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erse\Documents\Caramelo escaso\"/>
    </mc:Choice>
  </mc:AlternateContent>
  <xr:revisionPtr revIDLastSave="0" documentId="13_ncr:1_{4A5722CC-5D38-47D8-A9C7-29BFEE5C7A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resa" sheetId="1" r:id="rId1"/>
    <sheet name="Respuestas Yo" sheetId="2" r:id="rId2"/>
    <sheet name="Respuestas NosotrosTodos" sheetId="3" r:id="rId3"/>
    <sheet name="Puntajes" sheetId="4" r:id="rId4"/>
    <sheet name="Agregados" sheetId="5" r:id="rId5"/>
    <sheet name="AgregadosCount" sheetId="6" r:id="rId6"/>
    <sheet name="Actuaciones" sheetId="7" r:id="rId7"/>
    <sheet name="Globales" sheetId="8" r:id="rId8"/>
    <sheet name="Triángulo" sheetId="9" r:id="rId9"/>
    <sheet name="Reporte" sheetId="10" r:id="rId10"/>
  </sheets>
  <definedNames>
    <definedName name="_xlnm._FilterDatabase" localSheetId="0" hidden="1">Empresa!$A$1:$CZ$140</definedName>
  </definedNames>
  <calcPr calcId="181029"/>
</workbook>
</file>

<file path=xl/calcChain.xml><?xml version="1.0" encoding="utf-8"?>
<calcChain xmlns="http://schemas.openxmlformats.org/spreadsheetml/2006/main">
  <c r="B7" i="5" l="1"/>
  <c r="F7" i="3"/>
  <c r="F6" i="3"/>
  <c r="F4" i="3"/>
  <c r="F3" i="3"/>
  <c r="B2" i="4" l="1"/>
  <c r="BC1" i="6"/>
  <c r="CM4" i="5"/>
  <c r="CN3" i="5"/>
  <c r="H3" i="5"/>
  <c r="R2" i="5"/>
  <c r="CC1" i="5"/>
  <c r="BM1" i="5"/>
  <c r="AW1" i="5"/>
  <c r="AG1" i="5"/>
  <c r="S1" i="5"/>
  <c r="I1" i="5"/>
  <c r="CR140" i="4"/>
  <c r="CQ140" i="4"/>
  <c r="CP140" i="4"/>
  <c r="CO140" i="4"/>
  <c r="CN140" i="4"/>
  <c r="CM140" i="4"/>
  <c r="CL140" i="4"/>
  <c r="CK140" i="4"/>
  <c r="CJ140" i="4"/>
  <c r="CI140" i="4"/>
  <c r="CH140" i="4"/>
  <c r="CG140" i="4"/>
  <c r="CF140" i="4"/>
  <c r="CE140" i="4"/>
  <c r="CD140" i="4"/>
  <c r="CC140" i="4"/>
  <c r="CB140" i="4"/>
  <c r="CA140" i="4"/>
  <c r="BZ140" i="4"/>
  <c r="BY140" i="4"/>
  <c r="BX140" i="4"/>
  <c r="BW140" i="4"/>
  <c r="BV140" i="4"/>
  <c r="BU140" i="4"/>
  <c r="BT140" i="4"/>
  <c r="BS140" i="4"/>
  <c r="BR140" i="4"/>
  <c r="BQ140" i="4"/>
  <c r="BP140" i="4"/>
  <c r="BO140" i="4"/>
  <c r="BN140" i="4"/>
  <c r="BM140" i="4"/>
  <c r="BL140" i="4"/>
  <c r="BK140" i="4"/>
  <c r="BJ140" i="4"/>
  <c r="BI140" i="4"/>
  <c r="BH140" i="4"/>
  <c r="BG140" i="4"/>
  <c r="BF140" i="4"/>
  <c r="BE140" i="4"/>
  <c r="BD140" i="4"/>
  <c r="BC140" i="4"/>
  <c r="BB140" i="4"/>
  <c r="BA140" i="4"/>
  <c r="AZ140" i="4"/>
  <c r="AY140" i="4"/>
  <c r="AX140" i="4"/>
  <c r="AW140" i="4"/>
  <c r="AV140" i="4"/>
  <c r="AU140" i="4"/>
  <c r="AT140" i="4"/>
  <c r="AS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A140" i="4"/>
  <c r="CR139" i="4"/>
  <c r="CQ139" i="4"/>
  <c r="CP139" i="4"/>
  <c r="CO139" i="4"/>
  <c r="CN139" i="4"/>
  <c r="CM139" i="4"/>
  <c r="CL139" i="4"/>
  <c r="CK139" i="4"/>
  <c r="CJ139" i="4"/>
  <c r="CI139" i="4"/>
  <c r="CH139" i="4"/>
  <c r="CG139" i="4"/>
  <c r="CF139" i="4"/>
  <c r="CE139" i="4"/>
  <c r="CD139" i="4"/>
  <c r="CC139" i="4"/>
  <c r="CB139" i="4"/>
  <c r="CA139" i="4"/>
  <c r="BZ139" i="4"/>
  <c r="BY139" i="4"/>
  <c r="BX139" i="4"/>
  <c r="BW139" i="4"/>
  <c r="BV139" i="4"/>
  <c r="BU139" i="4"/>
  <c r="BT139" i="4"/>
  <c r="BS139" i="4"/>
  <c r="BR139" i="4"/>
  <c r="BQ139" i="4"/>
  <c r="BP139" i="4"/>
  <c r="BO139" i="4"/>
  <c r="BN139" i="4"/>
  <c r="BM139" i="4"/>
  <c r="BL139" i="4"/>
  <c r="BK139" i="4"/>
  <c r="BJ139" i="4"/>
  <c r="BI139" i="4"/>
  <c r="BH139" i="4"/>
  <c r="BG139" i="4"/>
  <c r="BF139" i="4"/>
  <c r="BE139" i="4"/>
  <c r="BD139" i="4"/>
  <c r="BC139" i="4"/>
  <c r="BB139" i="4"/>
  <c r="BA139" i="4"/>
  <c r="AZ139" i="4"/>
  <c r="AY139" i="4"/>
  <c r="AX139" i="4"/>
  <c r="AW139" i="4"/>
  <c r="AV139" i="4"/>
  <c r="AU139" i="4"/>
  <c r="AT139" i="4"/>
  <c r="AS139" i="4"/>
  <c r="AR139" i="4"/>
  <c r="AQ139" i="4"/>
  <c r="AP139" i="4"/>
  <c r="AO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A139" i="4"/>
  <c r="CR138" i="4"/>
  <c r="CQ138" i="4"/>
  <c r="CP138" i="4"/>
  <c r="CO138" i="4"/>
  <c r="CN138" i="4"/>
  <c r="CM138" i="4"/>
  <c r="CL138" i="4"/>
  <c r="CK138" i="4"/>
  <c r="CJ138" i="4"/>
  <c r="CI138" i="4"/>
  <c r="CH138" i="4"/>
  <c r="CG138" i="4"/>
  <c r="CF138" i="4"/>
  <c r="CE138" i="4"/>
  <c r="CD138" i="4"/>
  <c r="CC138" i="4"/>
  <c r="CB138" i="4"/>
  <c r="CA138" i="4"/>
  <c r="BZ138" i="4"/>
  <c r="BY138" i="4"/>
  <c r="BX138" i="4"/>
  <c r="BW138" i="4"/>
  <c r="BV138" i="4"/>
  <c r="BU138" i="4"/>
  <c r="BT138" i="4"/>
  <c r="BS138" i="4"/>
  <c r="BR138" i="4"/>
  <c r="BQ138" i="4"/>
  <c r="BP138" i="4"/>
  <c r="BO138" i="4"/>
  <c r="BN138" i="4"/>
  <c r="BM138" i="4"/>
  <c r="BL138" i="4"/>
  <c r="BK138" i="4"/>
  <c r="BJ138" i="4"/>
  <c r="BI138" i="4"/>
  <c r="BH138" i="4"/>
  <c r="BG138" i="4"/>
  <c r="BF138" i="4"/>
  <c r="BE138" i="4"/>
  <c r="BD138" i="4"/>
  <c r="BC138" i="4"/>
  <c r="BB138" i="4"/>
  <c r="BA138" i="4"/>
  <c r="AZ138" i="4"/>
  <c r="AY138" i="4"/>
  <c r="AX138" i="4"/>
  <c r="AW138" i="4"/>
  <c r="AV138" i="4"/>
  <c r="AU138" i="4"/>
  <c r="AT138" i="4"/>
  <c r="AS138" i="4"/>
  <c r="AR138" i="4"/>
  <c r="AQ138" i="4"/>
  <c r="AP138" i="4"/>
  <c r="AO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A138" i="4"/>
  <c r="CR137" i="4"/>
  <c r="CQ137" i="4"/>
  <c r="CP137" i="4"/>
  <c r="CO137" i="4"/>
  <c r="CN137" i="4"/>
  <c r="CM137" i="4"/>
  <c r="CL137" i="4"/>
  <c r="CK137" i="4"/>
  <c r="CJ137" i="4"/>
  <c r="CI137" i="4"/>
  <c r="CH137" i="4"/>
  <c r="CG137" i="4"/>
  <c r="CF137" i="4"/>
  <c r="CE137" i="4"/>
  <c r="CD137" i="4"/>
  <c r="CC137" i="4"/>
  <c r="CB137" i="4"/>
  <c r="CA137" i="4"/>
  <c r="BZ137" i="4"/>
  <c r="BY137" i="4"/>
  <c r="BX137" i="4"/>
  <c r="BW137" i="4"/>
  <c r="BV137" i="4"/>
  <c r="BU137" i="4"/>
  <c r="BT137" i="4"/>
  <c r="BS137" i="4"/>
  <c r="BR137" i="4"/>
  <c r="BQ137" i="4"/>
  <c r="BP137" i="4"/>
  <c r="BO137" i="4"/>
  <c r="BN137" i="4"/>
  <c r="BM137" i="4"/>
  <c r="BL137" i="4"/>
  <c r="BK137" i="4"/>
  <c r="BJ137" i="4"/>
  <c r="BI137" i="4"/>
  <c r="BH137" i="4"/>
  <c r="BG137" i="4"/>
  <c r="BF137" i="4"/>
  <c r="BE137" i="4"/>
  <c r="BD137" i="4"/>
  <c r="BC137" i="4"/>
  <c r="BB137" i="4"/>
  <c r="BA137" i="4"/>
  <c r="AZ137" i="4"/>
  <c r="AY137" i="4"/>
  <c r="AX137" i="4"/>
  <c r="AW137" i="4"/>
  <c r="AV137" i="4"/>
  <c r="AU137" i="4"/>
  <c r="AT137" i="4"/>
  <c r="AS137" i="4"/>
  <c r="AR137" i="4"/>
  <c r="AQ137" i="4"/>
  <c r="AP137" i="4"/>
  <c r="AO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A137" i="4"/>
  <c r="CR136" i="4"/>
  <c r="CQ136" i="4"/>
  <c r="CP136" i="4"/>
  <c r="CO136" i="4"/>
  <c r="CN136" i="4"/>
  <c r="CM136" i="4"/>
  <c r="CL136" i="4"/>
  <c r="CK136" i="4"/>
  <c r="CJ136" i="4"/>
  <c r="CI136" i="4"/>
  <c r="CH136" i="4"/>
  <c r="CG136" i="4"/>
  <c r="CF136" i="4"/>
  <c r="CE136" i="4"/>
  <c r="CD136" i="4"/>
  <c r="CC136" i="4"/>
  <c r="CB136" i="4"/>
  <c r="CA136" i="4"/>
  <c r="BZ136" i="4"/>
  <c r="BY136" i="4"/>
  <c r="BX136" i="4"/>
  <c r="BW136" i="4"/>
  <c r="BV136" i="4"/>
  <c r="BU136" i="4"/>
  <c r="BT136" i="4"/>
  <c r="BS136" i="4"/>
  <c r="BR136" i="4"/>
  <c r="BQ136" i="4"/>
  <c r="BP136" i="4"/>
  <c r="BO136" i="4"/>
  <c r="BN136" i="4"/>
  <c r="BM136" i="4"/>
  <c r="BL136" i="4"/>
  <c r="BK136" i="4"/>
  <c r="BJ136" i="4"/>
  <c r="BI136" i="4"/>
  <c r="BH136" i="4"/>
  <c r="BG136" i="4"/>
  <c r="BF136" i="4"/>
  <c r="BE136" i="4"/>
  <c r="BD136" i="4"/>
  <c r="BC136" i="4"/>
  <c r="BB136" i="4"/>
  <c r="BA136" i="4"/>
  <c r="AZ136" i="4"/>
  <c r="AY136" i="4"/>
  <c r="AX136" i="4"/>
  <c r="AW136" i="4"/>
  <c r="AV136" i="4"/>
  <c r="AU136" i="4"/>
  <c r="AT136" i="4"/>
  <c r="AS136" i="4"/>
  <c r="AR136" i="4"/>
  <c r="AQ136" i="4"/>
  <c r="AP136" i="4"/>
  <c r="AO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A136" i="4"/>
  <c r="CR135" i="4"/>
  <c r="CQ135" i="4"/>
  <c r="CP135" i="4"/>
  <c r="CO135" i="4"/>
  <c r="CN135" i="4"/>
  <c r="CM135" i="4"/>
  <c r="CL135" i="4"/>
  <c r="CK135" i="4"/>
  <c r="CJ135" i="4"/>
  <c r="CI135" i="4"/>
  <c r="CH135" i="4"/>
  <c r="CG135" i="4"/>
  <c r="CF135" i="4"/>
  <c r="CE135" i="4"/>
  <c r="CD135" i="4"/>
  <c r="CC135" i="4"/>
  <c r="CB135" i="4"/>
  <c r="CA135" i="4"/>
  <c r="BZ135" i="4"/>
  <c r="BY135" i="4"/>
  <c r="BX135" i="4"/>
  <c r="BW135" i="4"/>
  <c r="BV135" i="4"/>
  <c r="BU135" i="4"/>
  <c r="BT135" i="4"/>
  <c r="BS135" i="4"/>
  <c r="BR135" i="4"/>
  <c r="BQ135" i="4"/>
  <c r="BP135" i="4"/>
  <c r="BO135" i="4"/>
  <c r="BN135" i="4"/>
  <c r="BM135" i="4"/>
  <c r="BL135" i="4"/>
  <c r="BK135" i="4"/>
  <c r="BJ135" i="4"/>
  <c r="BI135" i="4"/>
  <c r="BH135" i="4"/>
  <c r="BG135" i="4"/>
  <c r="BF135" i="4"/>
  <c r="BE135" i="4"/>
  <c r="BD135" i="4"/>
  <c r="BC135" i="4"/>
  <c r="BB135" i="4"/>
  <c r="BA135" i="4"/>
  <c r="AZ135" i="4"/>
  <c r="AY135" i="4"/>
  <c r="AX135" i="4"/>
  <c r="AW135" i="4"/>
  <c r="AV135" i="4"/>
  <c r="AU135" i="4"/>
  <c r="AT135" i="4"/>
  <c r="AS135" i="4"/>
  <c r="AR135" i="4"/>
  <c r="AQ135" i="4"/>
  <c r="AP135" i="4"/>
  <c r="AO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A135" i="4"/>
  <c r="CR134" i="4"/>
  <c r="CQ134" i="4"/>
  <c r="CP134" i="4"/>
  <c r="CO134" i="4"/>
  <c r="CN134" i="4"/>
  <c r="CM134" i="4"/>
  <c r="CL134" i="4"/>
  <c r="CK134" i="4"/>
  <c r="CJ134" i="4"/>
  <c r="CI134" i="4"/>
  <c r="CH134" i="4"/>
  <c r="CG134" i="4"/>
  <c r="CF134" i="4"/>
  <c r="CE134" i="4"/>
  <c r="CD134" i="4"/>
  <c r="CC134" i="4"/>
  <c r="CB134" i="4"/>
  <c r="CA134" i="4"/>
  <c r="BZ134" i="4"/>
  <c r="BY134" i="4"/>
  <c r="BX134" i="4"/>
  <c r="BW134" i="4"/>
  <c r="BV134" i="4"/>
  <c r="BU134" i="4"/>
  <c r="BT134" i="4"/>
  <c r="BS134" i="4"/>
  <c r="BR134" i="4"/>
  <c r="BQ134" i="4"/>
  <c r="BP134" i="4"/>
  <c r="BO134" i="4"/>
  <c r="BN134" i="4"/>
  <c r="BM134" i="4"/>
  <c r="BL134" i="4"/>
  <c r="BK134" i="4"/>
  <c r="BJ134" i="4"/>
  <c r="BI134" i="4"/>
  <c r="BH134" i="4"/>
  <c r="BG134" i="4"/>
  <c r="BF134" i="4"/>
  <c r="BE134" i="4"/>
  <c r="BD134" i="4"/>
  <c r="BC134" i="4"/>
  <c r="BB134" i="4"/>
  <c r="BA134" i="4"/>
  <c r="AZ134" i="4"/>
  <c r="AY134" i="4"/>
  <c r="AX134" i="4"/>
  <c r="AW134" i="4"/>
  <c r="AV134" i="4"/>
  <c r="AU134" i="4"/>
  <c r="AT134" i="4"/>
  <c r="AS134" i="4"/>
  <c r="AR134" i="4"/>
  <c r="AQ134" i="4"/>
  <c r="AP134" i="4"/>
  <c r="AO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A134" i="4"/>
  <c r="CR133" i="4"/>
  <c r="CQ133" i="4"/>
  <c r="CP133" i="4"/>
  <c r="CO133" i="4"/>
  <c r="CN133" i="4"/>
  <c r="CM133" i="4"/>
  <c r="CL133" i="4"/>
  <c r="CK133" i="4"/>
  <c r="CJ133" i="4"/>
  <c r="CI133" i="4"/>
  <c r="CH133" i="4"/>
  <c r="CG133" i="4"/>
  <c r="CF133" i="4"/>
  <c r="CE133" i="4"/>
  <c r="CD133" i="4"/>
  <c r="CC133" i="4"/>
  <c r="CB133" i="4"/>
  <c r="CA133" i="4"/>
  <c r="BZ133" i="4"/>
  <c r="BY133" i="4"/>
  <c r="BX133" i="4"/>
  <c r="BW133" i="4"/>
  <c r="BV133" i="4"/>
  <c r="BU133" i="4"/>
  <c r="BT133" i="4"/>
  <c r="BS133" i="4"/>
  <c r="BR133" i="4"/>
  <c r="BQ133" i="4"/>
  <c r="BP133" i="4"/>
  <c r="BO133" i="4"/>
  <c r="BN133" i="4"/>
  <c r="BM133" i="4"/>
  <c r="BL133" i="4"/>
  <c r="BK133" i="4"/>
  <c r="BJ133" i="4"/>
  <c r="BI133" i="4"/>
  <c r="BH133" i="4"/>
  <c r="BG133" i="4"/>
  <c r="BF133" i="4"/>
  <c r="BE133" i="4"/>
  <c r="BD133" i="4"/>
  <c r="BC133" i="4"/>
  <c r="BB133" i="4"/>
  <c r="BA133" i="4"/>
  <c r="AZ133" i="4"/>
  <c r="AY133" i="4"/>
  <c r="AX133" i="4"/>
  <c r="AW133" i="4"/>
  <c r="AV133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A133" i="4"/>
  <c r="CR132" i="4"/>
  <c r="CQ132" i="4"/>
  <c r="CP132" i="4"/>
  <c r="CO132" i="4"/>
  <c r="CN132" i="4"/>
  <c r="CM132" i="4"/>
  <c r="CL132" i="4"/>
  <c r="CK132" i="4"/>
  <c r="CJ132" i="4"/>
  <c r="CI132" i="4"/>
  <c r="CH132" i="4"/>
  <c r="CG132" i="4"/>
  <c r="CF132" i="4"/>
  <c r="CE132" i="4"/>
  <c r="CD132" i="4"/>
  <c r="CC132" i="4"/>
  <c r="CB132" i="4"/>
  <c r="CA132" i="4"/>
  <c r="BZ132" i="4"/>
  <c r="BY132" i="4"/>
  <c r="BX132" i="4"/>
  <c r="BW132" i="4"/>
  <c r="BV132" i="4"/>
  <c r="BU132" i="4"/>
  <c r="BT132" i="4"/>
  <c r="BS132" i="4"/>
  <c r="BR132" i="4"/>
  <c r="BQ132" i="4"/>
  <c r="BP132" i="4"/>
  <c r="BO132" i="4"/>
  <c r="BN132" i="4"/>
  <c r="BM132" i="4"/>
  <c r="BL132" i="4"/>
  <c r="BK132" i="4"/>
  <c r="BJ132" i="4"/>
  <c r="BI132" i="4"/>
  <c r="BH132" i="4"/>
  <c r="BG132" i="4"/>
  <c r="BF132" i="4"/>
  <c r="BE132" i="4"/>
  <c r="BD132" i="4"/>
  <c r="BC132" i="4"/>
  <c r="BB132" i="4"/>
  <c r="BA132" i="4"/>
  <c r="AZ132" i="4"/>
  <c r="AY132" i="4"/>
  <c r="AX132" i="4"/>
  <c r="AW132" i="4"/>
  <c r="AV132" i="4"/>
  <c r="AU132" i="4"/>
  <c r="AT132" i="4"/>
  <c r="AS132" i="4"/>
  <c r="AR132" i="4"/>
  <c r="AQ132" i="4"/>
  <c r="AP132" i="4"/>
  <c r="AO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A132" i="4"/>
  <c r="CR131" i="4"/>
  <c r="CQ131" i="4"/>
  <c r="CP131" i="4"/>
  <c r="CO131" i="4"/>
  <c r="CN131" i="4"/>
  <c r="CM131" i="4"/>
  <c r="CL131" i="4"/>
  <c r="CK131" i="4"/>
  <c r="CJ131" i="4"/>
  <c r="CI131" i="4"/>
  <c r="CH131" i="4"/>
  <c r="CG131" i="4"/>
  <c r="CF131" i="4"/>
  <c r="CE131" i="4"/>
  <c r="CD131" i="4"/>
  <c r="CC131" i="4"/>
  <c r="CB131" i="4"/>
  <c r="CA131" i="4"/>
  <c r="BZ131" i="4"/>
  <c r="BY131" i="4"/>
  <c r="BX131" i="4"/>
  <c r="BW131" i="4"/>
  <c r="BV131" i="4"/>
  <c r="BU131" i="4"/>
  <c r="BT131" i="4"/>
  <c r="BS131" i="4"/>
  <c r="BR131" i="4"/>
  <c r="BQ131" i="4"/>
  <c r="BP131" i="4"/>
  <c r="BO131" i="4"/>
  <c r="BN131" i="4"/>
  <c r="BM131" i="4"/>
  <c r="BL131" i="4"/>
  <c r="BK131" i="4"/>
  <c r="BJ131" i="4"/>
  <c r="BI131" i="4"/>
  <c r="BH131" i="4"/>
  <c r="BG131" i="4"/>
  <c r="BF131" i="4"/>
  <c r="BE131" i="4"/>
  <c r="BD131" i="4"/>
  <c r="BC131" i="4"/>
  <c r="BB131" i="4"/>
  <c r="BA131" i="4"/>
  <c r="AZ131" i="4"/>
  <c r="AY131" i="4"/>
  <c r="AX131" i="4"/>
  <c r="AW131" i="4"/>
  <c r="AV131" i="4"/>
  <c r="AU131" i="4"/>
  <c r="AT131" i="4"/>
  <c r="AS131" i="4"/>
  <c r="AR131" i="4"/>
  <c r="AQ131" i="4"/>
  <c r="AP131" i="4"/>
  <c r="AO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A131" i="4"/>
  <c r="CR130" i="4"/>
  <c r="CQ130" i="4"/>
  <c r="CP130" i="4"/>
  <c r="CO130" i="4"/>
  <c r="CN130" i="4"/>
  <c r="CM130" i="4"/>
  <c r="CL130" i="4"/>
  <c r="CK130" i="4"/>
  <c r="CJ130" i="4"/>
  <c r="CI130" i="4"/>
  <c r="CH130" i="4"/>
  <c r="CG130" i="4"/>
  <c r="CF130" i="4"/>
  <c r="CE130" i="4"/>
  <c r="CD130" i="4"/>
  <c r="CC130" i="4"/>
  <c r="CB130" i="4"/>
  <c r="CA130" i="4"/>
  <c r="BZ130" i="4"/>
  <c r="BY130" i="4"/>
  <c r="BX130" i="4"/>
  <c r="BW130" i="4"/>
  <c r="BV130" i="4"/>
  <c r="BU130" i="4"/>
  <c r="BT130" i="4"/>
  <c r="BS130" i="4"/>
  <c r="BR130" i="4"/>
  <c r="BQ130" i="4"/>
  <c r="BP130" i="4"/>
  <c r="BO130" i="4"/>
  <c r="BN130" i="4"/>
  <c r="BM130" i="4"/>
  <c r="BL130" i="4"/>
  <c r="BK130" i="4"/>
  <c r="BJ130" i="4"/>
  <c r="BI130" i="4"/>
  <c r="BH130" i="4"/>
  <c r="BG130" i="4"/>
  <c r="BF130" i="4"/>
  <c r="BE130" i="4"/>
  <c r="BD130" i="4"/>
  <c r="BC130" i="4"/>
  <c r="BB130" i="4"/>
  <c r="BA130" i="4"/>
  <c r="AZ130" i="4"/>
  <c r="AY130" i="4"/>
  <c r="AX130" i="4"/>
  <c r="AW130" i="4"/>
  <c r="AV130" i="4"/>
  <c r="AU130" i="4"/>
  <c r="AT130" i="4"/>
  <c r="AS130" i="4"/>
  <c r="AR130" i="4"/>
  <c r="AQ130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A130" i="4"/>
  <c r="CR129" i="4"/>
  <c r="CQ129" i="4"/>
  <c r="CP129" i="4"/>
  <c r="CO129" i="4"/>
  <c r="CN129" i="4"/>
  <c r="CM129" i="4"/>
  <c r="CL129" i="4"/>
  <c r="CK129" i="4"/>
  <c r="CJ129" i="4"/>
  <c r="CI129" i="4"/>
  <c r="CH129" i="4"/>
  <c r="CG129" i="4"/>
  <c r="CF129" i="4"/>
  <c r="CE129" i="4"/>
  <c r="CD129" i="4"/>
  <c r="CC129" i="4"/>
  <c r="CB129" i="4"/>
  <c r="CA129" i="4"/>
  <c r="BZ129" i="4"/>
  <c r="BY129" i="4"/>
  <c r="BX129" i="4"/>
  <c r="BW129" i="4"/>
  <c r="BV129" i="4"/>
  <c r="BU129" i="4"/>
  <c r="BT129" i="4"/>
  <c r="BS129" i="4"/>
  <c r="BR129" i="4"/>
  <c r="BQ129" i="4"/>
  <c r="BP129" i="4"/>
  <c r="BO129" i="4"/>
  <c r="BN129" i="4"/>
  <c r="BM129" i="4"/>
  <c r="BL129" i="4"/>
  <c r="BK129" i="4"/>
  <c r="BJ129" i="4"/>
  <c r="BI129" i="4"/>
  <c r="BH129" i="4"/>
  <c r="BG129" i="4"/>
  <c r="BF129" i="4"/>
  <c r="BE129" i="4"/>
  <c r="BD129" i="4"/>
  <c r="BC129" i="4"/>
  <c r="BB129" i="4"/>
  <c r="BA129" i="4"/>
  <c r="AZ129" i="4"/>
  <c r="AY129" i="4"/>
  <c r="AX129" i="4"/>
  <c r="AW129" i="4"/>
  <c r="AV129" i="4"/>
  <c r="AU129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A129" i="4"/>
  <c r="CR128" i="4"/>
  <c r="CQ128" i="4"/>
  <c r="CP128" i="4"/>
  <c r="CO128" i="4"/>
  <c r="CN128" i="4"/>
  <c r="CM128" i="4"/>
  <c r="CL128" i="4"/>
  <c r="CK128" i="4"/>
  <c r="CJ128" i="4"/>
  <c r="CI128" i="4"/>
  <c r="CH128" i="4"/>
  <c r="CG128" i="4"/>
  <c r="CF128" i="4"/>
  <c r="CE128" i="4"/>
  <c r="CD128" i="4"/>
  <c r="CC128" i="4"/>
  <c r="CB128" i="4"/>
  <c r="CA128" i="4"/>
  <c r="BZ128" i="4"/>
  <c r="BY128" i="4"/>
  <c r="BX128" i="4"/>
  <c r="BW128" i="4"/>
  <c r="BV128" i="4"/>
  <c r="BU128" i="4"/>
  <c r="BT128" i="4"/>
  <c r="BS128" i="4"/>
  <c r="BR128" i="4"/>
  <c r="BQ128" i="4"/>
  <c r="BP128" i="4"/>
  <c r="BO128" i="4"/>
  <c r="BN128" i="4"/>
  <c r="BM128" i="4"/>
  <c r="BL128" i="4"/>
  <c r="BK128" i="4"/>
  <c r="BJ128" i="4"/>
  <c r="BI128" i="4"/>
  <c r="BH128" i="4"/>
  <c r="BG128" i="4"/>
  <c r="BF128" i="4"/>
  <c r="BE128" i="4"/>
  <c r="BD128" i="4"/>
  <c r="BC128" i="4"/>
  <c r="BB128" i="4"/>
  <c r="BA128" i="4"/>
  <c r="AZ128" i="4"/>
  <c r="AY128" i="4"/>
  <c r="AX128" i="4"/>
  <c r="AW128" i="4"/>
  <c r="AV128" i="4"/>
  <c r="AU128" i="4"/>
  <c r="AT128" i="4"/>
  <c r="AS128" i="4"/>
  <c r="AR128" i="4"/>
  <c r="AQ128" i="4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A128" i="4"/>
  <c r="CR127" i="4"/>
  <c r="CQ127" i="4"/>
  <c r="CP127" i="4"/>
  <c r="CO127" i="4"/>
  <c r="CN127" i="4"/>
  <c r="CM127" i="4"/>
  <c r="CL127" i="4"/>
  <c r="CK127" i="4"/>
  <c r="CJ127" i="4"/>
  <c r="CI127" i="4"/>
  <c r="CH127" i="4"/>
  <c r="CG127" i="4"/>
  <c r="CF127" i="4"/>
  <c r="CE127" i="4"/>
  <c r="CD127" i="4"/>
  <c r="CC127" i="4"/>
  <c r="CB127" i="4"/>
  <c r="CA127" i="4"/>
  <c r="BZ127" i="4"/>
  <c r="BY127" i="4"/>
  <c r="BX127" i="4"/>
  <c r="BW127" i="4"/>
  <c r="BV127" i="4"/>
  <c r="BU127" i="4"/>
  <c r="BT127" i="4"/>
  <c r="BS127" i="4"/>
  <c r="BR127" i="4"/>
  <c r="BQ127" i="4"/>
  <c r="BP127" i="4"/>
  <c r="BO127" i="4"/>
  <c r="BN127" i="4"/>
  <c r="BM127" i="4"/>
  <c r="BL127" i="4"/>
  <c r="BK127" i="4"/>
  <c r="BJ127" i="4"/>
  <c r="BI127" i="4"/>
  <c r="BH127" i="4"/>
  <c r="BG127" i="4"/>
  <c r="BF127" i="4"/>
  <c r="BE127" i="4"/>
  <c r="BD127" i="4"/>
  <c r="BC127" i="4"/>
  <c r="BB127" i="4"/>
  <c r="BA127" i="4"/>
  <c r="AZ127" i="4"/>
  <c r="AY127" i="4"/>
  <c r="AX127" i="4"/>
  <c r="AW127" i="4"/>
  <c r="AV127" i="4"/>
  <c r="AU127" i="4"/>
  <c r="AT127" i="4"/>
  <c r="AS127" i="4"/>
  <c r="AR127" i="4"/>
  <c r="AQ127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A127" i="4"/>
  <c r="CR126" i="4"/>
  <c r="CQ126" i="4"/>
  <c r="CP126" i="4"/>
  <c r="CO126" i="4"/>
  <c r="CN126" i="4"/>
  <c r="CM126" i="4"/>
  <c r="CL126" i="4"/>
  <c r="CK126" i="4"/>
  <c r="CJ126" i="4"/>
  <c r="CI126" i="4"/>
  <c r="CH126" i="4"/>
  <c r="CG126" i="4"/>
  <c r="CF126" i="4"/>
  <c r="CE126" i="4"/>
  <c r="CD126" i="4"/>
  <c r="CC126" i="4"/>
  <c r="CB126" i="4"/>
  <c r="CA126" i="4"/>
  <c r="BZ126" i="4"/>
  <c r="BY126" i="4"/>
  <c r="BX126" i="4"/>
  <c r="BW126" i="4"/>
  <c r="BV126" i="4"/>
  <c r="BU126" i="4"/>
  <c r="BT126" i="4"/>
  <c r="BS126" i="4"/>
  <c r="BR126" i="4"/>
  <c r="BQ126" i="4"/>
  <c r="BP126" i="4"/>
  <c r="BO126" i="4"/>
  <c r="BN126" i="4"/>
  <c r="BM126" i="4"/>
  <c r="BL126" i="4"/>
  <c r="BK126" i="4"/>
  <c r="BJ126" i="4"/>
  <c r="BI126" i="4"/>
  <c r="BH126" i="4"/>
  <c r="BG126" i="4"/>
  <c r="BF126" i="4"/>
  <c r="BE126" i="4"/>
  <c r="BD126" i="4"/>
  <c r="BC126" i="4"/>
  <c r="BB126" i="4"/>
  <c r="BA126" i="4"/>
  <c r="AZ126" i="4"/>
  <c r="AY126" i="4"/>
  <c r="AX126" i="4"/>
  <c r="AW126" i="4"/>
  <c r="AV126" i="4"/>
  <c r="AU126" i="4"/>
  <c r="AT126" i="4"/>
  <c r="AS126" i="4"/>
  <c r="AR126" i="4"/>
  <c r="AQ126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A126" i="4"/>
  <c r="CR125" i="4"/>
  <c r="CQ125" i="4"/>
  <c r="CP125" i="4"/>
  <c r="CO125" i="4"/>
  <c r="CN125" i="4"/>
  <c r="CM125" i="4"/>
  <c r="CL125" i="4"/>
  <c r="CK125" i="4"/>
  <c r="CJ125" i="4"/>
  <c r="CI125" i="4"/>
  <c r="CH125" i="4"/>
  <c r="CG125" i="4"/>
  <c r="CF125" i="4"/>
  <c r="CE125" i="4"/>
  <c r="CD125" i="4"/>
  <c r="CC125" i="4"/>
  <c r="CB125" i="4"/>
  <c r="CA125" i="4"/>
  <c r="BZ125" i="4"/>
  <c r="BY125" i="4"/>
  <c r="BX125" i="4"/>
  <c r="BW125" i="4"/>
  <c r="BV125" i="4"/>
  <c r="BU125" i="4"/>
  <c r="BT125" i="4"/>
  <c r="BS125" i="4"/>
  <c r="BR125" i="4"/>
  <c r="BQ125" i="4"/>
  <c r="BP125" i="4"/>
  <c r="BO125" i="4"/>
  <c r="BN125" i="4"/>
  <c r="BM125" i="4"/>
  <c r="BL125" i="4"/>
  <c r="BK125" i="4"/>
  <c r="BJ125" i="4"/>
  <c r="BI125" i="4"/>
  <c r="BH125" i="4"/>
  <c r="BG125" i="4"/>
  <c r="BF125" i="4"/>
  <c r="BE125" i="4"/>
  <c r="BD125" i="4"/>
  <c r="BC125" i="4"/>
  <c r="BB125" i="4"/>
  <c r="BA125" i="4"/>
  <c r="AZ125" i="4"/>
  <c r="AY125" i="4"/>
  <c r="AX125" i="4"/>
  <c r="AW125" i="4"/>
  <c r="AV125" i="4"/>
  <c r="AU125" i="4"/>
  <c r="AT125" i="4"/>
  <c r="AS125" i="4"/>
  <c r="AR125" i="4"/>
  <c r="AQ125" i="4"/>
  <c r="AP125" i="4"/>
  <c r="AO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A125" i="4"/>
  <c r="CR124" i="4"/>
  <c r="CQ124" i="4"/>
  <c r="CP124" i="4"/>
  <c r="CO124" i="4"/>
  <c r="CN124" i="4"/>
  <c r="CM124" i="4"/>
  <c r="CL124" i="4"/>
  <c r="CK124" i="4"/>
  <c r="CJ124" i="4"/>
  <c r="CI124" i="4"/>
  <c r="CH124" i="4"/>
  <c r="CG124" i="4"/>
  <c r="CF124" i="4"/>
  <c r="CE124" i="4"/>
  <c r="CD124" i="4"/>
  <c r="CC124" i="4"/>
  <c r="CB124" i="4"/>
  <c r="CA124" i="4"/>
  <c r="BZ124" i="4"/>
  <c r="BY124" i="4"/>
  <c r="BX124" i="4"/>
  <c r="BW124" i="4"/>
  <c r="BV124" i="4"/>
  <c r="BU124" i="4"/>
  <c r="BT124" i="4"/>
  <c r="BS124" i="4"/>
  <c r="BR124" i="4"/>
  <c r="BQ124" i="4"/>
  <c r="BP124" i="4"/>
  <c r="BO124" i="4"/>
  <c r="BN124" i="4"/>
  <c r="BM124" i="4"/>
  <c r="BL124" i="4"/>
  <c r="BK124" i="4"/>
  <c r="BJ124" i="4"/>
  <c r="BI124" i="4"/>
  <c r="BH124" i="4"/>
  <c r="BG124" i="4"/>
  <c r="BF124" i="4"/>
  <c r="BE124" i="4"/>
  <c r="BD124" i="4"/>
  <c r="BC124" i="4"/>
  <c r="BB124" i="4"/>
  <c r="BA124" i="4"/>
  <c r="AZ124" i="4"/>
  <c r="AY124" i="4"/>
  <c r="AX124" i="4"/>
  <c r="AW124" i="4"/>
  <c r="AV124" i="4"/>
  <c r="AU124" i="4"/>
  <c r="AT124" i="4"/>
  <c r="AS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A124" i="4"/>
  <c r="CR123" i="4"/>
  <c r="CQ123" i="4"/>
  <c r="CP123" i="4"/>
  <c r="CO123" i="4"/>
  <c r="CN123" i="4"/>
  <c r="CM123" i="4"/>
  <c r="CL123" i="4"/>
  <c r="CK123" i="4"/>
  <c r="CJ123" i="4"/>
  <c r="CI123" i="4"/>
  <c r="CH123" i="4"/>
  <c r="CG123" i="4"/>
  <c r="CF123" i="4"/>
  <c r="CE123" i="4"/>
  <c r="CD123" i="4"/>
  <c r="CC123" i="4"/>
  <c r="CB123" i="4"/>
  <c r="CA123" i="4"/>
  <c r="BZ123" i="4"/>
  <c r="BY123" i="4"/>
  <c r="BX123" i="4"/>
  <c r="BW123" i="4"/>
  <c r="BV123" i="4"/>
  <c r="BU123" i="4"/>
  <c r="BT123" i="4"/>
  <c r="BS123" i="4"/>
  <c r="BR123" i="4"/>
  <c r="BQ123" i="4"/>
  <c r="BP123" i="4"/>
  <c r="BO123" i="4"/>
  <c r="BN123" i="4"/>
  <c r="BM123" i="4"/>
  <c r="BL123" i="4"/>
  <c r="BK123" i="4"/>
  <c r="BJ123" i="4"/>
  <c r="BI123" i="4"/>
  <c r="BH123" i="4"/>
  <c r="BG123" i="4"/>
  <c r="BF123" i="4"/>
  <c r="BE123" i="4"/>
  <c r="BD123" i="4"/>
  <c r="BC123" i="4"/>
  <c r="BB123" i="4"/>
  <c r="BA123" i="4"/>
  <c r="AZ123" i="4"/>
  <c r="AY123" i="4"/>
  <c r="AX123" i="4"/>
  <c r="AW123" i="4"/>
  <c r="AV123" i="4"/>
  <c r="AU123" i="4"/>
  <c r="AT123" i="4"/>
  <c r="AS123" i="4"/>
  <c r="AR123" i="4"/>
  <c r="AQ123" i="4"/>
  <c r="AP123" i="4"/>
  <c r="AO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A123" i="4"/>
  <c r="CR122" i="4"/>
  <c r="CQ122" i="4"/>
  <c r="CP122" i="4"/>
  <c r="CO122" i="4"/>
  <c r="CN122" i="4"/>
  <c r="CM122" i="4"/>
  <c r="CL122" i="4"/>
  <c r="CK122" i="4"/>
  <c r="CJ122" i="4"/>
  <c r="CI122" i="4"/>
  <c r="CH122" i="4"/>
  <c r="CG122" i="4"/>
  <c r="CF122" i="4"/>
  <c r="CE122" i="4"/>
  <c r="CD122" i="4"/>
  <c r="CC122" i="4"/>
  <c r="CB122" i="4"/>
  <c r="CA122" i="4"/>
  <c r="BZ122" i="4"/>
  <c r="BY122" i="4"/>
  <c r="BX122" i="4"/>
  <c r="BW122" i="4"/>
  <c r="BV122" i="4"/>
  <c r="BU122" i="4"/>
  <c r="BT122" i="4"/>
  <c r="BS122" i="4"/>
  <c r="BR122" i="4"/>
  <c r="BQ122" i="4"/>
  <c r="BP122" i="4"/>
  <c r="BO122" i="4"/>
  <c r="BN122" i="4"/>
  <c r="BM122" i="4"/>
  <c r="BL122" i="4"/>
  <c r="BK122" i="4"/>
  <c r="BJ122" i="4"/>
  <c r="BI122" i="4"/>
  <c r="BH122" i="4"/>
  <c r="BG122" i="4"/>
  <c r="BF122" i="4"/>
  <c r="BE122" i="4"/>
  <c r="BD122" i="4"/>
  <c r="BC122" i="4"/>
  <c r="BB122" i="4"/>
  <c r="BA122" i="4"/>
  <c r="AZ122" i="4"/>
  <c r="AY122" i="4"/>
  <c r="AX122" i="4"/>
  <c r="AW122" i="4"/>
  <c r="AV122" i="4"/>
  <c r="AU122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A122" i="4"/>
  <c r="CR121" i="4"/>
  <c r="CQ121" i="4"/>
  <c r="CP121" i="4"/>
  <c r="CO121" i="4"/>
  <c r="CN121" i="4"/>
  <c r="CM121" i="4"/>
  <c r="CL121" i="4"/>
  <c r="CK121" i="4"/>
  <c r="CJ121" i="4"/>
  <c r="CI121" i="4"/>
  <c r="CH121" i="4"/>
  <c r="CG121" i="4"/>
  <c r="CF121" i="4"/>
  <c r="CE121" i="4"/>
  <c r="CD121" i="4"/>
  <c r="CC121" i="4"/>
  <c r="CB121" i="4"/>
  <c r="CA121" i="4"/>
  <c r="BZ121" i="4"/>
  <c r="BY121" i="4"/>
  <c r="BX121" i="4"/>
  <c r="BW121" i="4"/>
  <c r="BV121" i="4"/>
  <c r="BU121" i="4"/>
  <c r="BT121" i="4"/>
  <c r="BS121" i="4"/>
  <c r="BR121" i="4"/>
  <c r="BQ121" i="4"/>
  <c r="BP121" i="4"/>
  <c r="BO121" i="4"/>
  <c r="BN121" i="4"/>
  <c r="BM121" i="4"/>
  <c r="BL121" i="4"/>
  <c r="BK121" i="4"/>
  <c r="BJ121" i="4"/>
  <c r="BI121" i="4"/>
  <c r="BH121" i="4"/>
  <c r="BG121" i="4"/>
  <c r="BF121" i="4"/>
  <c r="BE121" i="4"/>
  <c r="BD121" i="4"/>
  <c r="BC121" i="4"/>
  <c r="BB121" i="4"/>
  <c r="BA121" i="4"/>
  <c r="AZ121" i="4"/>
  <c r="AY121" i="4"/>
  <c r="AX121" i="4"/>
  <c r="AW121" i="4"/>
  <c r="AV121" i="4"/>
  <c r="AU121" i="4"/>
  <c r="AT121" i="4"/>
  <c r="AS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A121" i="4"/>
  <c r="CR120" i="4"/>
  <c r="CQ120" i="4"/>
  <c r="CP120" i="4"/>
  <c r="CO120" i="4"/>
  <c r="CN120" i="4"/>
  <c r="CM120" i="4"/>
  <c r="CL120" i="4"/>
  <c r="CK120" i="4"/>
  <c r="CJ120" i="4"/>
  <c r="CI120" i="4"/>
  <c r="CH120" i="4"/>
  <c r="CG120" i="4"/>
  <c r="CF120" i="4"/>
  <c r="CE120" i="4"/>
  <c r="CD120" i="4"/>
  <c r="CC120" i="4"/>
  <c r="CB120" i="4"/>
  <c r="CA120" i="4"/>
  <c r="BZ120" i="4"/>
  <c r="BY120" i="4"/>
  <c r="BX120" i="4"/>
  <c r="BW120" i="4"/>
  <c r="BV120" i="4"/>
  <c r="BU120" i="4"/>
  <c r="BT120" i="4"/>
  <c r="BS120" i="4"/>
  <c r="BR120" i="4"/>
  <c r="BQ120" i="4"/>
  <c r="BP120" i="4"/>
  <c r="BO120" i="4"/>
  <c r="BN120" i="4"/>
  <c r="BM120" i="4"/>
  <c r="BL120" i="4"/>
  <c r="BK120" i="4"/>
  <c r="BJ120" i="4"/>
  <c r="BI120" i="4"/>
  <c r="BH120" i="4"/>
  <c r="BG120" i="4"/>
  <c r="BF120" i="4"/>
  <c r="BE120" i="4"/>
  <c r="BD120" i="4"/>
  <c r="BC120" i="4"/>
  <c r="BB120" i="4"/>
  <c r="BA120" i="4"/>
  <c r="AZ120" i="4"/>
  <c r="AY120" i="4"/>
  <c r="AX120" i="4"/>
  <c r="AW120" i="4"/>
  <c r="AV120" i="4"/>
  <c r="AU120" i="4"/>
  <c r="AT120" i="4"/>
  <c r="AS120" i="4"/>
  <c r="AR120" i="4"/>
  <c r="AQ120" i="4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A120" i="4"/>
  <c r="CR119" i="4"/>
  <c r="CQ119" i="4"/>
  <c r="CP119" i="4"/>
  <c r="CO119" i="4"/>
  <c r="CN119" i="4"/>
  <c r="CM119" i="4"/>
  <c r="CL119" i="4"/>
  <c r="CK119" i="4"/>
  <c r="CJ119" i="4"/>
  <c r="CI119" i="4"/>
  <c r="CH119" i="4"/>
  <c r="CG119" i="4"/>
  <c r="CF119" i="4"/>
  <c r="CE119" i="4"/>
  <c r="CD119" i="4"/>
  <c r="CC119" i="4"/>
  <c r="CB119" i="4"/>
  <c r="CA119" i="4"/>
  <c r="BZ119" i="4"/>
  <c r="BY119" i="4"/>
  <c r="BX119" i="4"/>
  <c r="BW119" i="4"/>
  <c r="BV119" i="4"/>
  <c r="BU119" i="4"/>
  <c r="BT119" i="4"/>
  <c r="BS119" i="4"/>
  <c r="BR119" i="4"/>
  <c r="BQ119" i="4"/>
  <c r="BP119" i="4"/>
  <c r="BO119" i="4"/>
  <c r="BN119" i="4"/>
  <c r="BM119" i="4"/>
  <c r="BL119" i="4"/>
  <c r="BK119" i="4"/>
  <c r="BJ119" i="4"/>
  <c r="BI119" i="4"/>
  <c r="BH119" i="4"/>
  <c r="BG119" i="4"/>
  <c r="BF119" i="4"/>
  <c r="BE119" i="4"/>
  <c r="BD119" i="4"/>
  <c r="BC119" i="4"/>
  <c r="BB119" i="4"/>
  <c r="BA119" i="4"/>
  <c r="AZ119" i="4"/>
  <c r="AY119" i="4"/>
  <c r="AX119" i="4"/>
  <c r="AW119" i="4"/>
  <c r="AV119" i="4"/>
  <c r="AU119" i="4"/>
  <c r="AT119" i="4"/>
  <c r="AS119" i="4"/>
  <c r="AR119" i="4"/>
  <c r="AQ119" i="4"/>
  <c r="AP119" i="4"/>
  <c r="AO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A119" i="4"/>
  <c r="CR118" i="4"/>
  <c r="CQ118" i="4"/>
  <c r="CP118" i="4"/>
  <c r="CO118" i="4"/>
  <c r="CN118" i="4"/>
  <c r="CM118" i="4"/>
  <c r="CL118" i="4"/>
  <c r="CK118" i="4"/>
  <c r="CJ118" i="4"/>
  <c r="CI118" i="4"/>
  <c r="CH118" i="4"/>
  <c r="CG118" i="4"/>
  <c r="CF118" i="4"/>
  <c r="CE118" i="4"/>
  <c r="CD118" i="4"/>
  <c r="CC118" i="4"/>
  <c r="CB118" i="4"/>
  <c r="CA118" i="4"/>
  <c r="BZ118" i="4"/>
  <c r="BY118" i="4"/>
  <c r="BX118" i="4"/>
  <c r="BW118" i="4"/>
  <c r="BV118" i="4"/>
  <c r="BU118" i="4"/>
  <c r="BT118" i="4"/>
  <c r="BS118" i="4"/>
  <c r="BR118" i="4"/>
  <c r="BQ118" i="4"/>
  <c r="BP118" i="4"/>
  <c r="BO118" i="4"/>
  <c r="BN118" i="4"/>
  <c r="BM118" i="4"/>
  <c r="BL118" i="4"/>
  <c r="BK118" i="4"/>
  <c r="BJ118" i="4"/>
  <c r="BI118" i="4"/>
  <c r="BH118" i="4"/>
  <c r="BG118" i="4"/>
  <c r="BF118" i="4"/>
  <c r="BE118" i="4"/>
  <c r="BD118" i="4"/>
  <c r="BC118" i="4"/>
  <c r="BB118" i="4"/>
  <c r="BA118" i="4"/>
  <c r="AZ118" i="4"/>
  <c r="AY118" i="4"/>
  <c r="AX118" i="4"/>
  <c r="AW118" i="4"/>
  <c r="AV118" i="4"/>
  <c r="AU118" i="4"/>
  <c r="AT118" i="4"/>
  <c r="AS118" i="4"/>
  <c r="AR118" i="4"/>
  <c r="AQ118" i="4"/>
  <c r="AP118" i="4"/>
  <c r="AO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A118" i="4"/>
  <c r="CR117" i="4"/>
  <c r="CQ117" i="4"/>
  <c r="CP117" i="4"/>
  <c r="CO117" i="4"/>
  <c r="CN117" i="4"/>
  <c r="CM117" i="4"/>
  <c r="CL117" i="4"/>
  <c r="CK117" i="4"/>
  <c r="CJ117" i="4"/>
  <c r="CI117" i="4"/>
  <c r="CH117" i="4"/>
  <c r="CG117" i="4"/>
  <c r="CF117" i="4"/>
  <c r="CE117" i="4"/>
  <c r="CD117" i="4"/>
  <c r="CC117" i="4"/>
  <c r="CB117" i="4"/>
  <c r="CA117" i="4"/>
  <c r="BZ117" i="4"/>
  <c r="BY117" i="4"/>
  <c r="BX117" i="4"/>
  <c r="BW117" i="4"/>
  <c r="BV117" i="4"/>
  <c r="BU117" i="4"/>
  <c r="BT117" i="4"/>
  <c r="BS117" i="4"/>
  <c r="BR117" i="4"/>
  <c r="BQ117" i="4"/>
  <c r="BP117" i="4"/>
  <c r="BO117" i="4"/>
  <c r="BN117" i="4"/>
  <c r="BM117" i="4"/>
  <c r="BL117" i="4"/>
  <c r="BK117" i="4"/>
  <c r="BJ117" i="4"/>
  <c r="BI117" i="4"/>
  <c r="BH117" i="4"/>
  <c r="BG117" i="4"/>
  <c r="BF117" i="4"/>
  <c r="BE117" i="4"/>
  <c r="BD117" i="4"/>
  <c r="BC117" i="4"/>
  <c r="BB117" i="4"/>
  <c r="BA117" i="4"/>
  <c r="AZ117" i="4"/>
  <c r="AY117" i="4"/>
  <c r="AX117" i="4"/>
  <c r="AW117" i="4"/>
  <c r="AV117" i="4"/>
  <c r="AU117" i="4"/>
  <c r="AT117" i="4"/>
  <c r="AS117" i="4"/>
  <c r="AR117" i="4"/>
  <c r="AQ117" i="4"/>
  <c r="AP117" i="4"/>
  <c r="AO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A117" i="4"/>
  <c r="CR116" i="4"/>
  <c r="CQ116" i="4"/>
  <c r="CP116" i="4"/>
  <c r="CO116" i="4"/>
  <c r="CN116" i="4"/>
  <c r="CM116" i="4"/>
  <c r="CL116" i="4"/>
  <c r="CK116" i="4"/>
  <c r="CJ116" i="4"/>
  <c r="CI116" i="4"/>
  <c r="CH116" i="4"/>
  <c r="CG116" i="4"/>
  <c r="CF116" i="4"/>
  <c r="CE116" i="4"/>
  <c r="CD116" i="4"/>
  <c r="CC116" i="4"/>
  <c r="CB116" i="4"/>
  <c r="CA116" i="4"/>
  <c r="BZ116" i="4"/>
  <c r="BY116" i="4"/>
  <c r="BX116" i="4"/>
  <c r="BW116" i="4"/>
  <c r="BV116" i="4"/>
  <c r="BU116" i="4"/>
  <c r="BT116" i="4"/>
  <c r="BS116" i="4"/>
  <c r="BR116" i="4"/>
  <c r="BQ116" i="4"/>
  <c r="BP116" i="4"/>
  <c r="BO116" i="4"/>
  <c r="BN116" i="4"/>
  <c r="BM116" i="4"/>
  <c r="BL116" i="4"/>
  <c r="BK116" i="4"/>
  <c r="BJ116" i="4"/>
  <c r="BI116" i="4"/>
  <c r="BH116" i="4"/>
  <c r="BG116" i="4"/>
  <c r="BF116" i="4"/>
  <c r="BE116" i="4"/>
  <c r="BD116" i="4"/>
  <c r="BC116" i="4"/>
  <c r="BB116" i="4"/>
  <c r="BA116" i="4"/>
  <c r="AZ116" i="4"/>
  <c r="AY116" i="4"/>
  <c r="AX116" i="4"/>
  <c r="AW116" i="4"/>
  <c r="AV116" i="4"/>
  <c r="AU116" i="4"/>
  <c r="AT116" i="4"/>
  <c r="AS116" i="4"/>
  <c r="AR116" i="4"/>
  <c r="AQ116" i="4"/>
  <c r="AP116" i="4"/>
  <c r="AO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A116" i="4"/>
  <c r="CR115" i="4"/>
  <c r="CQ115" i="4"/>
  <c r="CP115" i="4"/>
  <c r="CO115" i="4"/>
  <c r="CN115" i="4"/>
  <c r="CM115" i="4"/>
  <c r="CL115" i="4"/>
  <c r="CK115" i="4"/>
  <c r="CJ115" i="4"/>
  <c r="CI115" i="4"/>
  <c r="CH115" i="4"/>
  <c r="CG115" i="4"/>
  <c r="CF115" i="4"/>
  <c r="CE115" i="4"/>
  <c r="CD115" i="4"/>
  <c r="CC115" i="4"/>
  <c r="CB115" i="4"/>
  <c r="CA115" i="4"/>
  <c r="BZ115" i="4"/>
  <c r="BY115" i="4"/>
  <c r="BX115" i="4"/>
  <c r="BW115" i="4"/>
  <c r="BV115" i="4"/>
  <c r="BU115" i="4"/>
  <c r="BT115" i="4"/>
  <c r="BS115" i="4"/>
  <c r="BR115" i="4"/>
  <c r="BQ115" i="4"/>
  <c r="BP115" i="4"/>
  <c r="BO115" i="4"/>
  <c r="BN115" i="4"/>
  <c r="BM115" i="4"/>
  <c r="BL115" i="4"/>
  <c r="BK115" i="4"/>
  <c r="BJ115" i="4"/>
  <c r="BI115" i="4"/>
  <c r="BH115" i="4"/>
  <c r="BG115" i="4"/>
  <c r="BF115" i="4"/>
  <c r="BE115" i="4"/>
  <c r="BD115" i="4"/>
  <c r="BC115" i="4"/>
  <c r="BB115" i="4"/>
  <c r="BA115" i="4"/>
  <c r="AZ115" i="4"/>
  <c r="AY115" i="4"/>
  <c r="AX115" i="4"/>
  <c r="AW115" i="4"/>
  <c r="AV115" i="4"/>
  <c r="AU115" i="4"/>
  <c r="AT115" i="4"/>
  <c r="AS115" i="4"/>
  <c r="AR115" i="4"/>
  <c r="AQ115" i="4"/>
  <c r="AP115" i="4"/>
  <c r="AO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A115" i="4"/>
  <c r="CR114" i="4"/>
  <c r="CQ114" i="4"/>
  <c r="CP114" i="4"/>
  <c r="CO114" i="4"/>
  <c r="CN114" i="4"/>
  <c r="CM114" i="4"/>
  <c r="CL114" i="4"/>
  <c r="CK114" i="4"/>
  <c r="CJ114" i="4"/>
  <c r="CI114" i="4"/>
  <c r="CH114" i="4"/>
  <c r="CG114" i="4"/>
  <c r="CF114" i="4"/>
  <c r="CE114" i="4"/>
  <c r="CD114" i="4"/>
  <c r="CC114" i="4"/>
  <c r="CB114" i="4"/>
  <c r="CA114" i="4"/>
  <c r="BZ114" i="4"/>
  <c r="BY114" i="4"/>
  <c r="BX114" i="4"/>
  <c r="BW114" i="4"/>
  <c r="BV114" i="4"/>
  <c r="BU114" i="4"/>
  <c r="BT114" i="4"/>
  <c r="BS114" i="4"/>
  <c r="BR114" i="4"/>
  <c r="BQ114" i="4"/>
  <c r="BP114" i="4"/>
  <c r="BO114" i="4"/>
  <c r="BN114" i="4"/>
  <c r="BM114" i="4"/>
  <c r="BL114" i="4"/>
  <c r="BK114" i="4"/>
  <c r="BJ114" i="4"/>
  <c r="BI114" i="4"/>
  <c r="BH114" i="4"/>
  <c r="BG114" i="4"/>
  <c r="BF114" i="4"/>
  <c r="BE114" i="4"/>
  <c r="BD114" i="4"/>
  <c r="BC114" i="4"/>
  <c r="BB114" i="4"/>
  <c r="BA114" i="4"/>
  <c r="AZ114" i="4"/>
  <c r="AY114" i="4"/>
  <c r="AX114" i="4"/>
  <c r="AW114" i="4"/>
  <c r="AV114" i="4"/>
  <c r="AU114" i="4"/>
  <c r="AT114" i="4"/>
  <c r="AS114" i="4"/>
  <c r="AR114" i="4"/>
  <c r="AQ114" i="4"/>
  <c r="AP114" i="4"/>
  <c r="AO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A114" i="4"/>
  <c r="CR113" i="4"/>
  <c r="CQ113" i="4"/>
  <c r="CP113" i="4"/>
  <c r="CO113" i="4"/>
  <c r="CN113" i="4"/>
  <c r="CM113" i="4"/>
  <c r="CL113" i="4"/>
  <c r="CK113" i="4"/>
  <c r="CJ113" i="4"/>
  <c r="CI113" i="4"/>
  <c r="CH113" i="4"/>
  <c r="CG113" i="4"/>
  <c r="CF113" i="4"/>
  <c r="CE113" i="4"/>
  <c r="CD113" i="4"/>
  <c r="CC113" i="4"/>
  <c r="CB113" i="4"/>
  <c r="CA113" i="4"/>
  <c r="BZ113" i="4"/>
  <c r="BY113" i="4"/>
  <c r="BX113" i="4"/>
  <c r="BW113" i="4"/>
  <c r="BV113" i="4"/>
  <c r="BU113" i="4"/>
  <c r="BT113" i="4"/>
  <c r="BS113" i="4"/>
  <c r="BR113" i="4"/>
  <c r="BQ113" i="4"/>
  <c r="BP113" i="4"/>
  <c r="BO113" i="4"/>
  <c r="BN113" i="4"/>
  <c r="BM113" i="4"/>
  <c r="BL113" i="4"/>
  <c r="BK113" i="4"/>
  <c r="BJ113" i="4"/>
  <c r="BI113" i="4"/>
  <c r="BH113" i="4"/>
  <c r="BG113" i="4"/>
  <c r="BF113" i="4"/>
  <c r="BE113" i="4"/>
  <c r="BD113" i="4"/>
  <c r="BC113" i="4"/>
  <c r="BB113" i="4"/>
  <c r="BA113" i="4"/>
  <c r="AZ113" i="4"/>
  <c r="AY113" i="4"/>
  <c r="AX113" i="4"/>
  <c r="AW113" i="4"/>
  <c r="AV113" i="4"/>
  <c r="AU113" i="4"/>
  <c r="AT113" i="4"/>
  <c r="AS113" i="4"/>
  <c r="AR113" i="4"/>
  <c r="AQ113" i="4"/>
  <c r="AP113" i="4"/>
  <c r="AO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A113" i="4"/>
  <c r="CR112" i="4"/>
  <c r="CQ112" i="4"/>
  <c r="CP112" i="4"/>
  <c r="CO112" i="4"/>
  <c r="CN112" i="4"/>
  <c r="CM112" i="4"/>
  <c r="CL112" i="4"/>
  <c r="CK112" i="4"/>
  <c r="CJ112" i="4"/>
  <c r="CI112" i="4"/>
  <c r="CH112" i="4"/>
  <c r="CG112" i="4"/>
  <c r="CF112" i="4"/>
  <c r="CE112" i="4"/>
  <c r="CD112" i="4"/>
  <c r="CC112" i="4"/>
  <c r="CB112" i="4"/>
  <c r="CA112" i="4"/>
  <c r="BZ112" i="4"/>
  <c r="BY112" i="4"/>
  <c r="BX112" i="4"/>
  <c r="BW112" i="4"/>
  <c r="BV112" i="4"/>
  <c r="BU112" i="4"/>
  <c r="BT112" i="4"/>
  <c r="BS112" i="4"/>
  <c r="BR112" i="4"/>
  <c r="BQ112" i="4"/>
  <c r="BP112" i="4"/>
  <c r="BO112" i="4"/>
  <c r="BN112" i="4"/>
  <c r="BM112" i="4"/>
  <c r="BL112" i="4"/>
  <c r="BK112" i="4"/>
  <c r="BJ112" i="4"/>
  <c r="BI112" i="4"/>
  <c r="BH112" i="4"/>
  <c r="BG112" i="4"/>
  <c r="BF112" i="4"/>
  <c r="BE112" i="4"/>
  <c r="BD112" i="4"/>
  <c r="BC112" i="4"/>
  <c r="BB112" i="4"/>
  <c r="BA112" i="4"/>
  <c r="AZ112" i="4"/>
  <c r="AY112" i="4"/>
  <c r="AX112" i="4"/>
  <c r="AW112" i="4"/>
  <c r="AV112" i="4"/>
  <c r="AU112" i="4"/>
  <c r="AT112" i="4"/>
  <c r="AS112" i="4"/>
  <c r="AR112" i="4"/>
  <c r="AQ112" i="4"/>
  <c r="AP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A112" i="4"/>
  <c r="CR111" i="4"/>
  <c r="CQ111" i="4"/>
  <c r="CP111" i="4"/>
  <c r="CO111" i="4"/>
  <c r="CN111" i="4"/>
  <c r="CM111" i="4"/>
  <c r="CL111" i="4"/>
  <c r="CK111" i="4"/>
  <c r="CJ111" i="4"/>
  <c r="CI111" i="4"/>
  <c r="CH111" i="4"/>
  <c r="CG111" i="4"/>
  <c r="CF111" i="4"/>
  <c r="CE111" i="4"/>
  <c r="CD111" i="4"/>
  <c r="CC111" i="4"/>
  <c r="CB111" i="4"/>
  <c r="CA111" i="4"/>
  <c r="BZ111" i="4"/>
  <c r="BY111" i="4"/>
  <c r="BX111" i="4"/>
  <c r="BW111" i="4"/>
  <c r="BV111" i="4"/>
  <c r="BU111" i="4"/>
  <c r="BT111" i="4"/>
  <c r="BS111" i="4"/>
  <c r="BR111" i="4"/>
  <c r="BQ111" i="4"/>
  <c r="BP111" i="4"/>
  <c r="BO111" i="4"/>
  <c r="BN111" i="4"/>
  <c r="BM111" i="4"/>
  <c r="BL111" i="4"/>
  <c r="BK111" i="4"/>
  <c r="BJ111" i="4"/>
  <c r="BI111" i="4"/>
  <c r="BH111" i="4"/>
  <c r="BG111" i="4"/>
  <c r="BF111" i="4"/>
  <c r="BE111" i="4"/>
  <c r="BD111" i="4"/>
  <c r="BC111" i="4"/>
  <c r="BB111" i="4"/>
  <c r="BA111" i="4"/>
  <c r="AZ111" i="4"/>
  <c r="AY111" i="4"/>
  <c r="AX111" i="4"/>
  <c r="AW111" i="4"/>
  <c r="AV111" i="4"/>
  <c r="AU111" i="4"/>
  <c r="AT111" i="4"/>
  <c r="AS111" i="4"/>
  <c r="AR111" i="4"/>
  <c r="AQ111" i="4"/>
  <c r="AP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A111" i="4"/>
  <c r="CR110" i="4"/>
  <c r="CQ110" i="4"/>
  <c r="CP110" i="4"/>
  <c r="CO110" i="4"/>
  <c r="CN110" i="4"/>
  <c r="CM110" i="4"/>
  <c r="CL110" i="4"/>
  <c r="CK110" i="4"/>
  <c r="CJ110" i="4"/>
  <c r="CI110" i="4"/>
  <c r="CH110" i="4"/>
  <c r="CG110" i="4"/>
  <c r="CF110" i="4"/>
  <c r="CE110" i="4"/>
  <c r="CD110" i="4"/>
  <c r="CC110" i="4"/>
  <c r="CB110" i="4"/>
  <c r="CA110" i="4"/>
  <c r="BZ110" i="4"/>
  <c r="BY110" i="4"/>
  <c r="BX110" i="4"/>
  <c r="BW110" i="4"/>
  <c r="BV110" i="4"/>
  <c r="BU110" i="4"/>
  <c r="BT110" i="4"/>
  <c r="BS110" i="4"/>
  <c r="BR110" i="4"/>
  <c r="BQ110" i="4"/>
  <c r="BP110" i="4"/>
  <c r="BO110" i="4"/>
  <c r="BN110" i="4"/>
  <c r="BM110" i="4"/>
  <c r="BL110" i="4"/>
  <c r="BK110" i="4"/>
  <c r="BJ110" i="4"/>
  <c r="BI110" i="4"/>
  <c r="BH110" i="4"/>
  <c r="BG110" i="4"/>
  <c r="BF110" i="4"/>
  <c r="BE110" i="4"/>
  <c r="BD110" i="4"/>
  <c r="BC110" i="4"/>
  <c r="BB110" i="4"/>
  <c r="BA110" i="4"/>
  <c r="AZ110" i="4"/>
  <c r="AY110" i="4"/>
  <c r="AX110" i="4"/>
  <c r="AW110" i="4"/>
  <c r="AV110" i="4"/>
  <c r="AU110" i="4"/>
  <c r="AT110" i="4"/>
  <c r="AS110" i="4"/>
  <c r="AR110" i="4"/>
  <c r="AQ110" i="4"/>
  <c r="AP110" i="4"/>
  <c r="AO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A110" i="4"/>
  <c r="CR109" i="4"/>
  <c r="CQ109" i="4"/>
  <c r="CP109" i="4"/>
  <c r="CO109" i="4"/>
  <c r="CN109" i="4"/>
  <c r="CM109" i="4"/>
  <c r="CL109" i="4"/>
  <c r="CK109" i="4"/>
  <c r="CJ109" i="4"/>
  <c r="CI109" i="4"/>
  <c r="CH109" i="4"/>
  <c r="CG109" i="4"/>
  <c r="CF109" i="4"/>
  <c r="CE109" i="4"/>
  <c r="CD109" i="4"/>
  <c r="CC109" i="4"/>
  <c r="CB109" i="4"/>
  <c r="CA109" i="4"/>
  <c r="BZ109" i="4"/>
  <c r="BY109" i="4"/>
  <c r="BX109" i="4"/>
  <c r="BW109" i="4"/>
  <c r="BV109" i="4"/>
  <c r="BU109" i="4"/>
  <c r="BT109" i="4"/>
  <c r="BS109" i="4"/>
  <c r="BR109" i="4"/>
  <c r="BQ109" i="4"/>
  <c r="BP109" i="4"/>
  <c r="BO109" i="4"/>
  <c r="BN109" i="4"/>
  <c r="BM109" i="4"/>
  <c r="BL109" i="4"/>
  <c r="BK109" i="4"/>
  <c r="BJ109" i="4"/>
  <c r="BI109" i="4"/>
  <c r="BH109" i="4"/>
  <c r="BG109" i="4"/>
  <c r="BF109" i="4"/>
  <c r="BE109" i="4"/>
  <c r="BD109" i="4"/>
  <c r="BC109" i="4"/>
  <c r="BB109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A109" i="4"/>
  <c r="CR108" i="4"/>
  <c r="CQ108" i="4"/>
  <c r="CP108" i="4"/>
  <c r="CO108" i="4"/>
  <c r="CN108" i="4"/>
  <c r="CM108" i="4"/>
  <c r="CL108" i="4"/>
  <c r="CK108" i="4"/>
  <c r="CJ108" i="4"/>
  <c r="CI108" i="4"/>
  <c r="CH108" i="4"/>
  <c r="CG108" i="4"/>
  <c r="CF108" i="4"/>
  <c r="CE108" i="4"/>
  <c r="CD108" i="4"/>
  <c r="CC108" i="4"/>
  <c r="CB108" i="4"/>
  <c r="CA108" i="4"/>
  <c r="BZ108" i="4"/>
  <c r="BY108" i="4"/>
  <c r="BX108" i="4"/>
  <c r="BW108" i="4"/>
  <c r="BV108" i="4"/>
  <c r="BU108" i="4"/>
  <c r="BT108" i="4"/>
  <c r="BS108" i="4"/>
  <c r="BR108" i="4"/>
  <c r="BQ108" i="4"/>
  <c r="BP108" i="4"/>
  <c r="BO108" i="4"/>
  <c r="BN108" i="4"/>
  <c r="BM108" i="4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A108" i="4"/>
  <c r="CR107" i="4"/>
  <c r="CQ107" i="4"/>
  <c r="CP107" i="4"/>
  <c r="CO107" i="4"/>
  <c r="CN107" i="4"/>
  <c r="CM107" i="4"/>
  <c r="CL107" i="4"/>
  <c r="CK107" i="4"/>
  <c r="CJ107" i="4"/>
  <c r="CI107" i="4"/>
  <c r="CH107" i="4"/>
  <c r="CG107" i="4"/>
  <c r="CF107" i="4"/>
  <c r="CE107" i="4"/>
  <c r="CD107" i="4"/>
  <c r="CC107" i="4"/>
  <c r="CB107" i="4"/>
  <c r="CA107" i="4"/>
  <c r="BZ107" i="4"/>
  <c r="BY107" i="4"/>
  <c r="BX107" i="4"/>
  <c r="BW107" i="4"/>
  <c r="BV107" i="4"/>
  <c r="BU107" i="4"/>
  <c r="BT107" i="4"/>
  <c r="BS107" i="4"/>
  <c r="BR107" i="4"/>
  <c r="BQ107" i="4"/>
  <c r="BP107" i="4"/>
  <c r="BO107" i="4"/>
  <c r="BN107" i="4"/>
  <c r="BM107" i="4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A107" i="4"/>
  <c r="CR106" i="4"/>
  <c r="CQ106" i="4"/>
  <c r="CP106" i="4"/>
  <c r="CO106" i="4"/>
  <c r="CN106" i="4"/>
  <c r="CM106" i="4"/>
  <c r="CL106" i="4"/>
  <c r="CK106" i="4"/>
  <c r="CJ106" i="4"/>
  <c r="CI106" i="4"/>
  <c r="CH106" i="4"/>
  <c r="CG106" i="4"/>
  <c r="CF106" i="4"/>
  <c r="CE106" i="4"/>
  <c r="CD106" i="4"/>
  <c r="CC106" i="4"/>
  <c r="CB106" i="4"/>
  <c r="CA106" i="4"/>
  <c r="BZ106" i="4"/>
  <c r="BY106" i="4"/>
  <c r="BX106" i="4"/>
  <c r="BW106" i="4"/>
  <c r="BV106" i="4"/>
  <c r="BU106" i="4"/>
  <c r="BT106" i="4"/>
  <c r="BS106" i="4"/>
  <c r="BR106" i="4"/>
  <c r="BQ106" i="4"/>
  <c r="BP106" i="4"/>
  <c r="BO106" i="4"/>
  <c r="BN106" i="4"/>
  <c r="BM106" i="4"/>
  <c r="BL106" i="4"/>
  <c r="BK106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A106" i="4"/>
  <c r="CR105" i="4"/>
  <c r="CQ105" i="4"/>
  <c r="CP105" i="4"/>
  <c r="CO105" i="4"/>
  <c r="CN105" i="4"/>
  <c r="CM105" i="4"/>
  <c r="CL105" i="4"/>
  <c r="CK105" i="4"/>
  <c r="CJ105" i="4"/>
  <c r="CI105" i="4"/>
  <c r="CH105" i="4"/>
  <c r="CG105" i="4"/>
  <c r="CF105" i="4"/>
  <c r="CE105" i="4"/>
  <c r="CD105" i="4"/>
  <c r="CC105" i="4"/>
  <c r="CB105" i="4"/>
  <c r="CA105" i="4"/>
  <c r="BZ105" i="4"/>
  <c r="BY105" i="4"/>
  <c r="BX105" i="4"/>
  <c r="BW105" i="4"/>
  <c r="BV105" i="4"/>
  <c r="BU105" i="4"/>
  <c r="BT105" i="4"/>
  <c r="BS105" i="4"/>
  <c r="BR105" i="4"/>
  <c r="BQ105" i="4"/>
  <c r="BP105" i="4"/>
  <c r="BO105" i="4"/>
  <c r="BN105" i="4"/>
  <c r="BM105" i="4"/>
  <c r="BL105" i="4"/>
  <c r="BK105" i="4"/>
  <c r="BJ105" i="4"/>
  <c r="BI105" i="4"/>
  <c r="BH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A105" i="4"/>
  <c r="CR104" i="4"/>
  <c r="CQ104" i="4"/>
  <c r="CP104" i="4"/>
  <c r="CO104" i="4"/>
  <c r="CN104" i="4"/>
  <c r="CM104" i="4"/>
  <c r="CL104" i="4"/>
  <c r="CK104" i="4"/>
  <c r="CJ104" i="4"/>
  <c r="CI104" i="4"/>
  <c r="CH104" i="4"/>
  <c r="CG104" i="4"/>
  <c r="CF104" i="4"/>
  <c r="CE104" i="4"/>
  <c r="CD104" i="4"/>
  <c r="CC104" i="4"/>
  <c r="CB104" i="4"/>
  <c r="CA104" i="4"/>
  <c r="BZ104" i="4"/>
  <c r="BY104" i="4"/>
  <c r="BX104" i="4"/>
  <c r="BW104" i="4"/>
  <c r="BV104" i="4"/>
  <c r="BU104" i="4"/>
  <c r="BT104" i="4"/>
  <c r="BS104" i="4"/>
  <c r="BR104" i="4"/>
  <c r="BQ104" i="4"/>
  <c r="BP104" i="4"/>
  <c r="BO104" i="4"/>
  <c r="BN104" i="4"/>
  <c r="BM104" i="4"/>
  <c r="BL104" i="4"/>
  <c r="BK104" i="4"/>
  <c r="BJ104" i="4"/>
  <c r="BI104" i="4"/>
  <c r="BH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A104" i="4"/>
  <c r="CR103" i="4"/>
  <c r="CQ103" i="4"/>
  <c r="CP103" i="4"/>
  <c r="CO103" i="4"/>
  <c r="CN103" i="4"/>
  <c r="CM103" i="4"/>
  <c r="CL103" i="4"/>
  <c r="CK103" i="4"/>
  <c r="CJ103" i="4"/>
  <c r="CI103" i="4"/>
  <c r="CH103" i="4"/>
  <c r="CG103" i="4"/>
  <c r="CF103" i="4"/>
  <c r="CE103" i="4"/>
  <c r="CD103" i="4"/>
  <c r="CC103" i="4"/>
  <c r="CB103" i="4"/>
  <c r="CA103" i="4"/>
  <c r="BZ103" i="4"/>
  <c r="BY103" i="4"/>
  <c r="BX103" i="4"/>
  <c r="BW103" i="4"/>
  <c r="BV103" i="4"/>
  <c r="BU103" i="4"/>
  <c r="BT103" i="4"/>
  <c r="BS103" i="4"/>
  <c r="BR103" i="4"/>
  <c r="BQ103" i="4"/>
  <c r="BP103" i="4"/>
  <c r="BO103" i="4"/>
  <c r="BN103" i="4"/>
  <c r="BM103" i="4"/>
  <c r="BL103" i="4"/>
  <c r="BK103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103" i="4"/>
  <c r="CR102" i="4"/>
  <c r="CQ102" i="4"/>
  <c r="CP102" i="4"/>
  <c r="CO102" i="4"/>
  <c r="CN102" i="4"/>
  <c r="CM102" i="4"/>
  <c r="CL102" i="4"/>
  <c r="CK102" i="4"/>
  <c r="CJ102" i="4"/>
  <c r="CI102" i="4"/>
  <c r="CH102" i="4"/>
  <c r="CG102" i="4"/>
  <c r="CF102" i="4"/>
  <c r="CE102" i="4"/>
  <c r="CD102" i="4"/>
  <c r="CC102" i="4"/>
  <c r="CB102" i="4"/>
  <c r="CA102" i="4"/>
  <c r="BZ102" i="4"/>
  <c r="BY102" i="4"/>
  <c r="BX102" i="4"/>
  <c r="BW102" i="4"/>
  <c r="BV102" i="4"/>
  <c r="BU102" i="4"/>
  <c r="BT102" i="4"/>
  <c r="BS102" i="4"/>
  <c r="BR102" i="4"/>
  <c r="BQ102" i="4"/>
  <c r="BP102" i="4"/>
  <c r="BO102" i="4"/>
  <c r="BN102" i="4"/>
  <c r="BM102" i="4"/>
  <c r="BL102" i="4"/>
  <c r="BK102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A102" i="4"/>
  <c r="CR101" i="4"/>
  <c r="CQ101" i="4"/>
  <c r="CP101" i="4"/>
  <c r="CO101" i="4"/>
  <c r="CN101" i="4"/>
  <c r="CM101" i="4"/>
  <c r="CL101" i="4"/>
  <c r="CK101" i="4"/>
  <c r="CJ101" i="4"/>
  <c r="CI101" i="4"/>
  <c r="CH101" i="4"/>
  <c r="CG101" i="4"/>
  <c r="CF101" i="4"/>
  <c r="CE101" i="4"/>
  <c r="CD101" i="4"/>
  <c r="CC101" i="4"/>
  <c r="CB101" i="4"/>
  <c r="CA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A101" i="4"/>
  <c r="CR100" i="4"/>
  <c r="CQ100" i="4"/>
  <c r="CP100" i="4"/>
  <c r="CO100" i="4"/>
  <c r="CN100" i="4"/>
  <c r="CM100" i="4"/>
  <c r="CL100" i="4"/>
  <c r="CK100" i="4"/>
  <c r="CJ100" i="4"/>
  <c r="CI100" i="4"/>
  <c r="CH100" i="4"/>
  <c r="CG100" i="4"/>
  <c r="CF100" i="4"/>
  <c r="CE100" i="4"/>
  <c r="CD100" i="4"/>
  <c r="CC100" i="4"/>
  <c r="CB100" i="4"/>
  <c r="CA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A100" i="4"/>
  <c r="CR99" i="4"/>
  <c r="CQ99" i="4"/>
  <c r="CP99" i="4"/>
  <c r="CO99" i="4"/>
  <c r="CN99" i="4"/>
  <c r="CM99" i="4"/>
  <c r="CL99" i="4"/>
  <c r="CK99" i="4"/>
  <c r="CJ99" i="4"/>
  <c r="CI99" i="4"/>
  <c r="CH99" i="4"/>
  <c r="CG99" i="4"/>
  <c r="CF99" i="4"/>
  <c r="CE99" i="4"/>
  <c r="CD99" i="4"/>
  <c r="CC99" i="4"/>
  <c r="CB99" i="4"/>
  <c r="CA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A99" i="4"/>
  <c r="CR98" i="4"/>
  <c r="CQ98" i="4"/>
  <c r="CP98" i="4"/>
  <c r="CO98" i="4"/>
  <c r="CN98" i="4"/>
  <c r="CM98" i="4"/>
  <c r="CL98" i="4"/>
  <c r="CK98" i="4"/>
  <c r="CJ98" i="4"/>
  <c r="CI98" i="4"/>
  <c r="CH98" i="4"/>
  <c r="CG98" i="4"/>
  <c r="CF98" i="4"/>
  <c r="CE98" i="4"/>
  <c r="CD98" i="4"/>
  <c r="CC98" i="4"/>
  <c r="CB98" i="4"/>
  <c r="CA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A98" i="4"/>
  <c r="CR97" i="4"/>
  <c r="CQ97" i="4"/>
  <c r="CP97" i="4"/>
  <c r="CO97" i="4"/>
  <c r="CN97" i="4"/>
  <c r="CM97" i="4"/>
  <c r="CL97" i="4"/>
  <c r="CK97" i="4"/>
  <c r="CJ97" i="4"/>
  <c r="CI97" i="4"/>
  <c r="CH97" i="4"/>
  <c r="CG97" i="4"/>
  <c r="CF97" i="4"/>
  <c r="CE97" i="4"/>
  <c r="CD97" i="4"/>
  <c r="CC97" i="4"/>
  <c r="CB97" i="4"/>
  <c r="CA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A97" i="4"/>
  <c r="CR96" i="4"/>
  <c r="CQ96" i="4"/>
  <c r="CP96" i="4"/>
  <c r="CO96" i="4"/>
  <c r="CN96" i="4"/>
  <c r="CM96" i="4"/>
  <c r="CL96" i="4"/>
  <c r="CK96" i="4"/>
  <c r="CJ96" i="4"/>
  <c r="CI96" i="4"/>
  <c r="CH96" i="4"/>
  <c r="CG96" i="4"/>
  <c r="CF96" i="4"/>
  <c r="CE96" i="4"/>
  <c r="CD96" i="4"/>
  <c r="CC96" i="4"/>
  <c r="CB96" i="4"/>
  <c r="CA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A96" i="4"/>
  <c r="CR95" i="4"/>
  <c r="CQ95" i="4"/>
  <c r="CP95" i="4"/>
  <c r="CO95" i="4"/>
  <c r="CN95" i="4"/>
  <c r="CM95" i="4"/>
  <c r="CL95" i="4"/>
  <c r="CK95" i="4"/>
  <c r="CJ95" i="4"/>
  <c r="CI95" i="4"/>
  <c r="CH95" i="4"/>
  <c r="CG95" i="4"/>
  <c r="CF95" i="4"/>
  <c r="CE95" i="4"/>
  <c r="CD95" i="4"/>
  <c r="CC95" i="4"/>
  <c r="CB95" i="4"/>
  <c r="CA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A95" i="4"/>
  <c r="CR94" i="4"/>
  <c r="CQ94" i="4"/>
  <c r="CP94" i="4"/>
  <c r="CO94" i="4"/>
  <c r="CN94" i="4"/>
  <c r="CM94" i="4"/>
  <c r="CL94" i="4"/>
  <c r="CK94" i="4"/>
  <c r="CJ94" i="4"/>
  <c r="CI94" i="4"/>
  <c r="CH94" i="4"/>
  <c r="CG94" i="4"/>
  <c r="CF94" i="4"/>
  <c r="CE94" i="4"/>
  <c r="CD94" i="4"/>
  <c r="CC94" i="4"/>
  <c r="CB94" i="4"/>
  <c r="CA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A94" i="4"/>
  <c r="CR93" i="4"/>
  <c r="CQ93" i="4"/>
  <c r="CP93" i="4"/>
  <c r="CO93" i="4"/>
  <c r="CN93" i="4"/>
  <c r="CM93" i="4"/>
  <c r="CL93" i="4"/>
  <c r="CK93" i="4"/>
  <c r="CJ93" i="4"/>
  <c r="CI93" i="4"/>
  <c r="CH93" i="4"/>
  <c r="CG93" i="4"/>
  <c r="CF93" i="4"/>
  <c r="CE93" i="4"/>
  <c r="CD93" i="4"/>
  <c r="CC93" i="4"/>
  <c r="CB93" i="4"/>
  <c r="CA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A93" i="4"/>
  <c r="CR92" i="4"/>
  <c r="CQ92" i="4"/>
  <c r="CP92" i="4"/>
  <c r="CO92" i="4"/>
  <c r="CN92" i="4"/>
  <c r="CM92" i="4"/>
  <c r="CL92" i="4"/>
  <c r="CK92" i="4"/>
  <c r="CJ92" i="4"/>
  <c r="CI92" i="4"/>
  <c r="CH92" i="4"/>
  <c r="CG92" i="4"/>
  <c r="CF92" i="4"/>
  <c r="CE92" i="4"/>
  <c r="CD92" i="4"/>
  <c r="CC92" i="4"/>
  <c r="CB92" i="4"/>
  <c r="CA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A92" i="4"/>
  <c r="CR91" i="4"/>
  <c r="CQ91" i="4"/>
  <c r="CP91" i="4"/>
  <c r="CO91" i="4"/>
  <c r="CN91" i="4"/>
  <c r="CM91" i="4"/>
  <c r="CL91" i="4"/>
  <c r="CK91" i="4"/>
  <c r="CJ91" i="4"/>
  <c r="CI91" i="4"/>
  <c r="CH91" i="4"/>
  <c r="CG91" i="4"/>
  <c r="CF91" i="4"/>
  <c r="CE91" i="4"/>
  <c r="CD91" i="4"/>
  <c r="CC91" i="4"/>
  <c r="CB91" i="4"/>
  <c r="CA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A91" i="4"/>
  <c r="CR90" i="4"/>
  <c r="CQ90" i="4"/>
  <c r="CP90" i="4"/>
  <c r="CO90" i="4"/>
  <c r="CN90" i="4"/>
  <c r="CM90" i="4"/>
  <c r="CL90" i="4"/>
  <c r="CK90" i="4"/>
  <c r="CJ90" i="4"/>
  <c r="CI90" i="4"/>
  <c r="CH90" i="4"/>
  <c r="CG90" i="4"/>
  <c r="CF90" i="4"/>
  <c r="CE90" i="4"/>
  <c r="CD90" i="4"/>
  <c r="CC90" i="4"/>
  <c r="CB90" i="4"/>
  <c r="CA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A90" i="4"/>
  <c r="CR89" i="4"/>
  <c r="CQ89" i="4"/>
  <c r="CP89" i="4"/>
  <c r="CO89" i="4"/>
  <c r="CN89" i="4"/>
  <c r="CM89" i="4"/>
  <c r="CL89" i="4"/>
  <c r="CK89" i="4"/>
  <c r="CJ89" i="4"/>
  <c r="CI89" i="4"/>
  <c r="CH89" i="4"/>
  <c r="CG89" i="4"/>
  <c r="CF89" i="4"/>
  <c r="CE89" i="4"/>
  <c r="CD89" i="4"/>
  <c r="CC89" i="4"/>
  <c r="CB89" i="4"/>
  <c r="CA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A89" i="4"/>
  <c r="CR88" i="4"/>
  <c r="CQ88" i="4"/>
  <c r="CP88" i="4"/>
  <c r="CO88" i="4"/>
  <c r="CN88" i="4"/>
  <c r="CM88" i="4"/>
  <c r="CL88" i="4"/>
  <c r="CK88" i="4"/>
  <c r="CJ88" i="4"/>
  <c r="CI88" i="4"/>
  <c r="CH88" i="4"/>
  <c r="CG88" i="4"/>
  <c r="CF88" i="4"/>
  <c r="CE88" i="4"/>
  <c r="CD88" i="4"/>
  <c r="CC88" i="4"/>
  <c r="CB88" i="4"/>
  <c r="CA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A88" i="4"/>
  <c r="CR87" i="4"/>
  <c r="CQ87" i="4"/>
  <c r="CP87" i="4"/>
  <c r="CO87" i="4"/>
  <c r="CN87" i="4"/>
  <c r="CM87" i="4"/>
  <c r="CL87" i="4"/>
  <c r="CK87" i="4"/>
  <c r="CJ87" i="4"/>
  <c r="CI87" i="4"/>
  <c r="CH87" i="4"/>
  <c r="CG87" i="4"/>
  <c r="CF87" i="4"/>
  <c r="CE87" i="4"/>
  <c r="CD87" i="4"/>
  <c r="CC87" i="4"/>
  <c r="CB87" i="4"/>
  <c r="CA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A87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A86" i="4"/>
  <c r="CR85" i="4"/>
  <c r="CQ85" i="4"/>
  <c r="CP85" i="4"/>
  <c r="CO85" i="4"/>
  <c r="CN85" i="4"/>
  <c r="CM85" i="4"/>
  <c r="CL85" i="4"/>
  <c r="CK85" i="4"/>
  <c r="CJ85" i="4"/>
  <c r="CI85" i="4"/>
  <c r="CH85" i="4"/>
  <c r="CG85" i="4"/>
  <c r="CF85" i="4"/>
  <c r="CE85" i="4"/>
  <c r="CD85" i="4"/>
  <c r="CC85" i="4"/>
  <c r="CB85" i="4"/>
  <c r="CA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A85" i="4"/>
  <c r="CR84" i="4"/>
  <c r="CQ84" i="4"/>
  <c r="CP84" i="4"/>
  <c r="CO84" i="4"/>
  <c r="CN84" i="4"/>
  <c r="CM84" i="4"/>
  <c r="CL84" i="4"/>
  <c r="CK84" i="4"/>
  <c r="CJ84" i="4"/>
  <c r="CI84" i="4"/>
  <c r="CH84" i="4"/>
  <c r="CG84" i="4"/>
  <c r="CF84" i="4"/>
  <c r="CE84" i="4"/>
  <c r="CD84" i="4"/>
  <c r="CC84" i="4"/>
  <c r="CB84" i="4"/>
  <c r="CA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A84" i="4"/>
  <c r="CR83" i="4"/>
  <c r="CQ83" i="4"/>
  <c r="CP83" i="4"/>
  <c r="CO83" i="4"/>
  <c r="CN83" i="4"/>
  <c r="CM83" i="4"/>
  <c r="CL83" i="4"/>
  <c r="CK83" i="4"/>
  <c r="CJ83" i="4"/>
  <c r="CI83" i="4"/>
  <c r="CH83" i="4"/>
  <c r="CG83" i="4"/>
  <c r="CF83" i="4"/>
  <c r="CE83" i="4"/>
  <c r="CD83" i="4"/>
  <c r="CC83" i="4"/>
  <c r="CB83" i="4"/>
  <c r="CA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A83" i="4"/>
  <c r="CR82" i="4"/>
  <c r="CQ82" i="4"/>
  <c r="CP82" i="4"/>
  <c r="CO82" i="4"/>
  <c r="CN82" i="4"/>
  <c r="CM82" i="4"/>
  <c r="CL82" i="4"/>
  <c r="CK82" i="4"/>
  <c r="CJ82" i="4"/>
  <c r="CI82" i="4"/>
  <c r="CH82" i="4"/>
  <c r="CG82" i="4"/>
  <c r="CF82" i="4"/>
  <c r="CE82" i="4"/>
  <c r="CD82" i="4"/>
  <c r="CC82" i="4"/>
  <c r="CB82" i="4"/>
  <c r="CA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A82" i="4"/>
  <c r="CR81" i="4"/>
  <c r="CQ81" i="4"/>
  <c r="CP81" i="4"/>
  <c r="CO81" i="4"/>
  <c r="CN81" i="4"/>
  <c r="CM81" i="4"/>
  <c r="CL81" i="4"/>
  <c r="CK81" i="4"/>
  <c r="CJ81" i="4"/>
  <c r="CI81" i="4"/>
  <c r="CH81" i="4"/>
  <c r="CG81" i="4"/>
  <c r="CF81" i="4"/>
  <c r="CE81" i="4"/>
  <c r="CD81" i="4"/>
  <c r="CC81" i="4"/>
  <c r="CB81" i="4"/>
  <c r="CA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A81" i="4"/>
  <c r="CR80" i="4"/>
  <c r="CQ80" i="4"/>
  <c r="CP80" i="4"/>
  <c r="CO80" i="4"/>
  <c r="CN80" i="4"/>
  <c r="CM80" i="4"/>
  <c r="CL80" i="4"/>
  <c r="CK80" i="4"/>
  <c r="CJ80" i="4"/>
  <c r="CI80" i="4"/>
  <c r="CH80" i="4"/>
  <c r="CG80" i="4"/>
  <c r="CF80" i="4"/>
  <c r="CE80" i="4"/>
  <c r="CD80" i="4"/>
  <c r="CC80" i="4"/>
  <c r="CB80" i="4"/>
  <c r="CA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A80" i="4"/>
  <c r="CR79" i="4"/>
  <c r="CQ79" i="4"/>
  <c r="CP79" i="4"/>
  <c r="CO79" i="4"/>
  <c r="CN79" i="4"/>
  <c r="CM79" i="4"/>
  <c r="CL79" i="4"/>
  <c r="CK79" i="4"/>
  <c r="CJ79" i="4"/>
  <c r="CI79" i="4"/>
  <c r="CH79" i="4"/>
  <c r="CG79" i="4"/>
  <c r="CF79" i="4"/>
  <c r="CE79" i="4"/>
  <c r="CD79" i="4"/>
  <c r="CC79" i="4"/>
  <c r="CB79" i="4"/>
  <c r="CA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A79" i="4"/>
  <c r="CR78" i="4"/>
  <c r="CQ78" i="4"/>
  <c r="CP78" i="4"/>
  <c r="CO78" i="4"/>
  <c r="CN78" i="4"/>
  <c r="CM78" i="4"/>
  <c r="CL78" i="4"/>
  <c r="CK78" i="4"/>
  <c r="CJ78" i="4"/>
  <c r="CI78" i="4"/>
  <c r="CH78" i="4"/>
  <c r="CG78" i="4"/>
  <c r="CF78" i="4"/>
  <c r="CE78" i="4"/>
  <c r="CD78" i="4"/>
  <c r="CC78" i="4"/>
  <c r="CB78" i="4"/>
  <c r="CA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A78" i="4"/>
  <c r="CR77" i="4"/>
  <c r="CQ77" i="4"/>
  <c r="CP77" i="4"/>
  <c r="CO77" i="4"/>
  <c r="CN77" i="4"/>
  <c r="CM77" i="4"/>
  <c r="CL77" i="4"/>
  <c r="CK77" i="4"/>
  <c r="CJ77" i="4"/>
  <c r="CI77" i="4"/>
  <c r="CH77" i="4"/>
  <c r="CG77" i="4"/>
  <c r="CF77" i="4"/>
  <c r="CE77" i="4"/>
  <c r="CD77" i="4"/>
  <c r="CC77" i="4"/>
  <c r="CB77" i="4"/>
  <c r="CA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A77" i="4"/>
  <c r="CR76" i="4"/>
  <c r="CQ76" i="4"/>
  <c r="CP76" i="4"/>
  <c r="CO76" i="4"/>
  <c r="CN76" i="4"/>
  <c r="CM76" i="4"/>
  <c r="CL76" i="4"/>
  <c r="CK76" i="4"/>
  <c r="CJ76" i="4"/>
  <c r="CI76" i="4"/>
  <c r="CH76" i="4"/>
  <c r="CG76" i="4"/>
  <c r="CF76" i="4"/>
  <c r="CE76" i="4"/>
  <c r="CD76" i="4"/>
  <c r="CC76" i="4"/>
  <c r="CB76" i="4"/>
  <c r="CA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A76" i="4"/>
  <c r="CR75" i="4"/>
  <c r="CQ75" i="4"/>
  <c r="CP75" i="4"/>
  <c r="CO75" i="4"/>
  <c r="CN75" i="4"/>
  <c r="CM75" i="4"/>
  <c r="CL75" i="4"/>
  <c r="CK75" i="4"/>
  <c r="CJ75" i="4"/>
  <c r="CI75" i="4"/>
  <c r="CH75" i="4"/>
  <c r="CG75" i="4"/>
  <c r="CF75" i="4"/>
  <c r="CE75" i="4"/>
  <c r="CD75" i="4"/>
  <c r="CC75" i="4"/>
  <c r="CB75" i="4"/>
  <c r="CA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A75" i="4"/>
  <c r="CR74" i="4"/>
  <c r="CQ74" i="4"/>
  <c r="CP74" i="4"/>
  <c r="CO74" i="4"/>
  <c r="CN74" i="4"/>
  <c r="CM74" i="4"/>
  <c r="CL74" i="4"/>
  <c r="CK74" i="4"/>
  <c r="CJ74" i="4"/>
  <c r="CI74" i="4"/>
  <c r="CH74" i="4"/>
  <c r="CG74" i="4"/>
  <c r="CF74" i="4"/>
  <c r="CE74" i="4"/>
  <c r="CD74" i="4"/>
  <c r="CC74" i="4"/>
  <c r="CB74" i="4"/>
  <c r="CA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A74" i="4"/>
  <c r="CR73" i="4"/>
  <c r="CQ73" i="4"/>
  <c r="CP73" i="4"/>
  <c r="CO73" i="4"/>
  <c r="CN73" i="4"/>
  <c r="CM73" i="4"/>
  <c r="CL73" i="4"/>
  <c r="CK73" i="4"/>
  <c r="CJ73" i="4"/>
  <c r="CI73" i="4"/>
  <c r="CH73" i="4"/>
  <c r="CG73" i="4"/>
  <c r="CF73" i="4"/>
  <c r="CE73" i="4"/>
  <c r="CD73" i="4"/>
  <c r="CC73" i="4"/>
  <c r="CB73" i="4"/>
  <c r="CA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A73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E72" i="4"/>
  <c r="CD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A72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A71" i="4"/>
  <c r="CR70" i="4"/>
  <c r="CQ70" i="4"/>
  <c r="CP70" i="4"/>
  <c r="CO70" i="4"/>
  <c r="CN70" i="4"/>
  <c r="CM70" i="4"/>
  <c r="CL70" i="4"/>
  <c r="CK70" i="4"/>
  <c r="CJ70" i="4"/>
  <c r="CI70" i="4"/>
  <c r="CH70" i="4"/>
  <c r="CG70" i="4"/>
  <c r="CF70" i="4"/>
  <c r="CE70" i="4"/>
  <c r="CD70" i="4"/>
  <c r="CC70" i="4"/>
  <c r="CB70" i="4"/>
  <c r="CA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A70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69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68" i="4"/>
  <c r="CR67" i="4"/>
  <c r="CQ67" i="4"/>
  <c r="CP67" i="4"/>
  <c r="CO67" i="4"/>
  <c r="CN67" i="4"/>
  <c r="CM67" i="4"/>
  <c r="CL67" i="4"/>
  <c r="CK67" i="4"/>
  <c r="CJ67" i="4"/>
  <c r="CI67" i="4"/>
  <c r="CH67" i="4"/>
  <c r="CG67" i="4"/>
  <c r="CF67" i="4"/>
  <c r="CE67" i="4"/>
  <c r="CD67" i="4"/>
  <c r="CC67" i="4"/>
  <c r="CB67" i="4"/>
  <c r="CA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67" i="4"/>
  <c r="CR66" i="4"/>
  <c r="CQ66" i="4"/>
  <c r="CP66" i="4"/>
  <c r="CO66" i="4"/>
  <c r="CN66" i="4"/>
  <c r="CM66" i="4"/>
  <c r="CL66" i="4"/>
  <c r="CK66" i="4"/>
  <c r="CJ66" i="4"/>
  <c r="CI66" i="4"/>
  <c r="CH66" i="4"/>
  <c r="CG66" i="4"/>
  <c r="CF66" i="4"/>
  <c r="CE66" i="4"/>
  <c r="CD66" i="4"/>
  <c r="CC66" i="4"/>
  <c r="CB66" i="4"/>
  <c r="CA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A66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D65" i="4"/>
  <c r="CC65" i="4"/>
  <c r="CB65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A65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A64" i="4"/>
  <c r="CR63" i="4"/>
  <c r="CQ63" i="4"/>
  <c r="CP63" i="4"/>
  <c r="CO63" i="4"/>
  <c r="CN63" i="4"/>
  <c r="CM63" i="4"/>
  <c r="CL63" i="4"/>
  <c r="CK63" i="4"/>
  <c r="CJ63" i="4"/>
  <c r="CI63" i="4"/>
  <c r="CH63" i="4"/>
  <c r="CG63" i="4"/>
  <c r="CF63" i="4"/>
  <c r="CE63" i="4"/>
  <c r="CD63" i="4"/>
  <c r="CC63" i="4"/>
  <c r="CB63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63" i="4"/>
  <c r="CR62" i="4"/>
  <c r="CQ62" i="4"/>
  <c r="CP62" i="4"/>
  <c r="CO62" i="4"/>
  <c r="CN62" i="4"/>
  <c r="CM62" i="4"/>
  <c r="CL62" i="4"/>
  <c r="CK62" i="4"/>
  <c r="CJ62" i="4"/>
  <c r="CI62" i="4"/>
  <c r="CH62" i="4"/>
  <c r="CG62" i="4"/>
  <c r="CF62" i="4"/>
  <c r="CE62" i="4"/>
  <c r="CD62" i="4"/>
  <c r="CC62" i="4"/>
  <c r="CB62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62" i="4"/>
  <c r="CR61" i="4"/>
  <c r="CQ61" i="4"/>
  <c r="CP61" i="4"/>
  <c r="CO61" i="4"/>
  <c r="CN61" i="4"/>
  <c r="CM61" i="4"/>
  <c r="CL61" i="4"/>
  <c r="CK61" i="4"/>
  <c r="CJ61" i="4"/>
  <c r="CI61" i="4"/>
  <c r="CH61" i="4"/>
  <c r="CG61" i="4"/>
  <c r="CF61" i="4"/>
  <c r="CE61" i="4"/>
  <c r="CD61" i="4"/>
  <c r="CC61" i="4"/>
  <c r="CB61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61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A60" i="4"/>
  <c r="CR59" i="4"/>
  <c r="CQ59" i="4"/>
  <c r="CP59" i="4"/>
  <c r="CO59" i="4"/>
  <c r="CN59" i="4"/>
  <c r="CM59" i="4"/>
  <c r="CL59" i="4"/>
  <c r="CK59" i="4"/>
  <c r="CJ59" i="4"/>
  <c r="CI59" i="4"/>
  <c r="CH59" i="4"/>
  <c r="CG59" i="4"/>
  <c r="CF59" i="4"/>
  <c r="CE59" i="4"/>
  <c r="CD59" i="4"/>
  <c r="CC59" i="4"/>
  <c r="CB59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59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A58" i="4"/>
  <c r="CR57" i="4"/>
  <c r="CQ57" i="4"/>
  <c r="CP57" i="4"/>
  <c r="CO57" i="4"/>
  <c r="CN57" i="4"/>
  <c r="CM57" i="4"/>
  <c r="CL57" i="4"/>
  <c r="CK57" i="4"/>
  <c r="CJ57" i="4"/>
  <c r="CI57" i="4"/>
  <c r="CH57" i="4"/>
  <c r="CG57" i="4"/>
  <c r="CF57" i="4"/>
  <c r="CE57" i="4"/>
  <c r="CD57" i="4"/>
  <c r="CC57" i="4"/>
  <c r="CB57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57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A56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55" i="4"/>
  <c r="CR54" i="4"/>
  <c r="CQ54" i="4"/>
  <c r="CP54" i="4"/>
  <c r="CO54" i="4"/>
  <c r="CN54" i="4"/>
  <c r="CM54" i="4"/>
  <c r="CL54" i="4"/>
  <c r="CK54" i="4"/>
  <c r="CJ54" i="4"/>
  <c r="CI54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A54" i="4"/>
  <c r="CR53" i="4"/>
  <c r="CQ53" i="4"/>
  <c r="CP53" i="4"/>
  <c r="CO53" i="4"/>
  <c r="CN53" i="4"/>
  <c r="CM53" i="4"/>
  <c r="CL53" i="4"/>
  <c r="CK53" i="4"/>
  <c r="CJ53" i="4"/>
  <c r="CI53" i="4"/>
  <c r="CH53" i="4"/>
  <c r="CG53" i="4"/>
  <c r="CF53" i="4"/>
  <c r="CE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A53" i="4"/>
  <c r="CR52" i="4"/>
  <c r="CQ52" i="4"/>
  <c r="CP52" i="4"/>
  <c r="CO52" i="4"/>
  <c r="CN52" i="4"/>
  <c r="CM52" i="4"/>
  <c r="CL52" i="4"/>
  <c r="CK52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A52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A51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A50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A49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48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47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46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A45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44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43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2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41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40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36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35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34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33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32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C2" i="5" s="1"/>
  <c r="CB2" i="4"/>
  <c r="CA2" i="4"/>
  <c r="BZ2" i="4"/>
  <c r="BY2" i="4"/>
  <c r="BX2" i="4"/>
  <c r="BW2" i="4"/>
  <c r="BV2" i="4"/>
  <c r="BU2" i="4"/>
  <c r="BT2" i="4"/>
  <c r="BT3" i="5" s="1"/>
  <c r="BS2" i="4"/>
  <c r="BR2" i="4"/>
  <c r="BQ2" i="4"/>
  <c r="BP2" i="4"/>
  <c r="BO2" i="4"/>
  <c r="BN2" i="4"/>
  <c r="BN7" i="5" s="1"/>
  <c r="E9" i="7" s="1"/>
  <c r="BM2" i="4"/>
  <c r="BL2" i="4"/>
  <c r="BL5" i="5" s="1"/>
  <c r="BK2" i="4"/>
  <c r="BJ2" i="4"/>
  <c r="BI2" i="4"/>
  <c r="BH2" i="4"/>
  <c r="BG2" i="4"/>
  <c r="BG4" i="5" s="1"/>
  <c r="BF2" i="4"/>
  <c r="BE2" i="4"/>
  <c r="BD2" i="4"/>
  <c r="BC2" i="4"/>
  <c r="BB2" i="4"/>
  <c r="BA2" i="4"/>
  <c r="AZ2" i="4"/>
  <c r="AY2" i="4"/>
  <c r="AX2" i="4"/>
  <c r="AX3" i="5" s="1"/>
  <c r="AW2" i="4"/>
  <c r="AV2" i="4"/>
  <c r="AU2" i="4"/>
  <c r="AU2" i="6" s="1"/>
  <c r="AT2" i="4"/>
  <c r="AS2" i="4"/>
  <c r="AR2" i="4"/>
  <c r="AQ2" i="4"/>
  <c r="AP2" i="4"/>
  <c r="AO2" i="4"/>
  <c r="AN2" i="4"/>
  <c r="AM2" i="4"/>
  <c r="AM2" i="5" s="1"/>
  <c r="AL2" i="4"/>
  <c r="AK2" i="4"/>
  <c r="AJ2" i="4"/>
  <c r="AI2" i="4"/>
  <c r="AH2" i="4"/>
  <c r="AG2" i="4"/>
  <c r="AG4" i="6" s="1"/>
  <c r="AF2" i="4"/>
  <c r="AE2" i="4"/>
  <c r="AD2" i="4"/>
  <c r="AC2" i="4"/>
  <c r="AB2" i="4"/>
  <c r="AB3" i="5" s="1"/>
  <c r="AA2" i="4"/>
  <c r="AA4" i="5" s="1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A2" i="4"/>
  <c r="CR1" i="4"/>
  <c r="CQ1" i="4"/>
  <c r="CP1" i="4"/>
  <c r="CO1" i="4"/>
  <c r="CO7" i="5" s="1"/>
  <c r="F17" i="7" s="1"/>
  <c r="CN1" i="4"/>
  <c r="CM1" i="4"/>
  <c r="CM2" i="5" s="1"/>
  <c r="CL1" i="4"/>
  <c r="CK1" i="4"/>
  <c r="CJ1" i="4"/>
  <c r="CJ2" i="6" s="1"/>
  <c r="CI1" i="4"/>
  <c r="CH1" i="4"/>
  <c r="CG1" i="4"/>
  <c r="CF1" i="4"/>
  <c r="CE1" i="4"/>
  <c r="CE1" i="6" s="1"/>
  <c r="CD1" i="4"/>
  <c r="CD1" i="5" s="1"/>
  <c r="CC1" i="4"/>
  <c r="CB1" i="4"/>
  <c r="CA1" i="4"/>
  <c r="BZ1" i="4"/>
  <c r="BZ1" i="6" s="1"/>
  <c r="BY1" i="4"/>
  <c r="BX1" i="4"/>
  <c r="BW1" i="4"/>
  <c r="BV1" i="4"/>
  <c r="BU1" i="4"/>
  <c r="BT1" i="4"/>
  <c r="BS1" i="4"/>
  <c r="BR1" i="4"/>
  <c r="BR1" i="5" s="1"/>
  <c r="BQ1" i="4"/>
  <c r="BP1" i="4"/>
  <c r="BO1" i="4"/>
  <c r="BN1" i="4"/>
  <c r="BM1" i="4"/>
  <c r="BL1" i="4"/>
  <c r="BK1" i="4"/>
  <c r="BJ1" i="4"/>
  <c r="BJ1" i="6" s="1"/>
  <c r="BI1" i="4"/>
  <c r="BH1" i="4"/>
  <c r="BG1" i="4"/>
  <c r="BF1" i="4"/>
  <c r="BE1" i="4"/>
  <c r="BD1" i="4"/>
  <c r="BD1" i="5" s="1"/>
  <c r="BC1" i="4"/>
  <c r="BB1" i="4"/>
  <c r="BB1" i="5" s="1"/>
  <c r="BA1" i="4"/>
  <c r="AZ1" i="4"/>
  <c r="AY1" i="4"/>
  <c r="AX1" i="4"/>
  <c r="AX1" i="5" s="1"/>
  <c r="AW1" i="4"/>
  <c r="AV1" i="4"/>
  <c r="AU1" i="4"/>
  <c r="AT1" i="4"/>
  <c r="AS1" i="4"/>
  <c r="AR1" i="4"/>
  <c r="AQ1" i="4"/>
  <c r="AP1" i="4"/>
  <c r="AO1" i="4"/>
  <c r="AN1" i="4"/>
  <c r="AN1" i="5" s="1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X1" i="5" s="1"/>
  <c r="W1" i="4"/>
  <c r="V1" i="4"/>
  <c r="U1" i="4"/>
  <c r="T1" i="4"/>
  <c r="T3" i="5" s="1"/>
  <c r="S1" i="4"/>
  <c r="S2" i="5" s="1"/>
  <c r="R1" i="4"/>
  <c r="Q1" i="4"/>
  <c r="Q6" i="5" s="1"/>
  <c r="P1" i="4"/>
  <c r="O1" i="4"/>
  <c r="N1" i="4"/>
  <c r="N5" i="5" s="1"/>
  <c r="M1" i="4"/>
  <c r="M4" i="5" s="1"/>
  <c r="L1" i="4"/>
  <c r="L5" i="5" s="1"/>
  <c r="K1" i="4"/>
  <c r="K4" i="5" s="1"/>
  <c r="J1" i="4"/>
  <c r="J3" i="5" s="1"/>
  <c r="I1" i="4"/>
  <c r="H1" i="4"/>
  <c r="G1" i="4"/>
  <c r="F1" i="4"/>
  <c r="F1" i="5" s="1"/>
  <c r="E1" i="4"/>
  <c r="E4" i="5" s="1"/>
  <c r="D1" i="4"/>
  <c r="D2" i="6" s="1"/>
  <c r="C1" i="4"/>
  <c r="C1" i="5" s="1"/>
  <c r="B1" i="4"/>
  <c r="B1" i="5" s="1"/>
  <c r="AB5" i="5" l="1"/>
  <c r="AZ2" i="6"/>
  <c r="AJ3" i="5"/>
  <c r="BH3" i="5"/>
  <c r="BX5" i="5"/>
  <c r="AR5" i="5"/>
  <c r="BP4" i="6"/>
  <c r="CF3" i="5"/>
  <c r="AK4" i="5"/>
  <c r="BI6" i="5"/>
  <c r="CG3" i="6"/>
  <c r="AC7" i="5"/>
  <c r="C10" i="7" s="1"/>
  <c r="AS7" i="5"/>
  <c r="D7" i="7" s="1"/>
  <c r="BQ4" i="5"/>
  <c r="BY4" i="5"/>
  <c r="AA2" i="5"/>
  <c r="AI4" i="5"/>
  <c r="AQ4" i="5"/>
  <c r="BO2" i="5"/>
  <c r="BW4" i="5"/>
  <c r="B2" i="5"/>
  <c r="CR3" i="5"/>
  <c r="AO4" i="6"/>
  <c r="BE3" i="6"/>
  <c r="CC6" i="5"/>
  <c r="BG2" i="5"/>
  <c r="AL5" i="5"/>
  <c r="BT2" i="6"/>
  <c r="BM2" i="5"/>
  <c r="AH3" i="5"/>
  <c r="BF3" i="5"/>
  <c r="BN5" i="5"/>
  <c r="BV5" i="5"/>
  <c r="AD5" i="5"/>
  <c r="V7" i="5"/>
  <c r="C3" i="7" s="1"/>
  <c r="AT5" i="5"/>
  <c r="CH7" i="5"/>
  <c r="F10" i="7" s="1"/>
  <c r="AF3" i="5"/>
  <c r="AK3" i="6"/>
  <c r="G5" i="6"/>
  <c r="G6" i="6"/>
  <c r="G7" i="6"/>
  <c r="G6" i="5"/>
  <c r="G7" i="5"/>
  <c r="B7" i="7" s="1"/>
  <c r="G3" i="6"/>
  <c r="G4" i="6"/>
  <c r="G1" i="6"/>
  <c r="G3" i="5"/>
  <c r="G4" i="5"/>
  <c r="G5" i="5"/>
  <c r="G2" i="6"/>
  <c r="O5" i="6"/>
  <c r="O6" i="6"/>
  <c r="O7" i="6"/>
  <c r="O6" i="5"/>
  <c r="O7" i="5"/>
  <c r="B15" i="7" s="1"/>
  <c r="O3" i="6"/>
  <c r="O4" i="6"/>
  <c r="O3" i="5"/>
  <c r="O2" i="6"/>
  <c r="O4" i="5"/>
  <c r="O5" i="5"/>
  <c r="O1" i="6"/>
  <c r="W5" i="6"/>
  <c r="W6" i="6"/>
  <c r="W7" i="6"/>
  <c r="W6" i="5"/>
  <c r="W7" i="5"/>
  <c r="C4" i="7" s="1"/>
  <c r="W3" i="6"/>
  <c r="W4" i="6"/>
  <c r="W2" i="6"/>
  <c r="W1" i="5"/>
  <c r="W3" i="5"/>
  <c r="W1" i="6"/>
  <c r="W4" i="5"/>
  <c r="W5" i="5"/>
  <c r="AE5" i="6"/>
  <c r="AE6" i="6"/>
  <c r="AE7" i="6"/>
  <c r="AE6" i="5"/>
  <c r="AE7" i="5"/>
  <c r="C12" i="7" s="1"/>
  <c r="AE3" i="6"/>
  <c r="AE4" i="6"/>
  <c r="AE1" i="6"/>
  <c r="AE1" i="5"/>
  <c r="AE3" i="5"/>
  <c r="AE4" i="5"/>
  <c r="AE5" i="5"/>
  <c r="AM5" i="6"/>
  <c r="AM6" i="6"/>
  <c r="AM7" i="6"/>
  <c r="AM6" i="5"/>
  <c r="AM7" i="5"/>
  <c r="C20" i="7" s="1"/>
  <c r="AM3" i="6"/>
  <c r="AM4" i="6"/>
  <c r="AM1" i="5"/>
  <c r="AM2" i="6"/>
  <c r="AM3" i="5"/>
  <c r="AM4" i="5"/>
  <c r="AM5" i="5"/>
  <c r="AU5" i="6"/>
  <c r="AU6" i="6"/>
  <c r="AU7" i="6"/>
  <c r="AU6" i="5"/>
  <c r="AU7" i="5"/>
  <c r="D9" i="7" s="1"/>
  <c r="AU3" i="6"/>
  <c r="AU4" i="6"/>
  <c r="AU1" i="5"/>
  <c r="AU1" i="6"/>
  <c r="AU3" i="5"/>
  <c r="AU4" i="5"/>
  <c r="AU5" i="5"/>
  <c r="BC5" i="6"/>
  <c r="BC6" i="6"/>
  <c r="BC7" i="6"/>
  <c r="BC4" i="6"/>
  <c r="BC6" i="5"/>
  <c r="BC7" i="5"/>
  <c r="D17" i="7" s="1"/>
  <c r="BC3" i="6"/>
  <c r="BC1" i="5"/>
  <c r="BC3" i="5"/>
  <c r="BC4" i="5"/>
  <c r="BC2" i="6"/>
  <c r="BC5" i="5"/>
  <c r="BK5" i="6"/>
  <c r="BK6" i="6"/>
  <c r="BK7" i="6"/>
  <c r="BK4" i="6"/>
  <c r="BK6" i="5"/>
  <c r="BK7" i="5"/>
  <c r="E6" i="7" s="1"/>
  <c r="BK3" i="6"/>
  <c r="BK5" i="5"/>
  <c r="BK1" i="5"/>
  <c r="BK2" i="6"/>
  <c r="BK3" i="5"/>
  <c r="BK4" i="5"/>
  <c r="BK1" i="6"/>
  <c r="BS5" i="6"/>
  <c r="BS6" i="6"/>
  <c r="BS7" i="6"/>
  <c r="BS4" i="6"/>
  <c r="BS6" i="5"/>
  <c r="BS7" i="5"/>
  <c r="E14" i="7" s="1"/>
  <c r="BS3" i="6"/>
  <c r="BS1" i="5"/>
  <c r="BS1" i="6"/>
  <c r="BS5" i="5"/>
  <c r="BS3" i="5"/>
  <c r="BS4" i="5"/>
  <c r="BS2" i="6"/>
  <c r="CA5" i="6"/>
  <c r="CA6" i="6"/>
  <c r="CA7" i="6"/>
  <c r="CA4" i="6"/>
  <c r="CA6" i="5"/>
  <c r="CA7" i="5"/>
  <c r="F3" i="7" s="1"/>
  <c r="CA3" i="6"/>
  <c r="CA1" i="5"/>
  <c r="CA3" i="5"/>
  <c r="CA2" i="6"/>
  <c r="CA4" i="5"/>
  <c r="CA5" i="5"/>
  <c r="CA1" i="6"/>
  <c r="CI5" i="6"/>
  <c r="CI6" i="6"/>
  <c r="CI7" i="6"/>
  <c r="CI4" i="6"/>
  <c r="CI6" i="5"/>
  <c r="CI7" i="5"/>
  <c r="F11" i="7" s="1"/>
  <c r="CI3" i="6"/>
  <c r="CI2" i="6"/>
  <c r="CI1" i="5"/>
  <c r="CI3" i="5"/>
  <c r="CI1" i="6"/>
  <c r="CI4" i="5"/>
  <c r="CI5" i="5"/>
  <c r="CQ5" i="6"/>
  <c r="CQ6" i="6"/>
  <c r="CQ7" i="6"/>
  <c r="CQ4" i="6"/>
  <c r="CQ6" i="5"/>
  <c r="CQ7" i="5"/>
  <c r="F19" i="7" s="1"/>
  <c r="CQ3" i="6"/>
  <c r="CQ1" i="6"/>
  <c r="CQ5" i="5"/>
  <c r="CQ1" i="5"/>
  <c r="CQ3" i="5"/>
  <c r="CQ4" i="5"/>
  <c r="J1" i="5"/>
  <c r="V1" i="5"/>
  <c r="AH1" i="5"/>
  <c r="BN1" i="5"/>
  <c r="C2" i="5"/>
  <c r="AO2" i="5"/>
  <c r="BK2" i="5"/>
  <c r="CE2" i="5"/>
  <c r="AZ3" i="5"/>
  <c r="BV3" i="5"/>
  <c r="AC4" i="5"/>
  <c r="BI4" i="5"/>
  <c r="CO4" i="5"/>
  <c r="BR7" i="5"/>
  <c r="E13" i="7" s="1"/>
  <c r="AO3" i="6"/>
  <c r="BY6" i="5"/>
  <c r="P6" i="6"/>
  <c r="P7" i="6"/>
  <c r="P5" i="6"/>
  <c r="P7" i="5"/>
  <c r="B16" i="7" s="1"/>
  <c r="P1" i="6"/>
  <c r="P4" i="6"/>
  <c r="P2" i="5"/>
  <c r="P2" i="6"/>
  <c r="P4" i="5"/>
  <c r="P5" i="5"/>
  <c r="P6" i="5"/>
  <c r="CB6" i="6"/>
  <c r="CB7" i="6"/>
  <c r="CB5" i="6"/>
  <c r="CB7" i="5"/>
  <c r="F4" i="7" s="1"/>
  <c r="CB1" i="6"/>
  <c r="CB2" i="5"/>
  <c r="CB2" i="6"/>
  <c r="CB4" i="5"/>
  <c r="CB5" i="5"/>
  <c r="CB6" i="5"/>
  <c r="K1" i="5"/>
  <c r="AL1" i="5"/>
  <c r="CH1" i="5"/>
  <c r="G2" i="5"/>
  <c r="W2" i="5"/>
  <c r="AQ2" i="5"/>
  <c r="CI2" i="5"/>
  <c r="L3" i="5"/>
  <c r="BD3" i="5"/>
  <c r="BX3" i="5"/>
  <c r="C4" i="5"/>
  <c r="BO4" i="5"/>
  <c r="D5" i="5"/>
  <c r="AJ5" i="5"/>
  <c r="AC6" i="5"/>
  <c r="B2" i="7"/>
  <c r="D4" i="8" s="1"/>
  <c r="BP2" i="6"/>
  <c r="AD5" i="6"/>
  <c r="AD7" i="6"/>
  <c r="AD4" i="6"/>
  <c r="AD6" i="5"/>
  <c r="AD2" i="6"/>
  <c r="AD3" i="6"/>
  <c r="AD1" i="6"/>
  <c r="AD2" i="5"/>
  <c r="AD3" i="5"/>
  <c r="AD7" i="5"/>
  <c r="C11" i="7" s="1"/>
  <c r="AD4" i="5"/>
  <c r="BB5" i="6"/>
  <c r="BB7" i="6"/>
  <c r="BB4" i="6"/>
  <c r="BB5" i="5"/>
  <c r="BB6" i="5"/>
  <c r="BB2" i="6"/>
  <c r="BB3" i="6"/>
  <c r="BB1" i="6"/>
  <c r="BB6" i="6"/>
  <c r="BB2" i="5"/>
  <c r="BB7" i="5"/>
  <c r="D16" i="7" s="1"/>
  <c r="BB3" i="5"/>
  <c r="BB4" i="5"/>
  <c r="BZ5" i="6"/>
  <c r="BZ7" i="6"/>
  <c r="BZ5" i="5"/>
  <c r="BZ6" i="6"/>
  <c r="BZ6" i="5"/>
  <c r="BZ4" i="6"/>
  <c r="BZ2" i="6"/>
  <c r="BZ3" i="6"/>
  <c r="BZ7" i="5"/>
  <c r="F2" i="7" s="1"/>
  <c r="BZ2" i="5"/>
  <c r="BZ3" i="5"/>
  <c r="BZ4" i="5"/>
  <c r="X6" i="6"/>
  <c r="X7" i="6"/>
  <c r="X5" i="6"/>
  <c r="X7" i="5"/>
  <c r="C5" i="7" s="1"/>
  <c r="X1" i="6"/>
  <c r="X4" i="6"/>
  <c r="X2" i="5"/>
  <c r="X6" i="5"/>
  <c r="X4" i="5"/>
  <c r="X5" i="5"/>
  <c r="X3" i="6"/>
  <c r="AV6" i="6"/>
  <c r="AV7" i="6"/>
  <c r="AV5" i="6"/>
  <c r="AV7" i="5"/>
  <c r="D10" i="7" s="1"/>
  <c r="AV1" i="6"/>
  <c r="AV4" i="6"/>
  <c r="AV2" i="5"/>
  <c r="AV4" i="5"/>
  <c r="AV3" i="6"/>
  <c r="AV5" i="5"/>
  <c r="AV2" i="6"/>
  <c r="AV6" i="5"/>
  <c r="BL6" i="6"/>
  <c r="BL7" i="6"/>
  <c r="BL5" i="6"/>
  <c r="BL4" i="6"/>
  <c r="BL7" i="5"/>
  <c r="E7" i="7" s="1"/>
  <c r="BL1" i="6"/>
  <c r="BL2" i="6"/>
  <c r="BL2" i="5"/>
  <c r="BL4" i="5"/>
  <c r="BL6" i="5"/>
  <c r="CR6" i="6"/>
  <c r="CR7" i="6"/>
  <c r="CR5" i="6"/>
  <c r="CR6" i="5"/>
  <c r="CR4" i="6"/>
  <c r="CR7" i="5"/>
  <c r="F20" i="7" s="1"/>
  <c r="CR1" i="6"/>
  <c r="CR2" i="5"/>
  <c r="CR3" i="6"/>
  <c r="CR4" i="5"/>
  <c r="CR2" i="6"/>
  <c r="I7" i="6"/>
  <c r="I6" i="6"/>
  <c r="I7" i="5"/>
  <c r="B9" i="7" s="1"/>
  <c r="I1" i="6"/>
  <c r="I2" i="6"/>
  <c r="I5" i="6"/>
  <c r="I3" i="5"/>
  <c r="I3" i="6"/>
  <c r="I6" i="5"/>
  <c r="I4" i="5"/>
  <c r="I5" i="5"/>
  <c r="I4" i="6"/>
  <c r="Q7" i="6"/>
  <c r="Q6" i="6"/>
  <c r="Q7" i="5"/>
  <c r="B17" i="7" s="1"/>
  <c r="Q5" i="6"/>
  <c r="Q1" i="6"/>
  <c r="Q2" i="6"/>
  <c r="Q3" i="5"/>
  <c r="Q4" i="5"/>
  <c r="Q5" i="5"/>
  <c r="Q4" i="6"/>
  <c r="Q3" i="6"/>
  <c r="Y7" i="6"/>
  <c r="Y6" i="6"/>
  <c r="Y7" i="5"/>
  <c r="C6" i="7" s="1"/>
  <c r="Y1" i="6"/>
  <c r="Y2" i="6"/>
  <c r="Y5" i="6"/>
  <c r="Y3" i="5"/>
  <c r="Y4" i="6"/>
  <c r="Y6" i="5"/>
  <c r="Y4" i="5"/>
  <c r="Y5" i="5"/>
  <c r="Y3" i="6"/>
  <c r="AG7" i="6"/>
  <c r="AG6" i="6"/>
  <c r="AG7" i="5"/>
  <c r="C14" i="7" s="1"/>
  <c r="AG5" i="6"/>
  <c r="AG1" i="6"/>
  <c r="AG2" i="6"/>
  <c r="AG3" i="6"/>
  <c r="AG3" i="5"/>
  <c r="AG4" i="5"/>
  <c r="AG5" i="5"/>
  <c r="AO7" i="6"/>
  <c r="AO6" i="6"/>
  <c r="AO7" i="5"/>
  <c r="D3" i="7" s="1"/>
  <c r="AO1" i="6"/>
  <c r="AO2" i="6"/>
  <c r="AO5" i="6"/>
  <c r="AO3" i="5"/>
  <c r="AO6" i="5"/>
  <c r="AO4" i="5"/>
  <c r="AO5" i="5"/>
  <c r="AW7" i="6"/>
  <c r="AW6" i="6"/>
  <c r="AW7" i="5"/>
  <c r="D11" i="7" s="1"/>
  <c r="AW5" i="6"/>
  <c r="AW1" i="6"/>
  <c r="AW2" i="6"/>
  <c r="AW3" i="5"/>
  <c r="AW4" i="5"/>
  <c r="AW3" i="6"/>
  <c r="AW5" i="5"/>
  <c r="AW4" i="6"/>
  <c r="BE7" i="6"/>
  <c r="BE6" i="6"/>
  <c r="BE7" i="5"/>
  <c r="D19" i="7" s="1"/>
  <c r="BE1" i="6"/>
  <c r="BE2" i="6"/>
  <c r="BE4" i="6"/>
  <c r="BE5" i="6"/>
  <c r="BE3" i="5"/>
  <c r="BE6" i="5"/>
  <c r="BE4" i="5"/>
  <c r="BE5" i="5"/>
  <c r="BM7" i="6"/>
  <c r="BM6" i="6"/>
  <c r="BM4" i="6"/>
  <c r="BM7" i="5"/>
  <c r="E8" i="7" s="1"/>
  <c r="BM1" i="6"/>
  <c r="BM2" i="6"/>
  <c r="BM3" i="5"/>
  <c r="BM4" i="5"/>
  <c r="BM5" i="6"/>
  <c r="BM3" i="6"/>
  <c r="BM5" i="5"/>
  <c r="BU7" i="6"/>
  <c r="BU6" i="6"/>
  <c r="BU5" i="6"/>
  <c r="BU7" i="5"/>
  <c r="E16" i="7" s="1"/>
  <c r="BU4" i="6"/>
  <c r="BU1" i="6"/>
  <c r="BU2" i="6"/>
  <c r="BU5" i="5"/>
  <c r="BU3" i="5"/>
  <c r="BU3" i="6"/>
  <c r="BU6" i="5"/>
  <c r="BU4" i="5"/>
  <c r="CC7" i="6"/>
  <c r="CC6" i="6"/>
  <c r="CC7" i="5"/>
  <c r="F5" i="7" s="1"/>
  <c r="CC1" i="6"/>
  <c r="CC2" i="6"/>
  <c r="CC5" i="6"/>
  <c r="CC3" i="5"/>
  <c r="CC4" i="5"/>
  <c r="CC5" i="5"/>
  <c r="CC4" i="6"/>
  <c r="CC3" i="6"/>
  <c r="CK7" i="6"/>
  <c r="CK6" i="6"/>
  <c r="CK7" i="5"/>
  <c r="F13" i="7" s="1"/>
  <c r="CK1" i="6"/>
  <c r="CK5" i="6"/>
  <c r="CK2" i="6"/>
  <c r="CK4" i="6"/>
  <c r="CK3" i="5"/>
  <c r="CK4" i="5"/>
  <c r="CK6" i="5"/>
  <c r="CK3" i="6"/>
  <c r="CK5" i="5"/>
  <c r="N1" i="5"/>
  <c r="Y1" i="5"/>
  <c r="BT1" i="5"/>
  <c r="CJ1" i="5"/>
  <c r="I2" i="5"/>
  <c r="Y2" i="5"/>
  <c r="AU2" i="5"/>
  <c r="CK2" i="5"/>
  <c r="P3" i="5"/>
  <c r="CB3" i="5"/>
  <c r="F5" i="5"/>
  <c r="AG6" i="5"/>
  <c r="F7" i="5"/>
  <c r="B6" i="7" s="1"/>
  <c r="BL3" i="6"/>
  <c r="CB4" i="6"/>
  <c r="M6" i="5"/>
  <c r="AN6" i="6"/>
  <c r="AN7" i="6"/>
  <c r="AN5" i="6"/>
  <c r="AN7" i="5"/>
  <c r="D2" i="7" s="1"/>
  <c r="AN1" i="6"/>
  <c r="AN4" i="6"/>
  <c r="AN2" i="5"/>
  <c r="AN2" i="6"/>
  <c r="AN6" i="5"/>
  <c r="AN4" i="5"/>
  <c r="AN5" i="5"/>
  <c r="AN3" i="6"/>
  <c r="B7" i="6"/>
  <c r="B6" i="6"/>
  <c r="B5" i="6"/>
  <c r="B1" i="6"/>
  <c r="B2" i="6"/>
  <c r="B3" i="6"/>
  <c r="B4" i="6"/>
  <c r="B4" i="5"/>
  <c r="B5" i="5"/>
  <c r="B6" i="5"/>
  <c r="J7" i="6"/>
  <c r="J1" i="6"/>
  <c r="J2" i="6"/>
  <c r="J3" i="6"/>
  <c r="J6" i="5"/>
  <c r="J4" i="5"/>
  <c r="J5" i="6"/>
  <c r="J5" i="5"/>
  <c r="J7" i="5"/>
  <c r="B10" i="7" s="1"/>
  <c r="R7" i="6"/>
  <c r="R5" i="6"/>
  <c r="R1" i="6"/>
  <c r="R6" i="6"/>
  <c r="R2" i="6"/>
  <c r="R3" i="6"/>
  <c r="R6" i="5"/>
  <c r="R4" i="5"/>
  <c r="R7" i="5"/>
  <c r="B18" i="7" s="1"/>
  <c r="R5" i="5"/>
  <c r="R4" i="6"/>
  <c r="Z7" i="6"/>
  <c r="Z1" i="6"/>
  <c r="Z2" i="6"/>
  <c r="Z3" i="6"/>
  <c r="Z6" i="6"/>
  <c r="Z6" i="5"/>
  <c r="Z4" i="6"/>
  <c r="Z4" i="5"/>
  <c r="Z5" i="5"/>
  <c r="Z7" i="5"/>
  <c r="C7" i="7" s="1"/>
  <c r="Z2" i="5"/>
  <c r="AH7" i="6"/>
  <c r="AH5" i="6"/>
  <c r="AH1" i="6"/>
  <c r="AH2" i="6"/>
  <c r="AH3" i="6"/>
  <c r="AH6" i="5"/>
  <c r="AH4" i="5"/>
  <c r="AH5" i="5"/>
  <c r="AH7" i="5"/>
  <c r="C15" i="7" s="1"/>
  <c r="AH6" i="6"/>
  <c r="AH4" i="6"/>
  <c r="AH2" i="5"/>
  <c r="AP7" i="6"/>
  <c r="AP6" i="6"/>
  <c r="AP1" i="6"/>
  <c r="AP2" i="6"/>
  <c r="AP3" i="6"/>
  <c r="AP6" i="5"/>
  <c r="AP7" i="5"/>
  <c r="D4" i="7" s="1"/>
  <c r="AP4" i="5"/>
  <c r="AP5" i="5"/>
  <c r="AP4" i="6"/>
  <c r="AP2" i="5"/>
  <c r="AX7" i="6"/>
  <c r="AX5" i="6"/>
  <c r="AX1" i="6"/>
  <c r="AX2" i="6"/>
  <c r="AX3" i="6"/>
  <c r="AX6" i="6"/>
  <c r="AX6" i="5"/>
  <c r="AX4" i="5"/>
  <c r="AX5" i="5"/>
  <c r="AX4" i="6"/>
  <c r="AX2" i="5"/>
  <c r="BF7" i="6"/>
  <c r="BF1" i="6"/>
  <c r="BF2" i="6"/>
  <c r="BF6" i="6"/>
  <c r="BF3" i="6"/>
  <c r="BF5" i="6"/>
  <c r="BF6" i="5"/>
  <c r="BF4" i="5"/>
  <c r="BF4" i="6"/>
  <c r="BF7" i="5"/>
  <c r="D20" i="7" s="1"/>
  <c r="BF5" i="5"/>
  <c r="BF2" i="5"/>
  <c r="BN7" i="6"/>
  <c r="BN6" i="6"/>
  <c r="BN1" i="6"/>
  <c r="BN2" i="6"/>
  <c r="BN5" i="6"/>
  <c r="BN3" i="6"/>
  <c r="BN4" i="6"/>
  <c r="BN6" i="5"/>
  <c r="BN4" i="5"/>
  <c r="BN2" i="5"/>
  <c r="BV7" i="6"/>
  <c r="BV5" i="6"/>
  <c r="BV4" i="6"/>
  <c r="BV1" i="6"/>
  <c r="BV2" i="6"/>
  <c r="BV3" i="6"/>
  <c r="BV6" i="5"/>
  <c r="BV4" i="5"/>
  <c r="BV6" i="6"/>
  <c r="BV7" i="5"/>
  <c r="E17" i="7" s="1"/>
  <c r="BV2" i="5"/>
  <c r="CD7" i="6"/>
  <c r="CD1" i="6"/>
  <c r="CD6" i="6"/>
  <c r="CD2" i="6"/>
  <c r="CD4" i="6"/>
  <c r="CD3" i="6"/>
  <c r="CD6" i="5"/>
  <c r="CD4" i="5"/>
  <c r="CD5" i="6"/>
  <c r="CD7" i="5"/>
  <c r="F6" i="7" s="1"/>
  <c r="CD5" i="5"/>
  <c r="CD2" i="5"/>
  <c r="CL4" i="6"/>
  <c r="CL6" i="6"/>
  <c r="CL7" i="6"/>
  <c r="CL1" i="6"/>
  <c r="CL5" i="6"/>
  <c r="CL2" i="6"/>
  <c r="CL3" i="6"/>
  <c r="CL6" i="5"/>
  <c r="CL4" i="5"/>
  <c r="CL5" i="5"/>
  <c r="CL7" i="5"/>
  <c r="F14" i="7" s="1"/>
  <c r="CL2" i="5"/>
  <c r="O1" i="5"/>
  <c r="Z1" i="5"/>
  <c r="AO1" i="5"/>
  <c r="BE1" i="5"/>
  <c r="BU1" i="5"/>
  <c r="CK1" i="5"/>
  <c r="J2" i="5"/>
  <c r="AW2" i="5"/>
  <c r="BS2" i="5"/>
  <c r="R3" i="5"/>
  <c r="AN3" i="5"/>
  <c r="CD3" i="5"/>
  <c r="CF5" i="5"/>
  <c r="AS6" i="5"/>
  <c r="N1" i="6"/>
  <c r="CB3" i="6"/>
  <c r="Z5" i="6"/>
  <c r="AL5" i="6"/>
  <c r="AL7" i="6"/>
  <c r="AL4" i="6"/>
  <c r="AL6" i="6"/>
  <c r="AL6" i="5"/>
  <c r="AL2" i="6"/>
  <c r="AL3" i="6"/>
  <c r="AL7" i="5"/>
  <c r="C19" i="7" s="1"/>
  <c r="AL2" i="5"/>
  <c r="AL3" i="5"/>
  <c r="AL4" i="5"/>
  <c r="AL1" i="6"/>
  <c r="BJ5" i="6"/>
  <c r="BJ7" i="6"/>
  <c r="BJ6" i="6"/>
  <c r="BJ4" i="6"/>
  <c r="BJ5" i="5"/>
  <c r="BJ6" i="5"/>
  <c r="BJ2" i="6"/>
  <c r="BJ3" i="6"/>
  <c r="BJ7" i="5"/>
  <c r="E5" i="7" s="1"/>
  <c r="BJ2" i="5"/>
  <c r="BJ3" i="5"/>
  <c r="BJ4" i="5"/>
  <c r="CH5" i="6"/>
  <c r="CH7" i="6"/>
  <c r="CH6" i="6"/>
  <c r="CH4" i="6"/>
  <c r="CH5" i="5"/>
  <c r="CH6" i="5"/>
  <c r="CH2" i="6"/>
  <c r="CH3" i="6"/>
  <c r="CH2" i="5"/>
  <c r="CH3" i="5"/>
  <c r="CH1" i="6"/>
  <c r="CH4" i="5"/>
  <c r="H6" i="6"/>
  <c r="H7" i="6"/>
  <c r="H5" i="6"/>
  <c r="H7" i="5"/>
  <c r="B8" i="7" s="1"/>
  <c r="H1" i="6"/>
  <c r="H4" i="6"/>
  <c r="H2" i="5"/>
  <c r="H3" i="6"/>
  <c r="H6" i="5"/>
  <c r="H4" i="5"/>
  <c r="H5" i="5"/>
  <c r="AF6" i="6"/>
  <c r="AF7" i="6"/>
  <c r="AF5" i="6"/>
  <c r="AF7" i="5"/>
  <c r="C13" i="7" s="1"/>
  <c r="AF1" i="6"/>
  <c r="AF4" i="6"/>
  <c r="AF2" i="5"/>
  <c r="AF3" i="6"/>
  <c r="AF4" i="5"/>
  <c r="AF5" i="5"/>
  <c r="AF2" i="6"/>
  <c r="AF6" i="5"/>
  <c r="BD6" i="6"/>
  <c r="BD7" i="6"/>
  <c r="BD5" i="6"/>
  <c r="BD7" i="5"/>
  <c r="D18" i="7" s="1"/>
  <c r="BD1" i="6"/>
  <c r="BD4" i="6"/>
  <c r="BD3" i="6"/>
  <c r="BD2" i="5"/>
  <c r="BD6" i="5"/>
  <c r="BD4" i="5"/>
  <c r="BD2" i="6"/>
  <c r="BT6" i="6"/>
  <c r="BT7" i="6"/>
  <c r="BT5" i="6"/>
  <c r="BT7" i="5"/>
  <c r="E15" i="7" s="1"/>
  <c r="BT4" i="6"/>
  <c r="BT1" i="6"/>
  <c r="BT2" i="5"/>
  <c r="BT5" i="5"/>
  <c r="BT3" i="6"/>
  <c r="BT6" i="5"/>
  <c r="BT4" i="5"/>
  <c r="CJ6" i="6"/>
  <c r="CJ7" i="6"/>
  <c r="CJ5" i="6"/>
  <c r="CJ6" i="5"/>
  <c r="CJ7" i="5"/>
  <c r="F12" i="7" s="1"/>
  <c r="CJ1" i="6"/>
  <c r="CJ4" i="6"/>
  <c r="CJ2" i="5"/>
  <c r="CJ4" i="5"/>
  <c r="CJ3" i="6"/>
  <c r="C5" i="6"/>
  <c r="C7" i="6"/>
  <c r="C2" i="6"/>
  <c r="C3" i="6"/>
  <c r="C4" i="6"/>
  <c r="C6" i="6"/>
  <c r="C7" i="5"/>
  <c r="B3" i="7" s="1"/>
  <c r="C5" i="5"/>
  <c r="C1" i="6"/>
  <c r="C3" i="5"/>
  <c r="K5" i="6"/>
  <c r="K7" i="6"/>
  <c r="K2" i="6"/>
  <c r="K3" i="6"/>
  <c r="K4" i="6"/>
  <c r="K6" i="5"/>
  <c r="K7" i="5"/>
  <c r="B11" i="7" s="1"/>
  <c r="K1" i="6"/>
  <c r="K5" i="5"/>
  <c r="K6" i="6"/>
  <c r="K3" i="5"/>
  <c r="S5" i="6"/>
  <c r="S7" i="6"/>
  <c r="S6" i="6"/>
  <c r="S2" i="6"/>
  <c r="S3" i="6"/>
  <c r="S4" i="6"/>
  <c r="S6" i="5"/>
  <c r="S7" i="5"/>
  <c r="B19" i="7" s="1"/>
  <c r="S5" i="5"/>
  <c r="S3" i="5"/>
  <c r="AA5" i="6"/>
  <c r="AA7" i="6"/>
  <c r="AA2" i="6"/>
  <c r="AA3" i="6"/>
  <c r="AA4" i="6"/>
  <c r="AA6" i="6"/>
  <c r="AA6" i="5"/>
  <c r="AA7" i="5"/>
  <c r="C8" i="7" s="1"/>
  <c r="AA5" i="5"/>
  <c r="AA1" i="6"/>
  <c r="AA3" i="5"/>
  <c r="AI5" i="6"/>
  <c r="AI7" i="6"/>
  <c r="AI2" i="6"/>
  <c r="AI3" i="6"/>
  <c r="AI6" i="6"/>
  <c r="AI4" i="6"/>
  <c r="AI6" i="5"/>
  <c r="AI7" i="5"/>
  <c r="C16" i="7" s="1"/>
  <c r="AI5" i="5"/>
  <c r="AI1" i="5"/>
  <c r="AI3" i="5"/>
  <c r="AQ5" i="6"/>
  <c r="AQ7" i="6"/>
  <c r="AQ6" i="6"/>
  <c r="AQ2" i="6"/>
  <c r="AQ3" i="6"/>
  <c r="AQ4" i="6"/>
  <c r="AQ6" i="5"/>
  <c r="AQ7" i="5"/>
  <c r="D5" i="7" s="1"/>
  <c r="AQ5" i="5"/>
  <c r="AQ1" i="6"/>
  <c r="AQ1" i="5"/>
  <c r="AQ3" i="5"/>
  <c r="AY5" i="6"/>
  <c r="AY7" i="6"/>
  <c r="AY2" i="6"/>
  <c r="AY3" i="6"/>
  <c r="AY4" i="6"/>
  <c r="AY6" i="5"/>
  <c r="AY7" i="5"/>
  <c r="D13" i="7" s="1"/>
  <c r="AY5" i="5"/>
  <c r="AY1" i="6"/>
  <c r="AY6" i="6"/>
  <c r="AY1" i="5"/>
  <c r="AY3" i="5"/>
  <c r="BG5" i="6"/>
  <c r="BG7" i="6"/>
  <c r="BG2" i="6"/>
  <c r="BG6" i="6"/>
  <c r="BG3" i="6"/>
  <c r="BG6" i="5"/>
  <c r="BG7" i="5"/>
  <c r="E2" i="7" s="1"/>
  <c r="BG4" i="6"/>
  <c r="BG5" i="5"/>
  <c r="BG1" i="5"/>
  <c r="BG1" i="6"/>
  <c r="BG3" i="5"/>
  <c r="BO5" i="6"/>
  <c r="BO7" i="6"/>
  <c r="BO2" i="6"/>
  <c r="BO3" i="6"/>
  <c r="BO4" i="6"/>
  <c r="BO6" i="5"/>
  <c r="BO6" i="6"/>
  <c r="BO7" i="5"/>
  <c r="E10" i="7" s="1"/>
  <c r="BO1" i="6"/>
  <c r="BO5" i="5"/>
  <c r="BO1" i="5"/>
  <c r="BO3" i="5"/>
  <c r="BW5" i="6"/>
  <c r="BW7" i="6"/>
  <c r="BW4" i="6"/>
  <c r="BW2" i="6"/>
  <c r="BW3" i="6"/>
  <c r="BW6" i="5"/>
  <c r="BW7" i="5"/>
  <c r="E18" i="7" s="1"/>
  <c r="BW6" i="6"/>
  <c r="BW1" i="6"/>
  <c r="BW1" i="5"/>
  <c r="BW5" i="5"/>
  <c r="BW3" i="5"/>
  <c r="CE5" i="6"/>
  <c r="CE7" i="6"/>
  <c r="CE6" i="6"/>
  <c r="CE2" i="6"/>
  <c r="CE4" i="6"/>
  <c r="CE3" i="6"/>
  <c r="CE6" i="5"/>
  <c r="CE7" i="5"/>
  <c r="F7" i="7" s="1"/>
  <c r="CE5" i="5"/>
  <c r="CE1" i="5"/>
  <c r="CE3" i="5"/>
  <c r="CM5" i="6"/>
  <c r="CM6" i="6"/>
  <c r="CM7" i="6"/>
  <c r="CM2" i="6"/>
  <c r="CM3" i="6"/>
  <c r="CM6" i="5"/>
  <c r="CM7" i="5"/>
  <c r="F15" i="7" s="1"/>
  <c r="CM1" i="6"/>
  <c r="CM5" i="5"/>
  <c r="CM4" i="6"/>
  <c r="CM1" i="5"/>
  <c r="CM3" i="5"/>
  <c r="P1" i="5"/>
  <c r="AA1" i="5"/>
  <c r="AP1" i="5"/>
  <c r="BF1" i="5"/>
  <c r="BV1" i="5"/>
  <c r="CL1" i="5"/>
  <c r="K2" i="5"/>
  <c r="AE2" i="5"/>
  <c r="AY2" i="5"/>
  <c r="BU2" i="5"/>
  <c r="CQ2" i="5"/>
  <c r="AP3" i="5"/>
  <c r="BL3" i="5"/>
  <c r="AS4" i="5"/>
  <c r="CJ5" i="5"/>
  <c r="AW6" i="5"/>
  <c r="S1" i="6"/>
  <c r="H2" i="6"/>
  <c r="CQ2" i="6"/>
  <c r="AP5" i="6"/>
  <c r="F5" i="6"/>
  <c r="F7" i="6"/>
  <c r="F6" i="5"/>
  <c r="F6" i="6"/>
  <c r="F2" i="6"/>
  <c r="F3" i="6"/>
  <c r="F1" i="6"/>
  <c r="F2" i="5"/>
  <c r="F3" i="5"/>
  <c r="F4" i="5"/>
  <c r="N5" i="6"/>
  <c r="N7" i="6"/>
  <c r="N6" i="6"/>
  <c r="N6" i="5"/>
  <c r="N2" i="6"/>
  <c r="N3" i="6"/>
  <c r="N7" i="5"/>
  <c r="B14" i="7" s="1"/>
  <c r="N2" i="5"/>
  <c r="N3" i="5"/>
  <c r="N4" i="6"/>
  <c r="N4" i="5"/>
  <c r="AT5" i="6"/>
  <c r="AT7" i="6"/>
  <c r="AT4" i="6"/>
  <c r="AT6" i="5"/>
  <c r="AT2" i="6"/>
  <c r="AT6" i="6"/>
  <c r="AT3" i="6"/>
  <c r="AT2" i="5"/>
  <c r="AT1" i="6"/>
  <c r="AT3" i="5"/>
  <c r="AT4" i="5"/>
  <c r="AT7" i="5"/>
  <c r="D8" i="7" s="1"/>
  <c r="CP5" i="6"/>
  <c r="CP6" i="6"/>
  <c r="CP7" i="6"/>
  <c r="CP5" i="5"/>
  <c r="CP4" i="6"/>
  <c r="CP6" i="5"/>
  <c r="CP2" i="6"/>
  <c r="CP3" i="6"/>
  <c r="CP1" i="6"/>
  <c r="CP2" i="5"/>
  <c r="CP3" i="5"/>
  <c r="CP7" i="5"/>
  <c r="F18" i="7" s="1"/>
  <c r="CP4" i="5"/>
  <c r="D6" i="6"/>
  <c r="D7" i="6"/>
  <c r="D5" i="6"/>
  <c r="D3" i="6"/>
  <c r="D4" i="6"/>
  <c r="D7" i="5"/>
  <c r="B4" i="7" s="1"/>
  <c r="D1" i="6"/>
  <c r="D1" i="5"/>
  <c r="D6" i="5"/>
  <c r="D2" i="5"/>
  <c r="D4" i="5"/>
  <c r="L6" i="6"/>
  <c r="L7" i="6"/>
  <c r="L3" i="6"/>
  <c r="L4" i="6"/>
  <c r="L7" i="5"/>
  <c r="B12" i="7" s="1"/>
  <c r="L1" i="6"/>
  <c r="L5" i="6"/>
  <c r="L6" i="5"/>
  <c r="L1" i="5"/>
  <c r="L2" i="6"/>
  <c r="L2" i="5"/>
  <c r="L4" i="5"/>
  <c r="T6" i="6"/>
  <c r="T7" i="6"/>
  <c r="T5" i="6"/>
  <c r="T3" i="6"/>
  <c r="T4" i="6"/>
  <c r="T7" i="5"/>
  <c r="B20" i="7" s="1"/>
  <c r="T1" i="6"/>
  <c r="T2" i="6"/>
  <c r="T1" i="5"/>
  <c r="T6" i="5"/>
  <c r="T2" i="5"/>
  <c r="T4" i="5"/>
  <c r="AB6" i="6"/>
  <c r="AB7" i="6"/>
  <c r="AB3" i="6"/>
  <c r="AB4" i="6"/>
  <c r="AB7" i="5"/>
  <c r="C9" i="7" s="1"/>
  <c r="AB1" i="6"/>
  <c r="AB6" i="5"/>
  <c r="AB1" i="5"/>
  <c r="AB2" i="5"/>
  <c r="AB5" i="6"/>
  <c r="AB2" i="6"/>
  <c r="AB4" i="5"/>
  <c r="AJ6" i="6"/>
  <c r="AJ7" i="6"/>
  <c r="AJ5" i="6"/>
  <c r="AJ3" i="6"/>
  <c r="AJ4" i="6"/>
  <c r="AJ7" i="5"/>
  <c r="C17" i="7" s="1"/>
  <c r="AJ1" i="6"/>
  <c r="AJ2" i="6"/>
  <c r="AJ1" i="5"/>
  <c r="AJ6" i="5"/>
  <c r="AJ2" i="5"/>
  <c r="AJ4" i="5"/>
  <c r="AR6" i="6"/>
  <c r="AR7" i="6"/>
  <c r="AR3" i="6"/>
  <c r="AR4" i="6"/>
  <c r="AR7" i="5"/>
  <c r="D6" i="7" s="1"/>
  <c r="AR1" i="6"/>
  <c r="AR2" i="6"/>
  <c r="AR6" i="5"/>
  <c r="AR1" i="5"/>
  <c r="AR5" i="6"/>
  <c r="AR2" i="5"/>
  <c r="AR4" i="5"/>
  <c r="AZ5" i="6"/>
  <c r="AZ6" i="6"/>
  <c r="AZ7" i="6"/>
  <c r="AZ3" i="6"/>
  <c r="AZ4" i="6"/>
  <c r="AZ7" i="5"/>
  <c r="D14" i="7" s="1"/>
  <c r="AZ1" i="6"/>
  <c r="AZ1" i="5"/>
  <c r="AZ6" i="5"/>
  <c r="AZ2" i="5"/>
  <c r="AZ4" i="5"/>
  <c r="BH5" i="6"/>
  <c r="BH6" i="6"/>
  <c r="BH7" i="6"/>
  <c r="BH3" i="6"/>
  <c r="BH4" i="6"/>
  <c r="BH7" i="5"/>
  <c r="E3" i="7" s="1"/>
  <c r="BH1" i="6"/>
  <c r="BH6" i="5"/>
  <c r="BH5" i="5"/>
  <c r="BH2" i="6"/>
  <c r="BH1" i="5"/>
  <c r="BH2" i="5"/>
  <c r="BH4" i="5"/>
  <c r="BP5" i="6"/>
  <c r="BP6" i="6"/>
  <c r="BP7" i="6"/>
  <c r="BP3" i="6"/>
  <c r="BP7" i="5"/>
  <c r="E11" i="7" s="1"/>
  <c r="BP1" i="6"/>
  <c r="BP5" i="5"/>
  <c r="BP1" i="5"/>
  <c r="BP6" i="5"/>
  <c r="BP2" i="5"/>
  <c r="BP4" i="5"/>
  <c r="BX5" i="6"/>
  <c r="BX6" i="6"/>
  <c r="BX7" i="6"/>
  <c r="BX3" i="6"/>
  <c r="BX7" i="5"/>
  <c r="E19" i="7" s="1"/>
  <c r="BX4" i="6"/>
  <c r="BX1" i="6"/>
  <c r="BX6" i="5"/>
  <c r="BX1" i="5"/>
  <c r="BX2" i="6"/>
  <c r="BX2" i="5"/>
  <c r="BX4" i="5"/>
  <c r="CF5" i="6"/>
  <c r="CF6" i="6"/>
  <c r="CF7" i="6"/>
  <c r="CF4" i="6"/>
  <c r="CF3" i="6"/>
  <c r="CF7" i="5"/>
  <c r="F8" i="7" s="1"/>
  <c r="CF1" i="6"/>
  <c r="CF2" i="6"/>
  <c r="CF1" i="5"/>
  <c r="CF6" i="5"/>
  <c r="CF2" i="5"/>
  <c r="CF4" i="5"/>
  <c r="CN5" i="6"/>
  <c r="CN6" i="6"/>
  <c r="CN7" i="6"/>
  <c r="CN3" i="6"/>
  <c r="CN7" i="5"/>
  <c r="F16" i="7" s="1"/>
  <c r="CN1" i="6"/>
  <c r="CN6" i="5"/>
  <c r="CN5" i="5"/>
  <c r="CN4" i="6"/>
  <c r="CN1" i="5"/>
  <c r="CN2" i="5"/>
  <c r="CN2" i="6"/>
  <c r="CN4" i="5"/>
  <c r="G1" i="5"/>
  <c r="Q1" i="5"/>
  <c r="AD1" i="5"/>
  <c r="AT1" i="5"/>
  <c r="BJ1" i="5"/>
  <c r="BZ1" i="5"/>
  <c r="CP1" i="5"/>
  <c r="O2" i="5"/>
  <c r="AG2" i="5"/>
  <c r="BC2" i="5"/>
  <c r="BW2" i="5"/>
  <c r="B3" i="5"/>
  <c r="X3" i="5"/>
  <c r="AR3" i="5"/>
  <c r="BN3" i="5"/>
  <c r="CJ3" i="5"/>
  <c r="S4" i="5"/>
  <c r="AY4" i="5"/>
  <c r="CE4" i="5"/>
  <c r="T5" i="5"/>
  <c r="AZ5" i="5"/>
  <c r="CR5" i="5"/>
  <c r="AI1" i="6"/>
  <c r="X2" i="6"/>
  <c r="P3" i="6"/>
  <c r="F4" i="6"/>
  <c r="J6" i="6"/>
  <c r="V5" i="6"/>
  <c r="V7" i="6"/>
  <c r="V6" i="6"/>
  <c r="V4" i="6"/>
  <c r="V6" i="5"/>
  <c r="V2" i="6"/>
  <c r="V3" i="6"/>
  <c r="V2" i="5"/>
  <c r="V3" i="5"/>
  <c r="V1" i="6"/>
  <c r="V4" i="5"/>
  <c r="BR5" i="6"/>
  <c r="BR7" i="6"/>
  <c r="BR5" i="5"/>
  <c r="BR6" i="5"/>
  <c r="BR6" i="6"/>
  <c r="BR2" i="6"/>
  <c r="BR3" i="6"/>
  <c r="BR1" i="6"/>
  <c r="BR2" i="5"/>
  <c r="BR3" i="5"/>
  <c r="BR4" i="5"/>
  <c r="BR4" i="6"/>
  <c r="E6" i="6"/>
  <c r="E7" i="6"/>
  <c r="E4" i="6"/>
  <c r="E1" i="6"/>
  <c r="E5" i="6"/>
  <c r="E2" i="6"/>
  <c r="E1" i="5"/>
  <c r="E3" i="6"/>
  <c r="E6" i="5"/>
  <c r="E2" i="5"/>
  <c r="E3" i="5"/>
  <c r="E7" i="5"/>
  <c r="B5" i="7" s="1"/>
  <c r="E5" i="5"/>
  <c r="M6" i="6"/>
  <c r="M7" i="6"/>
  <c r="M4" i="6"/>
  <c r="M5" i="6"/>
  <c r="M1" i="6"/>
  <c r="M2" i="6"/>
  <c r="M3" i="6"/>
  <c r="M1" i="5"/>
  <c r="M7" i="5"/>
  <c r="B13" i="7" s="1"/>
  <c r="M2" i="5"/>
  <c r="M3" i="5"/>
  <c r="M5" i="5"/>
  <c r="U6" i="6"/>
  <c r="U7" i="6"/>
  <c r="U4" i="6"/>
  <c r="U1" i="6"/>
  <c r="U5" i="6"/>
  <c r="U2" i="6"/>
  <c r="U7" i="5"/>
  <c r="C2" i="7" s="1"/>
  <c r="U1" i="5"/>
  <c r="U6" i="5"/>
  <c r="U2" i="5"/>
  <c r="U3" i="5"/>
  <c r="U5" i="5"/>
  <c r="AC6" i="6"/>
  <c r="AC7" i="6"/>
  <c r="AC4" i="6"/>
  <c r="AC5" i="6"/>
  <c r="AC1" i="6"/>
  <c r="AC2" i="6"/>
  <c r="AC3" i="6"/>
  <c r="AC1" i="5"/>
  <c r="AC2" i="5"/>
  <c r="AC3" i="5"/>
  <c r="AC5" i="5"/>
  <c r="AK6" i="6"/>
  <c r="AK7" i="6"/>
  <c r="AK4" i="6"/>
  <c r="AK1" i="6"/>
  <c r="AK5" i="6"/>
  <c r="AK2" i="6"/>
  <c r="AK7" i="5"/>
  <c r="C18" i="7" s="1"/>
  <c r="AK1" i="5"/>
  <c r="AK6" i="5"/>
  <c r="AK2" i="5"/>
  <c r="AK3" i="5"/>
  <c r="AK5" i="5"/>
  <c r="AS6" i="6"/>
  <c r="AS7" i="6"/>
  <c r="AS4" i="6"/>
  <c r="AS5" i="6"/>
  <c r="AS1" i="6"/>
  <c r="AS2" i="6"/>
  <c r="AS1" i="5"/>
  <c r="AS2" i="5"/>
  <c r="AS3" i="6"/>
  <c r="AS3" i="5"/>
  <c r="AS5" i="5"/>
  <c r="BA6" i="6"/>
  <c r="BA7" i="6"/>
  <c r="BA5" i="6"/>
  <c r="BA4" i="6"/>
  <c r="BA5" i="5"/>
  <c r="BA1" i="6"/>
  <c r="BA2" i="6"/>
  <c r="BA3" i="6"/>
  <c r="BA1" i="5"/>
  <c r="BA6" i="5"/>
  <c r="BA2" i="5"/>
  <c r="BA7" i="5"/>
  <c r="D15" i="7" s="1"/>
  <c r="BA3" i="5"/>
  <c r="BI4" i="6"/>
  <c r="BI6" i="6"/>
  <c r="BI7" i="6"/>
  <c r="BI5" i="5"/>
  <c r="BI1" i="6"/>
  <c r="BI2" i="6"/>
  <c r="BI7" i="5"/>
  <c r="E4" i="7" s="1"/>
  <c r="BI1" i="5"/>
  <c r="BI5" i="6"/>
  <c r="BI2" i="5"/>
  <c r="BI3" i="5"/>
  <c r="BI3" i="6"/>
  <c r="BQ4" i="6"/>
  <c r="BQ6" i="6"/>
  <c r="BQ7" i="6"/>
  <c r="BQ5" i="6"/>
  <c r="BQ5" i="5"/>
  <c r="BQ1" i="6"/>
  <c r="BQ2" i="6"/>
  <c r="BQ1" i="5"/>
  <c r="BQ3" i="6"/>
  <c r="BQ6" i="5"/>
  <c r="BQ2" i="5"/>
  <c r="BQ3" i="5"/>
  <c r="BQ7" i="5"/>
  <c r="E12" i="7" s="1"/>
  <c r="BY4" i="6"/>
  <c r="BY6" i="6"/>
  <c r="BY7" i="6"/>
  <c r="BY5" i="5"/>
  <c r="BY1" i="6"/>
  <c r="BY5" i="6"/>
  <c r="BY2" i="6"/>
  <c r="BY3" i="6"/>
  <c r="BY1" i="5"/>
  <c r="BY7" i="5"/>
  <c r="E20" i="7" s="1"/>
  <c r="BY2" i="5"/>
  <c r="BY3" i="5"/>
  <c r="CG4" i="6"/>
  <c r="CG6" i="6"/>
  <c r="CG7" i="6"/>
  <c r="CG5" i="5"/>
  <c r="CG1" i="6"/>
  <c r="CG2" i="6"/>
  <c r="CG5" i="6"/>
  <c r="CG7" i="5"/>
  <c r="F9" i="7" s="1"/>
  <c r="O11" i="8" s="1"/>
  <c r="CG1" i="5"/>
  <c r="CG6" i="5"/>
  <c r="CG2" i="5"/>
  <c r="CG3" i="5"/>
  <c r="CO4" i="6"/>
  <c r="CO6" i="6"/>
  <c r="CO7" i="6"/>
  <c r="CO5" i="6"/>
  <c r="CO5" i="5"/>
  <c r="CO1" i="6"/>
  <c r="CO2" i="6"/>
  <c r="CO6" i="5"/>
  <c r="CO3" i="6"/>
  <c r="CO1" i="5"/>
  <c r="CO2" i="5"/>
  <c r="CO3" i="5"/>
  <c r="H1" i="5"/>
  <c r="R1" i="5"/>
  <c r="AF1" i="5"/>
  <c r="AV1" i="5"/>
  <c r="BL1" i="5"/>
  <c r="CB1" i="5"/>
  <c r="CR1" i="5"/>
  <c r="Q2" i="5"/>
  <c r="AI2" i="5"/>
  <c r="BE2" i="5"/>
  <c r="CA2" i="5"/>
  <c r="D3" i="5"/>
  <c r="Z3" i="5"/>
  <c r="AV3" i="5"/>
  <c r="BP3" i="5"/>
  <c r="CL3" i="5"/>
  <c r="U4" i="5"/>
  <c r="BA4" i="5"/>
  <c r="CG4" i="5"/>
  <c r="V5" i="5"/>
  <c r="BD5" i="5"/>
  <c r="C6" i="5"/>
  <c r="BM6" i="5"/>
  <c r="AX7" i="5"/>
  <c r="D12" i="7" s="1"/>
  <c r="AM1" i="6"/>
  <c r="AE2" i="6"/>
  <c r="U3" i="6"/>
  <c r="J4" i="6"/>
  <c r="AD6" i="6"/>
  <c r="J12" i="8" l="1"/>
  <c r="H5" i="8"/>
  <c r="G13" i="7"/>
  <c r="E15" i="8"/>
  <c r="D15" i="8"/>
  <c r="C15" i="8"/>
  <c r="B15" i="8"/>
  <c r="O21" i="8"/>
  <c r="N21" i="8"/>
  <c r="M21" i="8"/>
  <c r="L21" i="8"/>
  <c r="M12" i="8"/>
  <c r="L12" i="8"/>
  <c r="O12" i="8"/>
  <c r="N12" i="8"/>
  <c r="E13" i="8"/>
  <c r="D13" i="8"/>
  <c r="C13" i="8"/>
  <c r="B13" i="8"/>
  <c r="G11" i="7"/>
  <c r="L11" i="8"/>
  <c r="H21" i="8"/>
  <c r="G21" i="8"/>
  <c r="J21" i="8"/>
  <c r="I21" i="8"/>
  <c r="M18" i="8"/>
  <c r="L18" i="8"/>
  <c r="O18" i="8"/>
  <c r="N18" i="8"/>
  <c r="I5" i="8"/>
  <c r="M14" i="8"/>
  <c r="L14" i="8"/>
  <c r="O14" i="8"/>
  <c r="N14" i="8"/>
  <c r="C6" i="8"/>
  <c r="B6" i="8"/>
  <c r="E6" i="8"/>
  <c r="D6" i="8"/>
  <c r="G4" i="7"/>
  <c r="H15" i="8"/>
  <c r="G15" i="8"/>
  <c r="J15" i="8"/>
  <c r="I15" i="8"/>
  <c r="M11" i="8"/>
  <c r="C20" i="8"/>
  <c r="B20" i="8"/>
  <c r="G18" i="7"/>
  <c r="E20" i="8"/>
  <c r="D20" i="8"/>
  <c r="G9" i="7"/>
  <c r="E11" i="8"/>
  <c r="D11" i="8"/>
  <c r="C11" i="8"/>
  <c r="B11" i="8"/>
  <c r="J22" i="8"/>
  <c r="I22" i="8"/>
  <c r="H22" i="8"/>
  <c r="G22" i="8"/>
  <c r="J5" i="8"/>
  <c r="G5" i="7"/>
  <c r="E7" i="8"/>
  <c r="D7" i="8"/>
  <c r="C7" i="8"/>
  <c r="B7" i="8"/>
  <c r="H19" i="8"/>
  <c r="G19" i="8"/>
  <c r="J19" i="8"/>
  <c r="I19" i="8"/>
  <c r="C22" i="8"/>
  <c r="B22" i="8"/>
  <c r="E22" i="8"/>
  <c r="D22" i="8"/>
  <c r="G20" i="7"/>
  <c r="J10" i="8"/>
  <c r="I10" i="8"/>
  <c r="H10" i="8"/>
  <c r="G10" i="8"/>
  <c r="E5" i="8"/>
  <c r="D5" i="8"/>
  <c r="C5" i="8"/>
  <c r="B5" i="8"/>
  <c r="G3" i="7"/>
  <c r="O17" i="8"/>
  <c r="N17" i="8"/>
  <c r="M17" i="8"/>
  <c r="L17" i="8"/>
  <c r="N11" i="8"/>
  <c r="O19" i="8"/>
  <c r="N19" i="8"/>
  <c r="M19" i="8"/>
  <c r="L19" i="8"/>
  <c r="C12" i="8"/>
  <c r="B12" i="8"/>
  <c r="G10" i="7"/>
  <c r="E12" i="8"/>
  <c r="D12" i="8"/>
  <c r="J8" i="8"/>
  <c r="I8" i="8"/>
  <c r="H8" i="8"/>
  <c r="G8" i="8"/>
  <c r="H13" i="8"/>
  <c r="G13" i="8"/>
  <c r="J13" i="8"/>
  <c r="I13" i="8"/>
  <c r="J6" i="8"/>
  <c r="I6" i="8"/>
  <c r="H6" i="8"/>
  <c r="G6" i="8"/>
  <c r="E9" i="8"/>
  <c r="D9" i="8"/>
  <c r="C9" i="8"/>
  <c r="B9" i="8"/>
  <c r="G7" i="7"/>
  <c r="G5" i="8"/>
  <c r="O13" i="8"/>
  <c r="N13" i="8"/>
  <c r="M13" i="8"/>
  <c r="L13" i="8"/>
  <c r="O7" i="8"/>
  <c r="N7" i="8"/>
  <c r="M7" i="8"/>
  <c r="L7" i="8"/>
  <c r="H17" i="8"/>
  <c r="G17" i="8"/>
  <c r="J17" i="8"/>
  <c r="I17" i="8"/>
  <c r="M10" i="8"/>
  <c r="L10" i="8"/>
  <c r="O10" i="8"/>
  <c r="N10" i="8"/>
  <c r="F21" i="7"/>
  <c r="C16" i="8"/>
  <c r="B16" i="8"/>
  <c r="G14" i="7"/>
  <c r="E16" i="8"/>
  <c r="D16" i="8"/>
  <c r="E21" i="8"/>
  <c r="D21" i="8"/>
  <c r="C21" i="8"/>
  <c r="B21" i="8"/>
  <c r="G19" i="7"/>
  <c r="C10" i="8"/>
  <c r="B10" i="8"/>
  <c r="E10" i="8"/>
  <c r="D10" i="8"/>
  <c r="G8" i="7"/>
  <c r="C8" i="8"/>
  <c r="B8" i="8"/>
  <c r="G6" i="7"/>
  <c r="E8" i="8"/>
  <c r="D8" i="8"/>
  <c r="O9" i="8"/>
  <c r="N9" i="8"/>
  <c r="M9" i="8"/>
  <c r="L9" i="8"/>
  <c r="H7" i="8"/>
  <c r="G7" i="8"/>
  <c r="J7" i="8"/>
  <c r="I7" i="8"/>
  <c r="O15" i="8"/>
  <c r="N15" i="8"/>
  <c r="M15" i="8"/>
  <c r="L15" i="8"/>
  <c r="M8" i="8"/>
  <c r="L8" i="8"/>
  <c r="O8" i="8"/>
  <c r="N8" i="8"/>
  <c r="G12" i="8"/>
  <c r="M20" i="8"/>
  <c r="L20" i="8"/>
  <c r="O20" i="8"/>
  <c r="N20" i="8"/>
  <c r="M4" i="8"/>
  <c r="L4" i="8"/>
  <c r="E21" i="7"/>
  <c r="O4" i="8"/>
  <c r="N4" i="8"/>
  <c r="H9" i="8"/>
  <c r="G9" i="8"/>
  <c r="J9" i="8"/>
  <c r="I9" i="8"/>
  <c r="D21" i="7"/>
  <c r="G17" i="7"/>
  <c r="E19" i="8"/>
  <c r="D19" i="8"/>
  <c r="C19" i="8"/>
  <c r="B19" i="8"/>
  <c r="C4" i="8"/>
  <c r="B4" i="8"/>
  <c r="G2" i="7"/>
  <c r="E4" i="8"/>
  <c r="B21" i="7"/>
  <c r="J14" i="8"/>
  <c r="I14" i="8"/>
  <c r="H14" i="8"/>
  <c r="G14" i="8"/>
  <c r="H12" i="8"/>
  <c r="M6" i="8"/>
  <c r="L6" i="8"/>
  <c r="O6" i="8"/>
  <c r="N6" i="8"/>
  <c r="J4" i="8"/>
  <c r="I4" i="8"/>
  <c r="H4" i="8"/>
  <c r="G4" i="8"/>
  <c r="C21" i="7"/>
  <c r="J16" i="8"/>
  <c r="I16" i="8"/>
  <c r="H16" i="8"/>
  <c r="G16" i="8"/>
  <c r="C18" i="8"/>
  <c r="B18" i="8"/>
  <c r="E18" i="8"/>
  <c r="D18" i="8"/>
  <c r="G16" i="7"/>
  <c r="E17" i="8"/>
  <c r="D17" i="8"/>
  <c r="C17" i="8"/>
  <c r="B17" i="8"/>
  <c r="G15" i="7"/>
  <c r="I12" i="8"/>
  <c r="M22" i="8"/>
  <c r="L22" i="8"/>
  <c r="O22" i="8"/>
  <c r="N22" i="8"/>
  <c r="J20" i="8"/>
  <c r="I20" i="8"/>
  <c r="H20" i="8"/>
  <c r="G20" i="8"/>
  <c r="O5" i="8"/>
  <c r="N5" i="8"/>
  <c r="M5" i="8"/>
  <c r="L5" i="8"/>
  <c r="H11" i="8"/>
  <c r="G11" i="8"/>
  <c r="J11" i="8"/>
  <c r="I11" i="8"/>
  <c r="C14" i="8"/>
  <c r="B14" i="8"/>
  <c r="E14" i="8"/>
  <c r="D14" i="8"/>
  <c r="G12" i="7"/>
  <c r="J18" i="8"/>
  <c r="I18" i="8"/>
  <c r="H18" i="8"/>
  <c r="G18" i="8"/>
  <c r="M16" i="8"/>
  <c r="L16" i="8"/>
  <c r="O16" i="8"/>
  <c r="N16" i="8"/>
  <c r="B2" i="9" l="1"/>
  <c r="C3" i="10" s="1"/>
  <c r="B4" i="9"/>
  <c r="E3" i="10" s="1"/>
  <c r="B3" i="9"/>
  <c r="D3" i="10" s="1"/>
</calcChain>
</file>

<file path=xl/sharedStrings.xml><?xml version="1.0" encoding="utf-8"?>
<sst xmlns="http://schemas.openxmlformats.org/spreadsheetml/2006/main" count="14901" uniqueCount="1073">
  <si>
    <t>#</t>
  </si>
  <si>
    <t xml:space="preserve">1a. ¿Con cuál de las siguientes afirmaciones te identificas más? </t>
  </si>
  <si>
    <t xml:space="preserve">1b. ¿Con cuál de las siguientes afirmaciones te identificas más?  </t>
  </si>
  <si>
    <t xml:space="preserve">1c. ¿Con cuál de las siguientes afirmaciones te identificas más? </t>
  </si>
  <si>
    <t xml:space="preserve">1d. ¿Con cuál de las siguientes afirmaciones te identificas más?  </t>
  </si>
  <si>
    <t xml:space="preserve">1e. ¿Con cuál de las siguientes afirmaciones te identificas más? </t>
  </si>
  <si>
    <t xml:space="preserve">1f. ¿Con cuál de las siguientes afirmaciones te identificas más?  </t>
  </si>
  <si>
    <t xml:space="preserve">1g. ¿Con cuál de las siguientes afirmaciones te identificas más?  </t>
  </si>
  <si>
    <t xml:space="preserve">1h. ¿Con cuál de las siguientes afirmaciones te identificas más?  </t>
  </si>
  <si>
    <t xml:space="preserve">1i. ¿Con cuál de las siguientes afirmaciones te identificas más? </t>
  </si>
  <si>
    <t xml:space="preserve">1j. ¿Con cuál de las siguientes afirmaciones te identificas más? </t>
  </si>
  <si>
    <t xml:space="preserve">1k. ¿Con cuál de las siguientes afirmaciones te identificas más? </t>
  </si>
  <si>
    <t xml:space="preserve">1l. ¿Con cuál de las siguientes afirmaciones te identificas más? </t>
  </si>
  <si>
    <t xml:space="preserve">1m. ¿Con cuál de las siguientes afirmaciones te identificas más?  </t>
  </si>
  <si>
    <t xml:space="preserve">1n. ¿Con cuál de las siguientes afirmaciones te identificas más?  </t>
  </si>
  <si>
    <t xml:space="preserve">1o. ¿Con cuál de las siguientes afirmaciones te identificas más? </t>
  </si>
  <si>
    <t xml:space="preserve">1p. ¿Con cuál de las siguientes afirmaciones te identificas más? </t>
  </si>
  <si>
    <t xml:space="preserve">1q. ¿Con cuál de las siguientes afirmaciones te identificas más? </t>
  </si>
  <si>
    <t xml:space="preserve">1r. ¿Con cuál de las siguientes afirmaciones te identificas más? </t>
  </si>
  <si>
    <t>1s. ¿Con cuál de las siguientes afirmaciones te identificas más?</t>
  </si>
  <si>
    <t>2a. En nuestro equipo cada persona puede desplegar todo su talento al servicio del equipo y los resultados</t>
  </si>
  <si>
    <t>2b. La dinámica de mi equipo de trabajo me permite experimentar un sano equilibrio entre la vida laboral y la vida personal</t>
  </si>
  <si>
    <t>2c. Tengo claras oportunidades de crecer dentro de mi equipo y de la organización</t>
  </si>
  <si>
    <t>2d. Estoy orgullosa de mi jefe</t>
  </si>
  <si>
    <t>2e. Cuento con la flexibilidad suficiente para tomar tiempo cuando lo necesito</t>
  </si>
  <si>
    <t>2f. Puedo poner mi creatividad y talentos personales en el desempeño de mi trabajo</t>
  </si>
  <si>
    <t>2g. Recibo retroalimentación de mi jefe inmediato que me permite mejorar permanentemente</t>
  </si>
  <si>
    <t>2h. Recibo reconocimiento de mi jefe inmediato que me motiva a seguir destacándome por mi trabajo</t>
  </si>
  <si>
    <t>2i. En nuestro equipo todos aportamos y el líder nos acompaña y direcciona para lograr resultados superiores a los esperados</t>
  </si>
  <si>
    <t>2j. En el equipo tenemos frecuentes espacios para compartir logros, avances, resultados y retos personales y profesionales</t>
  </si>
  <si>
    <t>2k. Puedo compartir con honestidad mis opiniones con mi jefe inmediato</t>
  </si>
  <si>
    <t>2l. Me siento escuchado por mi jefe y mis aportes son tenidos en cuenta para mejorar en el trabajo de todos</t>
  </si>
  <si>
    <t>2m. Con mi equipo inmediato me siento en un entorno saludable física y emocionalmente</t>
  </si>
  <si>
    <t>2n. Estoy involucrado en el seguimiento de innovaciones y nuevos proyectos del área</t>
  </si>
  <si>
    <t>2o. En nuestro equipo estamos habituados a los cambios y se nos facilita hacer cosas nuevas o diferentes</t>
  </si>
  <si>
    <t>2p. Mi jefe es justo, claro y profesional para tomar decisiones. ConfÍo en su criterio</t>
  </si>
  <si>
    <t>2q. Todos en el equipo conocemos las metas y los indicadores y les hacemos seguimiento para lograrlos</t>
  </si>
  <si>
    <t>2r. Yo colaboro con mis compañeros y ellos colaboran conmigo para lograr los resultados</t>
  </si>
  <si>
    <t>2s. Mi líder es claro con las metas y despliega incentivos claros para motivar resultados más allá de lo esperado</t>
  </si>
  <si>
    <t>2t. El ambiente de trabajo del equipo refleja la cultura organizacional que se predica</t>
  </si>
  <si>
    <t>2u. Tengo acceso a la información y recursos necesarios para realizar mi trabajo</t>
  </si>
  <si>
    <t>2v. Mi plan de carrera tiene futuro si permanezco en esta organización</t>
  </si>
  <si>
    <t>2w. Mi relación con mi jefe inmediato se basa en el respeto y la claridad</t>
  </si>
  <si>
    <t>2x. En el equipo cada uno sabe su tarea y es fundamental favorecer su concentración para que la logre</t>
  </si>
  <si>
    <t>2y. Considero que mis pares están abiertos a recibir opiniones diferentes a las suyas</t>
  </si>
  <si>
    <t>2z. Todos somos responsables de monitorear los riesgos del área</t>
  </si>
  <si>
    <t>2aa. Cada colaborador conoce cual es su rol dentro del equipo y se valora que lo haga bien</t>
  </si>
  <si>
    <t>2ab. Mi líder directo es claro y me ayuda a lograr los retos de mi trabajo</t>
  </si>
  <si>
    <t>2ac. El lÍder propicia espacios de encuentro y compartir como equipo</t>
  </si>
  <si>
    <t>2ad. La comunicación del equipo nos acerca como personas y facilita nuestros resultados</t>
  </si>
  <si>
    <t>2ae. La alta operatividad de nuestro rol limita los espacios para conversar pero esto no es fundamental en lo que hacemos</t>
  </si>
  <si>
    <t>2af. Yo me aseguro de no ser un problema para los demás. Otros deberían hacer lo mismo</t>
  </si>
  <si>
    <t>2ag. El proceso de nuestra área no suele tener muchas innovaciones</t>
  </si>
  <si>
    <t>2ah. Mi equipo es bastante estable y las actividades que desarrollamos ya las conocemos bastante bien y funcionan como un relojito</t>
  </si>
  <si>
    <t>2ai. Sé que hace cada persona de mi equipo. Les puedo ayudar y puedo contar con mis pares cuando necesito ayuda</t>
  </si>
  <si>
    <t>2aj. El líder es claro y asigna las tareas a cada persona para lograr los objetivos del equipo</t>
  </si>
  <si>
    <t>2ak. Tengo amigos en mi equipo de trabajo directo</t>
  </si>
  <si>
    <t>2al. En nuestro equipo logramos las metas que nos proponemos</t>
  </si>
  <si>
    <t>3a. Los valores que promueve la organización se corresponden con los míos</t>
  </si>
  <si>
    <t>3b. La organización propicia un sano equilibrio vida/trabajo</t>
  </si>
  <si>
    <t>3c. El propósito de la organización me impulsa y saca lo mejor de mi</t>
  </si>
  <si>
    <t>3d. Me siento orgulloso de ser parte del equipo humano de esta organización</t>
  </si>
  <si>
    <t>3e. En la organización las personas pedimos ayuda, la ofrecemos y la recibimos de parte de otros compañeros</t>
  </si>
  <si>
    <t>3f. En la organización todos contribuimos de manera destacada</t>
  </si>
  <si>
    <t>3g. Retroalimentar el trabajo propio y de los demás para aprender juntos es un hábito de nuestra organización</t>
  </si>
  <si>
    <t>3h. Mis resultados son reconocidos y valorados por la organización</t>
  </si>
  <si>
    <t>3i. Confío en los líderes de la organización</t>
  </si>
  <si>
    <t>3j. En la organización celebramos los logros y aprendizajes</t>
  </si>
  <si>
    <t>3k. Somos una organización con buena comunicación: escuchamos y somos escuchados y sabemos lo que pasa</t>
  </si>
  <si>
    <t>3l. En esta organización los espacios para conversar y escuchar son frecuentes y valorados</t>
  </si>
  <si>
    <t>3m. En la organización se respira un ambiente de tranquilidad y armonía</t>
  </si>
  <si>
    <t>3n. Uno de los atributos más visibles de nuestra organización es la innovación</t>
  </si>
  <si>
    <t>3o. La organización incorpora cambios con agilidad y capacidad de adaptación</t>
  </si>
  <si>
    <t>3p. Las decisiones que ha tomado la organización en el último año nos llevarán más lejos y están alineadas a los objetivos</t>
  </si>
  <si>
    <t>3q. En esta organización se premia la proactividad y quienes se destacan suelen ser promovidos a nuevos retos</t>
  </si>
  <si>
    <t>3r. La organización trabaja en red y colabora con muchas otras organizaciones y personas. Esto nos enriquece a todos</t>
  </si>
  <si>
    <t>3s. La organización se destaca por obtener resultados excepcionales en todo lo que hace</t>
  </si>
  <si>
    <t>3t. Me inspira la misión y propósito de la organización</t>
  </si>
  <si>
    <t>3u. Los planes y proyectos nuevos de la organización se acompasan y conectan con el ritmo del equipo y sus planes previamente trazados</t>
  </si>
  <si>
    <t>3v. Las maneras actuales de priorizar y actuar en la organización nos están acercando al propósito y plan estratégico trazado</t>
  </si>
  <si>
    <t>3w. Mi familia y amigos se sienten orgullosos de que yo trabaje aquí</t>
  </si>
  <si>
    <t>3x. Pedir ayuda es poco habitual en nuestra organización</t>
  </si>
  <si>
    <t>3y. En la organización tengo la oportunidad de mejorar mis habilidades</t>
  </si>
  <si>
    <t>3z. Los espacios formales de retroalimentación son pocos y podrían ser mas productivos</t>
  </si>
  <si>
    <t>3aa. Ocasionalmente se reconocen los aportes de las personas</t>
  </si>
  <si>
    <t>3ab. El trabajo en equipo caracteriza nuestra forma de hacer las cosas</t>
  </si>
  <si>
    <t>3ac. Las celebraciones de la empresa nos permiten integrarnos y pasar un tiempo juntos</t>
  </si>
  <si>
    <t>3ad. Tenemos serios problemas de comunicación: no tenemos espacios para escucharnos y no siempre nos enteramos de lo que pasa</t>
  </si>
  <si>
    <t>3ae. Cada equipo tiene sus propios retos y resultados. En esta organización todos somos muy distintos y poco interactuamos entre áreas distintas</t>
  </si>
  <si>
    <t>3af. Trabajar aquí me hace sentir bienestar. Me siento protegido y tranquilo</t>
  </si>
  <si>
    <t>3ag. La organización es principalmente conservadora y clásica</t>
  </si>
  <si>
    <t>3ah. La organización se mueve despacio. Prefiere no tomar riesgos y cuida mucho su prestigio</t>
  </si>
  <si>
    <t>3ai. Con frecuencia las decisiones de la organización ponen en riesgo su continuidad en el futuro</t>
  </si>
  <si>
    <t>3aj. Cada persona de la organización está comprometida con los resultados</t>
  </si>
  <si>
    <t>3ak. La organización es considerada una organización influyente y con buenas conexiones</t>
  </si>
  <si>
    <t>3al. La organización se destaca ante la sociedad en los campos más significativos de su trabajo</t>
  </si>
  <si>
    <t>área</t>
  </si>
  <si>
    <t>empleador</t>
  </si>
  <si>
    <t>correo</t>
  </si>
  <si>
    <t>nombre</t>
  </si>
  <si>
    <t>Score</t>
  </si>
  <si>
    <t>Start Date (UTC)</t>
  </si>
  <si>
    <t>Submit Date (UTC)</t>
  </si>
  <si>
    <t>Network ID</t>
  </si>
  <si>
    <t>mq0z1pftb9fb1491f0mq0z1emauzk1mc</t>
  </si>
  <si>
    <t>Todos los días vengo a trabajar para cumplir las tareas con responsabilidad y compromiso.</t>
  </si>
  <si>
    <t>Me siento pleno con el momento personal y profesional que estoy viviendo.</t>
  </si>
  <si>
    <t>El propósito que mueve mi vida es marcar la diferencia y dejar huella en el camino que me he planteado.</t>
  </si>
  <si>
    <t>Me enorgullece aportar mi trabajo para lograr los resultados.</t>
  </si>
  <si>
    <t>Pido ayuda siempre que lo necesito y estoy abierto a recibirla cuando me la piden.</t>
  </si>
  <si>
    <t>Mi principal aporte es lograr los resultados.</t>
  </si>
  <si>
    <t>Recibir retroalimentación es necesario para lograr los objetivos con menos errores.</t>
  </si>
  <si>
    <t>Me siento reconocido cuando cumplo con mis responsabilidades.</t>
  </si>
  <si>
    <t>Los líderes de mi organización me hacen sentir orgulloso de trabajar junto a ellos.</t>
  </si>
  <si>
    <t>Aunque no tenemos muchos espacios para compartir como equipo siempre nos apoyamos para lograr los objetivos.</t>
  </si>
  <si>
    <t>Mi comunicación es conciliadora y ayuda a resolver conflictos en lugar de empeorarlos.</t>
  </si>
  <si>
    <t>Mis conversaciones son principalmente para buscar la mejor manera de lograr mis propósitos.</t>
  </si>
  <si>
    <t>Contar con un entorno saludable permite el máximo desempeño de todos.</t>
  </si>
  <si>
    <t>Se me facilita lograr los objetivos cuando está claro el beneficio que tendrá.</t>
  </si>
  <si>
    <t>Soy flexible y me adapto según las situaciones y el entorno.</t>
  </si>
  <si>
    <t>Tomo decisiones teniendo en cuenta la mayor cantidad de variables y sus consecuencias.</t>
  </si>
  <si>
    <t>Es importante que los jefes se pongan de acuerdo en las metas e indicadores para que podamos tener claro qué hacer y cómo.</t>
  </si>
  <si>
    <t>Me gusta escuchar.</t>
  </si>
  <si>
    <t>Actúo para cumplir lo que me han confiado.</t>
  </si>
  <si>
    <t>Cerca de lograrlo</t>
  </si>
  <si>
    <t>Logrado, ¡amerita celebrar!</t>
  </si>
  <si>
    <t>En camino, avanzando en esta dirección</t>
  </si>
  <si>
    <t>No me identifico con esta afirmación</t>
  </si>
  <si>
    <t>En camino, aunque muy lejos</t>
  </si>
  <si>
    <t>Agilidad</t>
  </si>
  <si>
    <t>Pragma</t>
  </si>
  <si>
    <t>andres.rivera@pragma.com.co</t>
  </si>
  <si>
    <t>Andrés Felipe</t>
  </si>
  <si>
    <t>2020-08-26 20:36:18</t>
  </si>
  <si>
    <t>2020-08-27 01:12:42</t>
  </si>
  <si>
    <t>cc5dc1ebfb</t>
  </si>
  <si>
    <t>9xkor55metywungy9xkor5f6rhjyubo4</t>
  </si>
  <si>
    <t>Todos los días trabajo para aportar con mis ideas y hacer mi trabajo impecablemente.</t>
  </si>
  <si>
    <t>Sé lo que quiero en la vida y tengo claro la manera en que la organización aporta en este plan.</t>
  </si>
  <si>
    <t>Me enorgullece de aportar resultados sobresalientes.</t>
  </si>
  <si>
    <t>Valoro mucho ayudar y ser ayudado para lograr los resultados.</t>
  </si>
  <si>
    <t>Mi principal aporte es marcar la diferencia en lo que hago.</t>
  </si>
  <si>
    <t>Me gusta constantemente retroalimentar el trabajo de los demás y pido abiertamente ser retroalimentado.</t>
  </si>
  <si>
    <t>Expreso a las personas mi reconocimiento por sus aportes y valoro ser reconocido.</t>
  </si>
  <si>
    <t>Contamos con frecuentes espacios y momentos para compartir como equipo de manera especial. Esto influye positivamente en los resultados.</t>
  </si>
  <si>
    <t>La comunicación y toma de decisiones está alineada gracias a que hay un propósito superior y una estrategia clara.</t>
  </si>
  <si>
    <t>Mis conversaciones son principalmente acerca de las mejores maneras de solucionar los problemas.</t>
  </si>
  <si>
    <t>Trabajar conmigo aporta a un entorno tranquilo y saludable para todos.</t>
  </si>
  <si>
    <t>Se me facilita aportar soluciones que agregan valor a los procesos y resultados.</t>
  </si>
  <si>
    <t>Yo estoy a cargo de los resultados y tengo la responsabilidad de aportar en los resultados de los demás.</t>
  </si>
  <si>
    <t>Me gusta ayudar a los demás.</t>
  </si>
  <si>
    <t>Me inspira superar las metas pues nos hemos preparado para ello.</t>
  </si>
  <si>
    <t>Panamá</t>
  </si>
  <si>
    <t>Banistmo</t>
  </si>
  <si>
    <t xml:space="preserve"> pavel.otano@banistmo.com</t>
  </si>
  <si>
    <t/>
  </si>
  <si>
    <t>2020-08-26 00:29:45</t>
  </si>
  <si>
    <t>2020-08-26 01:00:21</t>
  </si>
  <si>
    <t>e8d3174747</t>
  </si>
  <si>
    <t>opb2crl2dnaqzs5q21opb2rkiczpuqfk</t>
  </si>
  <si>
    <t>Mi propósito de vida y el propósito de la organización avanzan en la misma dirección.</t>
  </si>
  <si>
    <t>Mi principal valor es inspirar a todos para que demos lo mejor de nosotros.</t>
  </si>
  <si>
    <t>Los líderes que trabajan aquí aportan y marcan la diferencia por su excelencia humana y profesional.</t>
  </si>
  <si>
    <t>Si lo que estamos haciendo no agrega valor, suelo cambiarlo y emprender nuevos caminos.</t>
  </si>
  <si>
    <t>Yo estoy a cargo de los resultados y tengo el deber de preguntar lo que no entienda.</t>
  </si>
  <si>
    <t>Cerca de lograrlo.</t>
  </si>
  <si>
    <t>Promesa</t>
  </si>
  <si>
    <t>Bancolombia</t>
  </si>
  <si>
    <t>angiacev@bancolombia.com.co</t>
  </si>
  <si>
    <t>Angie Lizeth</t>
  </si>
  <si>
    <t>2020-08-21 15:09:11</t>
  </si>
  <si>
    <t>2020-08-21 15:43:40</t>
  </si>
  <si>
    <t>dbc27c0b73</t>
  </si>
  <si>
    <t>58exkvxr5tbkkbmvg58exkvemw0mo0r4</t>
  </si>
  <si>
    <t>Todos los días vengo al trabajo para avanzar un paso adelante en los retos que tenemos como organización.</t>
  </si>
  <si>
    <t>Mi momento personal y mi momento laboral están alineados para favorecer mi desarrollo y mi carrera.</t>
  </si>
  <si>
    <t>De manera periódica soy retroalimentado y retroalimento a los demás con respecto a su desempeño.</t>
  </si>
  <si>
    <t>Reconozco el aporte de las personas aunque ellos no me reconozcan el mÍo.</t>
  </si>
  <si>
    <t>Leanhern@bancolombia.com.co</t>
  </si>
  <si>
    <t>Leonardo</t>
  </si>
  <si>
    <t>2020-08-21 13:57:48</t>
  </si>
  <si>
    <t>2020-08-21 14:20:29</t>
  </si>
  <si>
    <t>2n30a8y1j7yohzf2n3062b74tir8c4gn</t>
  </si>
  <si>
    <t>Mi propósito es hacer bien mi trabajo y que así la empresa logre los resultados.</t>
  </si>
  <si>
    <t>Estoy orgulloso de trabajar en esta empresa y mis colegas se sienten orgullosos de que yo esté aquí.</t>
  </si>
  <si>
    <t>Me destaco por cumplir con mis responsabilidades.</t>
  </si>
  <si>
    <t>Los datos son la fuente principal de mis decisiones.</t>
  </si>
  <si>
    <t>richarod@bancolombia.com.co</t>
  </si>
  <si>
    <t>Richard</t>
  </si>
  <si>
    <t>2020-08-21 11:33:58</t>
  </si>
  <si>
    <t>2020-08-21 12:10:36</t>
  </si>
  <si>
    <t>3vaqwob2kbf9f3syua3vaqwob2b60mmn</t>
  </si>
  <si>
    <t>Lograr mis propósitos me exigen ser muy hábil para negociar con otras personas.</t>
  </si>
  <si>
    <t>Sé que tuve más de 3 aportes en mi último mes que nos impulsaron a hacer las cosas de mejor manera.</t>
  </si>
  <si>
    <t>Me gusta cuando está clara la contribución de cada uno en los resultados.</t>
  </si>
  <si>
    <t>raymon.pichardo@banistmo.com</t>
  </si>
  <si>
    <t>Raymon</t>
  </si>
  <si>
    <t>2020-08-20 23:41:48</t>
  </si>
  <si>
    <t>2020-08-21 00:14:10</t>
  </si>
  <si>
    <t>25e9931b01</t>
  </si>
  <si>
    <t>xl5n6ha4ermq2ihy6cxl5nkmlrem0xyo</t>
  </si>
  <si>
    <t>El principal propósito es lograr los resultados que nos hemos trazado.</t>
  </si>
  <si>
    <t>Mi principal aporte es contribuir con mi trabajo.</t>
  </si>
  <si>
    <t>raul.romero@banistmo.com</t>
  </si>
  <si>
    <t>Raúl</t>
  </si>
  <si>
    <t>2020-08-20 21:56:56</t>
  </si>
  <si>
    <t>2020-08-20 22:52:52</t>
  </si>
  <si>
    <t>mo1pr8vlw64ueotl5tlr5mo1pr8vtc4t</t>
  </si>
  <si>
    <t>Me siento orgulloso de cumplir con los objetivos que me han indicado.</t>
  </si>
  <si>
    <t>Recibir retroalimentación es parte de mi trabajo y lo recibo para cumplir de mejor manera mis objetivos.</t>
  </si>
  <si>
    <t>Mis conversaciones en la organización son principalmente inspiradoras y reflexivas sobre la sociedad y sus retos.</t>
  </si>
  <si>
    <t>2020-08-20 21:05:21</t>
  </si>
  <si>
    <t>2020-08-20 21:25:41</t>
  </si>
  <si>
    <t>33f342e9eb</t>
  </si>
  <si>
    <t>0q36mwytqaagdeo0i0q36ils99vvr7yl</t>
  </si>
  <si>
    <t>Tomo decisiones privilegiando el bienestar de los grupos de interés.</t>
  </si>
  <si>
    <t>Accenture</t>
  </si>
  <si>
    <t>paola.saavedra@accenture.com</t>
  </si>
  <si>
    <t>Paola</t>
  </si>
  <si>
    <t>2020-08-20 20:13:27</t>
  </si>
  <si>
    <t>2020-08-20 20:42:39</t>
  </si>
  <si>
    <t>fa8b636dd1</t>
  </si>
  <si>
    <t>3w7wit6swyhwmtu3w7wxicfmwsedtmqp</t>
  </si>
  <si>
    <t>Avanzar en mis metas me exigen tener este trabajo y hacerlo bien para poder hacer una carrera.</t>
  </si>
  <si>
    <t>Los líderes de la organización saben lo que hacen.</t>
  </si>
  <si>
    <t>Propicio y participo de encuentros para compartir como equipo.</t>
  </si>
  <si>
    <t>Lo más importante para mí es lo que está sucediendo en el aquí y ahora. Me baso en la situación real de las cosas, prestando atención a los detalles.</t>
  </si>
  <si>
    <t>Es muy importante para mi llevarme bien con las personas.</t>
  </si>
  <si>
    <t>Experiencia</t>
  </si>
  <si>
    <t>esarredo@bancolombia.com.co</t>
  </si>
  <si>
    <t>Esteban</t>
  </si>
  <si>
    <t>2020-08-20 17:09:14</t>
  </si>
  <si>
    <t>2020-08-20 19:45:30</t>
  </si>
  <si>
    <t>64e70fd868</t>
  </si>
  <si>
    <t>ajwh5czlqsobaj5gpqj7flntalbp5yhx</t>
  </si>
  <si>
    <t>Ltsuare@bancolombia.com.co</t>
  </si>
  <si>
    <t>Lizeth</t>
  </si>
  <si>
    <t>2020-08-20 18:42:36</t>
  </si>
  <si>
    <t>2020-08-20 19:22:28</t>
  </si>
  <si>
    <t>7gbgdlboxfgszl47xbkt7gbgw4fobbhf</t>
  </si>
  <si>
    <t>Los líderes nos ayudan a lograr nuestras metas.</t>
  </si>
  <si>
    <t>jandres.morales@pragma.com.co</t>
  </si>
  <si>
    <t>Jefferson</t>
  </si>
  <si>
    <t>2020-08-20 16:31:43</t>
  </si>
  <si>
    <t>2020-08-20 17:04:49</t>
  </si>
  <si>
    <t>a18c9e1682</t>
  </si>
  <si>
    <t>14fdq24rb663809r3t5ajs14fdq45e8k</t>
  </si>
  <si>
    <t>Mis conversaciones son principalmente con mi familia y amigos. Prefiero no interactuar mucho en la organización.</t>
  </si>
  <si>
    <t>En camino, avanzando en esta dirección.</t>
  </si>
  <si>
    <t>david.esteban.quiroz@accenture.com</t>
  </si>
  <si>
    <t>David Quiroz</t>
  </si>
  <si>
    <t>2020-08-20 15:51:57</t>
  </si>
  <si>
    <t>2020-08-20 16:16:04</t>
  </si>
  <si>
    <t>ecd4a83ceb</t>
  </si>
  <si>
    <t>qalptyo5f6dxok2hwyqalptytjulja36</t>
  </si>
  <si>
    <t>Las personas que se comunican mal entorpecen mi trabajo.</t>
  </si>
  <si>
    <t>RaÃºl</t>
  </si>
  <si>
    <t>2020-08-20 15:24:54</t>
  </si>
  <si>
    <t>2020-08-20 15:43:01</t>
  </si>
  <si>
    <t>c0nmrp8r2yo75knqxz0s3h6ip0c0nmrp</t>
  </si>
  <si>
    <t>Las personas deben explicar con claridad lo que quieren para yo poder atender su expectativa.</t>
  </si>
  <si>
    <t>Podríamos lograr más rápido los objetivos si no cambiaran tanto de opinión y no se dieran tantas discusiones a los temas.</t>
  </si>
  <si>
    <t>katia.deleon@banistmo.com</t>
  </si>
  <si>
    <t>Katia</t>
  </si>
  <si>
    <t>2020-08-20 14:56:02</t>
  </si>
  <si>
    <t>2020-08-20 15:14:33</t>
  </si>
  <si>
    <t>4af37c64ff</t>
  </si>
  <si>
    <t>by9fzl29ox7odh65cmxby9fzl0epzssj</t>
  </si>
  <si>
    <t>Los espacios para compartir son buenos momentos de esparcimiento aunque quitan tiempo valioso para avanzar en las tareas.</t>
  </si>
  <si>
    <t>jahan.robinson@pragma.com.co</t>
  </si>
  <si>
    <t>Jahan</t>
  </si>
  <si>
    <t>2020-08-20 14:09:45</t>
  </si>
  <si>
    <t>2020-08-20 14:25:14</t>
  </si>
  <si>
    <t>6a3969759a</t>
  </si>
  <si>
    <t>sazukn04qo6axs1w4sazud2l8sdbhwyb</t>
  </si>
  <si>
    <t>jorge.diaz@pragma.com.co</t>
  </si>
  <si>
    <t>Jorge</t>
  </si>
  <si>
    <t>2020-08-20 13:43:00</t>
  </si>
  <si>
    <t>2020-08-20 14:15:56</t>
  </si>
  <si>
    <t>a3c4dcd5d5</t>
  </si>
  <si>
    <t>5cz8ncvvdl3pyh5d5cz8ncediat4zlvs</t>
  </si>
  <si>
    <t>Ayudo a los demás cuando lo necesitan, aportando mi conocimiento.</t>
  </si>
  <si>
    <t>Nequi</t>
  </si>
  <si>
    <t>daejimen@bancolombia.com.co</t>
  </si>
  <si>
    <t>David</t>
  </si>
  <si>
    <t>2020-08-19 20:54:13</t>
  </si>
  <si>
    <t>2020-08-20 14:05:17</t>
  </si>
  <si>
    <t>698d27f7ad</t>
  </si>
  <si>
    <t>7h1dkovtwdq9oev37hcel0xpiuri4ae5</t>
  </si>
  <si>
    <t>Edwin.arevalo@sophossolutions.com</t>
  </si>
  <si>
    <t>Edwin</t>
  </si>
  <si>
    <t>2020-08-20 13:08:35</t>
  </si>
  <si>
    <t>2020-08-20 14:00:44</t>
  </si>
  <si>
    <t>92660b6b14</t>
  </si>
  <si>
    <t>5urp88htuchik9y0f30g5urp8dqa3aqg</t>
  </si>
  <si>
    <t>edwin.rivera@pragma.com.co</t>
  </si>
  <si>
    <t>2020-08-20 12:56:39</t>
  </si>
  <si>
    <t>2020-08-20 13:44:13</t>
  </si>
  <si>
    <t>fc45f32e43</t>
  </si>
  <si>
    <t>h289erd2vmcis8swq578wkah289erw0b</t>
  </si>
  <si>
    <t>m.acevedo.meneses@accenture.com</t>
  </si>
  <si>
    <t>Manuela Acevedo</t>
  </si>
  <si>
    <t>2020-08-20 13:15:16</t>
  </si>
  <si>
    <t>2020-08-20 13:34:41</t>
  </si>
  <si>
    <t>f5777b1912</t>
  </si>
  <si>
    <t>2postp419r47of0nk2postp5sukgf1ju</t>
  </si>
  <si>
    <t>El reconocimiento me motiva a ser mejor.</t>
  </si>
  <si>
    <t>2020-08-20 13:09:15</t>
  </si>
  <si>
    <t>2020-08-20 13:29:49</t>
  </si>
  <si>
    <t>thg8syh26hx9mq6i5thg8syh21s5chex</t>
  </si>
  <si>
    <t>carlos.c.martinez@accenture.com</t>
  </si>
  <si>
    <t>Carlos Martinez</t>
  </si>
  <si>
    <t>2020-08-20 12:57:16</t>
  </si>
  <si>
    <t>2020-08-20 13:26:24</t>
  </si>
  <si>
    <t>d9c70529b2</t>
  </si>
  <si>
    <t>tl6bgwpd0bd5ffwxrtl6bgwrc5qkbeh3</t>
  </si>
  <si>
    <t>Talento</t>
  </si>
  <si>
    <t>samlopez@bancolombia.com.co</t>
  </si>
  <si>
    <t>Samuel</t>
  </si>
  <si>
    <t>2020-08-19 19:06:37</t>
  </si>
  <si>
    <t>2020-08-20 13:05:51</t>
  </si>
  <si>
    <t>y9b3w9wfwaiq9fry96nnsd235btt7tby</t>
  </si>
  <si>
    <t>Todos los días trabajo para seguir haciendo lo mejor que sé hacer que es justamente lo que hago aquí.</t>
  </si>
  <si>
    <t>fredy.alvarino@pragma.com.co</t>
  </si>
  <si>
    <t>Fredy</t>
  </si>
  <si>
    <t>2020-08-20 05:19:27</t>
  </si>
  <si>
    <t>2020-08-20 05:51:53</t>
  </si>
  <si>
    <t>d9c51903cd</t>
  </si>
  <si>
    <t>ke73qs04g2ax83064ke73el6035cz5yf</t>
  </si>
  <si>
    <t>PersonalSoft</t>
  </si>
  <si>
    <t>xorrego@bancolombia.com.co</t>
  </si>
  <si>
    <t>Xiomara</t>
  </si>
  <si>
    <t>2020-08-20 01:34:47</t>
  </si>
  <si>
    <t>2020-08-20 04:25:44</t>
  </si>
  <si>
    <t>49c2a1a535</t>
  </si>
  <si>
    <t>3vdbwseked0hvaeyqcf8nmkq3vdbw8p0</t>
  </si>
  <si>
    <t>Cbetanco@bancolombia.com.co</t>
  </si>
  <si>
    <t>Claudia</t>
  </si>
  <si>
    <t>2020-08-20 02:25:16</t>
  </si>
  <si>
    <t>2020-08-20 03:01:58</t>
  </si>
  <si>
    <t>ddc16810a2</t>
  </si>
  <si>
    <t>6hng12s3pvtj276hnhxjv92egiosos98</t>
  </si>
  <si>
    <t>edison.guirales@accenture.com</t>
  </si>
  <si>
    <t>Edison Guirales</t>
  </si>
  <si>
    <t>2020-08-20 01:17:50</t>
  </si>
  <si>
    <t>2020-08-20 01:53:07</t>
  </si>
  <si>
    <t>11af3eea3e</t>
  </si>
  <si>
    <t>6qoyvs8iumj86qhe6x6ecmgiqwor5yf5</t>
  </si>
  <si>
    <t>joaosori@bancolombia.com.co</t>
  </si>
  <si>
    <t xml:space="preserve">Jorge Alberto </t>
  </si>
  <si>
    <t>2020-08-20 00:54:51</t>
  </si>
  <si>
    <t>2020-08-20 01:49:52</t>
  </si>
  <si>
    <t>d0496951d9</t>
  </si>
  <si>
    <t>f33yfn2j1zf3327slmwektriopoj9yj2</t>
  </si>
  <si>
    <t>hamunoz@bancolombia.com.co</t>
  </si>
  <si>
    <t>Hugo Andrés</t>
  </si>
  <si>
    <t>2020-08-20 00:21:44</t>
  </si>
  <si>
    <t>2020-08-20 00:55:39</t>
  </si>
  <si>
    <t>32848264c4</t>
  </si>
  <si>
    <t>ob43j0ucqiut6eakv4pfzqwob43jekbk</t>
  </si>
  <si>
    <t>Sophos</t>
  </si>
  <si>
    <t>maria.espinosa@sophossolutions.com</t>
  </si>
  <si>
    <t>Maria Camila</t>
  </si>
  <si>
    <t>2020-08-20 00:35:12</t>
  </si>
  <si>
    <t>2020-08-20 00:53:41</t>
  </si>
  <si>
    <t>c8b02b7220</t>
  </si>
  <si>
    <t>fl9k5rad7gfo5utfl9k5vd102u24bzqk</t>
  </si>
  <si>
    <t>aolaya@bancolombia.com.co</t>
  </si>
  <si>
    <t>Alejandro</t>
  </si>
  <si>
    <t>2020-08-19 20:55:56</t>
  </si>
  <si>
    <t>2020-08-20 00:21:28</t>
  </si>
  <si>
    <t>0475dc6c0a</t>
  </si>
  <si>
    <t>nj9eib5qxl7lyvwenj959a6p6isbof7f</t>
  </si>
  <si>
    <t>linda.salas@banistmo.com</t>
  </si>
  <si>
    <t>Linda Susana</t>
  </si>
  <si>
    <t>2020-08-19 23:42:42</t>
  </si>
  <si>
    <t>2020-08-20 00:11:44</t>
  </si>
  <si>
    <t>90c5bcfca3</t>
  </si>
  <si>
    <t>q8jv14xd81vqrlqqwxq8jvzcz1n5bvo3</t>
  </si>
  <si>
    <t>anvasque@bancolombia.com.co</t>
  </si>
  <si>
    <t>Andrés</t>
  </si>
  <si>
    <t>2020-08-19 23:44:30</t>
  </si>
  <si>
    <t>2020-08-20 00:04:28</t>
  </si>
  <si>
    <t>d4c42dabb4</t>
  </si>
  <si>
    <t>decspnb0qeyv5rtmeujdecspnbnp6sz5</t>
  </si>
  <si>
    <t>2020-08-19 23:28:44</t>
  </si>
  <si>
    <t>2020-08-19 23:39:38</t>
  </si>
  <si>
    <t>7de4db48e8</t>
  </si>
  <si>
    <t>swyqnzkhbqizyn42ltxswyqnzkhomax5</t>
  </si>
  <si>
    <t>juurrea@bancolombia.com.co</t>
  </si>
  <si>
    <t>Juan Esteban</t>
  </si>
  <si>
    <t>2020-08-19 23:11:45</t>
  </si>
  <si>
    <t>2020-08-19 23:33:01</t>
  </si>
  <si>
    <t>cd427f997b</t>
  </si>
  <si>
    <t>0aun3yamchny0a0m2kzgk4x0a1bt00m2</t>
  </si>
  <si>
    <t>juerazo@bancolombia.com.co</t>
  </si>
  <si>
    <t>Juan Camilo</t>
  </si>
  <si>
    <t>2020-08-19 20:23:28</t>
  </si>
  <si>
    <t>2020-08-19 22:32:28</t>
  </si>
  <si>
    <t>3fa5997260</t>
  </si>
  <si>
    <t>nny028a5mzde88glxy5dnny028nah63j</t>
  </si>
  <si>
    <t>adriana.serrano@pragma.com.co</t>
  </si>
  <si>
    <t>Adriana Patricia</t>
  </si>
  <si>
    <t>2020-08-19 22:04:11</t>
  </si>
  <si>
    <t>2020-08-19 22:20:56</t>
  </si>
  <si>
    <t>240a404727</t>
  </si>
  <si>
    <t>3d8v4e8ftfqn239le23d8v4epwjz2278</t>
  </si>
  <si>
    <t>2020-08-19 22:12:15</t>
  </si>
  <si>
    <t>2020-08-19 22:20:26</t>
  </si>
  <si>
    <t>0a179916a7</t>
  </si>
  <si>
    <t>ri1z4lwdbl8ts7085ori1z4qgn9kxj95</t>
  </si>
  <si>
    <t>2020-08-19 21:12:55</t>
  </si>
  <si>
    <t>2020-08-19 21:55:24</t>
  </si>
  <si>
    <t>99e4dce749</t>
  </si>
  <si>
    <t>2u1d4lb5e584xftr2u05m4ei9t9xq1or</t>
  </si>
  <si>
    <t>pavalle@bancolombia.com.co</t>
  </si>
  <si>
    <t xml:space="preserve">Paula Andrea </t>
  </si>
  <si>
    <t>2020-08-19 21:01:18</t>
  </si>
  <si>
    <t>2020-08-19 21:53:49</t>
  </si>
  <si>
    <t>chytwzd5mc09lvbgn1chytwglegywk9b</t>
  </si>
  <si>
    <t>nasierra@bancolombia.com.co</t>
  </si>
  <si>
    <t>Nataly</t>
  </si>
  <si>
    <t>2020-08-19 19:25:31</t>
  </si>
  <si>
    <t>2020-08-19 21:13:18</t>
  </si>
  <si>
    <t>b7in4jk7swzgxfpbybwb7in3giq4nl8b</t>
  </si>
  <si>
    <t>deisy.florez@pragma.com.co</t>
  </si>
  <si>
    <t>Deisy</t>
  </si>
  <si>
    <t>2020-08-19 20:14:39</t>
  </si>
  <si>
    <t>2020-08-19 21:00:04</t>
  </si>
  <si>
    <t>1dede2620c</t>
  </si>
  <si>
    <t>tk24wigv3eg4stk2470w2hljssvi8ugp</t>
  </si>
  <si>
    <t>juliana.garcia@sophossolutions.com</t>
  </si>
  <si>
    <t>Juliana</t>
  </si>
  <si>
    <t>2020-08-19 20:16:25</t>
  </si>
  <si>
    <t>2020-08-19 20:58:02</t>
  </si>
  <si>
    <t>7e1c52d49f</t>
  </si>
  <si>
    <t>aijzrw93lclfh1bfthm7jaijzrdrcogu</t>
  </si>
  <si>
    <t>gustavo.trujillo@sophossolutions.com</t>
  </si>
  <si>
    <t>Gustavo</t>
  </si>
  <si>
    <t>2020-08-19 20:57:53</t>
  </si>
  <si>
    <t>a57c3e506f</t>
  </si>
  <si>
    <t>f2t54lknkpx22ck7ag0f2t54ltuiuqyd</t>
  </si>
  <si>
    <t>sebastian.franco@sophossolutions.com</t>
  </si>
  <si>
    <t>Sebastian</t>
  </si>
  <si>
    <t>2020-08-19 20:16:27</t>
  </si>
  <si>
    <t>2020-08-19 20:57:40</t>
  </si>
  <si>
    <t>7b3b793dc7</t>
  </si>
  <si>
    <t>zidt5d3wfvsv8hzidmgmcu2su3bi7zvy</t>
  </si>
  <si>
    <t>camicast@bancolombia.com.co</t>
  </si>
  <si>
    <t>Camilo</t>
  </si>
  <si>
    <t>2020-08-19 16:55:33</t>
  </si>
  <si>
    <t>2020-08-19 20:47:31</t>
  </si>
  <si>
    <t>fp3rgkthblrl3fpb1xbpnpma3nx61ijo</t>
  </si>
  <si>
    <t>Me cuesta cambiar cuando esta acción me distrae del objetivo.</t>
  </si>
  <si>
    <t>Negocios</t>
  </si>
  <si>
    <t>carorodr@bancolombia.com.co</t>
  </si>
  <si>
    <t>Carolina</t>
  </si>
  <si>
    <t>2020-08-19 15:43:42</t>
  </si>
  <si>
    <t>2020-08-19 20:43:01</t>
  </si>
  <si>
    <t>xu5sv0zoj2vd1wccqn4u8vxu5sv0zhbd</t>
  </si>
  <si>
    <t>marizulu@bancolombia.com.co</t>
  </si>
  <si>
    <t>Maria Clara</t>
  </si>
  <si>
    <t>2020-08-19 20:24:23</t>
  </si>
  <si>
    <t>2020-08-19 20:39:51</t>
  </si>
  <si>
    <t>a86ee78e79</t>
  </si>
  <si>
    <t>hl5hd2s3n9voyevvzhl5hdqzkf42ua9b</t>
  </si>
  <si>
    <t>njarias@bancolombia.com.co</t>
  </si>
  <si>
    <t>Nestor</t>
  </si>
  <si>
    <t>2020-08-19 19:08:43</t>
  </si>
  <si>
    <t>2020-08-19 20:32:08</t>
  </si>
  <si>
    <t>fda3e2dbcc</t>
  </si>
  <si>
    <t>o89n5bundaxjitqa3fw2o89n5xgw1ikh</t>
  </si>
  <si>
    <t>mamjimen@bancolombia.com.co</t>
  </si>
  <si>
    <t>Mari Mercedes</t>
  </si>
  <si>
    <t>2020-08-19 19:27:29</t>
  </si>
  <si>
    <t>2020-08-19 20:25:55</t>
  </si>
  <si>
    <t>tz6toahqc7k19iqothc468dtz6toa7va</t>
  </si>
  <si>
    <t>laquicen@bancolombia.com.co</t>
  </si>
  <si>
    <t>Laura María</t>
  </si>
  <si>
    <t>2020-08-19 19:18:30</t>
  </si>
  <si>
    <t>2020-08-19 19:55:12</t>
  </si>
  <si>
    <t>dl5aex87klt8ai2c1odl5hogs2plwghh</t>
  </si>
  <si>
    <t>yammunoz@bancolombia.com.co</t>
  </si>
  <si>
    <t>Yannick</t>
  </si>
  <si>
    <t>2020-08-19 18:49:35</t>
  </si>
  <si>
    <t>2020-08-19 19:43:06</t>
  </si>
  <si>
    <t>aa080eb29a</t>
  </si>
  <si>
    <t>ls4vwuu5q02fr8sd2ls4vwu2dvd9loie</t>
  </si>
  <si>
    <t>michel.lugo@pragma.com.co</t>
  </si>
  <si>
    <t>Michel Andrés</t>
  </si>
  <si>
    <t>2020-08-19 19:11:33</t>
  </si>
  <si>
    <t>2020-08-19 19:39:35</t>
  </si>
  <si>
    <t>f68a0ac696</t>
  </si>
  <si>
    <t>y4pivmr8wipyh93sy4pivl776fkts5pe</t>
  </si>
  <si>
    <t>Mercadeo</t>
  </si>
  <si>
    <t>Adbid</t>
  </si>
  <si>
    <t>juanjose.gaviria@adbid.com.co</t>
  </si>
  <si>
    <t>Juan José</t>
  </si>
  <si>
    <t>2020-08-19 13:37:44</t>
  </si>
  <si>
    <t>2020-08-19 19:36:39</t>
  </si>
  <si>
    <t>f186516dc9</t>
  </si>
  <si>
    <t>syeql32khf7oqhusyeql3ewferu4pp7x</t>
  </si>
  <si>
    <t>diagutie@bancolombia.com.co</t>
  </si>
  <si>
    <t>Diana</t>
  </si>
  <si>
    <t>2020-08-19 19:16:46</t>
  </si>
  <si>
    <t>2020-08-19 19:32:02</t>
  </si>
  <si>
    <t>13c38c2c24</t>
  </si>
  <si>
    <t>8a73jnztcdtro8kka8a73j5emcod9q4q</t>
  </si>
  <si>
    <t>cbarrero@bancolombia.com.co</t>
  </si>
  <si>
    <t>2020-08-19 18:48:04</t>
  </si>
  <si>
    <t>2020-08-19 19:15:39</t>
  </si>
  <si>
    <t>m45d3tpopofru3jsipz14wnm45d3tpol</t>
  </si>
  <si>
    <t>Yo cumplo con mi trabajo y espero que los demás también, pues a veces el trabajo está mal repartido.</t>
  </si>
  <si>
    <t>diagomez@bancolombia.com.co</t>
  </si>
  <si>
    <t>Diana Marcela</t>
  </si>
  <si>
    <t>2020-08-18 23:34:17</t>
  </si>
  <si>
    <t>2020-08-19 19:06:24</t>
  </si>
  <si>
    <t>8ovi51x1bwfzr9s20hn2g8ovi5tr7jop</t>
  </si>
  <si>
    <t>Infosys</t>
  </si>
  <si>
    <t>nsingh@bancolombia.com.co</t>
  </si>
  <si>
    <t>Nishant</t>
  </si>
  <si>
    <t>2020-08-19 18:41:59</t>
  </si>
  <si>
    <t>2020-08-19 19:04:12</t>
  </si>
  <si>
    <t>5234301038</t>
  </si>
  <si>
    <t>o57htf72zrxtq7w49l7two57htfq9nx1</t>
  </si>
  <si>
    <t>jomgarci@bancolombia.com.co</t>
  </si>
  <si>
    <t>Joshua</t>
  </si>
  <si>
    <t>2020-08-19 18:44:47</t>
  </si>
  <si>
    <t>2020-08-19 18:59:19</t>
  </si>
  <si>
    <t>aa1a8ca35e</t>
  </si>
  <si>
    <t>1u4co82nfnuswpois1u4cchq1u2glkk4</t>
  </si>
  <si>
    <t>andres.saavedra@pragma.com.co</t>
  </si>
  <si>
    <t>Ivan</t>
  </si>
  <si>
    <t>2020-08-19 18:16:35</t>
  </si>
  <si>
    <t>2020-08-19 18:37:21</t>
  </si>
  <si>
    <t>eb3d4cf066</t>
  </si>
  <si>
    <t>8oistajse95k3ti2fed8oista7vrqt7d</t>
  </si>
  <si>
    <t>iturriag@bancolombia.com.co</t>
  </si>
  <si>
    <t>2020-08-19 18:02:53</t>
  </si>
  <si>
    <t>2020-08-19 18:25:10</t>
  </si>
  <si>
    <t>ed494513ef</t>
  </si>
  <si>
    <t>zayos6bjg3ab23v1053oxzayos6bztsv</t>
  </si>
  <si>
    <t>bcaldero@bancolombia.com.co</t>
  </si>
  <si>
    <t>Brian</t>
  </si>
  <si>
    <t>2020-08-19 18:06:37</t>
  </si>
  <si>
    <t>2020-08-19 18:24:02</t>
  </si>
  <si>
    <t>e05e4663c8</t>
  </si>
  <si>
    <t>t1ca0o57rw6471s5mext1ca0o5o16dcu</t>
  </si>
  <si>
    <t>nebravo@bancolombia.com.co</t>
  </si>
  <si>
    <t>Néstor</t>
  </si>
  <si>
    <t>2020-08-19 16:36:42</t>
  </si>
  <si>
    <t>2020-08-19 17:47:18</t>
  </si>
  <si>
    <t>326ba1309e</t>
  </si>
  <si>
    <t>mb82hk8i1k545ughremb82cqaykyibve</t>
  </si>
  <si>
    <t>dialagud@bancolombia.com.co</t>
  </si>
  <si>
    <t>Diego Alejandro</t>
  </si>
  <si>
    <t>2020-08-19 17:13:58</t>
  </si>
  <si>
    <t>2020-08-19 17:47:02</t>
  </si>
  <si>
    <t>g40webd360084tupg4fz6mxbknqqe3zd</t>
  </si>
  <si>
    <t>lfgarcia@bancolombia.com.co</t>
  </si>
  <si>
    <t>LuisGarcia</t>
  </si>
  <si>
    <t>2020-08-19 17:03:07</t>
  </si>
  <si>
    <t>2020-08-19 17:29:27</t>
  </si>
  <si>
    <t>f51f4f2b14</t>
  </si>
  <si>
    <t>7kh4ufxrjnvfi347kh4og1edlkemkkes</t>
  </si>
  <si>
    <t>LogicStudio</t>
  </si>
  <si>
    <t>pablo.mora@logicstudio.net</t>
  </si>
  <si>
    <t>Pablo</t>
  </si>
  <si>
    <t>2020-08-19 16:08:33</t>
  </si>
  <si>
    <t>2020-08-19 17:24:28</t>
  </si>
  <si>
    <t>aaf329b4af</t>
  </si>
  <si>
    <t>slakrtgssdo9xko0ydfslakrtoiou3og</t>
  </si>
  <si>
    <t>Actúo para sobresalir y ser reconocido.</t>
  </si>
  <si>
    <t>carmonsa@bancolombia.com.co</t>
  </si>
  <si>
    <t>Manuel</t>
  </si>
  <si>
    <t>2020-08-19 16:37:15</t>
  </si>
  <si>
    <t>2020-08-19 17:12:02</t>
  </si>
  <si>
    <t>86044da759</t>
  </si>
  <si>
    <t>afmw9ydbel00p2rlafmw9ydbhh2za2b7</t>
  </si>
  <si>
    <t>frodino@bancolombia.com.co</t>
  </si>
  <si>
    <t>Fernando</t>
  </si>
  <si>
    <t>2020-08-19 16:46:39</t>
  </si>
  <si>
    <t>2020-08-19 17:09:51</t>
  </si>
  <si>
    <t>e7f5fbfe2e</t>
  </si>
  <si>
    <t>imcxo1hofswli70fsimcxonc1sncnie8</t>
  </si>
  <si>
    <t>oscar.betancur@pragma.com.co</t>
  </si>
  <si>
    <t>Oscar</t>
  </si>
  <si>
    <t>2020-08-19 16:47:22</t>
  </si>
  <si>
    <t>2020-08-19 17:09:34</t>
  </si>
  <si>
    <t>98232d4f50</t>
  </si>
  <si>
    <t>gjbx8ft23408bq0u6gjbx8f7u3xggs2k</t>
  </si>
  <si>
    <t>cristian.bermudez@pragma.com.co</t>
  </si>
  <si>
    <t>Cristian</t>
  </si>
  <si>
    <t>2020-08-19 16:19:11</t>
  </si>
  <si>
    <t>2020-08-19 16:44:05</t>
  </si>
  <si>
    <t>559901eb4f</t>
  </si>
  <si>
    <t>y5rz0eeajeiucc9mjy5r1960a1h2wtzf</t>
  </si>
  <si>
    <t>2020-08-19 16:14:18</t>
  </si>
  <si>
    <t>2020-08-19 16:34:10</t>
  </si>
  <si>
    <t>a0v1xa2d4btntzau3sla0v1xamrism0o</t>
  </si>
  <si>
    <t>Datalytics</t>
  </si>
  <si>
    <t>alexander.grajales@datalytics.com</t>
  </si>
  <si>
    <t>Alexander</t>
  </si>
  <si>
    <t>2020-08-19 15:35:44</t>
  </si>
  <si>
    <t>2020-08-19 16:27:55</t>
  </si>
  <si>
    <t>803034f417</t>
  </si>
  <si>
    <t>kw8ojyjjcxa3fkwst8e2avqxkz27s6rc</t>
  </si>
  <si>
    <t>cpatino@bancolombia.com.co</t>
  </si>
  <si>
    <t>Carlos</t>
  </si>
  <si>
    <t>2020-08-19 15:07:25</t>
  </si>
  <si>
    <t>2020-08-19 15:25:35</t>
  </si>
  <si>
    <t>961tubwsq9ym2v7961tuz4gvgevwjmr4</t>
  </si>
  <si>
    <t>mdcorrea@bancolombia.com.co</t>
  </si>
  <si>
    <t>Maria Del Pilar</t>
  </si>
  <si>
    <t>2020-08-19 14:15:57</t>
  </si>
  <si>
    <t>2020-08-19 14:37:53</t>
  </si>
  <si>
    <t>1a55c58fea</t>
  </si>
  <si>
    <t>xhf7njxb691qe96fxhf7ngdvvdg4ashc</t>
  </si>
  <si>
    <t>jogirald@bancolombia.com.co</t>
  </si>
  <si>
    <t>Jorge Andrés</t>
  </si>
  <si>
    <t>2020-08-19 14:01:50</t>
  </si>
  <si>
    <t>2020-08-19 14:37:49</t>
  </si>
  <si>
    <t>a13e388245</t>
  </si>
  <si>
    <t>3k8shumjpsobl5mlp3k8shp48hzxkzcd</t>
  </si>
  <si>
    <t>daaristi@bancolombia.com.co</t>
  </si>
  <si>
    <t>Daniel</t>
  </si>
  <si>
    <t>2020-08-19 14:08:10</t>
  </si>
  <si>
    <t>2020-08-19 14:35:15</t>
  </si>
  <si>
    <t>c7a3b88963</t>
  </si>
  <si>
    <t>smc916z1zibmq0q9i73ksmc916ztr3hy</t>
  </si>
  <si>
    <t>alareiza@personalsoft.com.co</t>
  </si>
  <si>
    <t>2020-08-19 13:32:30</t>
  </si>
  <si>
    <t>2020-08-19 14:16:45</t>
  </si>
  <si>
    <t>6e7b286546</t>
  </si>
  <si>
    <t>4luiyg01p5i6bfdsy4luiyg4q8ircdyz</t>
  </si>
  <si>
    <t>eduardo.altamar@pragma.com.co</t>
  </si>
  <si>
    <t>Eduardo</t>
  </si>
  <si>
    <t>2020-08-19 13:56:08</t>
  </si>
  <si>
    <t>2020-08-19 14:16:35</t>
  </si>
  <si>
    <t>953460636c</t>
  </si>
  <si>
    <t>xkiixg91yp1fu8wnsmxkiixgy0um25h1</t>
  </si>
  <si>
    <t>jrestrepo@pragma.com.co</t>
  </si>
  <si>
    <t>Juan David</t>
  </si>
  <si>
    <t>2020-08-19 13:19:11</t>
  </si>
  <si>
    <t>2020-08-19 13:46:11</t>
  </si>
  <si>
    <t>7b6d02107f</t>
  </si>
  <si>
    <t>s2hec7vy045a24yghs2hec7vyyuafw5p</t>
  </si>
  <si>
    <t>2020-08-19 10:17:18</t>
  </si>
  <si>
    <t>2020-08-19 10:33:31</t>
  </si>
  <si>
    <t>p2q8ou53vuso9y01yn3p2q8ccflpd81o</t>
  </si>
  <si>
    <t>cristian.martinez@pragma.com.co</t>
  </si>
  <si>
    <t>2020-08-19 01:48:01</t>
  </si>
  <si>
    <t>2020-08-19 05:24:34</t>
  </si>
  <si>
    <t>7865ef6f72</t>
  </si>
  <si>
    <t>fs1evpak9bat5pl4y3fs1evoep7qy4p6</t>
  </si>
  <si>
    <t>luis.solano@pragma.com.co</t>
  </si>
  <si>
    <t>Luis Fernando</t>
  </si>
  <si>
    <t>2020-08-19 04:43:04</t>
  </si>
  <si>
    <t>2020-08-19 05:09:19</t>
  </si>
  <si>
    <t>68c6a54b92</t>
  </si>
  <si>
    <t>t3r22fl3ks5chgwi9i8t3r22pjpib77y</t>
  </si>
  <si>
    <t>saraduqu@bancolombia.com.co</t>
  </si>
  <si>
    <t>Sara Juliana</t>
  </si>
  <si>
    <t>2020-08-19 04:14:09</t>
  </si>
  <si>
    <t>2020-08-19 04:28:06</t>
  </si>
  <si>
    <t>cc051b02ec</t>
  </si>
  <si>
    <t>rbljbqv29xen1vzn2j5lrbljbqy24zhq</t>
  </si>
  <si>
    <t>frengifo@pragma.com.co</t>
  </si>
  <si>
    <t>2020-08-19 03:36:33</t>
  </si>
  <si>
    <t>2020-08-19 04:23:50</t>
  </si>
  <si>
    <t>39598a185a</t>
  </si>
  <si>
    <t>n010vdzzd3cwdxpnxn01hhnzhdgqyt0o</t>
  </si>
  <si>
    <t>agallego@pragma.com.co</t>
  </si>
  <si>
    <t>Adrián Felipe</t>
  </si>
  <si>
    <t>2020-08-19 02:49:40</t>
  </si>
  <si>
    <t>2020-08-19 03:29:31</t>
  </si>
  <si>
    <t>a52879a701</t>
  </si>
  <si>
    <t>jeokp8oexcber3bjmvjeo2n5kbyhdclh</t>
  </si>
  <si>
    <t>YUVARGAS@bancolombia.com.co</t>
  </si>
  <si>
    <t>Yuliana</t>
  </si>
  <si>
    <t>2020-08-19 02:34:23</t>
  </si>
  <si>
    <t>2020-08-19 02:59:15</t>
  </si>
  <si>
    <t>bho8zpjgzxyp9ijxspbho8zpp709n2s4</t>
  </si>
  <si>
    <t>limcorre@bancolombia.com.co</t>
  </si>
  <si>
    <t>Liliana</t>
  </si>
  <si>
    <t>2020-08-18 20:43:12</t>
  </si>
  <si>
    <t>2020-08-19 02:22:55</t>
  </si>
  <si>
    <t>1020073f41</t>
  </si>
  <si>
    <t>jvyg80aaessr86bb1h10jvyg8lgoyxcb</t>
  </si>
  <si>
    <t>GLM</t>
  </si>
  <si>
    <t>vanessa.hernandez@banistmo.com</t>
  </si>
  <si>
    <t>Vanessa</t>
  </si>
  <si>
    <t>2020-08-19 01:02:57</t>
  </si>
  <si>
    <t>2020-08-19 01:37:33</t>
  </si>
  <si>
    <t>hf4s37u7g23umxxxcy1khf4s37u9ossj</t>
  </si>
  <si>
    <t>paola@sccenture</t>
  </si>
  <si>
    <t>2020-08-19 00:37:45</t>
  </si>
  <si>
    <t>2020-08-19 01:09:32</t>
  </si>
  <si>
    <t>58e1622443</t>
  </si>
  <si>
    <t>h0iop4m7268gdh9h0iop1xvufdkdxmek</t>
  </si>
  <si>
    <t>stiven.lopez@datalytics.com</t>
  </si>
  <si>
    <t>Stiven</t>
  </si>
  <si>
    <t>2020-08-19 00:17:17</t>
  </si>
  <si>
    <t>2020-08-19 00:46:23</t>
  </si>
  <si>
    <t>e202a3a901</t>
  </si>
  <si>
    <t>3aq1voqmzjza1ilcv1j29vcr3aq1voqr</t>
  </si>
  <si>
    <t>sebastian.rodriguez@pragma.com.co</t>
  </si>
  <si>
    <t>Juan Sebastián</t>
  </si>
  <si>
    <t>2020-08-18 23:59:12</t>
  </si>
  <si>
    <t>2020-08-19 00:46:22</t>
  </si>
  <si>
    <t>omxmmox9w49s91mjbs4omxmmgvpscb5a</t>
  </si>
  <si>
    <t>jorge.gutierrez@pragma.com.co</t>
  </si>
  <si>
    <t>Jorge Eduardo</t>
  </si>
  <si>
    <t>2020-08-18 23:33:18</t>
  </si>
  <si>
    <t>2020-08-19 00:26:20</t>
  </si>
  <si>
    <t>e3d881a673</t>
  </si>
  <si>
    <t>4da24oaqs0jsk9mplvov4da24o7e4dza</t>
  </si>
  <si>
    <t>miguel.serna@pragma.com.co</t>
  </si>
  <si>
    <t>Luis Miguel</t>
  </si>
  <si>
    <t>2020-08-18 23:46:52</t>
  </si>
  <si>
    <t>2020-08-19 00:20:31</t>
  </si>
  <si>
    <t>14f4357fa1</t>
  </si>
  <si>
    <t>c7z7va9kwc54is4wnc7z7vrhv0muzy9w</t>
  </si>
  <si>
    <t>susana@nequi.co</t>
  </si>
  <si>
    <t>Susana</t>
  </si>
  <si>
    <t>2020-08-18 20:16:25</t>
  </si>
  <si>
    <t>2020-08-19 00:13:30</t>
  </si>
  <si>
    <t>44b15a83f4</t>
  </si>
  <si>
    <t>frcg192cvwnymp8psfrcg166nsb3esb5</t>
  </si>
  <si>
    <t>juarodri@bancolombia.com.co</t>
  </si>
  <si>
    <t>2020-08-18 23:41:14</t>
  </si>
  <si>
    <t>2020-08-19 00:04:40</t>
  </si>
  <si>
    <t>b779f2762b</t>
  </si>
  <si>
    <t>r88pia4cfkbrs94hzu7mr88pi49spxvd</t>
  </si>
  <si>
    <t>jurramir@bancolombia.com.co</t>
  </si>
  <si>
    <t>Juan Felipe</t>
  </si>
  <si>
    <t>2020-08-18 22:23:15</t>
  </si>
  <si>
    <t>2020-08-18 23:54:30</t>
  </si>
  <si>
    <t>9e20e35b1a</t>
  </si>
  <si>
    <t>rnt3m69cc48kr2rnt3mq2ot6hs7lrlcl</t>
  </si>
  <si>
    <t>martha.gaviria@pragma.com.co</t>
  </si>
  <si>
    <t>Martha</t>
  </si>
  <si>
    <t>2020-08-18 23:10:49</t>
  </si>
  <si>
    <t>2020-08-18 23:49:02</t>
  </si>
  <si>
    <t>d559ed8bf7</t>
  </si>
  <si>
    <t>0ece3fauhi5gob9vty460ece31glad6h</t>
  </si>
  <si>
    <t>johnmont@bancolombia.com.co</t>
  </si>
  <si>
    <t>Johnny</t>
  </si>
  <si>
    <t>2020-08-18 23:20:56</t>
  </si>
  <si>
    <t>2020-08-18 23:44:04</t>
  </si>
  <si>
    <t>e1e8ac8c56</t>
  </si>
  <si>
    <t>d4bkaaqty5m4sgd4bkai173u5oax3knw</t>
  </si>
  <si>
    <t>iggutier@bancolombia.com.co</t>
  </si>
  <si>
    <t>Ignasio</t>
  </si>
  <si>
    <t>2020-08-18 22:04:11</t>
  </si>
  <si>
    <t>2020-08-18 23:33:22</t>
  </si>
  <si>
    <t>0ddff73075</t>
  </si>
  <si>
    <t>62ygayg5o82fpb0b62yg65kaobpnyncv</t>
  </si>
  <si>
    <t>Actúo para superar a los competidores.</t>
  </si>
  <si>
    <t>juan.arboleda@pragma.com.co</t>
  </si>
  <si>
    <t>2020-08-18 21:40:02</t>
  </si>
  <si>
    <t>2020-08-18 23:26:17</t>
  </si>
  <si>
    <t>bf75209e19</t>
  </si>
  <si>
    <t>r6jml7nqb2dto9r6h433ne81ycilwmhx</t>
  </si>
  <si>
    <t>Normalmente no pido ayuda pues cada uno está ocupado en sus cosas y para eso me trajeron a este trabajo, para hacerlo.</t>
  </si>
  <si>
    <t>taarango@bancolombia.com.co</t>
  </si>
  <si>
    <t>Tatiana</t>
  </si>
  <si>
    <t>2020-08-18 22:52:56</t>
  </si>
  <si>
    <t>2020-08-18 23:25:06</t>
  </si>
  <si>
    <t>z6gynqi7hxell7z4z6gypo3f315mbb57</t>
  </si>
  <si>
    <t>sanramir@bancolombia.com.co</t>
  </si>
  <si>
    <t>Sandra Carolina</t>
  </si>
  <si>
    <t>2020-08-18 22:23:17</t>
  </si>
  <si>
    <t>2020-08-18 23:22:06</t>
  </si>
  <si>
    <t>1rpx0ac22m4n25ki1hu91rpx02b436ah</t>
  </si>
  <si>
    <t>aljarami@bancolombia.com.co</t>
  </si>
  <si>
    <t>Juan Alberto</t>
  </si>
  <si>
    <t>2020-08-18 22:48:41</t>
  </si>
  <si>
    <t>2020-08-18 23:19:46</t>
  </si>
  <si>
    <t>22f98441a3</t>
  </si>
  <si>
    <t>kf3eosutrfokbkf3eoyftppwdc2gtimd</t>
  </si>
  <si>
    <t>daniel.alzate@pragma.com.co</t>
  </si>
  <si>
    <t>2020-08-18 22:47:48</t>
  </si>
  <si>
    <t>2020-08-18 23:15:13</t>
  </si>
  <si>
    <t>d25cc0b612</t>
  </si>
  <si>
    <t>hxeoiw2aewfl1vs35hxeo3wadrxarnyp</t>
  </si>
  <si>
    <t>alejandro.gamboa@pragma.com.co</t>
  </si>
  <si>
    <t>Luis Alejandro</t>
  </si>
  <si>
    <t>2020-08-18 21:55:20</t>
  </si>
  <si>
    <t>2020-08-18 22:55:45</t>
  </si>
  <si>
    <t>aa6cfa747e</t>
  </si>
  <si>
    <t>fy4mw3g56zv034m0fy45571nme1n1v62</t>
  </si>
  <si>
    <t>escatano@bancolombia.com.co</t>
  </si>
  <si>
    <t>2020-08-18 21:44:29</t>
  </si>
  <si>
    <t>2020-08-18 22:45:33</t>
  </si>
  <si>
    <t>53428cf92f</t>
  </si>
  <si>
    <t>y2tz3jwu362s4p9cy2t2suy1knjs58q5</t>
  </si>
  <si>
    <t>mecuevas@bancolombia.com.co</t>
  </si>
  <si>
    <t>Melissa</t>
  </si>
  <si>
    <t>2020-08-18 21:53:11</t>
  </si>
  <si>
    <t>2020-08-18 22:44:01</t>
  </si>
  <si>
    <t>dmm60mjennzbs27uvdmm60mjyxzcfsfa</t>
  </si>
  <si>
    <t>glondono@pragma.co</t>
  </si>
  <si>
    <t>2020-08-18 21:40:40</t>
  </si>
  <si>
    <t>2020-08-18 22:42:09</t>
  </si>
  <si>
    <t>a407853574</t>
  </si>
  <si>
    <t>hu5m5abtipixt25hu5m42fwhsdqww2zp</t>
  </si>
  <si>
    <t>jguzman@pragma.com.co</t>
  </si>
  <si>
    <t>Julián</t>
  </si>
  <si>
    <t>2020-08-18 21:32:07</t>
  </si>
  <si>
    <t>2020-08-18 22:23:01</t>
  </si>
  <si>
    <t>838ba3569d</t>
  </si>
  <si>
    <t>311j448ld99fkam5311j1bjv9eerzag6</t>
  </si>
  <si>
    <t>Comercial</t>
  </si>
  <si>
    <t>sjohnson@bancolombia.com.co</t>
  </si>
  <si>
    <t>Santiago</t>
  </si>
  <si>
    <t>2020-08-18 22:02:43</t>
  </si>
  <si>
    <t>2020-08-18 22:21:18</t>
  </si>
  <si>
    <t>d86fbbfafe</t>
  </si>
  <si>
    <t>gcjgr2wy4yuqho6g9gcj56ldtnfvwrc1</t>
  </si>
  <si>
    <t>sergio.gallego@pragma.com.co</t>
  </si>
  <si>
    <t>Sergio Augusto</t>
  </si>
  <si>
    <t>2020-08-18 21:40:22</t>
  </si>
  <si>
    <t>2020-08-18 22:11:06</t>
  </si>
  <si>
    <t>741fc4bccf</t>
  </si>
  <si>
    <t>66zspzv8awnpv4n66zsps4eyshbu1n4t</t>
  </si>
  <si>
    <t>juapadia@bancolombia.com.co</t>
  </si>
  <si>
    <t>Juan Pablo</t>
  </si>
  <si>
    <t>2020-08-18 21:10:20</t>
  </si>
  <si>
    <t>2020-08-18 22:07:00</t>
  </si>
  <si>
    <t>5fbf60c9d1</t>
  </si>
  <si>
    <t>fenkj0kdjb47ab6cyfenkj0gfwrzpdm4</t>
  </si>
  <si>
    <t>micrivil@bancolombia.com.co</t>
  </si>
  <si>
    <t>Milena</t>
  </si>
  <si>
    <t>2020-08-18 21:21:23</t>
  </si>
  <si>
    <t>2020-08-18 22:03:09</t>
  </si>
  <si>
    <t>mzx7n933lth6eihszh8mzx7n9cgofwqz</t>
  </si>
  <si>
    <t>chrrestr@bancolombia.com.co</t>
  </si>
  <si>
    <t>2020-08-18 21:33:00</t>
  </si>
  <si>
    <t>2020-08-18 21:56:14</t>
  </si>
  <si>
    <t>6f7d0cc233</t>
  </si>
  <si>
    <t>xmzv7e4725qtqva9c24xtytxmzv7udxy</t>
  </si>
  <si>
    <t>melissa.rodriguez@pragma.com.co</t>
  </si>
  <si>
    <t>2020-08-18 21:14:42</t>
  </si>
  <si>
    <t>2020-08-18 21:50:29</t>
  </si>
  <si>
    <t>ad0cced050</t>
  </si>
  <si>
    <t>g5fc0nspmy8hpml42gyg5fc0nhyibwsq</t>
  </si>
  <si>
    <t>juan.cano@pragma.com.co</t>
  </si>
  <si>
    <t>2020-08-18 21:28:55</t>
  </si>
  <si>
    <t>2020-08-18 21:41:51</t>
  </si>
  <si>
    <t>194f2b4d39</t>
  </si>
  <si>
    <t>xbz3ntcxmzz8f7en7xpxbz35suxb7aka</t>
  </si>
  <si>
    <t>En camino, aunque muy lejos.</t>
  </si>
  <si>
    <t>esierra@bancolombia.com.co</t>
  </si>
  <si>
    <t>2020-08-18 20:36:53</t>
  </si>
  <si>
    <t>2020-08-18 21:30:11</t>
  </si>
  <si>
    <t>8b067306dd</t>
  </si>
  <si>
    <t>f8lisp3wtl3f8hbtsacejut4z56nync9</t>
  </si>
  <si>
    <t>TomorrowDigital</t>
  </si>
  <si>
    <t>yami@tomorrow-digital.com</t>
  </si>
  <si>
    <t>Yamileth</t>
  </si>
  <si>
    <t>2020-08-18 21:13:12</t>
  </si>
  <si>
    <t>2020-08-18 21:29:18</t>
  </si>
  <si>
    <t>590f7168ca</t>
  </si>
  <si>
    <t>iiteys6itnvtcyftp6ciiteysmj0ktdm</t>
  </si>
  <si>
    <t>Alejandro.zapata@adbid.com.co</t>
  </si>
  <si>
    <t>2020-08-18 20:54:55</t>
  </si>
  <si>
    <t>2020-08-18 21:16:31</t>
  </si>
  <si>
    <t>a3745b5b23</t>
  </si>
  <si>
    <t>9uaif180p9615f2usmp9ufwqjl53949b</t>
  </si>
  <si>
    <t>pnorena@bancolombia.com.co</t>
  </si>
  <si>
    <t>Pablo Andrés</t>
  </si>
  <si>
    <t>2020-08-18 20:49:56</t>
  </si>
  <si>
    <t>2020-08-18 21:16:19</t>
  </si>
  <si>
    <t>550e85a770</t>
  </si>
  <si>
    <t>cz8x5ivpu5lcx6rcz8g4qgeg78lhf7o4</t>
  </si>
  <si>
    <t>jmejia@bancolombia.com.co</t>
  </si>
  <si>
    <t>2020-08-18 20:57:45</t>
  </si>
  <si>
    <t>2020-08-18 21:14:46</t>
  </si>
  <si>
    <t>96d9df4a1c</t>
  </si>
  <si>
    <t>sd2qq76xps7f7035mosd2qq79twyw4w1</t>
  </si>
  <si>
    <t>taliah.rivas@banistmo.com</t>
  </si>
  <si>
    <t>Taliah</t>
  </si>
  <si>
    <t>2020-08-18 20:40:48</t>
  </si>
  <si>
    <t>2020-08-18 21:14:27</t>
  </si>
  <si>
    <t>bb3f524c52</t>
  </si>
  <si>
    <t>kfb2gmii2aljhe0l0586kfb2gmilc58s</t>
  </si>
  <si>
    <t>monica.bedoya@pragma.com.co</t>
  </si>
  <si>
    <t>Mónica</t>
  </si>
  <si>
    <t>2020-08-18 20:57:28</t>
  </si>
  <si>
    <t>2020-08-18 21:14:26</t>
  </si>
  <si>
    <t>0af418a837</t>
  </si>
  <si>
    <t>0xewtwph179wv5lip4ya0xewtw81udar</t>
  </si>
  <si>
    <t>dagranad@bancolombia.com.co</t>
  </si>
  <si>
    <t>Daniela</t>
  </si>
  <si>
    <t>2020-08-18 20:55:03</t>
  </si>
  <si>
    <t>2020-08-18 21:13:00</t>
  </si>
  <si>
    <t>da54e33326</t>
  </si>
  <si>
    <t>eazccmhvkopnw7fooeazc84jdlz0mws0</t>
  </si>
  <si>
    <t>Carlos.gonzalez@datalytics.com</t>
  </si>
  <si>
    <t>Carlos Andrés</t>
  </si>
  <si>
    <t>2020-08-18 20:21:22</t>
  </si>
  <si>
    <t>2020-08-18 21:12:09</t>
  </si>
  <si>
    <t>14de57615c</t>
  </si>
  <si>
    <t>w07hj742e6fofxcw07tz90cspfvbi1s8</t>
  </si>
  <si>
    <t>julllano@bancolombia.com.co</t>
  </si>
  <si>
    <t>2020-08-18 20:48:18</t>
  </si>
  <si>
    <t>2020-08-18 21:11:04</t>
  </si>
  <si>
    <t>f4a8d73364</t>
  </si>
  <si>
    <t>4v25u27yxudii5eme4v25upjlws4zun6</t>
  </si>
  <si>
    <t>mvillega@bancolombia.com.co</t>
  </si>
  <si>
    <t>Martín</t>
  </si>
  <si>
    <t>2020-08-18 20:45:41</t>
  </si>
  <si>
    <t>2020-08-18 21:10:50</t>
  </si>
  <si>
    <t>appcipyd6udosmubgappci02vo01nfkk</t>
  </si>
  <si>
    <t>cfcordob@bancolombia.com.co</t>
  </si>
  <si>
    <t>2020-08-18 20:43:29</t>
  </si>
  <si>
    <t>2020-08-18 21:08:17</t>
  </si>
  <si>
    <t>hlqsut79bvpuz1sayhl2tp3i7lhdz1jt</t>
  </si>
  <si>
    <t>lfbarrer@bancolombia.com.co</t>
  </si>
  <si>
    <t>Luisa Fernanda</t>
  </si>
  <si>
    <t>2020-08-18 20:37:13</t>
  </si>
  <si>
    <t>2020-08-18 21:05:25</t>
  </si>
  <si>
    <t>ifydv8xowbtvldx5aifydv8x1i0tpk01</t>
  </si>
  <si>
    <t>danosori@bancolombia.com.co</t>
  </si>
  <si>
    <t>2020-08-18 20:33:48</t>
  </si>
  <si>
    <t>2020-08-18 21:05:23</t>
  </si>
  <si>
    <t>2385e1b3b2</t>
  </si>
  <si>
    <t>tvmzaz89jny7j0jtvmzazbnul9cum36t</t>
  </si>
  <si>
    <t>sarosori@bancolombia.com.co</t>
  </si>
  <si>
    <t>Sara</t>
  </si>
  <si>
    <t>2020-08-18 20:44:35</t>
  </si>
  <si>
    <t>2020-08-18 21:04:55</t>
  </si>
  <si>
    <t>35f933d383</t>
  </si>
  <si>
    <t>irb60s7ki4wc61di91bzirb60scx2o5u</t>
  </si>
  <si>
    <t>yeledesm@bancolombia.com.co</t>
  </si>
  <si>
    <t>Yennifer</t>
  </si>
  <si>
    <t>2020-08-18 20:29:24</t>
  </si>
  <si>
    <t>2020-08-18 21:03:14</t>
  </si>
  <si>
    <t>68762dd88b</t>
  </si>
  <si>
    <t>xydgkl97nn9sexomxydgks5877mwlke3</t>
  </si>
  <si>
    <t>Tacorozc@bancolombia.com.co</t>
  </si>
  <si>
    <t>2020-08-18 20:42:44</t>
  </si>
  <si>
    <t>2020-08-18 21:02:29</t>
  </si>
  <si>
    <t>hth417bxcoztnzpxq7o11hth417b36vh</t>
  </si>
  <si>
    <t>toestrad@bancolombia.com.co</t>
  </si>
  <si>
    <t>Tomas</t>
  </si>
  <si>
    <t>2020-08-18 20:29:30</t>
  </si>
  <si>
    <t>2020-08-18 20:54:49</t>
  </si>
  <si>
    <t>39808827a9</t>
  </si>
  <si>
    <t>tka8xlwnkwa1n7wj62watka8xnp6svrz</t>
  </si>
  <si>
    <t>ditangar@bancolombia.com.co</t>
  </si>
  <si>
    <t>Diana Isabel</t>
  </si>
  <si>
    <t>2020-08-18 20:34:18</t>
  </si>
  <si>
    <t>2020-08-18 20:50:13</t>
  </si>
  <si>
    <t>rcexhesb1tghhe0359bg13jrcexhesmg</t>
  </si>
  <si>
    <t>mrugeles@bancolombia.com.co</t>
  </si>
  <si>
    <t>2020-08-18 20:30:57</t>
  </si>
  <si>
    <t>2020-08-18 20:49:12</t>
  </si>
  <si>
    <t>8rqgjw6o4cs9djji9o8rqgjw2egxjg8x</t>
  </si>
  <si>
    <t>andres.isaza@pragma.com.co</t>
  </si>
  <si>
    <t>2020-08-18 20:13:48</t>
  </si>
  <si>
    <t>2020-08-18 20:32:23</t>
  </si>
  <si>
    <t>975371a282</t>
  </si>
  <si>
    <t>j7c4e28t1eprtywj7nwwrgqhecvggdga</t>
  </si>
  <si>
    <t>yenny.cardenas@adbid.com.co</t>
  </si>
  <si>
    <t>Yenny</t>
  </si>
  <si>
    <t>2020-08-18 20:14:27</t>
  </si>
  <si>
    <t>2020-08-18 20:28:44</t>
  </si>
  <si>
    <t>035543f4d6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</si>
  <si>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</si>
  <si>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</si>
  <si>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</si>
  <si>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</si>
  <si>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</si>
  <si>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</si>
  <si>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</si>
  <si>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</si>
  <si>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</si>
  <si>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</si>
  <si>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</si>
  <si>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</si>
  <si>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</si>
  <si>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</si>
  <si>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</si>
  <si>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</si>
  <si>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</si>
  <si>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</si>
  <si>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</si>
  <si>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Cumplir con mi trabajo implica muchas veces tener problemas con las personas.</t>
  </si>
  <si>
    <t>Paola Saavedra</t>
  </si>
  <si>
    <t>Texto</t>
  </si>
  <si>
    <t>Valor</t>
  </si>
  <si>
    <t>No me identifico con esta afirmación.</t>
  </si>
  <si>
    <t>ID</t>
  </si>
  <si>
    <t>Promedio</t>
  </si>
  <si>
    <t>Actuación</t>
  </si>
  <si>
    <t>Yo</t>
  </si>
  <si>
    <t>Nosotros 1</t>
  </si>
  <si>
    <t>Nosotros 2</t>
  </si>
  <si>
    <t>Todos 1</t>
  </si>
  <si>
    <t>Todos 2</t>
  </si>
  <si>
    <t>Nosotros A</t>
  </si>
  <si>
    <t>Nosotros B</t>
  </si>
  <si>
    <t>Todos A</t>
  </si>
  <si>
    <t>Todos B</t>
  </si>
  <si>
    <t>Conexión</t>
  </si>
  <si>
    <t>Equilibrio</t>
  </si>
  <si>
    <t>Orgullo</t>
  </si>
  <si>
    <t>Propósito</t>
  </si>
  <si>
    <t>Pedir Ayuda</t>
  </si>
  <si>
    <t>Orgullo (eNps)</t>
  </si>
  <si>
    <t>Comunicación</t>
  </si>
  <si>
    <t>Pedir ayuda</t>
  </si>
  <si>
    <t>Conversaciones</t>
  </si>
  <si>
    <t>Contibución</t>
  </si>
  <si>
    <t>Innovación</t>
  </si>
  <si>
    <t>Retroalimentación</t>
  </si>
  <si>
    <t>Adaptabilidad</t>
  </si>
  <si>
    <t>Reconocimiento</t>
  </si>
  <si>
    <t>Liderazgo y trabajo en equipo</t>
  </si>
  <si>
    <t>Rituales</t>
  </si>
  <si>
    <t xml:space="preserve">Comunicación </t>
  </si>
  <si>
    <t>Entorno saludable/ seguridad psicológica</t>
  </si>
  <si>
    <t>Toma de decisiones</t>
  </si>
  <si>
    <t>Empoderamiento</t>
  </si>
  <si>
    <t>Relaciones</t>
  </si>
  <si>
    <t>Superar Metas</t>
  </si>
  <si>
    <t>Total</t>
  </si>
  <si>
    <t>Yo Global</t>
  </si>
  <si>
    <t>Nosotros Global</t>
  </si>
  <si>
    <t>Todos Global</t>
  </si>
  <si>
    <t>Puntaje</t>
  </si>
  <si>
    <t>Nosotros</t>
  </si>
  <si>
    <t>Todos</t>
  </si>
  <si>
    <t>YO</t>
  </si>
  <si>
    <t>NOSOTROS</t>
  </si>
  <si>
    <t>TODOS</t>
  </si>
  <si>
    <t>YO global</t>
  </si>
  <si>
    <t>MOMENTO MADUREZ ORGANIZACIONAL</t>
  </si>
  <si>
    <t>CUMPLIR</t>
  </si>
  <si>
    <t>LOGRAR</t>
  </si>
  <si>
    <t>AGREGAR VALOR</t>
  </si>
  <si>
    <t>MARCAR LA DIFERENCIA</t>
  </si>
  <si>
    <t>MARCAR DIFERENCIA: innovar para generar compromiso y cohesión con los clientes en el mediano y largo plazo asegurando la pertinencia de lo que hacemos con sus necesidades y expectativas y en conexión a las mejores prácticas globales</t>
  </si>
  <si>
    <t>Liderazgo y Trabajo en equipo</t>
  </si>
  <si>
    <t>Contribución</t>
  </si>
  <si>
    <t>Entorno saludable y seguridad psicológica</t>
  </si>
  <si>
    <t>innovación</t>
  </si>
  <si>
    <t>AGREGAR VALOR: contribuir a los resultados con innovación para que tengamos clientes satisfechos</t>
  </si>
  <si>
    <t>NOSOTROS global</t>
  </si>
  <si>
    <t>LOGRAR: lograr los objetivos para satisfacer mi orgullo personal y que mi equipo se destaque por encima de otros equipos</t>
  </si>
  <si>
    <t>Superar metas</t>
  </si>
  <si>
    <t>CUMPLIR: cumplir los procedimientos e instrucciones para conservar el empleo y que la empresa no se quiebre</t>
  </si>
  <si>
    <t>TODOS global</t>
  </si>
  <si>
    <t>Entorno Saludable y Seg. Psicológica</t>
  </si>
  <si>
    <t>adaptabilidad</t>
  </si>
  <si>
    <t>marcar la diferencia</t>
  </si>
  <si>
    <t>agregar valor</t>
  </si>
  <si>
    <t>lograr</t>
  </si>
  <si>
    <t>cumplir</t>
  </si>
  <si>
    <t>Entorno saludable y seg. psicológica</t>
  </si>
  <si>
    <t>toma de decisiones</t>
  </si>
  <si>
    <t>ojo rojo</t>
  </si>
  <si>
    <t>Esta gráfica cambia 3x</t>
  </si>
  <si>
    <t>ojo</t>
  </si>
  <si>
    <t>OJO</t>
  </si>
  <si>
    <t>Esta gráfica cambia 3ad</t>
  </si>
  <si>
    <t>Esta gráfica cambia 3ae</t>
  </si>
  <si>
    <t>SE MUEVEN POR INCENTIVOS</t>
  </si>
  <si>
    <t>Esta gráfica cambia el 2ag y el 3ag</t>
  </si>
  <si>
    <t>Esta gráfica cambia 3ah</t>
  </si>
  <si>
    <t>Esta gráfica cambia 3ai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</si>
</sst>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15">
    <font>
      <sz val="10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Roboto"/>
    </font>
    <font>
      <sz val="11"/>
      <color rgb="FF000000"/>
      <name val="Calibri"/>
    </font>
    <font>
      <sz val="10"/>
      <color rgb="FF000000"/>
      <name val="Calibri"/>
    </font>
    <font>
      <sz val="10"/>
      <color rgb="FF0563C1"/>
      <name val="Calibri"/>
    </font>
    <font>
      <b/>
      <sz val="10"/>
      <color theme="1"/>
      <name val="Roboto"/>
    </font>
    <font>
      <sz val="10"/>
      <color rgb="FFEA9999"/>
      <name val="Roboto"/>
    </font>
    <font>
      <sz val="10"/>
      <name val="Arial"/>
    </font>
    <font>
      <b/>
      <sz val="12"/>
      <color theme="1"/>
      <name val="Roboto"/>
    </font>
    <font>
      <b/>
      <sz val="11"/>
      <color rgb="FFFFFFFF"/>
      <name val="Calibri"/>
    </font>
    <font>
      <sz val="10"/>
      <color rgb="FF000000"/>
      <name val="Verdana"/>
    </font>
    <font>
      <sz val="10"/>
      <color theme="1"/>
      <name val="Verdana"/>
    </font>
    <font>
      <sz val="10"/>
      <color rgb="FF000000"/>
      <name val="Roboto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305496"/>
        <bgColor rgb="FF305496"/>
      </patternFill>
    </fill>
    <fill>
      <patternFill patternType="solid">
        <fgColor rgb="FFF5124F"/>
        <bgColor rgb="FFF5124F"/>
      </patternFill>
    </fill>
    <fill>
      <patternFill patternType="solid">
        <fgColor rgb="FFFF8200"/>
        <bgColor rgb="FFFF8200"/>
      </patternFill>
    </fill>
    <fill>
      <patternFill patternType="solid">
        <fgColor rgb="FFCFFA0A"/>
        <bgColor rgb="FFCFFA0A"/>
      </patternFill>
    </fill>
    <fill>
      <patternFill patternType="solid">
        <fgColor rgb="FF00C2FF"/>
        <bgColor rgb="FF00C2FF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49" fontId="2" fillId="0" borderId="0" xfId="0" applyNumberFormat="1" applyFont="1" applyAlignment="1"/>
    <xf numFmtId="1" fontId="1" fillId="0" borderId="0" xfId="0" applyNumberFormat="1" applyFont="1" applyAlignment="1"/>
    <xf numFmtId="164" fontId="3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/>
    <xf numFmtId="0" fontId="4" fillId="0" borderId="1" xfId="0" applyFont="1" applyBorder="1" applyAlignment="1">
      <alignment horizontal="right" vertical="top" wrapText="1"/>
    </xf>
    <xf numFmtId="165" fontId="4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165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65" fontId="3" fillId="0" borderId="0" xfId="0" applyNumberFormat="1" applyFont="1"/>
    <xf numFmtId="165" fontId="5" fillId="2" borderId="0" xfId="0" applyNumberFormat="1" applyFont="1" applyFill="1" applyAlignment="1"/>
    <xf numFmtId="165" fontId="6" fillId="3" borderId="0" xfId="0" applyNumberFormat="1" applyFont="1" applyFill="1" applyAlignment="1"/>
    <xf numFmtId="165" fontId="5" fillId="3" borderId="0" xfId="0" applyNumberFormat="1" applyFont="1" applyFill="1" applyAlignment="1"/>
    <xf numFmtId="0" fontId="3" fillId="0" borderId="0" xfId="0" applyFont="1" applyAlignment="1"/>
    <xf numFmtId="165" fontId="3" fillId="0" borderId="0" xfId="0" applyNumberFormat="1" applyFont="1" applyAlignment="1"/>
    <xf numFmtId="0" fontId="3" fillId="0" borderId="0" xfId="0" applyFont="1"/>
    <xf numFmtId="0" fontId="3" fillId="4" borderId="0" xfId="0" applyFont="1" applyFill="1"/>
    <xf numFmtId="165" fontId="3" fillId="4" borderId="0" xfId="0" applyNumberFormat="1" applyFont="1" applyFill="1" applyAlignment="1"/>
    <xf numFmtId="0" fontId="3" fillId="4" borderId="0" xfId="0" applyFont="1" applyFill="1" applyAlignment="1"/>
    <xf numFmtId="165" fontId="3" fillId="4" borderId="0" xfId="0" applyNumberFormat="1" applyFont="1" applyFill="1"/>
    <xf numFmtId="0" fontId="7" fillId="0" borderId="0" xfId="0" applyFont="1"/>
    <xf numFmtId="165" fontId="7" fillId="0" borderId="0" xfId="0" applyNumberFormat="1" applyFont="1" applyAlignment="1"/>
    <xf numFmtId="9" fontId="3" fillId="0" borderId="0" xfId="0" applyNumberFormat="1" applyFont="1"/>
    <xf numFmtId="0" fontId="7" fillId="0" borderId="0" xfId="0" applyFont="1" applyAlignment="1"/>
    <xf numFmtId="2" fontId="3" fillId="0" borderId="0" xfId="0" applyNumberFormat="1" applyFont="1"/>
    <xf numFmtId="0" fontId="3" fillId="0" borderId="0" xfId="0" applyFont="1"/>
    <xf numFmtId="0" fontId="7" fillId="3" borderId="0" xfId="0" applyFont="1" applyFill="1" applyAlignment="1"/>
    <xf numFmtId="0" fontId="7" fillId="0" borderId="0" xfId="0" applyFont="1" applyAlignment="1">
      <alignment horizontal="center"/>
    </xf>
    <xf numFmtId="2" fontId="7" fillId="3" borderId="0" xfId="0" applyNumberFormat="1" applyFont="1" applyFill="1"/>
    <xf numFmtId="2" fontId="3" fillId="0" borderId="0" xfId="0" applyNumberFormat="1" applyFont="1" applyAlignment="1"/>
    <xf numFmtId="2" fontId="8" fillId="0" borderId="0" xfId="0" applyNumberFormat="1" applyFont="1"/>
    <xf numFmtId="0" fontId="7" fillId="3" borderId="0" xfId="0" applyFont="1" applyFill="1"/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7" fillId="7" borderId="13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7" fillId="10" borderId="13" xfId="0" applyFont="1" applyFill="1" applyBorder="1" applyAlignment="1">
      <alignment horizontal="center"/>
    </xf>
    <xf numFmtId="0" fontId="3" fillId="2" borderId="14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2" xfId="0" applyFont="1" applyBorder="1" applyAlignment="1"/>
    <xf numFmtId="0" fontId="3" fillId="0" borderId="13" xfId="0" applyFont="1" applyBorder="1"/>
    <xf numFmtId="0" fontId="3" fillId="0" borderId="13" xfId="0" applyFont="1" applyBorder="1" applyAlignment="1"/>
    <xf numFmtId="0" fontId="3" fillId="0" borderId="8" xfId="0" applyFont="1" applyBorder="1" applyAlignment="1"/>
    <xf numFmtId="0" fontId="3" fillId="0" borderId="14" xfId="0" applyFont="1" applyBorder="1"/>
    <xf numFmtId="0" fontId="3" fillId="0" borderId="14" xfId="0" applyFont="1" applyBorder="1" applyAlignment="1"/>
    <xf numFmtId="0" fontId="3" fillId="0" borderId="0" xfId="0" applyFont="1" applyAlignment="1">
      <alignment wrapText="1"/>
    </xf>
    <xf numFmtId="0" fontId="3" fillId="0" borderId="15" xfId="0" applyFont="1" applyBorder="1"/>
    <xf numFmtId="0" fontId="3" fillId="0" borderId="15" xfId="0" applyFont="1" applyBorder="1" applyAlignment="1"/>
    <xf numFmtId="0" fontId="3" fillId="2" borderId="8" xfId="0" applyFont="1" applyFill="1" applyBorder="1" applyAlignment="1"/>
    <xf numFmtId="0" fontId="3" fillId="2" borderId="0" xfId="0" applyFont="1" applyFill="1" applyAlignment="1"/>
    <xf numFmtId="0" fontId="3" fillId="2" borderId="13" xfId="0" applyFont="1" applyFill="1" applyBorder="1" applyAlignment="1"/>
    <xf numFmtId="0" fontId="3" fillId="2" borderId="14" xfId="0" applyFont="1" applyFill="1" applyBorder="1"/>
    <xf numFmtId="0" fontId="3" fillId="2" borderId="15" xfId="0" applyFont="1" applyFill="1" applyBorder="1"/>
    <xf numFmtId="0" fontId="3" fillId="0" borderId="3" xfId="0" applyFont="1" applyBorder="1"/>
    <xf numFmtId="0" fontId="3" fillId="0" borderId="4" xfId="0" applyFont="1" applyBorder="1" applyAlignment="1"/>
    <xf numFmtId="0" fontId="3" fillId="0" borderId="9" xfId="0" applyFont="1" applyBorder="1" applyAlignment="1"/>
    <xf numFmtId="0" fontId="3" fillId="0" borderId="12" xfId="0" applyFont="1" applyBorder="1" applyAlignment="1"/>
    <xf numFmtId="0" fontId="12" fillId="10" borderId="0" xfId="0" applyFont="1" applyFill="1" applyAlignment="1">
      <alignment horizontal="right"/>
    </xf>
    <xf numFmtId="0" fontId="13" fillId="0" borderId="0" xfId="0" applyFont="1" applyAlignment="1"/>
    <xf numFmtId="0" fontId="12" fillId="12" borderId="0" xfId="0" applyFont="1" applyFill="1" applyAlignment="1">
      <alignment horizontal="right"/>
    </xf>
    <xf numFmtId="0" fontId="12" fillId="13" borderId="0" xfId="0" applyFont="1" applyFill="1" applyAlignment="1">
      <alignment horizontal="right"/>
    </xf>
    <xf numFmtId="0" fontId="12" fillId="7" borderId="0" xfId="0" applyFont="1" applyFill="1" applyAlignment="1">
      <alignment horizontal="right"/>
    </xf>
    <xf numFmtId="0" fontId="3" fillId="14" borderId="0" xfId="0" applyFont="1" applyFill="1" applyAlignment="1"/>
    <xf numFmtId="0" fontId="3" fillId="13" borderId="0" xfId="0" applyFont="1" applyFill="1" applyAlignment="1"/>
    <xf numFmtId="0" fontId="3" fillId="15" borderId="0" xfId="0" applyFont="1" applyFill="1" applyAlignment="1"/>
    <xf numFmtId="0" fontId="3" fillId="12" borderId="0" xfId="0" applyFont="1" applyFill="1" applyAlignment="1"/>
    <xf numFmtId="0" fontId="3" fillId="11" borderId="0" xfId="0" applyFont="1" applyFill="1" applyAlignment="1"/>
    <xf numFmtId="0" fontId="10" fillId="0" borderId="0" xfId="0" applyFont="1" applyAlignment="1">
      <alignment horizontal="center" vertical="center"/>
    </xf>
    <xf numFmtId="9" fontId="3" fillId="0" borderId="0" xfId="0" applyNumberFormat="1" applyFont="1" applyAlignment="1"/>
    <xf numFmtId="0" fontId="3" fillId="14" borderId="0" xfId="0" applyFont="1" applyFill="1"/>
    <xf numFmtId="0" fontId="3" fillId="13" borderId="0" xfId="0" applyFont="1" applyFill="1"/>
    <xf numFmtId="0" fontId="3" fillId="15" borderId="0" xfId="0" applyFont="1" applyFill="1"/>
    <xf numFmtId="0" fontId="3" fillId="12" borderId="0" xfId="0" applyFont="1" applyFill="1"/>
    <xf numFmtId="0" fontId="3" fillId="11" borderId="0" xfId="0" applyFont="1" applyFill="1"/>
    <xf numFmtId="0" fontId="3" fillId="16" borderId="0" xfId="0" applyFont="1" applyFill="1"/>
    <xf numFmtId="0" fontId="3" fillId="16" borderId="0" xfId="0" applyFont="1" applyFill="1" applyAlignment="1"/>
    <xf numFmtId="0" fontId="14" fillId="2" borderId="0" xfId="0" applyFont="1" applyFill="1" applyAlignment="1"/>
    <xf numFmtId="0" fontId="0" fillId="0" borderId="0" xfId="0" applyFont="1" applyAlignment="1"/>
    <xf numFmtId="0" fontId="7" fillId="0" borderId="2" xfId="0" applyFont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10" fillId="5" borderId="2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0" fillId="0" borderId="0" xfId="0" applyFont="1" applyAlignment="1"/>
    <xf numFmtId="0" fontId="3" fillId="0" borderId="2" xfId="0" applyFont="1" applyBorder="1" applyAlignment="1"/>
    <xf numFmtId="0" fontId="3" fillId="0" borderId="8" xfId="0" applyFont="1" applyBorder="1" applyAlignment="1"/>
    <xf numFmtId="0" fontId="9" fillId="0" borderId="9" xfId="0" applyFont="1" applyBorder="1"/>
    <xf numFmtId="0" fontId="3" fillId="0" borderId="10" xfId="0" applyFont="1" applyBorder="1" applyAlignment="1"/>
    <xf numFmtId="0" fontId="9" fillId="0" borderId="11" xfId="0" applyFont="1" applyBorder="1"/>
    <xf numFmtId="0" fontId="4" fillId="11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165" fontId="0" fillId="0" borderId="0" xfId="0" applyNumberFormat="1" applyFont="1" applyAlignment="1"/>
  </cellXfs>
  <cellStyles count="1">
    <cellStyle name="Normal" xfId="0" builtinId="0"/>
  </cellStyles>
  <dxfs count="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r>
              <a:rPr b="0">
                <a:solidFill>
                  <a:srgbClr val="FF9900"/>
                </a:solidFill>
                <a:latin typeface="+mn-lt"/>
              </a:rPr>
              <a:t>Equilibrio: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Me siento pleno con el momento personal y profesional que estoy viviendo.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Agregados!$C$1</c:f>
              <c:strCache>
                <c:ptCount val="1"/>
                <c:pt idx="0">
                  <c:v>1b. ¿Con cuál de las siguientes afirmaciones te identificas más?  </c:v>
                </c:pt>
              </c:strCache>
            </c:strRef>
          </c:cat>
          <c:val>
            <c:numRef>
              <c:f>Agregados!$C$2</c:f>
              <c:numCache>
                <c:formatCode>0%</c:formatCode>
                <c:ptCount val="1"/>
                <c:pt idx="0">
                  <c:v>8.6330935251798566E-2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A55D-4BC2-BB42-62C53DF035BD}"/>
            </c:ext>
          </c:extLst>
        </c:ser>
        <c:ser>
          <c:idx val="1"/>
          <c:order val="1"/>
          <c:tx>
            <c:v>Sé lo que quiero en la vida y tengo claro la manera en que la organización aporta en este plan.</c:v>
          </c:tx>
          <c:spPr>
            <a:solidFill>
              <a:srgbClr val="CFFA0A"/>
            </a:solidFill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A55D-4BC2-BB42-62C53DF035BD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55D-4BC2-BB42-62C53DF035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Agregados!$C$1</c:f>
              <c:strCache>
                <c:ptCount val="1"/>
                <c:pt idx="0">
                  <c:v>1b. ¿Con cuál de las siguientes afirmaciones te identificas más?  </c:v>
                </c:pt>
              </c:strCache>
            </c:strRef>
          </c:cat>
          <c:val>
            <c:numRef>
              <c:f>Agregados!$C$3</c:f>
              <c:numCache>
                <c:formatCode>0%</c:formatCode>
                <c:ptCount val="1"/>
                <c:pt idx="0">
                  <c:v>0.46762589928057552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A55D-4BC2-BB42-62C53DF035BD}"/>
            </c:ext>
          </c:extLst>
        </c:ser>
        <c:ser>
          <c:idx val="2"/>
          <c:order val="2"/>
          <c:tx>
            <c:v>Mi momento personal y mi momento laboral están alineados para favorecer mi desarrollo y mi carrera.</c:v>
          </c:tx>
          <c:spPr>
            <a:solidFill>
              <a:srgbClr val="FF8200"/>
            </a:solidFill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A55D-4BC2-BB42-62C53DF035BD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55D-4BC2-BB42-62C53DF035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FFFFFF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Agregados!$C$1</c:f>
              <c:strCache>
                <c:ptCount val="1"/>
                <c:pt idx="0">
                  <c:v>1b. ¿Con cuál de las siguientes afirmaciones te identificas más?  </c:v>
                </c:pt>
              </c:strCache>
            </c:strRef>
          </c:cat>
          <c:val>
            <c:numRef>
              <c:f>Agregados!$C$5</c:f>
              <c:numCache>
                <c:formatCode>0%</c:formatCode>
                <c:ptCount val="1"/>
                <c:pt idx="0">
                  <c:v>0.29496402877697842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A55D-4BC2-BB42-62C53DF035BD}"/>
            </c:ext>
          </c:extLst>
        </c:ser>
        <c:ser>
          <c:idx val="3"/>
          <c:order val="3"/>
          <c:tx>
            <c:v>Avanzar en mis metas me exigen tener este trabajo y hacerlo bien para poder hacer una carrera.</c:v>
          </c:tx>
          <c:spPr>
            <a:solidFill>
              <a:srgbClr val="F5124F"/>
            </a:solidFill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5-A55D-4BC2-BB42-62C53DF035BD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55D-4BC2-BB42-62C53DF035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FFFFFF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Agregados!$C$1</c:f>
              <c:strCache>
                <c:ptCount val="1"/>
                <c:pt idx="0">
                  <c:v>1b. ¿Con cuál de las siguientes afirmaciones te identificas más?  </c:v>
                </c:pt>
              </c:strCache>
            </c:strRef>
          </c:cat>
          <c:val>
            <c:numRef>
              <c:f>Agregados!$C$6</c:f>
              <c:numCache>
                <c:formatCode>0%</c:formatCode>
                <c:ptCount val="1"/>
                <c:pt idx="0">
                  <c:v>0.15107913669064749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6-A55D-4BC2-BB42-62C53DF03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3185968"/>
        <c:axId val="733246691"/>
      </c:barChart>
      <c:catAx>
        <c:axId val="26318596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33246691"/>
        <c:crosses val="autoZero"/>
        <c:auto val="1"/>
        <c:lblAlgn val="ctr"/>
        <c:lblOffset val="100"/>
        <c:noMultiLvlLbl val="1"/>
      </c:catAx>
      <c:valAx>
        <c:axId val="7332466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263185968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900FF"/>
                </a:solidFill>
                <a:latin typeface="+mn-lt"/>
              </a:defRPr>
            </a:pPr>
            <a:r>
              <a:rPr b="0">
                <a:solidFill>
                  <a:srgbClr val="9900FF"/>
                </a:solidFill>
                <a:latin typeface="+mn-lt"/>
              </a:rPr>
              <a:t>Propósito: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El propósito que mueve mi vida es marcar la diferencia y dejar huella en el camino que me he planteado.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Agregados!$D$1</c:f>
              <c:strCache>
                <c:ptCount val="1"/>
                <c:pt idx="0">
                  <c:v>1c. ¿Con cuál de las siguientes afirmaciones te identificas más? </c:v>
                </c:pt>
              </c:strCache>
            </c:strRef>
          </c:cat>
          <c:val>
            <c:numRef>
              <c:f>Agregados!$D$2</c:f>
              <c:numCache>
                <c:formatCode>0%</c:formatCode>
                <c:ptCount val="1"/>
                <c:pt idx="0">
                  <c:v>0.26618705035971224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6A8-4B69-96CA-D9D7B6B62108}"/>
            </c:ext>
          </c:extLst>
        </c:ser>
        <c:ser>
          <c:idx val="1"/>
          <c:order val="1"/>
          <c:tx>
            <c:v>Mi propósito de vida y el propósito de la organización avanzan en la misma dirección.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Agregados!$D$1</c:f>
              <c:strCache>
                <c:ptCount val="1"/>
                <c:pt idx="0">
                  <c:v>1c. ¿Con cuál de las siguientes afirmaciones te identificas más? </c:v>
                </c:pt>
              </c:strCache>
            </c:strRef>
          </c:cat>
          <c:val>
            <c:numRef>
              <c:f>Agregados!$D$3</c:f>
              <c:numCache>
                <c:formatCode>0%</c:formatCode>
                <c:ptCount val="1"/>
                <c:pt idx="0">
                  <c:v>0.17266187050359713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6A8-4B69-96CA-D9D7B6B62108}"/>
            </c:ext>
          </c:extLst>
        </c:ser>
        <c:ser>
          <c:idx val="2"/>
          <c:order val="2"/>
          <c:tx>
            <c:v>El principal propósito es lograr los resultados que nos hemos trazado.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Agregados!$D$1</c:f>
              <c:strCache>
                <c:ptCount val="1"/>
                <c:pt idx="0">
                  <c:v>1c. ¿Con cuál de las siguientes afirmaciones te identificas más? </c:v>
                </c:pt>
              </c:strCache>
            </c:strRef>
          </c:cat>
          <c:val>
            <c:numRef>
              <c:f>Agregados!$D$5</c:f>
              <c:numCache>
                <c:formatCode>0%</c:formatCode>
                <c:ptCount val="1"/>
                <c:pt idx="0">
                  <c:v>0.1223021582733813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D6A8-4B69-96CA-D9D7B6B62108}"/>
            </c:ext>
          </c:extLst>
        </c:ser>
        <c:ser>
          <c:idx val="3"/>
          <c:order val="3"/>
          <c:tx>
            <c:v>Mi propósito es hacer bien mi trabajo y que así la empresa logre los resultados.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Agregados!$D$1</c:f>
              <c:strCache>
                <c:ptCount val="1"/>
                <c:pt idx="0">
                  <c:v>1c. ¿Con cuál de las siguientes afirmaciones te identificas más? </c:v>
                </c:pt>
              </c:strCache>
            </c:strRef>
          </c:cat>
          <c:val>
            <c:numRef>
              <c:f>Agregados!$D$6</c:f>
              <c:numCache>
                <c:formatCode>0%</c:formatCode>
                <c:ptCount val="1"/>
                <c:pt idx="0">
                  <c:v>0.43884892086330934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D6A8-4B69-96CA-D9D7B6B62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929516"/>
        <c:axId val="413383376"/>
      </c:barChart>
      <c:catAx>
        <c:axId val="142592951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413383376"/>
        <c:crosses val="autoZero"/>
        <c:auto val="1"/>
        <c:lblAlgn val="ctr"/>
        <c:lblOffset val="100"/>
        <c:noMultiLvlLbl val="1"/>
      </c:catAx>
      <c:valAx>
        <c:axId val="4133833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1425929516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2.0658244680851104E-2"/>
          <c:y val="0.1416666666666666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r>
              <a:rPr b="0">
                <a:solidFill>
                  <a:srgbClr val="FF9900"/>
                </a:solidFill>
                <a:latin typeface="+mn-lt"/>
              </a:rPr>
              <a:t>Orgullo: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Estoy orgulloso de trabajar en esta empresa y mis colegas se sienten orgullosos de que yo esté aquí.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Agregados!$E$1</c:f>
              <c:strCache>
                <c:ptCount val="1"/>
                <c:pt idx="0">
                  <c:v>1d. ¿Con cuál de las siguientes afirmaciones te identificas más?  </c:v>
                </c:pt>
              </c:strCache>
            </c:strRef>
          </c:cat>
          <c:val>
            <c:numRef>
              <c:f>Agregados!$E$2</c:f>
              <c:numCache>
                <c:formatCode>0%</c:formatCode>
                <c:ptCount val="1"/>
                <c:pt idx="0">
                  <c:v>7.9136690647482008E-2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50EC-4681-A414-BB5F2B52ED44}"/>
            </c:ext>
          </c:extLst>
        </c:ser>
        <c:ser>
          <c:idx val="1"/>
          <c:order val="1"/>
          <c:tx>
            <c:v>Me enorgullece de aportar resultados sobresalientes.                        </c:v>
          </c:tx>
          <c:spPr>
            <a:solidFill>
              <a:srgbClr val="CFFA0A"/>
            </a:solidFill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50EC-4681-A414-BB5F2B52ED44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0EC-4681-A414-BB5F2B52E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FFFFFF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Agregados!$E$1</c:f>
              <c:strCache>
                <c:ptCount val="1"/>
                <c:pt idx="0">
                  <c:v>1d. ¿Con cuál de las siguientes afirmaciones te identificas más?  </c:v>
                </c:pt>
              </c:strCache>
            </c:strRef>
          </c:cat>
          <c:val>
            <c:numRef>
              <c:f>Agregados!$E$3</c:f>
              <c:numCache>
                <c:formatCode>0%</c:formatCode>
                <c:ptCount val="1"/>
                <c:pt idx="0">
                  <c:v>0.53237410071942448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50EC-4681-A414-BB5F2B52ED44}"/>
            </c:ext>
          </c:extLst>
        </c:ser>
        <c:ser>
          <c:idx val="2"/>
          <c:order val="2"/>
          <c:tx>
            <c:v>Me enorgullece aportar mi trabajo para lograr los resultados.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Agregados!$E$1</c:f>
              <c:strCache>
                <c:ptCount val="1"/>
                <c:pt idx="0">
                  <c:v>1d. ¿Con cuál de las siguientes afirmaciones te identificas más?  </c:v>
                </c:pt>
              </c:strCache>
            </c:strRef>
          </c:cat>
          <c:val>
            <c:numRef>
              <c:f>Agregados!$E$5</c:f>
              <c:numCache>
                <c:formatCode>0%</c:formatCode>
                <c:ptCount val="1"/>
                <c:pt idx="0">
                  <c:v>0.1366906474820144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50EC-4681-A414-BB5F2B52ED44}"/>
            </c:ext>
          </c:extLst>
        </c:ser>
        <c:ser>
          <c:idx val="3"/>
          <c:order val="3"/>
          <c:tx>
            <c:v>Me siento orgulloso de cumplir con los objetivos que me han indicado.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Agregados!$E$1</c:f>
              <c:strCache>
                <c:ptCount val="1"/>
                <c:pt idx="0">
                  <c:v>1d. ¿Con cuál de las siguientes afirmaciones te identificas más?  </c:v>
                </c:pt>
              </c:strCache>
            </c:strRef>
          </c:cat>
          <c:val>
            <c:numRef>
              <c:f>Agregados!$E$6</c:f>
              <c:numCache>
                <c:formatCode>0%</c:formatCode>
                <c:ptCount val="1"/>
                <c:pt idx="0">
                  <c:v>0.25179856115107913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50EC-4681-A414-BB5F2B52E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3039910"/>
        <c:axId val="1960349283"/>
      </c:barChart>
      <c:catAx>
        <c:axId val="6230399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960349283"/>
        <c:crosses val="autoZero"/>
        <c:auto val="1"/>
        <c:lblAlgn val="ctr"/>
        <c:lblOffset val="100"/>
        <c:noMultiLvlLbl val="1"/>
      </c:catAx>
      <c:valAx>
        <c:axId val="19603492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623039910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900FF"/>
                </a:solidFill>
                <a:latin typeface="+mn-lt"/>
              </a:defRPr>
            </a:pPr>
            <a:r>
              <a:rPr b="0">
                <a:solidFill>
                  <a:srgbClr val="9900FF"/>
                </a:solidFill>
                <a:latin typeface="+mn-lt"/>
              </a:rPr>
              <a:t>Pedir Ayuda: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Pido ayuda siempre que lo necesito y estoy abierto a recibirla cuando me la piden.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Agregados!$F$1</c:f>
              <c:strCache>
                <c:ptCount val="1"/>
                <c:pt idx="0">
                  <c:v>1e. ¿Con cuál de las siguientes afirmaciones te identificas más? </c:v>
                </c:pt>
              </c:strCache>
            </c:strRef>
          </c:cat>
          <c:val>
            <c:numRef>
              <c:f>Agregados!$F$2</c:f>
              <c:numCache>
                <c:formatCode>0%</c:formatCode>
                <c:ptCount val="1"/>
                <c:pt idx="0">
                  <c:v>7.1942446043165471E-3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482-4C00-B181-415169AD3811}"/>
            </c:ext>
          </c:extLst>
        </c:ser>
        <c:ser>
          <c:idx val="1"/>
          <c:order val="1"/>
          <c:tx>
            <c:v>Ayudo a los demás cuando lo necesitan, aportando mi conocimiento.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Agregados!$F$1</c:f>
              <c:strCache>
                <c:ptCount val="1"/>
                <c:pt idx="0">
                  <c:v>1e. ¿Con cuál de las siguientes afirmaciones te identificas más? </c:v>
                </c:pt>
              </c:strCache>
            </c:strRef>
          </c:cat>
          <c:val>
            <c:numRef>
              <c:f>Agregados!$F$3</c:f>
              <c:numCache>
                <c:formatCode>0%</c:formatCode>
                <c:ptCount val="1"/>
                <c:pt idx="0">
                  <c:v>0.62589928057553956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482-4C00-B181-415169AD3811}"/>
            </c:ext>
          </c:extLst>
        </c:ser>
        <c:ser>
          <c:idx val="2"/>
          <c:order val="2"/>
          <c:tx>
            <c:v>Valoro mucho ayudar y ser ayudado para lograr los resultados.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Agregados!$F$1</c:f>
              <c:strCache>
                <c:ptCount val="1"/>
                <c:pt idx="0">
                  <c:v>1e. ¿Con cuál de las siguientes afirmaciones te identificas más? </c:v>
                </c:pt>
              </c:strCache>
            </c:strRef>
          </c:cat>
          <c:val>
            <c:numRef>
              <c:f>Agregados!$F$5</c:f>
              <c:numCache>
                <c:formatCode>0%</c:formatCode>
                <c:ptCount val="1"/>
                <c:pt idx="0">
                  <c:v>7.1942446043165464E-2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D482-4C00-B181-415169AD3811}"/>
            </c:ext>
          </c:extLst>
        </c:ser>
        <c:ser>
          <c:idx val="3"/>
          <c:order val="3"/>
          <c:tx>
            <c:v>Normalmente no pido ayuda pues cada uno está ocupado en sus cosas y para eso me trajeron a este trabajo, para hacerlo.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Agregados!$F$1</c:f>
              <c:strCache>
                <c:ptCount val="1"/>
                <c:pt idx="0">
                  <c:v>1e. ¿Con cuál de las siguientes afirmaciones te identificas más? </c:v>
                </c:pt>
              </c:strCache>
            </c:strRef>
          </c:cat>
          <c:val>
            <c:numRef>
              <c:f>Agregados!$F$6</c:f>
              <c:numCache>
                <c:formatCode>0%</c:formatCode>
                <c:ptCount val="1"/>
                <c:pt idx="0">
                  <c:v>0.29496402877697842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D482-4C00-B181-415169AD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496012"/>
        <c:axId val="127376213"/>
      </c:barChart>
      <c:catAx>
        <c:axId val="7764960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27376213"/>
        <c:crosses val="autoZero"/>
        <c:auto val="1"/>
        <c:lblAlgn val="ctr"/>
        <c:lblOffset val="100"/>
        <c:noMultiLvlLbl val="1"/>
      </c:catAx>
      <c:valAx>
        <c:axId val="1273762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776496012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r>
              <a:rPr b="0">
                <a:solidFill>
                  <a:srgbClr val="FF9900"/>
                </a:solidFill>
                <a:latin typeface="+mn-lt"/>
              </a:rPr>
              <a:t>Retroalimentación: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Me gusta constantemente retroalimentar el trabajo de los demás y pido abiertamente ser retroalimentado.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Agregados!$H$1</c:f>
              <c:strCache>
                <c:ptCount val="1"/>
                <c:pt idx="0">
                  <c:v>1g. ¿Con cuál de las siguientes afirmaciones te identificas más?  </c:v>
                </c:pt>
              </c:strCache>
            </c:strRef>
          </c:cat>
          <c:val>
            <c:numRef>
              <c:f>Agregados!$H$2</c:f>
              <c:numCache>
                <c:formatCode>0%</c:formatCode>
                <c:ptCount val="1"/>
                <c:pt idx="0">
                  <c:v>0.25179856115107913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4562-441D-B130-F888991455E3}"/>
            </c:ext>
          </c:extLst>
        </c:ser>
        <c:ser>
          <c:idx val="1"/>
          <c:order val="1"/>
          <c:tx>
            <c:v>De manera periódica soy retroalimentado y retroalimento a los demás con respecto a su desempeño.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Agregados!$H$1</c:f>
              <c:strCache>
                <c:ptCount val="1"/>
                <c:pt idx="0">
                  <c:v>1g. ¿Con cuál de las siguientes afirmaciones te identificas más?  </c:v>
                </c:pt>
              </c:strCache>
            </c:strRef>
          </c:cat>
          <c:val>
            <c:numRef>
              <c:f>Agregados!$H$3</c:f>
              <c:numCache>
                <c:formatCode>0%</c:formatCode>
                <c:ptCount val="1"/>
                <c:pt idx="0">
                  <c:v>0.25899280575539568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4562-441D-B130-F888991455E3}"/>
            </c:ext>
          </c:extLst>
        </c:ser>
        <c:ser>
          <c:idx val="2"/>
          <c:order val="2"/>
          <c:tx>
            <c:v>Recibir retroalimentación es necesario para lograr los objetivos con menos errores.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Agregados!$H$1</c:f>
              <c:strCache>
                <c:ptCount val="1"/>
                <c:pt idx="0">
                  <c:v>1g. ¿Con cuál de las siguientes afirmaciones te identificas más?  </c:v>
                </c:pt>
              </c:strCache>
            </c:strRef>
          </c:cat>
          <c:val>
            <c:numRef>
              <c:f>Agregados!$H$5</c:f>
              <c:numCache>
                <c:formatCode>0%</c:formatCode>
                <c:ptCount val="1"/>
                <c:pt idx="0">
                  <c:v>0.1366906474820144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4562-441D-B130-F888991455E3}"/>
            </c:ext>
          </c:extLst>
        </c:ser>
        <c:ser>
          <c:idx val="3"/>
          <c:order val="3"/>
          <c:tx>
            <c:v>Recibir retroalimentación es parte de mi trabajo y lo recibo para cumplir de mejor manera mis objetivos.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Agregados!$H$1</c:f>
              <c:strCache>
                <c:ptCount val="1"/>
                <c:pt idx="0">
                  <c:v>1g. ¿Con cuál de las siguientes afirmaciones te identificas más?  </c:v>
                </c:pt>
              </c:strCache>
            </c:strRef>
          </c:cat>
          <c:val>
            <c:numRef>
              <c:f>Agregados!$H$6</c:f>
              <c:numCache>
                <c:formatCode>0%</c:formatCode>
                <c:ptCount val="1"/>
                <c:pt idx="0">
                  <c:v>0.35251798561151076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4562-441D-B130-F8889914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5625886"/>
        <c:axId val="835583673"/>
      </c:barChart>
      <c:catAx>
        <c:axId val="133562588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835583673"/>
        <c:crosses val="autoZero"/>
        <c:auto val="1"/>
        <c:lblAlgn val="ctr"/>
        <c:lblOffset val="100"/>
        <c:noMultiLvlLbl val="1"/>
      </c:catAx>
      <c:valAx>
        <c:axId val="8355836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1335625886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900FF"/>
                </a:solidFill>
                <a:latin typeface="+mn-lt"/>
              </a:defRPr>
            </a:pPr>
            <a:r>
              <a:rPr b="0">
                <a:solidFill>
                  <a:srgbClr val="9900FF"/>
                </a:solidFill>
                <a:latin typeface="+mn-lt"/>
              </a:rPr>
              <a:t>Reconocimiento: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Expreso a las personas mi reconocimiento por sus aportes y valoro ser reconocido.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Agregados!$I$1</c:f>
              <c:strCache>
                <c:ptCount val="1"/>
                <c:pt idx="0">
                  <c:v>1h. ¿Con cuál de las siguientes afirmaciones te identificas más?  </c:v>
                </c:pt>
              </c:strCache>
            </c:strRef>
          </c:cat>
          <c:val>
            <c:numRef>
              <c:f>Agregados!$I$2</c:f>
              <c:numCache>
                <c:formatCode>0%</c:formatCode>
                <c:ptCount val="1"/>
                <c:pt idx="0">
                  <c:v>0.1079136690647482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8F-47BB-BE89-3516FB34DEDB}"/>
            </c:ext>
          </c:extLst>
        </c:ser>
        <c:ser>
          <c:idx val="1"/>
          <c:order val="1"/>
          <c:tx>
            <c:v>Reconozco el aporte de las personas aunque ellos no me reconozcan el mío.             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Agregados!$I$1</c:f>
              <c:strCache>
                <c:ptCount val="1"/>
                <c:pt idx="0">
                  <c:v>1h. ¿Con cuál de las siguientes afirmaciones te identificas más?  </c:v>
                </c:pt>
              </c:strCache>
            </c:strRef>
          </c:cat>
          <c:val>
            <c:numRef>
              <c:f>Agregados!$I$3</c:f>
              <c:numCache>
                <c:formatCode>0%</c:formatCode>
                <c:ptCount val="1"/>
                <c:pt idx="0">
                  <c:v>0.11510791366906475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308F-47BB-BE89-3516FB34DEDB}"/>
            </c:ext>
          </c:extLst>
        </c:ser>
        <c:ser>
          <c:idx val="2"/>
          <c:order val="2"/>
          <c:tx>
            <c:v>El reconocimiento me motiva a ser mejor.                              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Agregados!$I$1</c:f>
              <c:strCache>
                <c:ptCount val="1"/>
                <c:pt idx="0">
                  <c:v>1h. ¿Con cuál de las siguientes afirmaciones te identificas más?  </c:v>
                </c:pt>
              </c:strCache>
            </c:strRef>
          </c:cat>
          <c:val>
            <c:numRef>
              <c:f>Agregados!$I$5</c:f>
              <c:numCache>
                <c:formatCode>0%</c:formatCode>
                <c:ptCount val="1"/>
                <c:pt idx="0">
                  <c:v>0.15107913669064749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308F-47BB-BE89-3516FB34DEDB}"/>
            </c:ext>
          </c:extLst>
        </c:ser>
        <c:ser>
          <c:idx val="3"/>
          <c:order val="3"/>
          <c:tx>
            <c:v>Me siento reconocido cuando cumplo con mis responsabilidades.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Agregados!$I$1</c:f>
              <c:strCache>
                <c:ptCount val="1"/>
                <c:pt idx="0">
                  <c:v>1h. ¿Con cuál de las siguientes afirmaciones te identificas más?  </c:v>
                </c:pt>
              </c:strCache>
            </c:strRef>
          </c:cat>
          <c:val>
            <c:numRef>
              <c:f>Agregados!$I$6</c:f>
              <c:numCache>
                <c:formatCode>0%</c:formatCode>
                <c:ptCount val="1"/>
                <c:pt idx="0">
                  <c:v>0.62589928057553956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308F-47BB-BE89-3516FB34D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9658439"/>
        <c:axId val="531938837"/>
      </c:barChart>
      <c:catAx>
        <c:axId val="19596584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531938837"/>
        <c:crosses val="autoZero"/>
        <c:auto val="1"/>
        <c:lblAlgn val="ctr"/>
        <c:lblOffset val="100"/>
        <c:noMultiLvlLbl val="1"/>
      </c:catAx>
      <c:valAx>
        <c:axId val="5319388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1959658439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r>
              <a:rPr b="0">
                <a:solidFill>
                  <a:srgbClr val="FF9900"/>
                </a:solidFill>
                <a:latin typeface="+mn-lt"/>
              </a:rPr>
              <a:t>Liderazgo y Trabajo en Equipo: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Los líderes de mi organización me hacen sentir orgulloso de trabajar junto a ellos.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Agregados!$J$1</c:f>
              <c:strCache>
                <c:ptCount val="1"/>
                <c:pt idx="0">
                  <c:v>1i. ¿Con cuál de las siguientes afirmaciones te identificas más? </c:v>
                </c:pt>
              </c:strCache>
            </c:strRef>
          </c:cat>
          <c:val>
            <c:numRef>
              <c:f>Agregados!$J$2</c:f>
              <c:numCache>
                <c:formatCode>0%</c:formatCode>
                <c:ptCount val="1"/>
                <c:pt idx="0">
                  <c:v>0.14388489208633093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7B33-4ED5-96D8-6CF01EEA1F50}"/>
            </c:ext>
          </c:extLst>
        </c:ser>
        <c:ser>
          <c:idx val="1"/>
          <c:order val="1"/>
          <c:tx>
            <c:v>Los líderes que trabajan aquí aportan y marcan la diferencia por su excelencia humana y profesional.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Agregados!$J$1</c:f>
              <c:strCache>
                <c:ptCount val="1"/>
                <c:pt idx="0">
                  <c:v>1i. ¿Con cuál de las siguientes afirmaciones te identificas más? </c:v>
                </c:pt>
              </c:strCache>
            </c:strRef>
          </c:cat>
          <c:val>
            <c:numRef>
              <c:f>Agregados!$J$3</c:f>
              <c:numCache>
                <c:formatCode>0%</c:formatCode>
                <c:ptCount val="1"/>
                <c:pt idx="0">
                  <c:v>0.20863309352517986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7B33-4ED5-96D8-6CF01EEA1F50}"/>
            </c:ext>
          </c:extLst>
        </c:ser>
        <c:ser>
          <c:idx val="2"/>
          <c:order val="2"/>
          <c:tx>
            <c:v>Los líderes nos ayudan a lograr nuestras metas.                                       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Agregados!$J$1</c:f>
              <c:strCache>
                <c:ptCount val="1"/>
                <c:pt idx="0">
                  <c:v>1i. ¿Con cuál de las siguientes afirmaciones te identificas más? </c:v>
                </c:pt>
              </c:strCache>
            </c:strRef>
          </c:cat>
          <c:val>
            <c:numRef>
              <c:f>Agregados!$J$5</c:f>
              <c:numCache>
                <c:formatCode>0%</c:formatCode>
                <c:ptCount val="1"/>
                <c:pt idx="0">
                  <c:v>0.42446043165467628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7B33-4ED5-96D8-6CF01EEA1F50}"/>
            </c:ext>
          </c:extLst>
        </c:ser>
        <c:ser>
          <c:idx val="3"/>
          <c:order val="3"/>
          <c:tx>
            <c:v>Los líderes de la organización saben lo que hacen.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Agregados!$J$1</c:f>
              <c:strCache>
                <c:ptCount val="1"/>
                <c:pt idx="0">
                  <c:v>1i. ¿Con cuál de las siguientes afirmaciones te identificas más? </c:v>
                </c:pt>
              </c:strCache>
            </c:strRef>
          </c:cat>
          <c:val>
            <c:numRef>
              <c:f>Agregados!$J$6</c:f>
              <c:numCache>
                <c:formatCode>0%</c:formatCode>
                <c:ptCount val="1"/>
                <c:pt idx="0">
                  <c:v>0.22302158273381295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7B33-4ED5-96D8-6CF01EEA1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6612338"/>
        <c:axId val="457237140"/>
      </c:barChart>
      <c:catAx>
        <c:axId val="120661233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457237140"/>
        <c:crosses val="autoZero"/>
        <c:auto val="1"/>
        <c:lblAlgn val="ctr"/>
        <c:lblOffset val="100"/>
        <c:noMultiLvlLbl val="1"/>
      </c:catAx>
      <c:valAx>
        <c:axId val="4572371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1206612338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900FF"/>
                </a:solidFill>
                <a:latin typeface="+mn-lt"/>
              </a:defRPr>
            </a:pPr>
            <a:r>
              <a:rPr b="0">
                <a:solidFill>
                  <a:srgbClr val="9900FF"/>
                </a:solidFill>
                <a:latin typeface="+mn-lt"/>
              </a:rPr>
              <a:t>Comunicación: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La comunicación y toma de decisiones está alineada gracias a que hay un propósito superior y una estrategia clara.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Agregados!$L$1</c:f>
              <c:strCache>
                <c:ptCount val="1"/>
                <c:pt idx="0">
                  <c:v>1k. ¿Con cuál de las siguientes afirmaciones te identificas más? </c:v>
                </c:pt>
              </c:strCache>
            </c:strRef>
          </c:cat>
          <c:val>
            <c:numRef>
              <c:f>Agregados!$L$2</c:f>
              <c:numCache>
                <c:formatCode>0%</c:formatCode>
                <c:ptCount val="1"/>
                <c:pt idx="0">
                  <c:v>0.1223021582733813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4B03-4F6F-83DB-89DF65282330}"/>
            </c:ext>
          </c:extLst>
        </c:ser>
        <c:ser>
          <c:idx val="1"/>
          <c:order val="1"/>
          <c:tx>
            <c:v>Mi comunicación es conciliadora y ayuda a resolver conflictos en lugar de empeorarlos.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Agregados!$L$1</c:f>
              <c:strCache>
                <c:ptCount val="1"/>
                <c:pt idx="0">
                  <c:v>1k. ¿Con cuál de las siguientes afirmaciones te identificas más? </c:v>
                </c:pt>
              </c:strCache>
            </c:strRef>
          </c:cat>
          <c:val>
            <c:numRef>
              <c:f>Agregados!$L$3</c:f>
              <c:numCache>
                <c:formatCode>0%</c:formatCode>
                <c:ptCount val="1"/>
                <c:pt idx="0">
                  <c:v>3.5971223021582732E-2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4B03-4F6F-83DB-89DF65282330}"/>
            </c:ext>
          </c:extLst>
        </c:ser>
        <c:ser>
          <c:idx val="2"/>
          <c:order val="2"/>
          <c:tx>
            <c:v>Las personas que se comunican mal entorpecen mi trabajo.                                            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Agregados!$L$1</c:f>
              <c:strCache>
                <c:ptCount val="1"/>
                <c:pt idx="0">
                  <c:v>1k. ¿Con cuál de las siguientes afirmaciones te identificas más? </c:v>
                </c:pt>
              </c:strCache>
            </c:strRef>
          </c:cat>
          <c:val>
            <c:numRef>
              <c:f>Agregados!$L$5</c:f>
              <c:numCache>
                <c:formatCode>0%</c:formatCode>
                <c:ptCount val="1"/>
                <c:pt idx="0">
                  <c:v>0.41007194244604317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4B03-4F6F-83DB-89DF65282330}"/>
            </c:ext>
          </c:extLst>
        </c:ser>
        <c:ser>
          <c:idx val="3"/>
          <c:order val="3"/>
          <c:tx>
            <c:v>Las personas deben explicar con claridad lo que quieren para yo poder atender su expectativa.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Agregados!$L$1</c:f>
              <c:strCache>
                <c:ptCount val="1"/>
                <c:pt idx="0">
                  <c:v>1k. ¿Con cuál de las siguientes afirmaciones te identificas más? </c:v>
                </c:pt>
              </c:strCache>
            </c:strRef>
          </c:cat>
          <c:val>
            <c:numRef>
              <c:f>Agregados!$L$6</c:f>
              <c:numCache>
                <c:formatCode>0%</c:formatCode>
                <c:ptCount val="1"/>
                <c:pt idx="0">
                  <c:v>0.43165467625899279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4B03-4F6F-83DB-89DF65282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021931"/>
        <c:axId val="1578289837"/>
      </c:barChart>
      <c:catAx>
        <c:axId val="10502193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578289837"/>
        <c:crosses val="autoZero"/>
        <c:auto val="1"/>
        <c:lblAlgn val="ctr"/>
        <c:lblOffset val="100"/>
        <c:noMultiLvlLbl val="1"/>
      </c:catAx>
      <c:valAx>
        <c:axId val="15782898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105021931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r>
              <a:rPr b="0">
                <a:solidFill>
                  <a:srgbClr val="FF9900"/>
                </a:solidFill>
                <a:latin typeface="+mn-lt"/>
              </a:rPr>
              <a:t>Conversaciones: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Mis conversaciones en la organización son principalmente inspiradoras y reflexivas sobre la sociedad y sus retos.</c:v>
          </c:tx>
          <c:spPr>
            <a:solidFill>
              <a:srgbClr val="00C2FF"/>
            </a:solidFill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3186-40B6-A2B3-10C5348C37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Agregados!$M$1</c:f>
              <c:strCache>
                <c:ptCount val="1"/>
                <c:pt idx="0">
                  <c:v>1l. ¿Con cuál de las siguientes afirmaciones te identificas más? </c:v>
                </c:pt>
              </c:strCache>
            </c:strRef>
          </c:cat>
          <c:val>
            <c:numRef>
              <c:f>Agregados!$M$2</c:f>
              <c:numCache>
                <c:formatCode>0%</c:formatCode>
                <c:ptCount val="1"/>
                <c:pt idx="0">
                  <c:v>4.3165467625899283E-2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3186-40B6-A2B3-10C5348C3745}"/>
            </c:ext>
          </c:extLst>
        </c:ser>
        <c:ser>
          <c:idx val="1"/>
          <c:order val="1"/>
          <c:tx>
            <c:v>Mis conversaciones son principalmente acerca de las mejores maneras de solucionar los problemas.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Agregados!$M$1</c:f>
              <c:strCache>
                <c:ptCount val="1"/>
                <c:pt idx="0">
                  <c:v>1l. ¿Con cuál de las siguientes afirmaciones te identificas más? </c:v>
                </c:pt>
              </c:strCache>
            </c:strRef>
          </c:cat>
          <c:val>
            <c:numRef>
              <c:f>Agregados!$M$3</c:f>
              <c:numCache>
                <c:formatCode>0%</c:formatCode>
                <c:ptCount val="1"/>
                <c:pt idx="0">
                  <c:v>0.17985611510791366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3186-40B6-A2B3-10C5348C3745}"/>
            </c:ext>
          </c:extLst>
        </c:ser>
        <c:ser>
          <c:idx val="2"/>
          <c:order val="2"/>
          <c:tx>
            <c:v>Mis conversaciones son principalmente para buscar la mejor manera de lograr mis propósitos.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Agregados!$M$1</c:f>
              <c:strCache>
                <c:ptCount val="1"/>
                <c:pt idx="0">
                  <c:v>1l. ¿Con cuál de las siguientes afirmaciones te identificas más? </c:v>
                </c:pt>
              </c:strCache>
            </c:strRef>
          </c:cat>
          <c:val>
            <c:numRef>
              <c:f>Agregados!$M$5</c:f>
              <c:numCache>
                <c:formatCode>0%</c:formatCode>
                <c:ptCount val="1"/>
                <c:pt idx="0">
                  <c:v>0.66187050359712229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3186-40B6-A2B3-10C5348C3745}"/>
            </c:ext>
          </c:extLst>
        </c:ser>
        <c:ser>
          <c:idx val="3"/>
          <c:order val="3"/>
          <c:tx>
            <c:v>Mis conversaciones son principalmente con mi familia y amigos. Prefiero no interactuar mucho en la organización.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Agregados!$M$1</c:f>
              <c:strCache>
                <c:ptCount val="1"/>
                <c:pt idx="0">
                  <c:v>1l. ¿Con cuál de las siguientes afirmaciones te identificas más? </c:v>
                </c:pt>
              </c:strCache>
            </c:strRef>
          </c:cat>
          <c:val>
            <c:numRef>
              <c:f>Agregados!$M$6</c:f>
              <c:numCache>
                <c:formatCode>0%</c:formatCode>
                <c:ptCount val="1"/>
                <c:pt idx="0">
                  <c:v>0.11510791366906475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3186-40B6-A2B3-10C5348C3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3738118"/>
        <c:axId val="713170938"/>
      </c:barChart>
      <c:catAx>
        <c:axId val="50373811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13170938"/>
        <c:crosses val="autoZero"/>
        <c:auto val="1"/>
        <c:lblAlgn val="ctr"/>
        <c:lblOffset val="100"/>
        <c:noMultiLvlLbl val="1"/>
      </c:catAx>
      <c:valAx>
        <c:axId val="7131709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503738118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900FF"/>
                </a:solidFill>
                <a:latin typeface="+mn-lt"/>
              </a:defRPr>
            </a:pPr>
            <a:r>
              <a:rPr b="0">
                <a:solidFill>
                  <a:srgbClr val="9900FF"/>
                </a:solidFill>
                <a:latin typeface="+mn-lt"/>
              </a:rPr>
              <a:t>Entorno saludable y Seguridad psicológica: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Trabajar conmigo aporta a un entorno tranquilo y saludable para todos.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Agregados!$N$1</c:f>
              <c:strCache>
                <c:ptCount val="1"/>
                <c:pt idx="0">
                  <c:v>1m. ¿Con cuál de las siguientes afirmaciones te identificas más?  </c:v>
                </c:pt>
              </c:strCache>
            </c:strRef>
          </c:cat>
          <c:val>
            <c:numRef>
              <c:f>Agregados!$N$2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5F3-4FAE-B8FC-7120A8783BFA}"/>
            </c:ext>
          </c:extLst>
        </c:ser>
        <c:ser>
          <c:idx val="1"/>
          <c:order val="1"/>
          <c:tx>
            <c:v>Contar con un entorno saludable permite el máximo desempeño de todos.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Agregados!$N$1</c:f>
              <c:strCache>
                <c:ptCount val="1"/>
                <c:pt idx="0">
                  <c:v>1m. ¿Con cuál de las siguientes afirmaciones te identificas más?  </c:v>
                </c:pt>
              </c:strCache>
            </c:strRef>
          </c:cat>
          <c:val>
            <c:numRef>
              <c:f>Agregados!$N$3</c:f>
              <c:numCache>
                <c:formatCode>0%</c:formatCode>
                <c:ptCount val="1"/>
                <c:pt idx="0">
                  <c:v>8.6330935251798566E-2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65F3-4FAE-B8FC-7120A8783BFA}"/>
            </c:ext>
          </c:extLst>
        </c:ser>
        <c:ser>
          <c:idx val="2"/>
          <c:order val="2"/>
          <c:tx>
            <c:v>Lograr mis propósitos me exigen ser muy hábil para negociar con otras personas.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Agregados!$N$1</c:f>
              <c:strCache>
                <c:ptCount val="1"/>
                <c:pt idx="0">
                  <c:v>1m. ¿Con cuál de las siguientes afirmaciones te identificas más?  </c:v>
                </c:pt>
              </c:strCache>
            </c:strRef>
          </c:cat>
          <c:val>
            <c:numRef>
              <c:f>Agregados!$N$5</c:f>
              <c:numCache>
                <c:formatCode>0%</c:formatCode>
                <c:ptCount val="1"/>
                <c:pt idx="0">
                  <c:v>0.68345323741007191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65F3-4FAE-B8FC-7120A8783BFA}"/>
            </c:ext>
          </c:extLst>
        </c:ser>
        <c:ser>
          <c:idx val="3"/>
          <c:order val="3"/>
          <c:tx>
            <c:v>Cumplir con mi trabajo implica muchas veces tener problemas con las personas.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Agregados!$N$1</c:f>
              <c:strCache>
                <c:ptCount val="1"/>
                <c:pt idx="0">
                  <c:v>1m. ¿Con cuál de las siguientes afirmaciones te identificas más?  </c:v>
                </c:pt>
              </c:strCache>
            </c:strRef>
          </c:cat>
          <c:val>
            <c:numRef>
              <c:f>Agregados!$N$6</c:f>
              <c:numCache>
                <c:formatCode>0%</c:formatCode>
                <c:ptCount val="1"/>
                <c:pt idx="0">
                  <c:v>0.23021582733812951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65F3-4FAE-B8FC-7120A8783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015416"/>
        <c:axId val="1595338806"/>
      </c:barChart>
      <c:catAx>
        <c:axId val="76101541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595338806"/>
        <c:crosses val="autoZero"/>
        <c:auto val="1"/>
        <c:lblAlgn val="ctr"/>
        <c:lblOffset val="100"/>
        <c:noMultiLvlLbl val="1"/>
      </c:catAx>
      <c:valAx>
        <c:axId val="15953388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761015416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r>
              <a:rPr b="0">
                <a:solidFill>
                  <a:srgbClr val="FF9900"/>
                </a:solidFill>
                <a:latin typeface="+mn-lt"/>
              </a:rPr>
              <a:t>Adaptabilidad: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Soy flexible y me adapto según las situaciones y el entorno.                          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Agregados!$P$1</c:f>
              <c:strCache>
                <c:ptCount val="1"/>
                <c:pt idx="0">
                  <c:v>1o. ¿Con cuál de las siguientes afirmaciones te identificas más? </c:v>
                </c:pt>
              </c:strCache>
            </c:strRef>
          </c:cat>
          <c:val>
            <c:numRef>
              <c:f>Agregados!$P$2</c:f>
              <c:numCache>
                <c:formatCode>0%</c:formatCode>
                <c:ptCount val="1"/>
                <c:pt idx="0">
                  <c:v>9.3525179856115109E-2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13B2-4C34-A46D-FE229F5D6385}"/>
            </c:ext>
          </c:extLst>
        </c:ser>
        <c:ser>
          <c:idx val="1"/>
          <c:order val="1"/>
          <c:tx>
            <c:v>Si lo que estamos haciendo no agrega valor, suelo cambiarlo y emprender nuevos caminos.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Agregados!$P$1</c:f>
              <c:strCache>
                <c:ptCount val="1"/>
                <c:pt idx="0">
                  <c:v>1o. ¿Con cuál de las siguientes afirmaciones te identificas más? </c:v>
                </c:pt>
              </c:strCache>
            </c:strRef>
          </c:cat>
          <c:val>
            <c:numRef>
              <c:f>Agregados!$P$3</c:f>
              <c:numCache>
                <c:formatCode>0%</c:formatCode>
                <c:ptCount val="1"/>
                <c:pt idx="0">
                  <c:v>2.1582733812949641E-2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13B2-4C34-A46D-FE229F5D6385}"/>
            </c:ext>
          </c:extLst>
        </c:ser>
        <c:ser>
          <c:idx val="2"/>
          <c:order val="2"/>
          <c:tx>
            <c:v>Me cuesta cambiar cuando esta acción me distrae del objetivo.                              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Agregados!$P$1</c:f>
              <c:strCache>
                <c:ptCount val="1"/>
                <c:pt idx="0">
                  <c:v>1o. ¿Con cuál de las siguientes afirmaciones te identificas más? </c:v>
                </c:pt>
              </c:strCache>
            </c:strRef>
          </c:cat>
          <c:val>
            <c:numRef>
              <c:f>Agregados!$P$5</c:f>
              <c:numCache>
                <c:formatCode>0%</c:formatCode>
                <c:ptCount val="1"/>
                <c:pt idx="0">
                  <c:v>0.10071942446043165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13B2-4C34-A46D-FE229F5D6385}"/>
            </c:ext>
          </c:extLst>
        </c:ser>
        <c:ser>
          <c:idx val="3"/>
          <c:order val="3"/>
          <c:tx>
            <c:v>Podríamos lograr más rápido los objetivos si no cambiaran tanto de opinión y no se dieran tantas discusiones a los temas.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Agregados!$P$1</c:f>
              <c:strCache>
                <c:ptCount val="1"/>
                <c:pt idx="0">
                  <c:v>1o. ¿Con cuál de las siguientes afirmaciones te identificas más? </c:v>
                </c:pt>
              </c:strCache>
            </c:strRef>
          </c:cat>
          <c:val>
            <c:numRef>
              <c:f>Agregados!$P$6</c:f>
              <c:numCache>
                <c:formatCode>0%</c:formatCode>
                <c:ptCount val="1"/>
                <c:pt idx="0">
                  <c:v>0.78417266187050361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13B2-4C34-A46D-FE229F5D6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7185986"/>
        <c:axId val="744080166"/>
      </c:barChart>
      <c:catAx>
        <c:axId val="166718598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44080166"/>
        <c:crosses val="autoZero"/>
        <c:auto val="1"/>
        <c:lblAlgn val="ctr"/>
        <c:lblOffset val="100"/>
        <c:noMultiLvlLbl val="1"/>
      </c:catAx>
      <c:valAx>
        <c:axId val="7440801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1667185986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1.9341317365269464E-2"/>
          <c:y val="0.1421568627450980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900FF"/>
                </a:solidFill>
                <a:latin typeface="+mn-lt"/>
              </a:defRPr>
            </a:pPr>
            <a:r>
              <a:rPr b="0">
                <a:solidFill>
                  <a:srgbClr val="9900FF"/>
                </a:solidFill>
                <a:latin typeface="+mn-lt"/>
              </a:rPr>
              <a:t>Toma de decisiones: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Tomo decisiones teniendo en cuenta la mayor cantidad de variables y sus consecuencias.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FFFFFF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Agregados!$Q$1</c:f>
              <c:strCache>
                <c:ptCount val="1"/>
                <c:pt idx="0">
                  <c:v>1p. ¿Con cuál de las siguientes afirmaciones te identificas más? </c:v>
                </c:pt>
              </c:strCache>
            </c:strRef>
          </c:cat>
          <c:val>
            <c:numRef>
              <c:f>Agregados!$Q$2</c:f>
              <c:numCache>
                <c:formatCode>0%</c:formatCode>
                <c:ptCount val="1"/>
                <c:pt idx="0">
                  <c:v>0.25899280575539568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E14-4D6C-BDD7-05C999FCF187}"/>
            </c:ext>
          </c:extLst>
        </c:ser>
        <c:ser>
          <c:idx val="1"/>
          <c:order val="1"/>
          <c:tx>
            <c:v>Tomo decisiones privilegiando el bienestar de los grupos de interés.           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FFFFFF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Agregados!$Q$1</c:f>
              <c:strCache>
                <c:ptCount val="1"/>
                <c:pt idx="0">
                  <c:v>1p. ¿Con cuál de las siguientes afirmaciones te identificas más? </c:v>
                </c:pt>
              </c:strCache>
            </c:strRef>
          </c:cat>
          <c:val>
            <c:numRef>
              <c:f>Agregados!$Q$3</c:f>
              <c:numCache>
                <c:formatCode>0%</c:formatCode>
                <c:ptCount val="1"/>
                <c:pt idx="0">
                  <c:v>0.17985611510791366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E14-4D6C-BDD7-05C999FCF187}"/>
            </c:ext>
          </c:extLst>
        </c:ser>
        <c:ser>
          <c:idx val="2"/>
          <c:order val="2"/>
          <c:tx>
            <c:v>Los datos son la fuente principal de mis decisiones.                    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FFFFFF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Agregados!$Q$1</c:f>
              <c:strCache>
                <c:ptCount val="1"/>
                <c:pt idx="0">
                  <c:v>1p. ¿Con cuál de las siguientes afirmaciones te identificas más? </c:v>
                </c:pt>
              </c:strCache>
            </c:strRef>
          </c:cat>
          <c:val>
            <c:numRef>
              <c:f>Agregados!$Q$5</c:f>
              <c:numCache>
                <c:formatCode>0%</c:formatCode>
                <c:ptCount val="1"/>
                <c:pt idx="0">
                  <c:v>7.1942446043165464E-2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2E14-4D6C-BDD7-05C999FCF187}"/>
            </c:ext>
          </c:extLst>
        </c:ser>
        <c:ser>
          <c:idx val="3"/>
          <c:order val="3"/>
          <c:tx>
            <c:v>Lo más importante para mi es lo que está sucediendo en el aquí y ahora. Me baso en la situación real de las cosas prestando atención a los detalles.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FFFFFF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Agregados!$Q$1</c:f>
              <c:strCache>
                <c:ptCount val="1"/>
                <c:pt idx="0">
                  <c:v>1p. ¿Con cuál de las siguientes afirmaciones te identificas más? </c:v>
                </c:pt>
              </c:strCache>
            </c:strRef>
          </c:cat>
          <c:val>
            <c:numRef>
              <c:f>Agregados!$Q$6</c:f>
              <c:numCache>
                <c:formatCode>0%</c:formatCode>
                <c:ptCount val="1"/>
                <c:pt idx="0">
                  <c:v>0.48920863309352519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2E14-4D6C-BDD7-05C999FCF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4451703"/>
        <c:axId val="2136591044"/>
      </c:barChart>
      <c:catAx>
        <c:axId val="169445170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136591044"/>
        <c:crosses val="autoZero"/>
        <c:auto val="1"/>
        <c:lblAlgn val="ctr"/>
        <c:lblOffset val="100"/>
        <c:noMultiLvlLbl val="1"/>
      </c:catAx>
      <c:valAx>
        <c:axId val="21365910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1694451703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r>
              <a:rPr b="0">
                <a:solidFill>
                  <a:srgbClr val="FF9900"/>
                </a:solidFill>
                <a:latin typeface="+mn-lt"/>
              </a:rPr>
              <a:t>Empoderamiento: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Yo estoy a cargo de los resultados y tengo la responsabilidad de aportar en los resultados de los demás.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Agregados!$R$1</c:f>
              <c:strCache>
                <c:ptCount val="1"/>
                <c:pt idx="0">
                  <c:v>1q. ¿Con cuál de las siguientes afirmaciones te identificas más? </c:v>
                </c:pt>
              </c:strCache>
            </c:strRef>
          </c:cat>
          <c:val>
            <c:numRef>
              <c:f>Agregados!$R$2</c:f>
              <c:numCache>
                <c:formatCode>0%</c:formatCode>
                <c:ptCount val="1"/>
                <c:pt idx="0">
                  <c:v>5.0359712230215826E-2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C76-41B1-9762-CEBAC072AA0D}"/>
            </c:ext>
          </c:extLst>
        </c:ser>
        <c:ser>
          <c:idx val="1"/>
          <c:order val="1"/>
          <c:tx>
            <c:v>Yo estoy a cargo de los resultados y tengo el deber de preguntar lo que no entienda.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Agregados!$R$1</c:f>
              <c:strCache>
                <c:ptCount val="1"/>
                <c:pt idx="0">
                  <c:v>1q. ¿Con cuál de las siguientes afirmaciones te identificas más? </c:v>
                </c:pt>
              </c:strCache>
            </c:strRef>
          </c:cat>
          <c:val>
            <c:numRef>
              <c:f>Agregados!$R$3</c:f>
              <c:numCache>
                <c:formatCode>0%</c:formatCode>
                <c:ptCount val="1"/>
                <c:pt idx="0">
                  <c:v>0.23021582733812951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C76-41B1-9762-CEBAC072AA0D}"/>
            </c:ext>
          </c:extLst>
        </c:ser>
        <c:ser>
          <c:idx val="2"/>
          <c:order val="2"/>
          <c:tx>
            <c:v>Es importante que los jefes se pongan de acuerdo en las metas e indicadores para que podamos tener claro qué hacer y cómo.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Agregados!$R$1</c:f>
              <c:strCache>
                <c:ptCount val="1"/>
                <c:pt idx="0">
                  <c:v>1q. ¿Con cuál de las siguientes afirmaciones te identificas más? </c:v>
                </c:pt>
              </c:strCache>
            </c:strRef>
          </c:cat>
          <c:val>
            <c:numRef>
              <c:f>Agregados!$R$5</c:f>
              <c:numCache>
                <c:formatCode>0%</c:formatCode>
                <c:ptCount val="1"/>
                <c:pt idx="0">
                  <c:v>0.37410071942446044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DC76-41B1-9762-CEBAC072AA0D}"/>
            </c:ext>
          </c:extLst>
        </c:ser>
        <c:ser>
          <c:idx val="3"/>
          <c:order val="3"/>
          <c:tx>
            <c:v>Yo cumplo con mi trabajo y espero que los demás también, pues a veces el trabajo está mal repartido.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Agregados!$R$1</c:f>
              <c:strCache>
                <c:ptCount val="1"/>
                <c:pt idx="0">
                  <c:v>1q. ¿Con cuál de las siguientes afirmaciones te identificas más? </c:v>
                </c:pt>
              </c:strCache>
            </c:strRef>
          </c:cat>
          <c:val>
            <c:numRef>
              <c:f>Agregados!$R$6</c:f>
              <c:numCache>
                <c:formatCode>0%</c:formatCode>
                <c:ptCount val="1"/>
                <c:pt idx="0">
                  <c:v>0.34532374100719426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DC76-41B1-9762-CEBAC072A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78928"/>
        <c:axId val="231473866"/>
      </c:barChart>
      <c:catAx>
        <c:axId val="5437892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31473866"/>
        <c:crosses val="autoZero"/>
        <c:auto val="1"/>
        <c:lblAlgn val="ctr"/>
        <c:lblOffset val="100"/>
        <c:noMultiLvlLbl val="1"/>
      </c:catAx>
      <c:valAx>
        <c:axId val="2314738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54378928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900FF"/>
                </a:solidFill>
                <a:latin typeface="+mn-lt"/>
              </a:defRPr>
            </a:pPr>
            <a:r>
              <a:rPr b="0">
                <a:solidFill>
                  <a:srgbClr val="9900FF"/>
                </a:solidFill>
                <a:latin typeface="+mn-lt"/>
              </a:rPr>
              <a:t>Relaciones: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Me gusta escuchar.                                                                                                         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Agregados!$S$1</c:f>
              <c:strCache>
                <c:ptCount val="1"/>
                <c:pt idx="0">
                  <c:v>1r. ¿Con cuál de las siguientes afirmaciones te identificas más? </c:v>
                </c:pt>
              </c:strCache>
            </c:strRef>
          </c:cat>
          <c:val>
            <c:numRef>
              <c:f>Agregados!$S$2</c:f>
              <c:numCache>
                <c:formatCode>0%</c:formatCode>
                <c:ptCount val="1"/>
                <c:pt idx="0">
                  <c:v>0.1079136690647482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9D7-4CC7-A47F-3C6C2FEE628C}"/>
            </c:ext>
          </c:extLst>
        </c:ser>
        <c:ser>
          <c:idx val="1"/>
          <c:order val="1"/>
          <c:tx>
            <c:v>Me gusta ayudar a los demás.                                                                                      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Agregados!$S$1</c:f>
              <c:strCache>
                <c:ptCount val="1"/>
                <c:pt idx="0">
                  <c:v>1r. ¿Con cuál de las siguientes afirmaciones te identificas más? </c:v>
                </c:pt>
              </c:strCache>
            </c:strRef>
          </c:cat>
          <c:val>
            <c:numRef>
              <c:f>Agregados!$S$3</c:f>
              <c:numCache>
                <c:formatCode>0%</c:formatCode>
                <c:ptCount val="1"/>
                <c:pt idx="0">
                  <c:v>0.15827338129496402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9D7-4CC7-A47F-3C6C2FEE628C}"/>
            </c:ext>
          </c:extLst>
        </c:ser>
        <c:ser>
          <c:idx val="2"/>
          <c:order val="2"/>
          <c:tx>
            <c:v>Me gusta cuando está clara la contribución de cada uno en los resultados.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Agregados!$S$1</c:f>
              <c:strCache>
                <c:ptCount val="1"/>
                <c:pt idx="0">
                  <c:v>1r. ¿Con cuál de las siguientes afirmaciones te identificas más? </c:v>
                </c:pt>
              </c:strCache>
            </c:strRef>
          </c:cat>
          <c:val>
            <c:numRef>
              <c:f>Agregados!$S$5</c:f>
              <c:numCache>
                <c:formatCode>0%</c:formatCode>
                <c:ptCount val="1"/>
                <c:pt idx="0">
                  <c:v>0.48201438848920863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F9D7-4CC7-A47F-3C6C2FEE628C}"/>
            </c:ext>
          </c:extLst>
        </c:ser>
        <c:ser>
          <c:idx val="3"/>
          <c:order val="3"/>
          <c:tx>
            <c:v>Es muy importante para mi llevarme bien con las personas.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Agregados!$S$1</c:f>
              <c:strCache>
                <c:ptCount val="1"/>
                <c:pt idx="0">
                  <c:v>1r. ¿Con cuál de las siguientes afirmaciones te identificas más? </c:v>
                </c:pt>
              </c:strCache>
            </c:strRef>
          </c:cat>
          <c:val>
            <c:numRef>
              <c:f>Agregados!$S$6</c:f>
              <c:numCache>
                <c:formatCode>0%</c:formatCode>
                <c:ptCount val="1"/>
                <c:pt idx="0">
                  <c:v>0.25179856115107913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F9D7-4CC7-A47F-3C6C2FEE6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719259"/>
        <c:axId val="1316036862"/>
      </c:barChart>
      <c:catAx>
        <c:axId val="807192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316036862"/>
        <c:crosses val="autoZero"/>
        <c:auto val="1"/>
        <c:lblAlgn val="ctr"/>
        <c:lblOffset val="100"/>
        <c:noMultiLvlLbl val="1"/>
      </c:catAx>
      <c:valAx>
        <c:axId val="13160368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80719259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r>
              <a:rPr b="0">
                <a:solidFill>
                  <a:srgbClr val="FF9900"/>
                </a:solidFill>
                <a:latin typeface="+mn-lt"/>
              </a:rPr>
              <a:t>Superar Metas: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Me inspira superar las metas pues nos hemos preparado para ello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Agregados!$T$1</c:f>
              <c:strCache>
                <c:ptCount val="1"/>
                <c:pt idx="0">
                  <c:v>1s. ¿Con cuál de las siguientes afirmaciones te identificas más?</c:v>
                </c:pt>
              </c:strCache>
            </c:strRef>
          </c:cat>
          <c:val>
            <c:numRef>
              <c:f>Agregados!$T$2</c:f>
              <c:numCache>
                <c:formatCode>0%</c:formatCode>
                <c:ptCount val="1"/>
                <c:pt idx="0">
                  <c:v>0.31654676258992803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CB8-40EA-A2E7-7D423FC71D97}"/>
            </c:ext>
          </c:extLst>
        </c:ser>
        <c:ser>
          <c:idx val="1"/>
          <c:order val="1"/>
          <c:tx>
            <c:v>Actúo para superar a los competidores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Agregados!$T$1</c:f>
              <c:strCache>
                <c:ptCount val="1"/>
                <c:pt idx="0">
                  <c:v>1s. ¿Con cuál de las siguientes afirmaciones te identificas más?</c:v>
                </c:pt>
              </c:strCache>
            </c:strRef>
          </c:cat>
          <c:val>
            <c:numRef>
              <c:f>Agregados!$T$3</c:f>
              <c:numCache>
                <c:formatCode>0%</c:formatCode>
                <c:ptCount val="1"/>
                <c:pt idx="0">
                  <c:v>2.8776978417266189E-2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CB8-40EA-A2E7-7D423FC71D97}"/>
            </c:ext>
          </c:extLst>
        </c:ser>
        <c:ser>
          <c:idx val="2"/>
          <c:order val="2"/>
          <c:tx>
            <c:v>Actúo para sobresalir y ser reconocido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Agregados!$T$1</c:f>
              <c:strCache>
                <c:ptCount val="1"/>
                <c:pt idx="0">
                  <c:v>1s. ¿Con cuál de las siguientes afirmaciones te identificas más?</c:v>
                </c:pt>
              </c:strCache>
            </c:strRef>
          </c:cat>
          <c:val>
            <c:numRef>
              <c:f>Agregados!$T$5</c:f>
              <c:numCache>
                <c:formatCode>0%</c:formatCode>
                <c:ptCount val="1"/>
                <c:pt idx="0">
                  <c:v>2.1582733812949641E-2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DCB8-40EA-A2E7-7D423FC71D97}"/>
            </c:ext>
          </c:extLst>
        </c:ser>
        <c:ser>
          <c:idx val="3"/>
          <c:order val="3"/>
          <c:tx>
            <c:v>Actúo para cumplir lo que me han confiado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Agregados!$T$1</c:f>
              <c:strCache>
                <c:ptCount val="1"/>
                <c:pt idx="0">
                  <c:v>1s. ¿Con cuál de las siguientes afirmaciones te identificas más?</c:v>
                </c:pt>
              </c:strCache>
            </c:strRef>
          </c:cat>
          <c:val>
            <c:numRef>
              <c:f>Agregados!$T$6</c:f>
              <c:numCache>
                <c:formatCode>0%</c:formatCode>
                <c:ptCount val="1"/>
                <c:pt idx="0">
                  <c:v>0.63309352517985606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DCB8-40EA-A2E7-7D423FC71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8742193"/>
        <c:axId val="1222914184"/>
      </c:barChart>
      <c:catAx>
        <c:axId val="132874219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222914184"/>
        <c:crosses val="autoZero"/>
        <c:auto val="1"/>
        <c:lblAlgn val="ctr"/>
        <c:lblOffset val="100"/>
        <c:noMultiLvlLbl val="1"/>
      </c:catAx>
      <c:valAx>
        <c:axId val="12229141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1328742193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900FF"/>
                </a:solidFill>
                <a:latin typeface="+mn-lt"/>
              </a:defRPr>
            </a:pPr>
            <a:r>
              <a:rPr b="0">
                <a:solidFill>
                  <a:srgbClr val="9900FF"/>
                </a:solidFill>
                <a:latin typeface="+mn-lt"/>
              </a:rPr>
              <a:t>Conexión: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Todos los días trabajo para seguir haciendo lo mejor que sé hacer que es justamente lo que hago aquí</c:v>
          </c:tx>
          <c:spPr>
            <a:solidFill>
              <a:srgbClr val="00C2FF"/>
            </a:solidFill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6BCE-44BE-8577-3C4A40AE602A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BCE-44BE-8577-3C4A40AE60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FFFFFF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Agregados!$B$1</c:f>
              <c:strCache>
                <c:ptCount val="1"/>
                <c:pt idx="0">
                  <c:v>1a. ¿Con cuál de las siguientes afirmaciones te identificas más? </c:v>
                </c:pt>
              </c:strCache>
            </c:strRef>
          </c:cat>
          <c:val>
            <c:numRef>
              <c:f>Agregados!$B$2</c:f>
              <c:numCache>
                <c:formatCode>0%</c:formatCode>
                <c:ptCount val="1"/>
                <c:pt idx="0">
                  <c:v>0.1079136690647482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6BCE-44BE-8577-3C4A40AE602A}"/>
            </c:ext>
          </c:extLst>
        </c:ser>
        <c:ser>
          <c:idx val="1"/>
          <c:order val="1"/>
          <c:tx>
            <c:v>Todos los días trabajo para aportar con mis ideas y hacer mi trabajo impecablemente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Agregados!$B$1</c:f>
              <c:strCache>
                <c:ptCount val="1"/>
                <c:pt idx="0">
                  <c:v>1a. ¿Con cuál de las siguientes afirmaciones te identificas más? </c:v>
                </c:pt>
              </c:strCache>
            </c:strRef>
          </c:cat>
          <c:val>
            <c:numRef>
              <c:f>Agregados!$B$3</c:f>
              <c:numCache>
                <c:formatCode>0%</c:formatCode>
                <c:ptCount val="1"/>
                <c:pt idx="0">
                  <c:v>0.4460431654676259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6BCE-44BE-8577-3C4A40AE602A}"/>
            </c:ext>
          </c:extLst>
        </c:ser>
        <c:ser>
          <c:idx val="2"/>
          <c:order val="2"/>
          <c:tx>
            <c:v>Todos los días vengo al trabajo para avanzar un paso adelante en los retos que tenemos como organización</c:v>
          </c:tx>
          <c:spPr>
            <a:solidFill>
              <a:srgbClr val="FF8200"/>
            </a:solidFill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6BCE-44BE-8577-3C4A40AE602A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BCE-44BE-8577-3C4A40AE60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FFFFFF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Agregados!$B$1</c:f>
              <c:strCache>
                <c:ptCount val="1"/>
                <c:pt idx="0">
                  <c:v>1a. ¿Con cuál de las siguientes afirmaciones te identificas más? </c:v>
                </c:pt>
              </c:strCache>
            </c:strRef>
          </c:cat>
          <c:val>
            <c:numRef>
              <c:f>Agregados!$B$5</c:f>
              <c:numCache>
                <c:formatCode>0%</c:formatCode>
                <c:ptCount val="1"/>
                <c:pt idx="0">
                  <c:v>0.35251798561151076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BCE-44BE-8577-3C4A40AE602A}"/>
            </c:ext>
          </c:extLst>
        </c:ser>
        <c:ser>
          <c:idx val="3"/>
          <c:order val="3"/>
          <c:tx>
            <c:v>Todos los días vengo a trabajar para cumplir las tareas con responsabilidad y compromiso</c:v>
          </c:tx>
          <c:spPr>
            <a:solidFill>
              <a:srgbClr val="F5124F"/>
            </a:solidFill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5-6BCE-44BE-8577-3C4A40AE602A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  <a:latin typeface="Roboto"/>
                    </a:defRPr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BCE-44BE-8577-3C4A40AE60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FFFFFF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Agregados!$B$1</c:f>
              <c:strCache>
                <c:ptCount val="1"/>
                <c:pt idx="0">
                  <c:v>1a. ¿Con cuál de las siguientes afirmaciones te identificas más? </c:v>
                </c:pt>
              </c:strCache>
            </c:strRef>
          </c:cat>
          <c:val>
            <c:numRef>
              <c:f>Agregados!$B$6</c:f>
              <c:numCache>
                <c:formatCode>0%</c:formatCode>
                <c:ptCount val="1"/>
                <c:pt idx="0">
                  <c:v>9.3525179856115109E-2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6-6BCE-44BE-8577-3C4A40AE6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6923200"/>
        <c:axId val="672793203"/>
      </c:barChart>
      <c:catAx>
        <c:axId val="87692320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672793203"/>
        <c:crosses val="autoZero"/>
        <c:auto val="1"/>
        <c:lblAlgn val="ctr"/>
        <c:lblOffset val="100"/>
        <c:noMultiLvlLbl val="1"/>
      </c:catAx>
      <c:valAx>
        <c:axId val="6727932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876923200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r>
              <a:rPr b="0">
                <a:solidFill>
                  <a:srgbClr val="FF9900"/>
                </a:solidFill>
                <a:latin typeface="+mn-lt"/>
              </a:rPr>
              <a:t>Contribución: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Mi principal valor es inspirar a todos para que demos lo mejor de nosotros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Agregados!$G$1</c:f>
              <c:strCache>
                <c:ptCount val="1"/>
                <c:pt idx="0">
                  <c:v>1f. ¿Con cuál de las siguientes afirmaciones te identificas más?  </c:v>
                </c:pt>
              </c:strCache>
            </c:strRef>
          </c:cat>
          <c:val>
            <c:numRef>
              <c:f>Agregados!$G$2</c:f>
              <c:numCache>
                <c:formatCode>0%</c:formatCode>
                <c:ptCount val="1"/>
                <c:pt idx="0">
                  <c:v>0.26618705035971224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DB8-48A0-9F75-226063A7C91D}"/>
            </c:ext>
          </c:extLst>
        </c:ser>
        <c:ser>
          <c:idx val="1"/>
          <c:order val="1"/>
          <c:tx>
            <c:v>Mi principal aporte es marcar la diferencia en lo que hago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Agregados!$G$1</c:f>
              <c:strCache>
                <c:ptCount val="1"/>
                <c:pt idx="0">
                  <c:v>1f. ¿Con cuál de las siguientes afirmaciones te identificas más?  </c:v>
                </c:pt>
              </c:strCache>
            </c:strRef>
          </c:cat>
          <c:val>
            <c:numRef>
              <c:f>Agregados!$G$3</c:f>
              <c:numCache>
                <c:formatCode>0%</c:formatCode>
                <c:ptCount val="1"/>
                <c:pt idx="0">
                  <c:v>0.23021582733812951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6DB8-48A0-9F75-226063A7C91D}"/>
            </c:ext>
          </c:extLst>
        </c:ser>
        <c:ser>
          <c:idx val="2"/>
          <c:order val="2"/>
          <c:tx>
            <c:v>Mi principal aporte es lograr los resultados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Agregados!$G$1</c:f>
              <c:strCache>
                <c:ptCount val="1"/>
                <c:pt idx="0">
                  <c:v>1f. ¿Con cuál de las siguientes afirmaciones te identificas más?  </c:v>
                </c:pt>
              </c:strCache>
            </c:strRef>
          </c:cat>
          <c:val>
            <c:numRef>
              <c:f>Agregados!$G$5</c:f>
              <c:numCache>
                <c:formatCode>0%</c:formatCode>
                <c:ptCount val="1"/>
                <c:pt idx="0">
                  <c:v>0.18705035971223022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6DB8-48A0-9F75-226063A7C91D}"/>
            </c:ext>
          </c:extLst>
        </c:ser>
        <c:ser>
          <c:idx val="3"/>
          <c:order val="3"/>
          <c:tx>
            <c:v>Mi principal aporte es contribuir con mi trabajo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Agregados!$G$1</c:f>
              <c:strCache>
                <c:ptCount val="1"/>
                <c:pt idx="0">
                  <c:v>1f. ¿Con cuál de las siguientes afirmaciones te identificas más?  </c:v>
                </c:pt>
              </c:strCache>
            </c:strRef>
          </c:cat>
          <c:val>
            <c:numRef>
              <c:f>Agregados!$G$6</c:f>
              <c:numCache>
                <c:formatCode>0%</c:formatCode>
                <c:ptCount val="1"/>
                <c:pt idx="0">
                  <c:v>0.31654676258992803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6DB8-48A0-9F75-226063A7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445104"/>
        <c:axId val="1372555959"/>
      </c:barChart>
      <c:catAx>
        <c:axId val="18944510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372555959"/>
        <c:crosses val="autoZero"/>
        <c:auto val="1"/>
        <c:lblAlgn val="ctr"/>
        <c:lblOffset val="100"/>
        <c:noMultiLvlLbl val="1"/>
      </c:catAx>
      <c:valAx>
        <c:axId val="13725559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189445104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900FF"/>
                </a:solidFill>
                <a:latin typeface="+mn-lt"/>
              </a:defRPr>
            </a:pPr>
            <a:r>
              <a:rPr b="0">
                <a:solidFill>
                  <a:srgbClr val="9900FF"/>
                </a:solidFill>
                <a:latin typeface="+mn-lt"/>
              </a:rPr>
              <a:t>Rituales: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Contamos con frecuentes espacios y momentos para compartir como equipo de manera especial. Esto influye positivamente en los resultados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Agregados!$K$1</c:f>
              <c:strCache>
                <c:ptCount val="1"/>
                <c:pt idx="0">
                  <c:v>1j. ¿Con cuál de las siguientes afirmaciones te identificas más? </c:v>
                </c:pt>
              </c:strCache>
            </c:strRef>
          </c:cat>
          <c:val>
            <c:numRef>
              <c:f>Agregados!$K$2</c:f>
              <c:numCache>
                <c:formatCode>0%</c:formatCode>
                <c:ptCount val="1"/>
                <c:pt idx="0">
                  <c:v>3.5971223021582732E-2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76A4-47AD-9CF2-E9DA768EEA03}"/>
            </c:ext>
          </c:extLst>
        </c:ser>
        <c:ser>
          <c:idx val="1"/>
          <c:order val="1"/>
          <c:tx>
            <c:v>Propicio y participo de encuentros para compartir como equipo                             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Agregados!$K$1</c:f>
              <c:strCache>
                <c:ptCount val="1"/>
                <c:pt idx="0">
                  <c:v>1j. ¿Con cuál de las siguientes afirmaciones te identificas más? </c:v>
                </c:pt>
              </c:strCache>
            </c:strRef>
          </c:cat>
          <c:val>
            <c:numRef>
              <c:f>Agregados!$K$3</c:f>
              <c:numCache>
                <c:formatCode>0%</c:formatCode>
                <c:ptCount val="1"/>
                <c:pt idx="0">
                  <c:v>0.48920863309352519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76A4-47AD-9CF2-E9DA768EEA03}"/>
            </c:ext>
          </c:extLst>
        </c:ser>
        <c:ser>
          <c:idx val="2"/>
          <c:order val="2"/>
          <c:tx>
            <c:v>Aunque no tenemos muchos espacios para compartir como equipo siempre nos apoyamos para lograr los objetivos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Agregados!$K$1</c:f>
              <c:strCache>
                <c:ptCount val="1"/>
                <c:pt idx="0">
                  <c:v>1j. ¿Con cuál de las siguientes afirmaciones te identificas más? </c:v>
                </c:pt>
              </c:strCache>
            </c:strRef>
          </c:cat>
          <c:val>
            <c:numRef>
              <c:f>Agregados!$K$5</c:f>
              <c:numCache>
                <c:formatCode>0%</c:formatCode>
                <c:ptCount val="1"/>
                <c:pt idx="0">
                  <c:v>0.1366906474820144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76A4-47AD-9CF2-E9DA768EEA03}"/>
            </c:ext>
          </c:extLst>
        </c:ser>
        <c:ser>
          <c:idx val="3"/>
          <c:order val="3"/>
          <c:tx>
            <c:v>Los espacios para compartir son buenos momentos de esparcimiento aunque quitan tiempo valioso para avanzar en las tareas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Agregados!$K$1</c:f>
              <c:strCache>
                <c:ptCount val="1"/>
                <c:pt idx="0">
                  <c:v>1j. ¿Con cuál de las siguientes afirmaciones te identificas más? </c:v>
                </c:pt>
              </c:strCache>
            </c:strRef>
          </c:cat>
          <c:val>
            <c:numRef>
              <c:f>Agregados!$K$6</c:f>
              <c:numCache>
                <c:formatCode>0%</c:formatCode>
                <c:ptCount val="1"/>
                <c:pt idx="0">
                  <c:v>0.33812949640287771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76A4-47AD-9CF2-E9DA768EE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0234106"/>
        <c:axId val="1235893388"/>
      </c:barChart>
      <c:catAx>
        <c:axId val="44023410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235893388"/>
        <c:crosses val="autoZero"/>
        <c:auto val="1"/>
        <c:lblAlgn val="ctr"/>
        <c:lblOffset val="100"/>
        <c:noMultiLvlLbl val="1"/>
      </c:catAx>
      <c:valAx>
        <c:axId val="12358933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440234106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r>
              <a:rPr b="0">
                <a:solidFill>
                  <a:srgbClr val="FF9900"/>
                </a:solidFill>
                <a:latin typeface="+mn-lt"/>
              </a:rPr>
              <a:t>Innovación: YO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Sé que tuve más de 3 aportes en mi último mes que nos impulsaron a hacer las cosas de mejor manera</c:v>
          </c:tx>
          <c:spPr>
            <a:solidFill>
              <a:srgbClr val="00C2F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Agregados!$O$1</c:f>
              <c:strCache>
                <c:ptCount val="1"/>
                <c:pt idx="0">
                  <c:v>1n. ¿Con cuál de las siguientes afirmaciones te identificas más?  </c:v>
                </c:pt>
              </c:strCache>
            </c:strRef>
          </c:cat>
          <c:val>
            <c:numRef>
              <c:f>Agregados!$O$2</c:f>
              <c:numCache>
                <c:formatCode>0%</c:formatCode>
                <c:ptCount val="1"/>
                <c:pt idx="0">
                  <c:v>0.21582733812949639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5ED-4251-ACAB-34274B369A5E}"/>
            </c:ext>
          </c:extLst>
        </c:ser>
        <c:ser>
          <c:idx val="1"/>
          <c:order val="1"/>
          <c:tx>
            <c:v>Se me facilita aportar soluciones que agregan valor a los procesos y resultados</c:v>
          </c:tx>
          <c:spPr>
            <a:solidFill>
              <a:srgbClr val="CFFA0A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Agregados!$O$1</c:f>
              <c:strCache>
                <c:ptCount val="1"/>
                <c:pt idx="0">
                  <c:v>1n. ¿Con cuál de las siguientes afirmaciones te identificas más?  </c:v>
                </c:pt>
              </c:strCache>
            </c:strRef>
          </c:cat>
          <c:val>
            <c:numRef>
              <c:f>Agregados!$O$3</c:f>
              <c:numCache>
                <c:formatCode>0%</c:formatCode>
                <c:ptCount val="1"/>
                <c:pt idx="0">
                  <c:v>0.20143884892086331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35ED-4251-ACAB-34274B369A5E}"/>
            </c:ext>
          </c:extLst>
        </c:ser>
        <c:ser>
          <c:idx val="2"/>
          <c:order val="2"/>
          <c:tx>
            <c:v>Se me facilita lograr los objetivos cuando está claro el beneficio que tendrá</c:v>
          </c:tx>
          <c:spPr>
            <a:solidFill>
              <a:srgbClr val="FF82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Agregados!$O$1</c:f>
              <c:strCache>
                <c:ptCount val="1"/>
                <c:pt idx="0">
                  <c:v>1n. ¿Con cuál de las siguientes afirmaciones te identificas más?  </c:v>
                </c:pt>
              </c:strCache>
            </c:strRef>
          </c:cat>
          <c:val>
            <c:numRef>
              <c:f>Agregados!$O$5</c:f>
              <c:numCache>
                <c:formatCode>0%</c:formatCode>
                <c:ptCount val="1"/>
                <c:pt idx="0">
                  <c:v>0.48201438848920863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35ED-4251-ACAB-34274B369A5E}"/>
            </c:ext>
          </c:extLst>
        </c:ser>
        <c:ser>
          <c:idx val="3"/>
          <c:order val="3"/>
          <c:tx>
            <c:v>Me destaco por cumplir con mis responsabilidades</c:v>
          </c:tx>
          <c:spPr>
            <a:solidFill>
              <a:srgbClr val="F5124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>
                    <a:solidFill>
                      <a:srgbClr val="000000"/>
                    </a:solidFill>
                    <a:latin typeface="Roboto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Agregados!$O$1</c:f>
              <c:strCache>
                <c:ptCount val="1"/>
                <c:pt idx="0">
                  <c:v>1n. ¿Con cuál de las siguientes afirmaciones te identificas más?  </c:v>
                </c:pt>
              </c:strCache>
            </c:strRef>
          </c:cat>
          <c:val>
            <c:numRef>
              <c:f>Agregados!$O$6</c:f>
              <c:numCache>
                <c:formatCode>0%</c:formatCode>
                <c:ptCount val="1"/>
                <c:pt idx="0">
                  <c:v>0.10071942446043165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35ED-4251-ACAB-34274B369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5345520"/>
        <c:axId val="780905394"/>
      </c:barChart>
      <c:catAx>
        <c:axId val="16853455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80905394"/>
        <c:crosses val="autoZero"/>
        <c:auto val="1"/>
        <c:lblAlgn val="ctr"/>
        <c:lblOffset val="100"/>
        <c:noMultiLvlLbl val="1"/>
      </c:catAx>
      <c:valAx>
        <c:axId val="7809053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s-CO"/>
          </a:p>
        </c:txPr>
        <c:crossAx val="1685345520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radarChart>
        <c:radarStyle val="marker"/>
        <c:varyColors val="1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Triángulo!$A$2:$A$4</c:f>
              <c:strCache>
                <c:ptCount val="3"/>
                <c:pt idx="0">
                  <c:v>Yo</c:v>
                </c:pt>
                <c:pt idx="1">
                  <c:v>Nosotros</c:v>
                </c:pt>
                <c:pt idx="2">
                  <c:v>Todos</c:v>
                </c:pt>
              </c:strCache>
            </c:strRef>
          </c:cat>
          <c:val>
            <c:numRef>
              <c:f>Triángulo!$B$2:$B$4</c:f>
              <c:numCache>
                <c:formatCode>0.00</c:formatCode>
                <c:ptCount val="3"/>
                <c:pt idx="0">
                  <c:v>3.4445285876561909</c:v>
                </c:pt>
                <c:pt idx="1">
                  <c:v>3.8046194623248772</c:v>
                </c:pt>
                <c:pt idx="2">
                  <c:v>3.952480121166225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F-40E7-899A-6F8522CE7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533688"/>
        <c:axId val="453058314"/>
      </c:radarChart>
      <c:catAx>
        <c:axId val="1704533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453058314"/>
        <c:crosses val="autoZero"/>
        <c:auto val="1"/>
        <c:lblAlgn val="ctr"/>
        <c:lblOffset val="100"/>
        <c:noMultiLvlLbl val="1"/>
      </c:catAx>
      <c:valAx>
        <c:axId val="453058314"/>
        <c:scaling>
          <c:orientation val="minMax"/>
          <c:max val="4"/>
        </c:scaling>
        <c:delete val="0"/>
        <c:axPos val="l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70453368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800100</xdr:colOff>
      <xdr:row>64</xdr:row>
      <xdr:rowOff>19050</xdr:rowOff>
    </xdr:from>
    <xdr:ext cx="7953375" cy="30765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800100</xdr:colOff>
      <xdr:row>99</xdr:row>
      <xdr:rowOff>85725</xdr:rowOff>
    </xdr:from>
    <xdr:ext cx="7953375" cy="30765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800100</xdr:colOff>
      <xdr:row>135</xdr:row>
      <xdr:rowOff>19050</xdr:rowOff>
    </xdr:from>
    <xdr:ext cx="7953375" cy="3076575"/>
    <xdr:graphicFrame macro="">
      <xdr:nvGraphicFramePr>
        <xdr:cNvPr id="4" name="Chart 3" title="Gráfico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800100</xdr:colOff>
      <xdr:row>170</xdr:row>
      <xdr:rowOff>152400</xdr:rowOff>
    </xdr:from>
    <xdr:ext cx="7953375" cy="3076575"/>
    <xdr:graphicFrame macro="">
      <xdr:nvGraphicFramePr>
        <xdr:cNvPr id="5" name="Chart 4" title="Gráfico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800100</xdr:colOff>
      <xdr:row>240</xdr:row>
      <xdr:rowOff>180975</xdr:rowOff>
    </xdr:from>
    <xdr:ext cx="7953375" cy="3076575"/>
    <xdr:graphicFrame macro="">
      <xdr:nvGraphicFramePr>
        <xdr:cNvPr id="6" name="Chart 5" title="Gráfico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800100</xdr:colOff>
      <xdr:row>277</xdr:row>
      <xdr:rowOff>9525</xdr:rowOff>
    </xdr:from>
    <xdr:ext cx="7953375" cy="3076575"/>
    <xdr:graphicFrame macro="">
      <xdr:nvGraphicFramePr>
        <xdr:cNvPr id="7" name="Chart 6" title="Gráfico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0</xdr:col>
      <xdr:colOff>800100</xdr:colOff>
      <xdr:row>313</xdr:row>
      <xdr:rowOff>38100</xdr:rowOff>
    </xdr:from>
    <xdr:ext cx="7953375" cy="3076575"/>
    <xdr:graphicFrame macro="">
      <xdr:nvGraphicFramePr>
        <xdr:cNvPr id="8" name="Chart 7" title="Gráfico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</xdr:col>
      <xdr:colOff>714375</xdr:colOff>
      <xdr:row>383</xdr:row>
      <xdr:rowOff>57150</xdr:rowOff>
    </xdr:from>
    <xdr:ext cx="7877175" cy="3076575"/>
    <xdr:graphicFrame macro="">
      <xdr:nvGraphicFramePr>
        <xdr:cNvPr id="9" name="Chart 8" title="Gráfico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0</xdr:col>
      <xdr:colOff>800100</xdr:colOff>
      <xdr:row>417</xdr:row>
      <xdr:rowOff>133350</xdr:rowOff>
    </xdr:from>
    <xdr:ext cx="7953375" cy="3076575"/>
    <xdr:graphicFrame macro="">
      <xdr:nvGraphicFramePr>
        <xdr:cNvPr id="10" name="Chart 9" title="Gráfico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0</xdr:col>
      <xdr:colOff>800100</xdr:colOff>
      <xdr:row>453</xdr:row>
      <xdr:rowOff>0</xdr:rowOff>
    </xdr:from>
    <xdr:ext cx="7953375" cy="3076575"/>
    <xdr:graphicFrame macro="">
      <xdr:nvGraphicFramePr>
        <xdr:cNvPr id="11" name="Chart 10" title="Gráfico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</xdr:col>
      <xdr:colOff>647700</xdr:colOff>
      <xdr:row>523</xdr:row>
      <xdr:rowOff>9525</xdr:rowOff>
    </xdr:from>
    <xdr:ext cx="7953375" cy="3076575"/>
    <xdr:graphicFrame macro="">
      <xdr:nvGraphicFramePr>
        <xdr:cNvPr id="12" name="Chart 11" title="Gráfico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0</xdr:col>
      <xdr:colOff>800100</xdr:colOff>
      <xdr:row>558</xdr:row>
      <xdr:rowOff>85725</xdr:rowOff>
    </xdr:from>
    <xdr:ext cx="7953375" cy="3076575"/>
    <xdr:graphicFrame macro="">
      <xdr:nvGraphicFramePr>
        <xdr:cNvPr id="13" name="Chart 12" title="Gráfico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0</xdr:col>
      <xdr:colOff>800100</xdr:colOff>
      <xdr:row>593</xdr:row>
      <xdr:rowOff>161925</xdr:rowOff>
    </xdr:from>
    <xdr:ext cx="7953375" cy="3076575"/>
    <xdr:graphicFrame macro="">
      <xdr:nvGraphicFramePr>
        <xdr:cNvPr id="14" name="Chart 13" title="Gráfico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0</xdr:col>
      <xdr:colOff>800100</xdr:colOff>
      <xdr:row>628</xdr:row>
      <xdr:rowOff>161925</xdr:rowOff>
    </xdr:from>
    <xdr:ext cx="7953375" cy="3076575"/>
    <xdr:graphicFrame macro="">
      <xdr:nvGraphicFramePr>
        <xdr:cNvPr id="15" name="Chart 14" title="Gráfico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0</xdr:col>
      <xdr:colOff>800100</xdr:colOff>
      <xdr:row>663</xdr:row>
      <xdr:rowOff>161925</xdr:rowOff>
    </xdr:from>
    <xdr:ext cx="7953375" cy="3076575"/>
    <xdr:graphicFrame macro="">
      <xdr:nvGraphicFramePr>
        <xdr:cNvPr id="16" name="Chart 15" title="Gráfico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1</xdr:col>
      <xdr:colOff>714375</xdr:colOff>
      <xdr:row>28</xdr:row>
      <xdr:rowOff>57150</xdr:rowOff>
    </xdr:from>
    <xdr:ext cx="7953375" cy="3076575"/>
    <xdr:graphicFrame macro="">
      <xdr:nvGraphicFramePr>
        <xdr:cNvPr id="17" name="Chart 16" title="Gráfico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  <xdr:oneCellAnchor>
    <xdr:from>
      <xdr:col>1</xdr:col>
      <xdr:colOff>647700</xdr:colOff>
      <xdr:row>205</xdr:row>
      <xdr:rowOff>171450</xdr:rowOff>
    </xdr:from>
    <xdr:ext cx="7953375" cy="3076575"/>
    <xdr:graphicFrame macro="">
      <xdr:nvGraphicFramePr>
        <xdr:cNvPr id="18" name="Chart 17" title="Gráfico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oneCellAnchor>
  <xdr:oneCellAnchor>
    <xdr:from>
      <xdr:col>1</xdr:col>
      <xdr:colOff>638175</xdr:colOff>
      <xdr:row>348</xdr:row>
      <xdr:rowOff>47625</xdr:rowOff>
    </xdr:from>
    <xdr:ext cx="7953375" cy="3076575"/>
    <xdr:graphicFrame macro="">
      <xdr:nvGraphicFramePr>
        <xdr:cNvPr id="19" name="Chart 18" title="Gráfico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oneCellAnchor>
  <xdr:oneCellAnchor>
    <xdr:from>
      <xdr:col>1</xdr:col>
      <xdr:colOff>647700</xdr:colOff>
      <xdr:row>487</xdr:row>
      <xdr:rowOff>133350</xdr:rowOff>
    </xdr:from>
    <xdr:ext cx="7953375" cy="3076575"/>
    <xdr:graphicFrame macro="">
      <xdr:nvGraphicFramePr>
        <xdr:cNvPr id="20" name="Chart 19" title="Gráfico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 fLocksWithSheet="0"/>
  </xdr:oneCellAnchor>
  <xdr:oneCellAnchor>
    <xdr:from>
      <xdr:col>2</xdr:col>
      <xdr:colOff>19050</xdr:colOff>
      <xdr:row>3</xdr:row>
      <xdr:rowOff>152400</xdr:rowOff>
    </xdr:from>
    <xdr:ext cx="3981450" cy="4038600"/>
    <xdr:graphicFrame macro="">
      <xdr:nvGraphicFramePr>
        <xdr:cNvPr id="21" name="Chart 20" title="Chart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5124F"/>
      </a:accent1>
      <a:accent2>
        <a:srgbClr val="FF8200"/>
      </a:accent2>
      <a:accent3>
        <a:srgbClr val="FFD400"/>
      </a:accent3>
      <a:accent4>
        <a:srgbClr val="CFFA0A"/>
      </a:accent4>
      <a:accent5>
        <a:srgbClr val="00C2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Z1601"/>
  <sheetViews>
    <sheetView tabSelected="1" workbookViewId="0">
      <selection activeCell="C9" sqref="C9"/>
    </sheetView>
  </sheetViews>
  <sheetFormatPr baseColWidth="10" defaultColWidth="14.42578125" defaultRowHeight="15.75" customHeight="1"/>
  <cols>
    <col min="83" max="83" width="21.7109375" customWidth="1"/>
  </cols>
  <sheetData>
    <row r="1" spans="1:104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3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ht="14.25">
      <c r="A2" s="4" t="s">
        <v>104</v>
      </c>
      <c r="B2" s="4" t="s">
        <v>105</v>
      </c>
      <c r="C2" s="4" t="s">
        <v>106</v>
      </c>
      <c r="D2" s="4" t="s">
        <v>107</v>
      </c>
      <c r="E2" s="4" t="s">
        <v>108</v>
      </c>
      <c r="F2" s="4" t="s">
        <v>109</v>
      </c>
      <c r="G2" s="4" t="s">
        <v>110</v>
      </c>
      <c r="H2" s="4" t="s">
        <v>111</v>
      </c>
      <c r="I2" s="4" t="s">
        <v>112</v>
      </c>
      <c r="J2" s="4" t="s">
        <v>113</v>
      </c>
      <c r="K2" s="4" t="s">
        <v>114</v>
      </c>
      <c r="L2" s="4" t="s">
        <v>115</v>
      </c>
      <c r="M2" s="4" t="s">
        <v>116</v>
      </c>
      <c r="N2" s="4" t="s">
        <v>117</v>
      </c>
      <c r="O2" s="4" t="s">
        <v>118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124</v>
      </c>
      <c r="V2" s="4" t="s">
        <v>125</v>
      </c>
      <c r="W2" s="4" t="s">
        <v>126</v>
      </c>
      <c r="X2" s="4" t="s">
        <v>125</v>
      </c>
      <c r="Y2" s="4" t="s">
        <v>126</v>
      </c>
      <c r="Z2" s="4" t="s">
        <v>124</v>
      </c>
      <c r="AA2" s="4" t="s">
        <v>125</v>
      </c>
      <c r="AB2" s="4" t="s">
        <v>124</v>
      </c>
      <c r="AC2" s="4" t="s">
        <v>125</v>
      </c>
      <c r="AD2" s="4" t="s">
        <v>126</v>
      </c>
      <c r="AE2" s="4" t="s">
        <v>125</v>
      </c>
      <c r="AF2" s="4" t="s">
        <v>124</v>
      </c>
      <c r="AG2" s="4" t="s">
        <v>125</v>
      </c>
      <c r="AH2" s="4" t="s">
        <v>125</v>
      </c>
      <c r="AI2" s="4" t="s">
        <v>125</v>
      </c>
      <c r="AJ2" s="4" t="s">
        <v>125</v>
      </c>
      <c r="AK2" s="4" t="s">
        <v>124</v>
      </c>
      <c r="AL2" s="4" t="s">
        <v>125</v>
      </c>
      <c r="AM2" s="4" t="s">
        <v>125</v>
      </c>
      <c r="AN2" s="4" t="s">
        <v>124</v>
      </c>
      <c r="AO2" s="4" t="s">
        <v>124</v>
      </c>
      <c r="AP2" s="4" t="s">
        <v>126</v>
      </c>
      <c r="AQ2" s="4" t="s">
        <v>125</v>
      </c>
      <c r="AR2" s="4" t="s">
        <v>124</v>
      </c>
      <c r="AS2" s="4" t="s">
        <v>125</v>
      </c>
      <c r="AT2" s="4" t="s">
        <v>124</v>
      </c>
      <c r="AU2" s="4" t="s">
        <v>124</v>
      </c>
      <c r="AV2" s="4" t="s">
        <v>125</v>
      </c>
      <c r="AW2" s="4" t="s">
        <v>126</v>
      </c>
      <c r="AX2" s="4" t="s">
        <v>125</v>
      </c>
      <c r="AY2" s="4" t="s">
        <v>124</v>
      </c>
      <c r="AZ2" s="4" t="s">
        <v>126</v>
      </c>
      <c r="BA2" s="4" t="s">
        <v>127</v>
      </c>
      <c r="BB2" s="4" t="s">
        <v>126</v>
      </c>
      <c r="BC2" s="4" t="s">
        <v>126</v>
      </c>
      <c r="BD2" s="4" t="s">
        <v>125</v>
      </c>
      <c r="BE2" s="4" t="s">
        <v>125</v>
      </c>
      <c r="BF2" s="4" t="s">
        <v>124</v>
      </c>
      <c r="BG2" s="4" t="s">
        <v>124</v>
      </c>
      <c r="BH2" s="4" t="s">
        <v>125</v>
      </c>
      <c r="BI2" s="4" t="s">
        <v>125</v>
      </c>
      <c r="BJ2" s="4" t="s">
        <v>125</v>
      </c>
      <c r="BK2" s="4" t="s">
        <v>125</v>
      </c>
      <c r="BL2" s="4" t="s">
        <v>124</v>
      </c>
      <c r="BM2" s="4" t="s">
        <v>124</v>
      </c>
      <c r="BN2" s="4" t="s">
        <v>126</v>
      </c>
      <c r="BO2" s="4" t="s">
        <v>125</v>
      </c>
      <c r="BP2" s="4" t="s">
        <v>124</v>
      </c>
      <c r="BQ2" s="4" t="s">
        <v>126</v>
      </c>
      <c r="BR2" s="4" t="s">
        <v>125</v>
      </c>
      <c r="BS2" s="4" t="s">
        <v>124</v>
      </c>
      <c r="BT2" s="4" t="s">
        <v>125</v>
      </c>
      <c r="BU2" s="4" t="s">
        <v>125</v>
      </c>
      <c r="BV2" s="4" t="s">
        <v>125</v>
      </c>
      <c r="BW2" s="4" t="s">
        <v>125</v>
      </c>
      <c r="BX2" s="4" t="s">
        <v>125</v>
      </c>
      <c r="BY2" s="4" t="s">
        <v>125</v>
      </c>
      <c r="BZ2" s="4" t="s">
        <v>125</v>
      </c>
      <c r="CA2" s="4" t="s">
        <v>124</v>
      </c>
      <c r="CB2" s="4" t="s">
        <v>124</v>
      </c>
      <c r="CC2" s="4" t="s">
        <v>125</v>
      </c>
      <c r="CD2" s="4" t="s">
        <v>127</v>
      </c>
      <c r="CE2" s="5" t="s">
        <v>125</v>
      </c>
      <c r="CF2" s="4" t="s">
        <v>125</v>
      </c>
      <c r="CG2" s="4" t="s">
        <v>125</v>
      </c>
      <c r="CH2" s="4" t="s">
        <v>125</v>
      </c>
      <c r="CI2" s="4" t="s">
        <v>124</v>
      </c>
      <c r="CJ2" s="4" t="s">
        <v>127</v>
      </c>
      <c r="CK2" s="4" t="s">
        <v>128</v>
      </c>
      <c r="CL2" s="4" t="s">
        <v>125</v>
      </c>
      <c r="CM2" s="4" t="s">
        <v>125</v>
      </c>
      <c r="CN2" s="4" t="s">
        <v>126</v>
      </c>
      <c r="CO2" s="4" t="s">
        <v>127</v>
      </c>
      <c r="CP2" s="4" t="s">
        <v>125</v>
      </c>
      <c r="CQ2" s="4" t="s">
        <v>125</v>
      </c>
      <c r="CR2" s="4" t="s">
        <v>125</v>
      </c>
      <c r="CS2" s="4" t="s">
        <v>129</v>
      </c>
      <c r="CT2" s="4" t="s">
        <v>130</v>
      </c>
      <c r="CU2" s="4" t="s">
        <v>131</v>
      </c>
      <c r="CV2" s="4" t="s">
        <v>132</v>
      </c>
      <c r="CW2" s="6">
        <v>1</v>
      </c>
      <c r="CX2" s="4" t="s">
        <v>133</v>
      </c>
      <c r="CY2" s="4" t="s">
        <v>134</v>
      </c>
      <c r="CZ2" s="4" t="s">
        <v>135</v>
      </c>
    </row>
    <row r="3" spans="1:104" ht="14.25">
      <c r="A3" s="4" t="s">
        <v>136</v>
      </c>
      <c r="B3" s="4" t="s">
        <v>137</v>
      </c>
      <c r="C3" s="4" t="s">
        <v>138</v>
      </c>
      <c r="D3" s="4" t="s">
        <v>107</v>
      </c>
      <c r="E3" s="4" t="s">
        <v>139</v>
      </c>
      <c r="F3" s="4" t="s">
        <v>140</v>
      </c>
      <c r="G3" s="4" t="s">
        <v>141</v>
      </c>
      <c r="H3" s="4" t="s">
        <v>142</v>
      </c>
      <c r="I3" s="4" t="s">
        <v>143</v>
      </c>
      <c r="J3" s="4" t="s">
        <v>113</v>
      </c>
      <c r="K3" s="4" t="s">
        <v>144</v>
      </c>
      <c r="L3" s="4" t="s">
        <v>145</v>
      </c>
      <c r="M3" s="4" t="s">
        <v>146</v>
      </c>
      <c r="N3" s="4" t="s">
        <v>147</v>
      </c>
      <c r="O3" s="4" t="s">
        <v>148</v>
      </c>
      <c r="P3" s="4" t="s">
        <v>119</v>
      </c>
      <c r="Q3" s="4" t="s">
        <v>120</v>
      </c>
      <c r="R3" s="4" t="s">
        <v>149</v>
      </c>
      <c r="S3" s="4" t="s">
        <v>150</v>
      </c>
      <c r="T3" s="4" t="s">
        <v>151</v>
      </c>
      <c r="U3" s="4" t="s">
        <v>125</v>
      </c>
      <c r="V3" s="4" t="s">
        <v>125</v>
      </c>
      <c r="W3" s="4" t="s">
        <v>125</v>
      </c>
      <c r="X3" s="4" t="s">
        <v>125</v>
      </c>
      <c r="Y3" s="4" t="s">
        <v>124</v>
      </c>
      <c r="Z3" s="4" t="s">
        <v>124</v>
      </c>
      <c r="AA3" s="4" t="s">
        <v>125</v>
      </c>
      <c r="AB3" s="4" t="s">
        <v>125</v>
      </c>
      <c r="AC3" s="4" t="s">
        <v>125</v>
      </c>
      <c r="AD3" s="4" t="s">
        <v>125</v>
      </c>
      <c r="AE3" s="4" t="s">
        <v>125</v>
      </c>
      <c r="AF3" s="4" t="s">
        <v>125</v>
      </c>
      <c r="AG3" s="4" t="s">
        <v>125</v>
      </c>
      <c r="AH3" s="4" t="s">
        <v>125</v>
      </c>
      <c r="AI3" s="4" t="s">
        <v>125</v>
      </c>
      <c r="AJ3" s="4" t="s">
        <v>125</v>
      </c>
      <c r="AK3" s="4" t="s">
        <v>125</v>
      </c>
      <c r="AL3" s="4" t="s">
        <v>125</v>
      </c>
      <c r="AM3" s="4" t="s">
        <v>125</v>
      </c>
      <c r="AN3" s="4" t="s">
        <v>125</v>
      </c>
      <c r="AO3" s="4" t="s">
        <v>124</v>
      </c>
      <c r="AP3" s="4" t="s">
        <v>125</v>
      </c>
      <c r="AQ3" s="4" t="s">
        <v>125</v>
      </c>
      <c r="AR3" s="4" t="s">
        <v>125</v>
      </c>
      <c r="AS3" s="4" t="s">
        <v>125</v>
      </c>
      <c r="AT3" s="4" t="s">
        <v>125</v>
      </c>
      <c r="AU3" s="4" t="s">
        <v>125</v>
      </c>
      <c r="AV3" s="4" t="s">
        <v>125</v>
      </c>
      <c r="AW3" s="4" t="s">
        <v>125</v>
      </c>
      <c r="AX3" s="4" t="s">
        <v>125</v>
      </c>
      <c r="AY3" s="4" t="s">
        <v>127</v>
      </c>
      <c r="AZ3" s="4" t="s">
        <v>125</v>
      </c>
      <c r="BA3" s="4" t="s">
        <v>127</v>
      </c>
      <c r="BB3" s="4" t="s">
        <v>127</v>
      </c>
      <c r="BC3" s="4" t="s">
        <v>125</v>
      </c>
      <c r="BD3" s="4" t="s">
        <v>125</v>
      </c>
      <c r="BE3" s="4" t="s">
        <v>125</v>
      </c>
      <c r="BF3" s="4" t="s">
        <v>125</v>
      </c>
      <c r="BG3" s="4" t="s">
        <v>125</v>
      </c>
      <c r="BH3" s="4" t="s">
        <v>125</v>
      </c>
      <c r="BI3" s="4" t="s">
        <v>125</v>
      </c>
      <c r="BJ3" s="4" t="s">
        <v>125</v>
      </c>
      <c r="BK3" s="4" t="s">
        <v>125</v>
      </c>
      <c r="BL3" s="4" t="s">
        <v>125</v>
      </c>
      <c r="BM3" s="4" t="s">
        <v>125</v>
      </c>
      <c r="BN3" s="4" t="s">
        <v>125</v>
      </c>
      <c r="BO3" s="4" t="s">
        <v>125</v>
      </c>
      <c r="BP3" s="4" t="s">
        <v>125</v>
      </c>
      <c r="BQ3" s="4" t="s">
        <v>125</v>
      </c>
      <c r="BR3" s="4" t="s">
        <v>125</v>
      </c>
      <c r="BS3" s="4" t="s">
        <v>125</v>
      </c>
      <c r="BT3" s="4" t="s">
        <v>125</v>
      </c>
      <c r="BU3" s="4" t="s">
        <v>125</v>
      </c>
      <c r="BV3" s="4" t="s">
        <v>124</v>
      </c>
      <c r="BW3" s="4" t="s">
        <v>125</v>
      </c>
      <c r="BX3" s="4" t="s">
        <v>125</v>
      </c>
      <c r="BY3" s="4" t="s">
        <v>125</v>
      </c>
      <c r="BZ3" s="4" t="s">
        <v>125</v>
      </c>
      <c r="CA3" s="4" t="s">
        <v>125</v>
      </c>
      <c r="CB3" s="4" t="s">
        <v>125</v>
      </c>
      <c r="CC3" s="4" t="s">
        <v>125</v>
      </c>
      <c r="CD3" s="4" t="s">
        <v>125</v>
      </c>
      <c r="CE3" s="5" t="s">
        <v>124</v>
      </c>
      <c r="CF3" s="4" t="s">
        <v>127</v>
      </c>
      <c r="CG3" s="4" t="s">
        <v>125</v>
      </c>
      <c r="CH3" s="4" t="s">
        <v>125</v>
      </c>
      <c r="CI3" s="4" t="s">
        <v>125</v>
      </c>
      <c r="CJ3" s="4" t="s">
        <v>127</v>
      </c>
      <c r="CK3" s="4" t="s">
        <v>127</v>
      </c>
      <c r="CL3" s="4" t="s">
        <v>127</v>
      </c>
      <c r="CM3" s="4" t="s">
        <v>127</v>
      </c>
      <c r="CN3" s="4" t="s">
        <v>127</v>
      </c>
      <c r="CO3" s="4" t="s">
        <v>127</v>
      </c>
      <c r="CP3" s="4" t="s">
        <v>125</v>
      </c>
      <c r="CQ3" s="4" t="s">
        <v>125</v>
      </c>
      <c r="CR3" s="4" t="s">
        <v>125</v>
      </c>
      <c r="CS3" s="4" t="s">
        <v>152</v>
      </c>
      <c r="CT3" s="4" t="s">
        <v>153</v>
      </c>
      <c r="CU3" s="7" t="s">
        <v>154</v>
      </c>
      <c r="CV3" s="4" t="s">
        <v>155</v>
      </c>
      <c r="CW3" s="6">
        <v>4</v>
      </c>
      <c r="CX3" s="4" t="s">
        <v>156</v>
      </c>
      <c r="CY3" s="4" t="s">
        <v>157</v>
      </c>
      <c r="CZ3" s="4" t="s">
        <v>158</v>
      </c>
    </row>
    <row r="4" spans="1:104" ht="14.25">
      <c r="A4" s="4" t="s">
        <v>159</v>
      </c>
      <c r="B4" s="4" t="s">
        <v>137</v>
      </c>
      <c r="C4" s="4" t="s">
        <v>138</v>
      </c>
      <c r="D4" s="4" t="s">
        <v>160</v>
      </c>
      <c r="E4" s="4" t="s">
        <v>108</v>
      </c>
      <c r="F4" s="4" t="s">
        <v>109</v>
      </c>
      <c r="G4" s="4" t="s">
        <v>161</v>
      </c>
      <c r="H4" s="4" t="s">
        <v>111</v>
      </c>
      <c r="I4" s="4" t="s">
        <v>143</v>
      </c>
      <c r="J4" s="4" t="s">
        <v>162</v>
      </c>
      <c r="K4" s="4" t="s">
        <v>114</v>
      </c>
      <c r="L4" s="4" t="s">
        <v>145</v>
      </c>
      <c r="M4" s="4" t="s">
        <v>146</v>
      </c>
      <c r="N4" s="4" t="s">
        <v>117</v>
      </c>
      <c r="O4" s="4" t="s">
        <v>148</v>
      </c>
      <c r="P4" s="4" t="s">
        <v>163</v>
      </c>
      <c r="Q4" s="4" t="s">
        <v>120</v>
      </c>
      <c r="R4" s="4" t="s">
        <v>164</v>
      </c>
      <c r="S4" s="4" t="s">
        <v>150</v>
      </c>
      <c r="T4" s="4" t="s">
        <v>151</v>
      </c>
      <c r="U4" s="4" t="s">
        <v>125</v>
      </c>
      <c r="V4" s="4" t="s">
        <v>124</v>
      </c>
      <c r="W4" s="4" t="s">
        <v>125</v>
      </c>
      <c r="X4" s="4" t="s">
        <v>125</v>
      </c>
      <c r="Y4" s="4" t="s">
        <v>126</v>
      </c>
      <c r="Z4" s="4" t="s">
        <v>125</v>
      </c>
      <c r="AA4" s="4" t="s">
        <v>124</v>
      </c>
      <c r="AB4" s="4" t="s">
        <v>126</v>
      </c>
      <c r="AC4" s="4" t="s">
        <v>124</v>
      </c>
      <c r="AD4" s="4" t="s">
        <v>124</v>
      </c>
      <c r="AE4" s="4" t="s">
        <v>125</v>
      </c>
      <c r="AF4" s="4" t="s">
        <v>125</v>
      </c>
      <c r="AG4" s="4" t="s">
        <v>124</v>
      </c>
      <c r="AH4" s="4" t="s">
        <v>125</v>
      </c>
      <c r="AI4" s="4" t="s">
        <v>125</v>
      </c>
      <c r="AJ4" s="4" t="s">
        <v>125</v>
      </c>
      <c r="AK4" s="4" t="s">
        <v>125</v>
      </c>
      <c r="AL4" s="4" t="s">
        <v>125</v>
      </c>
      <c r="AM4" s="4" t="s">
        <v>126</v>
      </c>
      <c r="AN4" s="4" t="s">
        <v>124</v>
      </c>
      <c r="AO4" s="4" t="s">
        <v>125</v>
      </c>
      <c r="AP4" s="4" t="s">
        <v>124</v>
      </c>
      <c r="AQ4" s="4" t="s">
        <v>125</v>
      </c>
      <c r="AR4" s="4" t="s">
        <v>125</v>
      </c>
      <c r="AS4" s="4" t="s">
        <v>124</v>
      </c>
      <c r="AT4" s="4" t="s">
        <v>124</v>
      </c>
      <c r="AU4" s="4" t="s">
        <v>124</v>
      </c>
      <c r="AV4" s="4" t="s">
        <v>125</v>
      </c>
      <c r="AW4" s="4" t="s">
        <v>124</v>
      </c>
      <c r="AX4" s="4" t="s">
        <v>125</v>
      </c>
      <c r="AY4" s="4" t="s">
        <v>127</v>
      </c>
      <c r="AZ4" s="4" t="s">
        <v>126</v>
      </c>
      <c r="BA4" s="4" t="s">
        <v>127</v>
      </c>
      <c r="BB4" s="4" t="s">
        <v>124</v>
      </c>
      <c r="BC4" s="4" t="s">
        <v>126</v>
      </c>
      <c r="BD4" s="4" t="s">
        <v>125</v>
      </c>
      <c r="BE4" s="4" t="s">
        <v>124</v>
      </c>
      <c r="BF4" s="4" t="s">
        <v>125</v>
      </c>
      <c r="BG4" s="4" t="s">
        <v>125</v>
      </c>
      <c r="BH4" s="4" t="s">
        <v>125</v>
      </c>
      <c r="BI4" s="4" t="s">
        <v>125</v>
      </c>
      <c r="BJ4" s="4" t="s">
        <v>125</v>
      </c>
      <c r="BK4" s="4" t="s">
        <v>125</v>
      </c>
      <c r="BL4" s="4" t="s">
        <v>125</v>
      </c>
      <c r="BM4" s="4" t="s">
        <v>124</v>
      </c>
      <c r="BN4" s="4" t="s">
        <v>126</v>
      </c>
      <c r="BO4" s="4" t="s">
        <v>125</v>
      </c>
      <c r="BP4" s="4" t="s">
        <v>124</v>
      </c>
      <c r="BQ4" s="4" t="s">
        <v>125</v>
      </c>
      <c r="BR4" s="4" t="s">
        <v>124</v>
      </c>
      <c r="BS4" s="4" t="s">
        <v>125</v>
      </c>
      <c r="BT4" s="4" t="s">
        <v>125</v>
      </c>
      <c r="BU4" s="4" t="s">
        <v>124</v>
      </c>
      <c r="BV4" s="4" t="s">
        <v>125</v>
      </c>
      <c r="BW4" s="4" t="s">
        <v>126</v>
      </c>
      <c r="BX4" s="4" t="s">
        <v>124</v>
      </c>
      <c r="BY4" s="4" t="s">
        <v>125</v>
      </c>
      <c r="BZ4" s="4" t="s">
        <v>125</v>
      </c>
      <c r="CA4" s="4" t="s">
        <v>124</v>
      </c>
      <c r="CB4" s="4" t="s">
        <v>125</v>
      </c>
      <c r="CC4" s="4" t="s">
        <v>125</v>
      </c>
      <c r="CD4" s="4" t="s">
        <v>127</v>
      </c>
      <c r="CE4" s="5" t="s">
        <v>125</v>
      </c>
      <c r="CF4" s="4" t="s">
        <v>124</v>
      </c>
      <c r="CG4" s="4" t="s">
        <v>124</v>
      </c>
      <c r="CH4" s="4" t="s">
        <v>125</v>
      </c>
      <c r="CI4" s="4" t="s">
        <v>125</v>
      </c>
      <c r="CJ4" s="4" t="s">
        <v>127</v>
      </c>
      <c r="CK4" s="4" t="s">
        <v>127</v>
      </c>
      <c r="CL4" s="4" t="s">
        <v>124</v>
      </c>
      <c r="CM4" s="4" t="s">
        <v>127</v>
      </c>
      <c r="CN4" s="4" t="s">
        <v>127</v>
      </c>
      <c r="CO4" s="4" t="s">
        <v>127</v>
      </c>
      <c r="CP4" s="4" t="s">
        <v>125</v>
      </c>
      <c r="CQ4" s="4" t="s">
        <v>125</v>
      </c>
      <c r="CR4" s="4" t="s">
        <v>165</v>
      </c>
      <c r="CS4" s="4" t="s">
        <v>166</v>
      </c>
      <c r="CT4" s="4" t="s">
        <v>167</v>
      </c>
      <c r="CU4" s="4" t="s">
        <v>168</v>
      </c>
      <c r="CV4" s="4" t="s">
        <v>169</v>
      </c>
      <c r="CW4" s="6">
        <v>4</v>
      </c>
      <c r="CX4" s="4" t="s">
        <v>170</v>
      </c>
      <c r="CY4" s="4" t="s">
        <v>171</v>
      </c>
      <c r="CZ4" s="4" t="s">
        <v>172</v>
      </c>
    </row>
    <row r="5" spans="1:104" ht="14.25">
      <c r="A5" s="4" t="s">
        <v>173</v>
      </c>
      <c r="B5" s="4" t="s">
        <v>174</v>
      </c>
      <c r="C5" s="4" t="s">
        <v>175</v>
      </c>
      <c r="D5" s="4" t="s">
        <v>160</v>
      </c>
      <c r="E5" s="4" t="s">
        <v>108</v>
      </c>
      <c r="F5" s="4" t="s">
        <v>140</v>
      </c>
      <c r="G5" s="4" t="s">
        <v>161</v>
      </c>
      <c r="H5" s="4" t="s">
        <v>176</v>
      </c>
      <c r="I5" s="4" t="s">
        <v>177</v>
      </c>
      <c r="J5" s="4" t="s">
        <v>113</v>
      </c>
      <c r="K5" s="4" t="s">
        <v>114</v>
      </c>
      <c r="L5" s="4" t="s">
        <v>115</v>
      </c>
      <c r="M5" s="4" t="s">
        <v>146</v>
      </c>
      <c r="N5" s="4" t="s">
        <v>147</v>
      </c>
      <c r="O5" s="4" t="s">
        <v>148</v>
      </c>
      <c r="P5" s="4" t="s">
        <v>119</v>
      </c>
      <c r="Q5" s="4" t="s">
        <v>120</v>
      </c>
      <c r="R5" s="4" t="s">
        <v>164</v>
      </c>
      <c r="S5" s="4" t="s">
        <v>150</v>
      </c>
      <c r="T5" s="4" t="s">
        <v>151</v>
      </c>
      <c r="U5" s="4" t="s">
        <v>125</v>
      </c>
      <c r="V5" s="4" t="s">
        <v>125</v>
      </c>
      <c r="W5" s="4" t="s">
        <v>126</v>
      </c>
      <c r="X5" s="4" t="s">
        <v>124</v>
      </c>
      <c r="Y5" s="4" t="s">
        <v>125</v>
      </c>
      <c r="Z5" s="4" t="s">
        <v>125</v>
      </c>
      <c r="AA5" s="4" t="s">
        <v>125</v>
      </c>
      <c r="AB5" s="4" t="s">
        <v>125</v>
      </c>
      <c r="AC5" s="4" t="s">
        <v>125</v>
      </c>
      <c r="AD5" s="4" t="s">
        <v>125</v>
      </c>
      <c r="AE5" s="4" t="s">
        <v>124</v>
      </c>
      <c r="AF5" s="4" t="s">
        <v>125</v>
      </c>
      <c r="AG5" s="4" t="s">
        <v>125</v>
      </c>
      <c r="AH5" s="4" t="s">
        <v>126</v>
      </c>
      <c r="AI5" s="4" t="s">
        <v>124</v>
      </c>
      <c r="AJ5" s="4" t="s">
        <v>125</v>
      </c>
      <c r="AK5" s="4" t="s">
        <v>125</v>
      </c>
      <c r="AL5" s="4" t="s">
        <v>125</v>
      </c>
      <c r="AM5" s="4" t="s">
        <v>124</v>
      </c>
      <c r="AN5" s="4" t="s">
        <v>125</v>
      </c>
      <c r="AO5" s="4" t="s">
        <v>125</v>
      </c>
      <c r="AP5" s="4" t="s">
        <v>124</v>
      </c>
      <c r="AQ5" s="4" t="s">
        <v>125</v>
      </c>
      <c r="AR5" s="4" t="s">
        <v>124</v>
      </c>
      <c r="AS5" s="4" t="s">
        <v>125</v>
      </c>
      <c r="AT5" s="4" t="s">
        <v>124</v>
      </c>
      <c r="AU5" s="4" t="s">
        <v>125</v>
      </c>
      <c r="AV5" s="4" t="s">
        <v>125</v>
      </c>
      <c r="AW5" s="4" t="s">
        <v>124</v>
      </c>
      <c r="AX5" s="4" t="s">
        <v>124</v>
      </c>
      <c r="AY5" s="4" t="s">
        <v>125</v>
      </c>
      <c r="AZ5" s="4" t="s">
        <v>127</v>
      </c>
      <c r="BA5" s="4" t="s">
        <v>127</v>
      </c>
      <c r="BB5" s="4" t="s">
        <v>124</v>
      </c>
      <c r="BC5" s="4" t="s">
        <v>125</v>
      </c>
      <c r="BD5" s="4" t="s">
        <v>125</v>
      </c>
      <c r="BE5" s="4" t="s">
        <v>125</v>
      </c>
      <c r="BF5" s="4" t="s">
        <v>125</v>
      </c>
      <c r="BG5" s="4" t="s">
        <v>125</v>
      </c>
      <c r="BH5" s="4" t="s">
        <v>125</v>
      </c>
      <c r="BI5" s="4" t="s">
        <v>125</v>
      </c>
      <c r="BJ5" s="4" t="s">
        <v>125</v>
      </c>
      <c r="BK5" s="4" t="s">
        <v>125</v>
      </c>
      <c r="BL5" s="4" t="s">
        <v>124</v>
      </c>
      <c r="BM5" s="4" t="s">
        <v>124</v>
      </c>
      <c r="BN5" s="4" t="s">
        <v>124</v>
      </c>
      <c r="BO5" s="4" t="s">
        <v>125</v>
      </c>
      <c r="BP5" s="4" t="s">
        <v>125</v>
      </c>
      <c r="BQ5" s="4" t="s">
        <v>125</v>
      </c>
      <c r="BR5" s="4" t="s">
        <v>124</v>
      </c>
      <c r="BS5" s="4" t="s">
        <v>125</v>
      </c>
      <c r="BT5" s="4" t="s">
        <v>124</v>
      </c>
      <c r="BU5" s="4" t="s">
        <v>125</v>
      </c>
      <c r="BV5" s="4" t="s">
        <v>125</v>
      </c>
      <c r="BW5" s="4" t="s">
        <v>124</v>
      </c>
      <c r="BX5" s="4" t="s">
        <v>125</v>
      </c>
      <c r="BY5" s="4" t="s">
        <v>124</v>
      </c>
      <c r="BZ5" s="4" t="s">
        <v>125</v>
      </c>
      <c r="CA5" s="4" t="s">
        <v>124</v>
      </c>
      <c r="CB5" s="4" t="s">
        <v>126</v>
      </c>
      <c r="CC5" s="4" t="s">
        <v>125</v>
      </c>
      <c r="CD5" s="4" t="s">
        <v>127</v>
      </c>
      <c r="CE5" s="5" t="s">
        <v>126</v>
      </c>
      <c r="CF5" s="4" t="s">
        <v>127</v>
      </c>
      <c r="CG5" s="4" t="s">
        <v>125</v>
      </c>
      <c r="CH5" s="4" t="s">
        <v>125</v>
      </c>
      <c r="CI5" s="4" t="s">
        <v>124</v>
      </c>
      <c r="CJ5" s="4" t="s">
        <v>127</v>
      </c>
      <c r="CK5" s="4" t="s">
        <v>127</v>
      </c>
      <c r="CL5" s="4" t="s">
        <v>125</v>
      </c>
      <c r="CM5" s="4" t="s">
        <v>127</v>
      </c>
      <c r="CN5" s="4" t="s">
        <v>127</v>
      </c>
      <c r="CO5" s="4" t="s">
        <v>127</v>
      </c>
      <c r="CP5" s="4" t="s">
        <v>125</v>
      </c>
      <c r="CQ5" s="4" t="s">
        <v>124</v>
      </c>
      <c r="CR5" s="4" t="s">
        <v>125</v>
      </c>
      <c r="CS5" s="4" t="s">
        <v>166</v>
      </c>
      <c r="CT5" s="4" t="s">
        <v>167</v>
      </c>
      <c r="CU5" s="4" t="s">
        <v>178</v>
      </c>
      <c r="CV5" s="4" t="s">
        <v>179</v>
      </c>
      <c r="CW5" s="6">
        <v>2</v>
      </c>
      <c r="CX5" s="4" t="s">
        <v>180</v>
      </c>
      <c r="CY5" s="4" t="s">
        <v>181</v>
      </c>
      <c r="CZ5" s="4" t="s">
        <v>172</v>
      </c>
    </row>
    <row r="6" spans="1:104" ht="14.25">
      <c r="A6" s="4" t="s">
        <v>182</v>
      </c>
      <c r="B6" s="4" t="s">
        <v>174</v>
      </c>
      <c r="C6" s="4" t="s">
        <v>106</v>
      </c>
      <c r="D6" s="4" t="s">
        <v>183</v>
      </c>
      <c r="E6" s="4" t="s">
        <v>184</v>
      </c>
      <c r="F6" s="4" t="s">
        <v>109</v>
      </c>
      <c r="G6" s="4" t="s">
        <v>110</v>
      </c>
      <c r="H6" s="4" t="s">
        <v>111</v>
      </c>
      <c r="I6" s="4" t="s">
        <v>112</v>
      </c>
      <c r="J6" s="4" t="s">
        <v>162</v>
      </c>
      <c r="K6" s="4" t="s">
        <v>144</v>
      </c>
      <c r="L6" s="4" t="s">
        <v>145</v>
      </c>
      <c r="M6" s="4" t="s">
        <v>146</v>
      </c>
      <c r="N6" s="4" t="s">
        <v>117</v>
      </c>
      <c r="O6" s="4" t="s">
        <v>185</v>
      </c>
      <c r="P6" s="4" t="s">
        <v>119</v>
      </c>
      <c r="Q6" s="4" t="s">
        <v>186</v>
      </c>
      <c r="R6" s="4" t="s">
        <v>121</v>
      </c>
      <c r="S6" s="4" t="s">
        <v>150</v>
      </c>
      <c r="T6" s="4" t="s">
        <v>151</v>
      </c>
      <c r="U6" s="4" t="s">
        <v>125</v>
      </c>
      <c r="V6" s="4" t="s">
        <v>125</v>
      </c>
      <c r="W6" s="4" t="s">
        <v>125</v>
      </c>
      <c r="X6" s="4" t="s">
        <v>125</v>
      </c>
      <c r="Y6" s="4" t="s">
        <v>125</v>
      </c>
      <c r="Z6" s="4" t="s">
        <v>125</v>
      </c>
      <c r="AA6" s="4" t="s">
        <v>125</v>
      </c>
      <c r="AB6" s="4" t="s">
        <v>125</v>
      </c>
      <c r="AC6" s="4" t="s">
        <v>125</v>
      </c>
      <c r="AD6" s="4" t="s">
        <v>125</v>
      </c>
      <c r="AE6" s="4" t="s">
        <v>125</v>
      </c>
      <c r="AF6" s="4" t="s">
        <v>125</v>
      </c>
      <c r="AG6" s="4" t="s">
        <v>125</v>
      </c>
      <c r="AH6" s="4" t="s">
        <v>125</v>
      </c>
      <c r="AI6" s="4" t="s">
        <v>125</v>
      </c>
      <c r="AJ6" s="4" t="s">
        <v>125</v>
      </c>
      <c r="AK6" s="4" t="s">
        <v>125</v>
      </c>
      <c r="AL6" s="4" t="s">
        <v>125</v>
      </c>
      <c r="AM6" s="4" t="s">
        <v>125</v>
      </c>
      <c r="AN6" s="4" t="s">
        <v>125</v>
      </c>
      <c r="AO6" s="4" t="s">
        <v>125</v>
      </c>
      <c r="AP6" s="4" t="s">
        <v>125</v>
      </c>
      <c r="AQ6" s="4" t="s">
        <v>125</v>
      </c>
      <c r="AR6" s="4" t="s">
        <v>125</v>
      </c>
      <c r="AS6" s="4" t="s">
        <v>125</v>
      </c>
      <c r="AT6" s="4" t="s">
        <v>125</v>
      </c>
      <c r="AU6" s="4" t="s">
        <v>125</v>
      </c>
      <c r="AV6" s="4" t="s">
        <v>125</v>
      </c>
      <c r="AW6" s="4" t="s">
        <v>125</v>
      </c>
      <c r="AX6" s="4" t="s">
        <v>125</v>
      </c>
      <c r="AY6" s="4" t="s">
        <v>127</v>
      </c>
      <c r="AZ6" s="4" t="s">
        <v>127</v>
      </c>
      <c r="BA6" s="4" t="s">
        <v>127</v>
      </c>
      <c r="BB6" s="4" t="s">
        <v>125</v>
      </c>
      <c r="BC6" s="4" t="s">
        <v>125</v>
      </c>
      <c r="BD6" s="4" t="s">
        <v>125</v>
      </c>
      <c r="BE6" s="4" t="s">
        <v>125</v>
      </c>
      <c r="BF6" s="4" t="s">
        <v>125</v>
      </c>
      <c r="BG6" s="4" t="s">
        <v>125</v>
      </c>
      <c r="BH6" s="4" t="s">
        <v>125</v>
      </c>
      <c r="BI6" s="4" t="s">
        <v>125</v>
      </c>
      <c r="BJ6" s="4" t="s">
        <v>125</v>
      </c>
      <c r="BK6" s="4" t="s">
        <v>125</v>
      </c>
      <c r="BL6" s="4" t="s">
        <v>125</v>
      </c>
      <c r="BM6" s="4" t="s">
        <v>125</v>
      </c>
      <c r="BN6" s="4" t="s">
        <v>125</v>
      </c>
      <c r="BO6" s="4" t="s">
        <v>125</v>
      </c>
      <c r="BP6" s="4" t="s">
        <v>125</v>
      </c>
      <c r="BQ6" s="4" t="s">
        <v>125</v>
      </c>
      <c r="BR6" s="4" t="s">
        <v>125</v>
      </c>
      <c r="BS6" s="4" t="s">
        <v>125</v>
      </c>
      <c r="BT6" s="4" t="s">
        <v>125</v>
      </c>
      <c r="BU6" s="4" t="s">
        <v>125</v>
      </c>
      <c r="BV6" s="4" t="s">
        <v>125</v>
      </c>
      <c r="BW6" s="4" t="s">
        <v>125</v>
      </c>
      <c r="BX6" s="4" t="s">
        <v>125</v>
      </c>
      <c r="BY6" s="4" t="s">
        <v>125</v>
      </c>
      <c r="BZ6" s="4" t="s">
        <v>125</v>
      </c>
      <c r="CA6" s="4" t="s">
        <v>125</v>
      </c>
      <c r="CB6" s="4" t="s">
        <v>125</v>
      </c>
      <c r="CC6" s="4" t="s">
        <v>125</v>
      </c>
      <c r="CD6" s="4" t="s">
        <v>127</v>
      </c>
      <c r="CE6" s="5" t="s">
        <v>125</v>
      </c>
      <c r="CF6" s="4" t="s">
        <v>127</v>
      </c>
      <c r="CG6" s="4" t="s">
        <v>125</v>
      </c>
      <c r="CH6" s="4" t="s">
        <v>125</v>
      </c>
      <c r="CI6" s="4" t="s">
        <v>125</v>
      </c>
      <c r="CJ6" s="4" t="s">
        <v>127</v>
      </c>
      <c r="CK6" s="4" t="s">
        <v>127</v>
      </c>
      <c r="CL6" s="4" t="s">
        <v>125</v>
      </c>
      <c r="CM6" s="4" t="s">
        <v>127</v>
      </c>
      <c r="CN6" s="4" t="s">
        <v>127</v>
      </c>
      <c r="CO6" s="4" t="s">
        <v>127</v>
      </c>
      <c r="CP6" s="4" t="s">
        <v>125</v>
      </c>
      <c r="CQ6" s="4" t="s">
        <v>125</v>
      </c>
      <c r="CR6" s="4" t="s">
        <v>125</v>
      </c>
      <c r="CS6" s="4" t="s">
        <v>166</v>
      </c>
      <c r="CT6" s="4" t="s">
        <v>167</v>
      </c>
      <c r="CU6" s="4" t="s">
        <v>187</v>
      </c>
      <c r="CV6" s="4" t="s">
        <v>188</v>
      </c>
      <c r="CW6" s="6">
        <v>2</v>
      </c>
      <c r="CX6" s="4" t="s">
        <v>189</v>
      </c>
      <c r="CY6" s="4" t="s">
        <v>190</v>
      </c>
      <c r="CZ6" s="4" t="s">
        <v>172</v>
      </c>
    </row>
    <row r="7" spans="1:104" ht="14.25">
      <c r="A7" s="4" t="s">
        <v>191</v>
      </c>
      <c r="B7" s="4" t="s">
        <v>174</v>
      </c>
      <c r="C7" s="4" t="s">
        <v>138</v>
      </c>
      <c r="D7" s="4" t="s">
        <v>160</v>
      </c>
      <c r="E7" s="4" t="s">
        <v>139</v>
      </c>
      <c r="F7" s="4" t="s">
        <v>109</v>
      </c>
      <c r="G7" s="4" t="s">
        <v>161</v>
      </c>
      <c r="H7" s="4" t="s">
        <v>142</v>
      </c>
      <c r="I7" s="4" t="s">
        <v>143</v>
      </c>
      <c r="J7" s="4" t="s">
        <v>162</v>
      </c>
      <c r="K7" s="4" t="s">
        <v>114</v>
      </c>
      <c r="L7" s="4" t="s">
        <v>115</v>
      </c>
      <c r="M7" s="4" t="s">
        <v>146</v>
      </c>
      <c r="N7" s="4" t="s">
        <v>192</v>
      </c>
      <c r="O7" s="4" t="s">
        <v>193</v>
      </c>
      <c r="P7" s="4" t="s">
        <v>119</v>
      </c>
      <c r="Q7" s="4" t="s">
        <v>120</v>
      </c>
      <c r="R7" s="4" t="s">
        <v>149</v>
      </c>
      <c r="S7" s="4" t="s">
        <v>194</v>
      </c>
      <c r="T7" s="4" t="s">
        <v>151</v>
      </c>
      <c r="U7" s="4" t="s">
        <v>126</v>
      </c>
      <c r="V7" s="4" t="s">
        <v>124</v>
      </c>
      <c r="W7" s="4" t="s">
        <v>126</v>
      </c>
      <c r="X7" s="4" t="s">
        <v>125</v>
      </c>
      <c r="Y7" s="4" t="s">
        <v>125</v>
      </c>
      <c r="Z7" s="4" t="s">
        <v>125</v>
      </c>
      <c r="AA7" s="4" t="s">
        <v>125</v>
      </c>
      <c r="AB7" s="4" t="s">
        <v>126</v>
      </c>
      <c r="AC7" s="4" t="s">
        <v>124</v>
      </c>
      <c r="AD7" s="4" t="s">
        <v>128</v>
      </c>
      <c r="AE7" s="4" t="s">
        <v>125</v>
      </c>
      <c r="AF7" s="4" t="s">
        <v>125</v>
      </c>
      <c r="AG7" s="4" t="s">
        <v>125</v>
      </c>
      <c r="AH7" s="4" t="s">
        <v>124</v>
      </c>
      <c r="AI7" s="4" t="s">
        <v>125</v>
      </c>
      <c r="AJ7" s="4" t="s">
        <v>125</v>
      </c>
      <c r="AK7" s="4" t="s">
        <v>124</v>
      </c>
      <c r="AL7" s="4" t="s">
        <v>125</v>
      </c>
      <c r="AM7" s="4" t="s">
        <v>124</v>
      </c>
      <c r="AN7" s="4" t="s">
        <v>124</v>
      </c>
      <c r="AO7" s="4" t="s">
        <v>125</v>
      </c>
      <c r="AP7" s="4" t="s">
        <v>124</v>
      </c>
      <c r="AQ7" s="4" t="s">
        <v>125</v>
      </c>
      <c r="AR7" s="4" t="s">
        <v>124</v>
      </c>
      <c r="AS7" s="4" t="s">
        <v>125</v>
      </c>
      <c r="AT7" s="4" t="s">
        <v>124</v>
      </c>
      <c r="AU7" s="4" t="s">
        <v>124</v>
      </c>
      <c r="AV7" s="4" t="s">
        <v>125</v>
      </c>
      <c r="AW7" s="4" t="s">
        <v>124</v>
      </c>
      <c r="AX7" s="4" t="s">
        <v>125</v>
      </c>
      <c r="AY7" s="4" t="s">
        <v>127</v>
      </c>
      <c r="AZ7" s="4" t="s">
        <v>127</v>
      </c>
      <c r="BA7" s="4" t="s">
        <v>127</v>
      </c>
      <c r="BB7" s="4" t="s">
        <v>124</v>
      </c>
      <c r="BC7" s="4" t="s">
        <v>125</v>
      </c>
      <c r="BD7" s="4" t="s">
        <v>125</v>
      </c>
      <c r="BE7" s="4" t="s">
        <v>125</v>
      </c>
      <c r="BF7" s="4" t="s">
        <v>125</v>
      </c>
      <c r="BG7" s="4" t="s">
        <v>125</v>
      </c>
      <c r="BH7" s="4" t="s">
        <v>124</v>
      </c>
      <c r="BI7" s="4" t="s">
        <v>124</v>
      </c>
      <c r="BJ7" s="4" t="s">
        <v>125</v>
      </c>
      <c r="BK7" s="4" t="s">
        <v>125</v>
      </c>
      <c r="BL7" s="4" t="s">
        <v>124</v>
      </c>
      <c r="BM7" s="4" t="s">
        <v>124</v>
      </c>
      <c r="BN7" s="4" t="s">
        <v>124</v>
      </c>
      <c r="BO7" s="4" t="s">
        <v>124</v>
      </c>
      <c r="BP7" s="4" t="s">
        <v>125</v>
      </c>
      <c r="BQ7" s="4" t="s">
        <v>125</v>
      </c>
      <c r="BR7" s="4" t="s">
        <v>124</v>
      </c>
      <c r="BS7" s="4" t="s">
        <v>124</v>
      </c>
      <c r="BT7" s="4" t="s">
        <v>125</v>
      </c>
      <c r="BU7" s="4" t="s">
        <v>125</v>
      </c>
      <c r="BV7" s="4" t="s">
        <v>125</v>
      </c>
      <c r="BW7" s="4" t="s">
        <v>124</v>
      </c>
      <c r="BX7" s="4" t="s">
        <v>125</v>
      </c>
      <c r="BY7" s="4" t="s">
        <v>125</v>
      </c>
      <c r="BZ7" s="4" t="s">
        <v>125</v>
      </c>
      <c r="CA7" s="4" t="s">
        <v>124</v>
      </c>
      <c r="CB7" s="4" t="s">
        <v>124</v>
      </c>
      <c r="CC7" s="4" t="s">
        <v>125</v>
      </c>
      <c r="CD7" s="4" t="s">
        <v>127</v>
      </c>
      <c r="CE7" s="5" t="s">
        <v>125</v>
      </c>
      <c r="CF7" s="4" t="s">
        <v>126</v>
      </c>
      <c r="CG7" s="4" t="s">
        <v>124</v>
      </c>
      <c r="CH7" s="4" t="s">
        <v>125</v>
      </c>
      <c r="CI7" s="4" t="s">
        <v>125</v>
      </c>
      <c r="CJ7" s="4" t="s">
        <v>126</v>
      </c>
      <c r="CK7" s="4" t="s">
        <v>127</v>
      </c>
      <c r="CL7" s="4" t="s">
        <v>125</v>
      </c>
      <c r="CM7" s="4" t="s">
        <v>127</v>
      </c>
      <c r="CN7" s="4" t="s">
        <v>127</v>
      </c>
      <c r="CO7" s="4" t="s">
        <v>127</v>
      </c>
      <c r="CP7" s="4" t="s">
        <v>124</v>
      </c>
      <c r="CQ7" s="4" t="s">
        <v>125</v>
      </c>
      <c r="CR7" s="4" t="s">
        <v>125</v>
      </c>
      <c r="CS7" s="4" t="s">
        <v>152</v>
      </c>
      <c r="CT7" s="4" t="s">
        <v>153</v>
      </c>
      <c r="CU7" s="4" t="s">
        <v>195</v>
      </c>
      <c r="CV7" s="4" t="s">
        <v>196</v>
      </c>
      <c r="CW7" s="6">
        <v>2</v>
      </c>
      <c r="CX7" s="4" t="s">
        <v>197</v>
      </c>
      <c r="CY7" s="4" t="s">
        <v>198</v>
      </c>
      <c r="CZ7" s="4" t="s">
        <v>199</v>
      </c>
    </row>
    <row r="8" spans="1:104" ht="14.25">
      <c r="A8" s="4" t="s">
        <v>200</v>
      </c>
      <c r="B8" s="4" t="s">
        <v>174</v>
      </c>
      <c r="C8" s="4" t="s">
        <v>175</v>
      </c>
      <c r="D8" s="4" t="s">
        <v>201</v>
      </c>
      <c r="E8" s="4" t="s">
        <v>108</v>
      </c>
      <c r="F8" s="4" t="s">
        <v>140</v>
      </c>
      <c r="G8" s="4" t="s">
        <v>202</v>
      </c>
      <c r="H8" s="4" t="s">
        <v>176</v>
      </c>
      <c r="I8" s="4" t="s">
        <v>112</v>
      </c>
      <c r="J8" s="4" t="s">
        <v>113</v>
      </c>
      <c r="K8" s="4" t="s">
        <v>144</v>
      </c>
      <c r="L8" s="4" t="s">
        <v>145</v>
      </c>
      <c r="M8" s="4" t="s">
        <v>146</v>
      </c>
      <c r="N8" s="4" t="s">
        <v>117</v>
      </c>
      <c r="O8" s="4" t="s">
        <v>148</v>
      </c>
      <c r="P8" s="4" t="s">
        <v>119</v>
      </c>
      <c r="Q8" s="4" t="s">
        <v>120</v>
      </c>
      <c r="R8" s="4" t="s">
        <v>164</v>
      </c>
      <c r="S8" s="4" t="s">
        <v>122</v>
      </c>
      <c r="T8" s="4" t="s">
        <v>151</v>
      </c>
      <c r="U8" s="4" t="s">
        <v>126</v>
      </c>
      <c r="V8" s="4" t="s">
        <v>125</v>
      </c>
      <c r="W8" s="4" t="s">
        <v>125</v>
      </c>
      <c r="X8" s="4" t="s">
        <v>125</v>
      </c>
      <c r="Y8" s="4" t="s">
        <v>125</v>
      </c>
      <c r="Z8" s="4" t="s">
        <v>125</v>
      </c>
      <c r="AA8" s="4" t="s">
        <v>125</v>
      </c>
      <c r="AB8" s="4" t="s">
        <v>125</v>
      </c>
      <c r="AC8" s="4" t="s">
        <v>125</v>
      </c>
      <c r="AD8" s="4" t="s">
        <v>125</v>
      </c>
      <c r="AE8" s="4" t="s">
        <v>125</v>
      </c>
      <c r="AF8" s="4" t="s">
        <v>125</v>
      </c>
      <c r="AG8" s="4" t="s">
        <v>125</v>
      </c>
      <c r="AH8" s="4" t="s">
        <v>125</v>
      </c>
      <c r="AI8" s="4" t="s">
        <v>126</v>
      </c>
      <c r="AJ8" s="4" t="s">
        <v>125</v>
      </c>
      <c r="AK8" s="4" t="s">
        <v>125</v>
      </c>
      <c r="AL8" s="4" t="s">
        <v>125</v>
      </c>
      <c r="AM8" s="4" t="s">
        <v>125</v>
      </c>
      <c r="AN8" s="4" t="s">
        <v>125</v>
      </c>
      <c r="AO8" s="4" t="s">
        <v>125</v>
      </c>
      <c r="AP8" s="4" t="s">
        <v>125</v>
      </c>
      <c r="AQ8" s="4" t="s">
        <v>125</v>
      </c>
      <c r="AR8" s="4" t="s">
        <v>125</v>
      </c>
      <c r="AS8" s="4" t="s">
        <v>125</v>
      </c>
      <c r="AT8" s="4" t="s">
        <v>126</v>
      </c>
      <c r="AU8" s="4" t="s">
        <v>125</v>
      </c>
      <c r="AV8" s="4" t="s">
        <v>125</v>
      </c>
      <c r="AW8" s="4" t="s">
        <v>125</v>
      </c>
      <c r="AX8" s="4" t="s">
        <v>125</v>
      </c>
      <c r="AY8" s="4" t="s">
        <v>125</v>
      </c>
      <c r="AZ8" s="4" t="s">
        <v>126</v>
      </c>
      <c r="BA8" s="4" t="s">
        <v>127</v>
      </c>
      <c r="BB8" s="4" t="s">
        <v>126</v>
      </c>
      <c r="BC8" s="4" t="s">
        <v>126</v>
      </c>
      <c r="BD8" s="4" t="s">
        <v>125</v>
      </c>
      <c r="BE8" s="4" t="s">
        <v>126</v>
      </c>
      <c r="BF8" s="4" t="s">
        <v>125</v>
      </c>
      <c r="BG8" s="4" t="s">
        <v>125</v>
      </c>
      <c r="BH8" s="4" t="s">
        <v>125</v>
      </c>
      <c r="BI8" s="4" t="s">
        <v>125</v>
      </c>
      <c r="BJ8" s="4" t="s">
        <v>125</v>
      </c>
      <c r="BK8" s="4" t="s">
        <v>125</v>
      </c>
      <c r="BL8" s="4" t="s">
        <v>125</v>
      </c>
      <c r="BM8" s="4" t="s">
        <v>125</v>
      </c>
      <c r="BN8" s="4" t="s">
        <v>125</v>
      </c>
      <c r="BO8" s="4" t="s">
        <v>125</v>
      </c>
      <c r="BP8" s="4" t="s">
        <v>125</v>
      </c>
      <c r="BQ8" s="4" t="s">
        <v>125</v>
      </c>
      <c r="BR8" s="4" t="s">
        <v>125</v>
      </c>
      <c r="BS8" s="4" t="s">
        <v>125</v>
      </c>
      <c r="BT8" s="4" t="s">
        <v>125</v>
      </c>
      <c r="BU8" s="4" t="s">
        <v>125</v>
      </c>
      <c r="BV8" s="4" t="s">
        <v>125</v>
      </c>
      <c r="BW8" s="4" t="s">
        <v>125</v>
      </c>
      <c r="BX8" s="4" t="s">
        <v>125</v>
      </c>
      <c r="BY8" s="4" t="s">
        <v>125</v>
      </c>
      <c r="BZ8" s="4" t="s">
        <v>125</v>
      </c>
      <c r="CA8" s="4" t="s">
        <v>125</v>
      </c>
      <c r="CB8" s="4" t="s">
        <v>125</v>
      </c>
      <c r="CC8" s="4" t="s">
        <v>125</v>
      </c>
      <c r="CD8" s="4" t="s">
        <v>127</v>
      </c>
      <c r="CE8" s="5" t="s">
        <v>125</v>
      </c>
      <c r="CF8" s="4" t="s">
        <v>126</v>
      </c>
      <c r="CG8" s="4" t="s">
        <v>126</v>
      </c>
      <c r="CH8" s="4" t="s">
        <v>125</v>
      </c>
      <c r="CI8" s="4" t="s">
        <v>125</v>
      </c>
      <c r="CJ8" s="4" t="s">
        <v>127</v>
      </c>
      <c r="CK8" s="4" t="s">
        <v>127</v>
      </c>
      <c r="CL8" s="4" t="s">
        <v>125</v>
      </c>
      <c r="CM8" s="4" t="s">
        <v>127</v>
      </c>
      <c r="CN8" s="4" t="s">
        <v>125</v>
      </c>
      <c r="CO8" s="4" t="s">
        <v>127</v>
      </c>
      <c r="CP8" s="4" t="s">
        <v>125</v>
      </c>
      <c r="CQ8" s="4" t="s">
        <v>125</v>
      </c>
      <c r="CR8" s="4" t="s">
        <v>125</v>
      </c>
      <c r="CS8" s="4" t="s">
        <v>152</v>
      </c>
      <c r="CT8" s="4" t="s">
        <v>153</v>
      </c>
      <c r="CU8" s="4" t="s">
        <v>203</v>
      </c>
      <c r="CV8" s="4" t="s">
        <v>204</v>
      </c>
      <c r="CW8" s="6">
        <v>2</v>
      </c>
      <c r="CX8" s="4" t="s">
        <v>205</v>
      </c>
      <c r="CY8" s="4" t="s">
        <v>206</v>
      </c>
      <c r="CZ8" s="4" t="s">
        <v>158</v>
      </c>
    </row>
    <row r="9" spans="1:104" ht="14.25">
      <c r="A9" s="4" t="s">
        <v>207</v>
      </c>
      <c r="B9" s="4" t="s">
        <v>137</v>
      </c>
      <c r="C9" s="4" t="s">
        <v>175</v>
      </c>
      <c r="D9" s="4" t="s">
        <v>107</v>
      </c>
      <c r="E9" s="4" t="s">
        <v>208</v>
      </c>
      <c r="F9" s="4" t="s">
        <v>109</v>
      </c>
      <c r="G9" s="4" t="s">
        <v>141</v>
      </c>
      <c r="H9" s="4" t="s">
        <v>209</v>
      </c>
      <c r="I9" s="4" t="s">
        <v>143</v>
      </c>
      <c r="J9" s="4" t="s">
        <v>113</v>
      </c>
      <c r="K9" s="4" t="s">
        <v>114</v>
      </c>
      <c r="L9" s="4" t="s">
        <v>145</v>
      </c>
      <c r="M9" s="4" t="s">
        <v>210</v>
      </c>
      <c r="N9" s="4" t="s">
        <v>192</v>
      </c>
      <c r="O9" s="4" t="s">
        <v>148</v>
      </c>
      <c r="P9" s="4" t="s">
        <v>119</v>
      </c>
      <c r="Q9" s="4" t="s">
        <v>186</v>
      </c>
      <c r="R9" s="4" t="s">
        <v>164</v>
      </c>
      <c r="S9" s="4" t="s">
        <v>122</v>
      </c>
      <c r="T9" s="4" t="s">
        <v>151</v>
      </c>
      <c r="U9" s="4" t="s">
        <v>125</v>
      </c>
      <c r="V9" s="4" t="s">
        <v>125</v>
      </c>
      <c r="W9" s="4" t="s">
        <v>128</v>
      </c>
      <c r="X9" s="4" t="s">
        <v>125</v>
      </c>
      <c r="Y9" s="4" t="s">
        <v>125</v>
      </c>
      <c r="Z9" s="4" t="s">
        <v>125</v>
      </c>
      <c r="AA9" s="4" t="s">
        <v>125</v>
      </c>
      <c r="AB9" s="4" t="s">
        <v>126</v>
      </c>
      <c r="AC9" s="4" t="s">
        <v>124</v>
      </c>
      <c r="AD9" s="4" t="s">
        <v>124</v>
      </c>
      <c r="AE9" s="4" t="s">
        <v>125</v>
      </c>
      <c r="AF9" s="4" t="s">
        <v>125</v>
      </c>
      <c r="AG9" s="4" t="s">
        <v>125</v>
      </c>
      <c r="AH9" s="4" t="s">
        <v>124</v>
      </c>
      <c r="AI9" s="4" t="s">
        <v>126</v>
      </c>
      <c r="AJ9" s="4" t="s">
        <v>125</v>
      </c>
      <c r="AK9" s="4" t="s">
        <v>125</v>
      </c>
      <c r="AL9" s="4" t="s">
        <v>125</v>
      </c>
      <c r="AM9" s="4" t="s">
        <v>126</v>
      </c>
      <c r="AN9" s="4" t="s">
        <v>125</v>
      </c>
      <c r="AO9" s="4" t="s">
        <v>124</v>
      </c>
      <c r="AP9" s="4" t="s">
        <v>126</v>
      </c>
      <c r="AQ9" s="4" t="s">
        <v>124</v>
      </c>
      <c r="AR9" s="4" t="s">
        <v>124</v>
      </c>
      <c r="AS9" s="4" t="s">
        <v>124</v>
      </c>
      <c r="AT9" s="4" t="s">
        <v>124</v>
      </c>
      <c r="AU9" s="4" t="s">
        <v>124</v>
      </c>
      <c r="AV9" s="4" t="s">
        <v>126</v>
      </c>
      <c r="AW9" s="4" t="s">
        <v>124</v>
      </c>
      <c r="AX9" s="4" t="s">
        <v>124</v>
      </c>
      <c r="AY9" s="4" t="s">
        <v>126</v>
      </c>
      <c r="AZ9" s="4" t="s">
        <v>126</v>
      </c>
      <c r="BA9" s="4" t="s">
        <v>124</v>
      </c>
      <c r="BB9" s="4" t="s">
        <v>125</v>
      </c>
      <c r="BC9" s="4" t="s">
        <v>125</v>
      </c>
      <c r="BD9" s="4" t="s">
        <v>126</v>
      </c>
      <c r="BE9" s="4" t="s">
        <v>125</v>
      </c>
      <c r="BF9" s="4" t="s">
        <v>125</v>
      </c>
      <c r="BG9" s="4" t="s">
        <v>124</v>
      </c>
      <c r="BH9" s="4" t="s">
        <v>125</v>
      </c>
      <c r="BI9" s="4" t="s">
        <v>125</v>
      </c>
      <c r="BJ9" s="4" t="s">
        <v>125</v>
      </c>
      <c r="BK9" s="4" t="s">
        <v>125</v>
      </c>
      <c r="BL9" s="4" t="s">
        <v>125</v>
      </c>
      <c r="BM9" s="4" t="s">
        <v>125</v>
      </c>
      <c r="BN9" s="4" t="s">
        <v>125</v>
      </c>
      <c r="BO9" s="4" t="s">
        <v>125</v>
      </c>
      <c r="BP9" s="4" t="s">
        <v>125</v>
      </c>
      <c r="BQ9" s="4" t="s">
        <v>124</v>
      </c>
      <c r="BR9" s="4" t="s">
        <v>124</v>
      </c>
      <c r="BS9" s="4" t="s">
        <v>124</v>
      </c>
      <c r="BT9" s="4" t="s">
        <v>126</v>
      </c>
      <c r="BU9" s="4" t="s">
        <v>126</v>
      </c>
      <c r="BV9" s="4" t="s">
        <v>126</v>
      </c>
      <c r="BW9" s="4" t="s">
        <v>126</v>
      </c>
      <c r="BX9" s="4" t="s">
        <v>126</v>
      </c>
      <c r="BY9" s="4" t="s">
        <v>126</v>
      </c>
      <c r="BZ9" s="4" t="s">
        <v>125</v>
      </c>
      <c r="CA9" s="4" t="s">
        <v>126</v>
      </c>
      <c r="CB9" s="4" t="s">
        <v>126</v>
      </c>
      <c r="CC9" s="4" t="s">
        <v>126</v>
      </c>
      <c r="CD9" s="4" t="s">
        <v>127</v>
      </c>
      <c r="CE9" s="5" t="s">
        <v>126</v>
      </c>
      <c r="CF9" s="4" t="s">
        <v>124</v>
      </c>
      <c r="CG9" s="4" t="s">
        <v>124</v>
      </c>
      <c r="CH9" s="4" t="s">
        <v>125</v>
      </c>
      <c r="CI9" s="4" t="s">
        <v>124</v>
      </c>
      <c r="CJ9" s="4" t="s">
        <v>127</v>
      </c>
      <c r="CK9" s="4" t="s">
        <v>127</v>
      </c>
      <c r="CL9" s="4" t="s">
        <v>126</v>
      </c>
      <c r="CM9" s="4" t="s">
        <v>127</v>
      </c>
      <c r="CN9" s="4" t="s">
        <v>126</v>
      </c>
      <c r="CO9" s="4" t="s">
        <v>126</v>
      </c>
      <c r="CP9" s="4" t="s">
        <v>125</v>
      </c>
      <c r="CQ9" s="4" t="s">
        <v>124</v>
      </c>
      <c r="CR9" s="4" t="s">
        <v>165</v>
      </c>
      <c r="CS9" s="4" t="s">
        <v>152</v>
      </c>
      <c r="CT9" s="4" t="s">
        <v>153</v>
      </c>
      <c r="CU9" s="4" t="s">
        <v>203</v>
      </c>
      <c r="CV9" s="4" t="s">
        <v>204</v>
      </c>
      <c r="CW9" s="6">
        <v>4</v>
      </c>
      <c r="CX9" s="4" t="s">
        <v>211</v>
      </c>
      <c r="CY9" s="4" t="s">
        <v>212</v>
      </c>
      <c r="CZ9" s="4" t="s">
        <v>213</v>
      </c>
    </row>
    <row r="10" spans="1:104" ht="14.25">
      <c r="A10" s="4" t="s">
        <v>214</v>
      </c>
      <c r="B10" s="4" t="s">
        <v>137</v>
      </c>
      <c r="C10" s="4" t="s">
        <v>175</v>
      </c>
      <c r="D10" s="4" t="s">
        <v>183</v>
      </c>
      <c r="E10" s="4" t="s">
        <v>108</v>
      </c>
      <c r="F10" s="4" t="s">
        <v>140</v>
      </c>
      <c r="G10" s="4" t="s">
        <v>110</v>
      </c>
      <c r="H10" s="4" t="s">
        <v>111</v>
      </c>
      <c r="I10" s="4" t="s">
        <v>143</v>
      </c>
      <c r="J10" s="4" t="s">
        <v>162</v>
      </c>
      <c r="K10" s="4" t="s">
        <v>114</v>
      </c>
      <c r="L10" s="4" t="s">
        <v>145</v>
      </c>
      <c r="M10" s="4" t="s">
        <v>146</v>
      </c>
      <c r="N10" s="4" t="s">
        <v>117</v>
      </c>
      <c r="O10" s="4" t="s">
        <v>118</v>
      </c>
      <c r="P10" s="4" t="s">
        <v>119</v>
      </c>
      <c r="Q10" s="4" t="s">
        <v>215</v>
      </c>
      <c r="R10" s="4" t="s">
        <v>164</v>
      </c>
      <c r="S10" s="4" t="s">
        <v>194</v>
      </c>
      <c r="T10" s="4" t="s">
        <v>151</v>
      </c>
      <c r="U10" s="4" t="s">
        <v>125</v>
      </c>
      <c r="V10" s="4" t="s">
        <v>126</v>
      </c>
      <c r="W10" s="4" t="s">
        <v>126</v>
      </c>
      <c r="X10" s="4" t="s">
        <v>125</v>
      </c>
      <c r="Y10" s="4" t="s">
        <v>125</v>
      </c>
      <c r="Z10" s="4" t="s">
        <v>125</v>
      </c>
      <c r="AA10" s="4" t="s">
        <v>125</v>
      </c>
      <c r="AB10" s="4" t="s">
        <v>125</v>
      </c>
      <c r="AC10" s="4" t="s">
        <v>125</v>
      </c>
      <c r="AD10" s="4" t="s">
        <v>125</v>
      </c>
      <c r="AE10" s="4" t="s">
        <v>125</v>
      </c>
      <c r="AF10" s="4" t="s">
        <v>125</v>
      </c>
      <c r="AG10" s="4" t="s">
        <v>125</v>
      </c>
      <c r="AH10" s="4" t="s">
        <v>127</v>
      </c>
      <c r="AI10" s="4" t="s">
        <v>124</v>
      </c>
      <c r="AJ10" s="4" t="s">
        <v>125</v>
      </c>
      <c r="AK10" s="4" t="s">
        <v>124</v>
      </c>
      <c r="AL10" s="4" t="s">
        <v>125</v>
      </c>
      <c r="AM10" s="4" t="s">
        <v>125</v>
      </c>
      <c r="AN10" s="4" t="s">
        <v>124</v>
      </c>
      <c r="AO10" s="4" t="s">
        <v>124</v>
      </c>
      <c r="AP10" s="4" t="s">
        <v>125</v>
      </c>
      <c r="AQ10" s="4" t="s">
        <v>125</v>
      </c>
      <c r="AR10" s="4" t="s">
        <v>125</v>
      </c>
      <c r="AS10" s="4" t="s">
        <v>125</v>
      </c>
      <c r="AT10" s="4" t="s">
        <v>125</v>
      </c>
      <c r="AU10" s="4" t="s">
        <v>125</v>
      </c>
      <c r="AV10" s="4" t="s">
        <v>125</v>
      </c>
      <c r="AW10" s="4" t="s">
        <v>124</v>
      </c>
      <c r="AX10" s="4" t="s">
        <v>125</v>
      </c>
      <c r="AY10" s="4" t="s">
        <v>127</v>
      </c>
      <c r="AZ10" s="4" t="s">
        <v>127</v>
      </c>
      <c r="BA10" s="4" t="s">
        <v>126</v>
      </c>
      <c r="BB10" s="4" t="s">
        <v>124</v>
      </c>
      <c r="BC10" s="4" t="s">
        <v>125</v>
      </c>
      <c r="BD10" s="4" t="s">
        <v>125</v>
      </c>
      <c r="BE10" s="4" t="s">
        <v>126</v>
      </c>
      <c r="BF10" s="4" t="s">
        <v>125</v>
      </c>
      <c r="BG10" s="4" t="s">
        <v>125</v>
      </c>
      <c r="BH10" s="4" t="s">
        <v>124</v>
      </c>
      <c r="BI10" s="4" t="s">
        <v>125</v>
      </c>
      <c r="BJ10" s="4" t="s">
        <v>125</v>
      </c>
      <c r="BK10" s="4" t="s">
        <v>125</v>
      </c>
      <c r="BL10" s="4" t="s">
        <v>125</v>
      </c>
      <c r="BM10" s="4" t="s">
        <v>124</v>
      </c>
      <c r="BN10" s="4" t="s">
        <v>125</v>
      </c>
      <c r="BO10" s="4" t="s">
        <v>125</v>
      </c>
      <c r="BP10" s="4" t="s">
        <v>125</v>
      </c>
      <c r="BQ10" s="4" t="s">
        <v>125</v>
      </c>
      <c r="BR10" s="4" t="s">
        <v>124</v>
      </c>
      <c r="BS10" s="4" t="s">
        <v>124</v>
      </c>
      <c r="BT10" s="4" t="s">
        <v>126</v>
      </c>
      <c r="BU10" s="4" t="s">
        <v>124</v>
      </c>
      <c r="BV10" s="4" t="s">
        <v>126</v>
      </c>
      <c r="BW10" s="4" t="s">
        <v>124</v>
      </c>
      <c r="BX10" s="4" t="s">
        <v>124</v>
      </c>
      <c r="BY10" s="4" t="s">
        <v>125</v>
      </c>
      <c r="BZ10" s="4" t="s">
        <v>124</v>
      </c>
      <c r="CA10" s="4" t="s">
        <v>124</v>
      </c>
      <c r="CB10" s="4" t="s">
        <v>125</v>
      </c>
      <c r="CC10" s="4" t="s">
        <v>125</v>
      </c>
      <c r="CD10" s="4" t="s">
        <v>127</v>
      </c>
      <c r="CE10" s="5" t="s">
        <v>125</v>
      </c>
      <c r="CF10" s="4" t="s">
        <v>127</v>
      </c>
      <c r="CG10" s="4" t="s">
        <v>127</v>
      </c>
      <c r="CH10" s="4" t="s">
        <v>124</v>
      </c>
      <c r="CI10" s="4" t="s">
        <v>126</v>
      </c>
      <c r="CJ10" s="4" t="s">
        <v>127</v>
      </c>
      <c r="CK10" s="4" t="s">
        <v>128</v>
      </c>
      <c r="CL10" s="4" t="s">
        <v>125</v>
      </c>
      <c r="CM10" s="4" t="s">
        <v>127</v>
      </c>
      <c r="CN10" s="4" t="s">
        <v>128</v>
      </c>
      <c r="CO10" s="4" t="s">
        <v>127</v>
      </c>
      <c r="CP10" s="4" t="s">
        <v>125</v>
      </c>
      <c r="CQ10" s="4" t="s">
        <v>125</v>
      </c>
      <c r="CR10" s="4" t="s">
        <v>125</v>
      </c>
      <c r="CS10" s="4" t="s">
        <v>129</v>
      </c>
      <c r="CT10" s="8" t="s">
        <v>216</v>
      </c>
      <c r="CU10" s="8" t="s">
        <v>217</v>
      </c>
      <c r="CV10" s="8" t="s">
        <v>218</v>
      </c>
      <c r="CW10" s="6">
        <v>4</v>
      </c>
      <c r="CX10" s="4" t="s">
        <v>219</v>
      </c>
      <c r="CY10" s="4" t="s">
        <v>220</v>
      </c>
      <c r="CZ10" s="4" t="s">
        <v>221</v>
      </c>
    </row>
    <row r="11" spans="1:104" ht="14.25">
      <c r="A11" s="4" t="s">
        <v>222</v>
      </c>
      <c r="B11" s="4" t="s">
        <v>174</v>
      </c>
      <c r="C11" s="4" t="s">
        <v>223</v>
      </c>
      <c r="D11" s="4" t="s">
        <v>107</v>
      </c>
      <c r="E11" s="4" t="s">
        <v>184</v>
      </c>
      <c r="F11" s="4" t="s">
        <v>140</v>
      </c>
      <c r="G11" s="4" t="s">
        <v>161</v>
      </c>
      <c r="H11" s="4" t="s">
        <v>111</v>
      </c>
      <c r="I11" s="4" t="s">
        <v>143</v>
      </c>
      <c r="J11" s="4" t="s">
        <v>224</v>
      </c>
      <c r="K11" s="4" t="s">
        <v>225</v>
      </c>
      <c r="L11" s="4" t="s">
        <v>115</v>
      </c>
      <c r="M11" s="4" t="s">
        <v>210</v>
      </c>
      <c r="N11" s="4" t="s">
        <v>117</v>
      </c>
      <c r="O11" s="4" t="s">
        <v>148</v>
      </c>
      <c r="P11" s="4" t="s">
        <v>119</v>
      </c>
      <c r="Q11" s="4" t="s">
        <v>226</v>
      </c>
      <c r="R11" s="4" t="s">
        <v>149</v>
      </c>
      <c r="S11" s="4" t="s">
        <v>227</v>
      </c>
      <c r="T11" s="4" t="s">
        <v>151</v>
      </c>
      <c r="U11" s="4" t="s">
        <v>124</v>
      </c>
      <c r="V11" s="4" t="s">
        <v>126</v>
      </c>
      <c r="W11" s="4" t="s">
        <v>127</v>
      </c>
      <c r="X11" s="4" t="s">
        <v>126</v>
      </c>
      <c r="Y11" s="4" t="s">
        <v>127</v>
      </c>
      <c r="Z11" s="4" t="s">
        <v>126</v>
      </c>
      <c r="AA11" s="4" t="s">
        <v>124</v>
      </c>
      <c r="AB11" s="4" t="s">
        <v>126</v>
      </c>
      <c r="AC11" s="4" t="s">
        <v>124</v>
      </c>
      <c r="AD11" s="4" t="s">
        <v>126</v>
      </c>
      <c r="AE11" s="4" t="s">
        <v>126</v>
      </c>
      <c r="AF11" s="4" t="s">
        <v>126</v>
      </c>
      <c r="AG11" s="4" t="s">
        <v>126</v>
      </c>
      <c r="AH11" s="4" t="s">
        <v>124</v>
      </c>
      <c r="AI11" s="4" t="s">
        <v>124</v>
      </c>
      <c r="AJ11" s="4" t="s">
        <v>124</v>
      </c>
      <c r="AK11" s="4" t="s">
        <v>124</v>
      </c>
      <c r="AL11" s="4" t="s">
        <v>128</v>
      </c>
      <c r="AM11" s="4" t="s">
        <v>126</v>
      </c>
      <c r="AN11" s="4" t="s">
        <v>128</v>
      </c>
      <c r="AO11" s="4" t="s">
        <v>124</v>
      </c>
      <c r="AP11" s="4" t="s">
        <v>127</v>
      </c>
      <c r="AQ11" s="4" t="s">
        <v>124</v>
      </c>
      <c r="AR11" s="4" t="s">
        <v>124</v>
      </c>
      <c r="AS11" s="4" t="s">
        <v>126</v>
      </c>
      <c r="AT11" s="4" t="s">
        <v>124</v>
      </c>
      <c r="AU11" s="4" t="s">
        <v>126</v>
      </c>
      <c r="AV11" s="4" t="s">
        <v>124</v>
      </c>
      <c r="AW11" s="4" t="s">
        <v>124</v>
      </c>
      <c r="AX11" s="4" t="s">
        <v>126</v>
      </c>
      <c r="AY11" s="4" t="s">
        <v>126</v>
      </c>
      <c r="AZ11" s="4" t="s">
        <v>124</v>
      </c>
      <c r="BA11" s="4" t="s">
        <v>127</v>
      </c>
      <c r="BB11" s="4" t="s">
        <v>124</v>
      </c>
      <c r="BC11" s="4" t="s">
        <v>128</v>
      </c>
      <c r="BD11" s="4" t="s">
        <v>125</v>
      </c>
      <c r="BE11" s="4" t="s">
        <v>125</v>
      </c>
      <c r="BF11" s="4" t="s">
        <v>125</v>
      </c>
      <c r="BG11" s="4" t="s">
        <v>124</v>
      </c>
      <c r="BH11" s="4" t="s">
        <v>128</v>
      </c>
      <c r="BI11" s="4" t="s">
        <v>126</v>
      </c>
      <c r="BJ11" s="4" t="s">
        <v>124</v>
      </c>
      <c r="BK11" s="4" t="s">
        <v>126</v>
      </c>
      <c r="BL11" s="4" t="s">
        <v>126</v>
      </c>
      <c r="BM11" s="4" t="s">
        <v>124</v>
      </c>
      <c r="BN11" s="4" t="s">
        <v>126</v>
      </c>
      <c r="BO11" s="4" t="s">
        <v>126</v>
      </c>
      <c r="BP11" s="4" t="s">
        <v>124</v>
      </c>
      <c r="BQ11" s="4" t="s">
        <v>124</v>
      </c>
      <c r="BR11" s="4" t="s">
        <v>124</v>
      </c>
      <c r="BS11" s="4" t="s">
        <v>126</v>
      </c>
      <c r="BT11" s="4" t="s">
        <v>124</v>
      </c>
      <c r="BU11" s="4" t="s">
        <v>124</v>
      </c>
      <c r="BV11" s="4" t="s">
        <v>124</v>
      </c>
      <c r="BW11" s="4" t="s">
        <v>127</v>
      </c>
      <c r="BX11" s="4" t="s">
        <v>126</v>
      </c>
      <c r="BY11" s="4" t="s">
        <v>124</v>
      </c>
      <c r="BZ11" s="4" t="s">
        <v>125</v>
      </c>
      <c r="CA11" s="4" t="s">
        <v>124</v>
      </c>
      <c r="CB11" s="4" t="s">
        <v>126</v>
      </c>
      <c r="CC11" s="4" t="s">
        <v>125</v>
      </c>
      <c r="CD11" s="4" t="s">
        <v>126</v>
      </c>
      <c r="CE11" s="5" t="s">
        <v>124</v>
      </c>
      <c r="CF11" s="4" t="s">
        <v>126</v>
      </c>
      <c r="CG11" s="4" t="s">
        <v>126</v>
      </c>
      <c r="CH11" s="4" t="s">
        <v>128</v>
      </c>
      <c r="CI11" s="4" t="s">
        <v>124</v>
      </c>
      <c r="CJ11" s="4" t="s">
        <v>128</v>
      </c>
      <c r="CK11" s="4" t="s">
        <v>128</v>
      </c>
      <c r="CL11" s="4" t="s">
        <v>124</v>
      </c>
      <c r="CM11" s="4" t="s">
        <v>124</v>
      </c>
      <c r="CN11" s="4" t="s">
        <v>126</v>
      </c>
      <c r="CO11" s="4" t="s">
        <v>127</v>
      </c>
      <c r="CP11" s="4" t="s">
        <v>124</v>
      </c>
      <c r="CQ11" s="4" t="s">
        <v>125</v>
      </c>
      <c r="CR11" s="4" t="s">
        <v>165</v>
      </c>
      <c r="CS11" s="4" t="s">
        <v>228</v>
      </c>
      <c r="CT11" s="4" t="s">
        <v>167</v>
      </c>
      <c r="CU11" s="4" t="s">
        <v>229</v>
      </c>
      <c r="CV11" s="4" t="s">
        <v>230</v>
      </c>
      <c r="CW11" s="6">
        <v>2</v>
      </c>
      <c r="CX11" s="4" t="s">
        <v>231</v>
      </c>
      <c r="CY11" s="4" t="s">
        <v>232</v>
      </c>
      <c r="CZ11" s="4" t="s">
        <v>233</v>
      </c>
    </row>
    <row r="12" spans="1:104" ht="14.25">
      <c r="A12" s="4" t="s">
        <v>234</v>
      </c>
      <c r="B12" s="4" t="s">
        <v>137</v>
      </c>
      <c r="C12" s="4" t="s">
        <v>175</v>
      </c>
      <c r="D12" s="4" t="s">
        <v>183</v>
      </c>
      <c r="E12" s="4" t="s">
        <v>208</v>
      </c>
      <c r="F12" s="4" t="s">
        <v>140</v>
      </c>
      <c r="G12" s="4" t="s">
        <v>202</v>
      </c>
      <c r="H12" s="4" t="s">
        <v>209</v>
      </c>
      <c r="I12" s="4" t="s">
        <v>112</v>
      </c>
      <c r="J12" s="4" t="s">
        <v>224</v>
      </c>
      <c r="K12" s="4" t="s">
        <v>144</v>
      </c>
      <c r="L12" s="4" t="s">
        <v>145</v>
      </c>
      <c r="M12" s="4" t="s">
        <v>146</v>
      </c>
      <c r="N12" s="4" t="s">
        <v>117</v>
      </c>
      <c r="O12" s="4" t="s">
        <v>185</v>
      </c>
      <c r="P12" s="4" t="s">
        <v>119</v>
      </c>
      <c r="Q12" s="4" t="s">
        <v>226</v>
      </c>
      <c r="R12" s="4" t="s">
        <v>164</v>
      </c>
      <c r="S12" s="4" t="s">
        <v>194</v>
      </c>
      <c r="T12" s="4" t="s">
        <v>123</v>
      </c>
      <c r="U12" s="4" t="s">
        <v>126</v>
      </c>
      <c r="V12" s="4" t="s">
        <v>126</v>
      </c>
      <c r="W12" s="4" t="s">
        <v>127</v>
      </c>
      <c r="X12" s="4" t="s">
        <v>126</v>
      </c>
      <c r="Y12" s="4" t="s">
        <v>126</v>
      </c>
      <c r="Z12" s="4" t="s">
        <v>126</v>
      </c>
      <c r="AA12" s="4" t="s">
        <v>126</v>
      </c>
      <c r="AB12" s="4" t="s">
        <v>128</v>
      </c>
      <c r="AC12" s="4" t="s">
        <v>126</v>
      </c>
      <c r="AD12" s="4" t="s">
        <v>125</v>
      </c>
      <c r="AE12" s="4" t="s">
        <v>125</v>
      </c>
      <c r="AF12" s="4" t="s">
        <v>128</v>
      </c>
      <c r="AG12" s="4" t="s">
        <v>126</v>
      </c>
      <c r="AH12" s="4" t="s">
        <v>128</v>
      </c>
      <c r="AI12" s="4" t="s">
        <v>126</v>
      </c>
      <c r="AJ12" s="4" t="s">
        <v>128</v>
      </c>
      <c r="AK12" s="4" t="s">
        <v>128</v>
      </c>
      <c r="AL12" s="4" t="s">
        <v>128</v>
      </c>
      <c r="AM12" s="4" t="s">
        <v>128</v>
      </c>
      <c r="AN12" s="4" t="s">
        <v>126</v>
      </c>
      <c r="AO12" s="4" t="s">
        <v>126</v>
      </c>
      <c r="AP12" s="4" t="s">
        <v>128</v>
      </c>
      <c r="AQ12" s="4" t="s">
        <v>125</v>
      </c>
      <c r="AR12" s="4" t="s">
        <v>124</v>
      </c>
      <c r="AS12" s="4" t="s">
        <v>126</v>
      </c>
      <c r="AT12" s="4" t="s">
        <v>127</v>
      </c>
      <c r="AU12" s="4" t="s">
        <v>126</v>
      </c>
      <c r="AV12" s="4" t="s">
        <v>128</v>
      </c>
      <c r="AW12" s="4" t="s">
        <v>125</v>
      </c>
      <c r="AX12" s="4" t="s">
        <v>126</v>
      </c>
      <c r="AY12" s="4" t="s">
        <v>126</v>
      </c>
      <c r="AZ12" s="4" t="s">
        <v>125</v>
      </c>
      <c r="BA12" s="4" t="s">
        <v>127</v>
      </c>
      <c r="BB12" s="4" t="s">
        <v>126</v>
      </c>
      <c r="BC12" s="4" t="s">
        <v>124</v>
      </c>
      <c r="BD12" s="4" t="s">
        <v>124</v>
      </c>
      <c r="BE12" s="4" t="s">
        <v>126</v>
      </c>
      <c r="BF12" s="4" t="s">
        <v>126</v>
      </c>
      <c r="BG12" s="4" t="s">
        <v>125</v>
      </c>
      <c r="BH12" s="4" t="s">
        <v>124</v>
      </c>
      <c r="BI12" s="4" t="s">
        <v>126</v>
      </c>
      <c r="BJ12" s="4" t="s">
        <v>124</v>
      </c>
      <c r="BK12" s="4" t="s">
        <v>124</v>
      </c>
      <c r="BL12" s="4" t="s">
        <v>126</v>
      </c>
      <c r="BM12" s="4" t="s">
        <v>128</v>
      </c>
      <c r="BN12" s="4" t="s">
        <v>127</v>
      </c>
      <c r="BO12" s="4" t="s">
        <v>124</v>
      </c>
      <c r="BP12" s="4" t="s">
        <v>126</v>
      </c>
      <c r="BQ12" s="4" t="s">
        <v>126</v>
      </c>
      <c r="BR12" s="4" t="s">
        <v>124</v>
      </c>
      <c r="BS12" s="4" t="s">
        <v>126</v>
      </c>
      <c r="BT12" s="4" t="s">
        <v>126</v>
      </c>
      <c r="BU12" s="4" t="s">
        <v>126</v>
      </c>
      <c r="BV12" s="4" t="s">
        <v>126</v>
      </c>
      <c r="BW12" s="4" t="s">
        <v>128</v>
      </c>
      <c r="BX12" s="4" t="s">
        <v>128</v>
      </c>
      <c r="BY12" s="4" t="s">
        <v>126</v>
      </c>
      <c r="BZ12" s="4" t="s">
        <v>125</v>
      </c>
      <c r="CA12" s="4" t="s">
        <v>128</v>
      </c>
      <c r="CB12" s="4" t="s">
        <v>128</v>
      </c>
      <c r="CC12" s="4" t="s">
        <v>125</v>
      </c>
      <c r="CD12" s="4" t="s">
        <v>126</v>
      </c>
      <c r="CE12" s="5" t="s">
        <v>128</v>
      </c>
      <c r="CF12" s="4" t="s">
        <v>126</v>
      </c>
      <c r="CG12" s="4" t="s">
        <v>126</v>
      </c>
      <c r="CH12" s="4" t="s">
        <v>126</v>
      </c>
      <c r="CI12" s="4" t="s">
        <v>126</v>
      </c>
      <c r="CJ12" s="4" t="s">
        <v>127</v>
      </c>
      <c r="CK12" s="4" t="s">
        <v>127</v>
      </c>
      <c r="CL12" s="4" t="s">
        <v>125</v>
      </c>
      <c r="CM12" s="4" t="s">
        <v>127</v>
      </c>
      <c r="CN12" s="4" t="s">
        <v>127</v>
      </c>
      <c r="CO12" s="4" t="s">
        <v>128</v>
      </c>
      <c r="CP12" s="4" t="s">
        <v>124</v>
      </c>
      <c r="CQ12" s="4" t="s">
        <v>125</v>
      </c>
      <c r="CR12" s="4" t="s">
        <v>165</v>
      </c>
      <c r="CS12" s="4" t="s">
        <v>166</v>
      </c>
      <c r="CT12" s="4" t="s">
        <v>167</v>
      </c>
      <c r="CU12" s="4" t="s">
        <v>235</v>
      </c>
      <c r="CV12" s="4" t="s">
        <v>236</v>
      </c>
      <c r="CW12" s="6">
        <v>4</v>
      </c>
      <c r="CX12" s="4" t="s">
        <v>237</v>
      </c>
      <c r="CY12" s="4" t="s">
        <v>238</v>
      </c>
      <c r="CZ12" s="4" t="s">
        <v>172</v>
      </c>
    </row>
    <row r="13" spans="1:104" ht="14.25">
      <c r="A13" s="4" t="s">
        <v>239</v>
      </c>
      <c r="B13" s="4" t="s">
        <v>137</v>
      </c>
      <c r="C13" s="4" t="s">
        <v>138</v>
      </c>
      <c r="D13" s="4" t="s">
        <v>183</v>
      </c>
      <c r="E13" s="4" t="s">
        <v>108</v>
      </c>
      <c r="F13" s="4" t="s">
        <v>140</v>
      </c>
      <c r="G13" s="4" t="s">
        <v>202</v>
      </c>
      <c r="H13" s="4" t="s">
        <v>209</v>
      </c>
      <c r="I13" s="4" t="s">
        <v>112</v>
      </c>
      <c r="J13" s="4" t="s">
        <v>240</v>
      </c>
      <c r="K13" s="4" t="s">
        <v>114</v>
      </c>
      <c r="L13" s="4" t="s">
        <v>115</v>
      </c>
      <c r="M13" s="4" t="s">
        <v>146</v>
      </c>
      <c r="N13" s="4" t="s">
        <v>192</v>
      </c>
      <c r="O13" s="4" t="s">
        <v>118</v>
      </c>
      <c r="P13" s="4" t="s">
        <v>119</v>
      </c>
      <c r="Q13" s="4" t="s">
        <v>120</v>
      </c>
      <c r="R13" s="4" t="s">
        <v>164</v>
      </c>
      <c r="S13" s="4" t="s">
        <v>150</v>
      </c>
      <c r="T13" s="4" t="s">
        <v>123</v>
      </c>
      <c r="U13" s="4" t="s">
        <v>128</v>
      </c>
      <c r="V13" s="4" t="s">
        <v>126</v>
      </c>
      <c r="W13" s="4" t="s">
        <v>128</v>
      </c>
      <c r="X13" s="4" t="s">
        <v>126</v>
      </c>
      <c r="Y13" s="4" t="s">
        <v>128</v>
      </c>
      <c r="Z13" s="4" t="s">
        <v>124</v>
      </c>
      <c r="AA13" s="4" t="s">
        <v>128</v>
      </c>
      <c r="AB13" s="4" t="s">
        <v>126</v>
      </c>
      <c r="AC13" s="4" t="s">
        <v>126</v>
      </c>
      <c r="AD13" s="4" t="s">
        <v>127</v>
      </c>
      <c r="AE13" s="4" t="s">
        <v>124</v>
      </c>
      <c r="AF13" s="4" t="s">
        <v>124</v>
      </c>
      <c r="AG13" s="4" t="s">
        <v>126</v>
      </c>
      <c r="AH13" s="4" t="s">
        <v>126</v>
      </c>
      <c r="AI13" s="4" t="s">
        <v>124</v>
      </c>
      <c r="AJ13" s="4" t="s">
        <v>124</v>
      </c>
      <c r="AK13" s="4" t="s">
        <v>126</v>
      </c>
      <c r="AL13" s="4" t="s">
        <v>125</v>
      </c>
      <c r="AM13" s="4" t="s">
        <v>128</v>
      </c>
      <c r="AN13" s="4" t="s">
        <v>126</v>
      </c>
      <c r="AO13" s="4" t="s">
        <v>126</v>
      </c>
      <c r="AP13" s="4" t="s">
        <v>124</v>
      </c>
      <c r="AQ13" s="4" t="s">
        <v>125</v>
      </c>
      <c r="AR13" s="4" t="s">
        <v>124</v>
      </c>
      <c r="AS13" s="4" t="s">
        <v>124</v>
      </c>
      <c r="AT13" s="4" t="s">
        <v>126</v>
      </c>
      <c r="AU13" s="4" t="s">
        <v>126</v>
      </c>
      <c r="AV13" s="4" t="s">
        <v>126</v>
      </c>
      <c r="AW13" s="4" t="s">
        <v>126</v>
      </c>
      <c r="AX13" s="4" t="s">
        <v>125</v>
      </c>
      <c r="AY13" s="4" t="s">
        <v>127</v>
      </c>
      <c r="AZ13" s="4" t="s">
        <v>124</v>
      </c>
      <c r="BA13" s="4" t="s">
        <v>127</v>
      </c>
      <c r="BB13" s="4" t="s">
        <v>126</v>
      </c>
      <c r="BC13" s="4" t="s">
        <v>125</v>
      </c>
      <c r="BD13" s="4" t="s">
        <v>126</v>
      </c>
      <c r="BE13" s="4" t="s">
        <v>125</v>
      </c>
      <c r="BF13" s="4" t="s">
        <v>126</v>
      </c>
      <c r="BG13" s="4" t="s">
        <v>126</v>
      </c>
      <c r="BH13" s="4" t="s">
        <v>126</v>
      </c>
      <c r="BI13" s="4" t="s">
        <v>126</v>
      </c>
      <c r="BJ13" s="4" t="s">
        <v>124</v>
      </c>
      <c r="BK13" s="4" t="s">
        <v>125</v>
      </c>
      <c r="BL13" s="4" t="s">
        <v>124</v>
      </c>
      <c r="BM13" s="4" t="s">
        <v>126</v>
      </c>
      <c r="BN13" s="4" t="s">
        <v>126</v>
      </c>
      <c r="BO13" s="4" t="s">
        <v>126</v>
      </c>
      <c r="BP13" s="4" t="s">
        <v>124</v>
      </c>
      <c r="BQ13" s="4" t="s">
        <v>126</v>
      </c>
      <c r="BR13" s="4" t="s">
        <v>126</v>
      </c>
      <c r="BS13" s="4" t="s">
        <v>126</v>
      </c>
      <c r="BT13" s="4" t="s">
        <v>126</v>
      </c>
      <c r="BU13" s="4" t="s">
        <v>126</v>
      </c>
      <c r="BV13" s="4" t="s">
        <v>126</v>
      </c>
      <c r="BW13" s="4" t="s">
        <v>126</v>
      </c>
      <c r="BX13" s="4" t="s">
        <v>126</v>
      </c>
      <c r="BY13" s="4" t="s">
        <v>126</v>
      </c>
      <c r="BZ13" s="4" t="s">
        <v>128</v>
      </c>
      <c r="CA13" s="4" t="s">
        <v>126</v>
      </c>
      <c r="CB13" s="4" t="s">
        <v>126</v>
      </c>
      <c r="CC13" s="4" t="s">
        <v>126</v>
      </c>
      <c r="CD13" s="4" t="s">
        <v>127</v>
      </c>
      <c r="CE13" s="5" t="s">
        <v>124</v>
      </c>
      <c r="CF13" s="4" t="s">
        <v>128</v>
      </c>
      <c r="CG13" s="4" t="s">
        <v>124</v>
      </c>
      <c r="CH13" s="4" t="s">
        <v>124</v>
      </c>
      <c r="CI13" s="4" t="s">
        <v>125</v>
      </c>
      <c r="CJ13" s="4" t="s">
        <v>127</v>
      </c>
      <c r="CK13" s="4" t="s">
        <v>128</v>
      </c>
      <c r="CL13" s="4" t="s">
        <v>128</v>
      </c>
      <c r="CM13" s="4" t="s">
        <v>127</v>
      </c>
      <c r="CN13" s="4" t="s">
        <v>124</v>
      </c>
      <c r="CO13" s="4" t="s">
        <v>127</v>
      </c>
      <c r="CP13" s="4" t="s">
        <v>126</v>
      </c>
      <c r="CQ13" s="4" t="s">
        <v>125</v>
      </c>
      <c r="CR13" s="4" t="s">
        <v>125</v>
      </c>
      <c r="CS13" s="4" t="s">
        <v>129</v>
      </c>
      <c r="CT13" s="4" t="s">
        <v>130</v>
      </c>
      <c r="CU13" s="4" t="s">
        <v>241</v>
      </c>
      <c r="CV13" s="4" t="s">
        <v>242</v>
      </c>
      <c r="CW13" s="6">
        <v>4</v>
      </c>
      <c r="CX13" s="4" t="s">
        <v>243</v>
      </c>
      <c r="CY13" s="4" t="s">
        <v>244</v>
      </c>
      <c r="CZ13" s="4" t="s">
        <v>245</v>
      </c>
    </row>
    <row r="14" spans="1:104" ht="14.25">
      <c r="A14" s="4" t="s">
        <v>246</v>
      </c>
      <c r="B14" s="4" t="s">
        <v>137</v>
      </c>
      <c r="C14" s="4" t="s">
        <v>175</v>
      </c>
      <c r="D14" s="4" t="s">
        <v>201</v>
      </c>
      <c r="E14" s="4" t="s">
        <v>108</v>
      </c>
      <c r="F14" s="4" t="s">
        <v>140</v>
      </c>
      <c r="G14" s="4" t="s">
        <v>202</v>
      </c>
      <c r="H14" s="4" t="s">
        <v>142</v>
      </c>
      <c r="I14" s="4" t="s">
        <v>143</v>
      </c>
      <c r="J14" s="4" t="s">
        <v>162</v>
      </c>
      <c r="K14" s="4" t="s">
        <v>114</v>
      </c>
      <c r="L14" s="4" t="s">
        <v>145</v>
      </c>
      <c r="M14" s="4" t="s">
        <v>247</v>
      </c>
      <c r="N14" s="4" t="s">
        <v>117</v>
      </c>
      <c r="O14" s="4" t="s">
        <v>118</v>
      </c>
      <c r="P14" s="4" t="s">
        <v>119</v>
      </c>
      <c r="Q14" s="4" t="s">
        <v>120</v>
      </c>
      <c r="R14" s="4" t="s">
        <v>121</v>
      </c>
      <c r="S14" s="4" t="s">
        <v>150</v>
      </c>
      <c r="T14" s="4" t="s">
        <v>151</v>
      </c>
      <c r="U14" s="4" t="s">
        <v>128</v>
      </c>
      <c r="V14" s="4" t="s">
        <v>127</v>
      </c>
      <c r="W14" s="4" t="s">
        <v>126</v>
      </c>
      <c r="X14" s="4" t="s">
        <v>126</v>
      </c>
      <c r="Y14" s="4" t="s">
        <v>126</v>
      </c>
      <c r="Z14" s="4" t="s">
        <v>124</v>
      </c>
      <c r="AA14" s="4" t="s">
        <v>126</v>
      </c>
      <c r="AB14" s="4" t="s">
        <v>126</v>
      </c>
      <c r="AC14" s="4" t="s">
        <v>126</v>
      </c>
      <c r="AD14" s="4" t="s">
        <v>128</v>
      </c>
      <c r="AE14" s="4" t="s">
        <v>126</v>
      </c>
      <c r="AF14" s="4" t="s">
        <v>128</v>
      </c>
      <c r="AG14" s="4" t="s">
        <v>127</v>
      </c>
      <c r="AH14" s="4" t="s">
        <v>126</v>
      </c>
      <c r="AI14" s="4" t="s">
        <v>126</v>
      </c>
      <c r="AJ14" s="4" t="s">
        <v>126</v>
      </c>
      <c r="AK14" s="4" t="s">
        <v>128</v>
      </c>
      <c r="AL14" s="4" t="s">
        <v>128</v>
      </c>
      <c r="AM14" s="4" t="s">
        <v>126</v>
      </c>
      <c r="AN14" s="4" t="s">
        <v>127</v>
      </c>
      <c r="AO14" s="4" t="s">
        <v>127</v>
      </c>
      <c r="AP14" s="4" t="s">
        <v>126</v>
      </c>
      <c r="AQ14" s="4" t="s">
        <v>124</v>
      </c>
      <c r="AR14" s="4" t="s">
        <v>126</v>
      </c>
      <c r="AS14" s="4" t="s">
        <v>128</v>
      </c>
      <c r="AT14" s="4" t="s">
        <v>126</v>
      </c>
      <c r="AU14" s="4" t="s">
        <v>128</v>
      </c>
      <c r="AV14" s="4" t="s">
        <v>126</v>
      </c>
      <c r="AW14" s="4" t="s">
        <v>128</v>
      </c>
      <c r="AX14" s="4" t="s">
        <v>127</v>
      </c>
      <c r="AY14" s="4" t="s">
        <v>127</v>
      </c>
      <c r="AZ14" s="4" t="s">
        <v>126</v>
      </c>
      <c r="BA14" s="4" t="s">
        <v>127</v>
      </c>
      <c r="BB14" s="4" t="s">
        <v>128</v>
      </c>
      <c r="BC14" s="4" t="s">
        <v>127</v>
      </c>
      <c r="BD14" s="4" t="s">
        <v>126</v>
      </c>
      <c r="BE14" s="4" t="s">
        <v>124</v>
      </c>
      <c r="BF14" s="4" t="s">
        <v>126</v>
      </c>
      <c r="BG14" s="4" t="s">
        <v>124</v>
      </c>
      <c r="BH14" s="4" t="s">
        <v>124</v>
      </c>
      <c r="BI14" s="4" t="s">
        <v>126</v>
      </c>
      <c r="BJ14" s="4" t="s">
        <v>124</v>
      </c>
      <c r="BK14" s="4" t="s">
        <v>126</v>
      </c>
      <c r="BL14" s="4" t="s">
        <v>126</v>
      </c>
      <c r="BM14" s="4" t="s">
        <v>126</v>
      </c>
      <c r="BN14" s="4" t="s">
        <v>128</v>
      </c>
      <c r="BO14" s="4" t="s">
        <v>126</v>
      </c>
      <c r="BP14" s="4" t="s">
        <v>128</v>
      </c>
      <c r="BQ14" s="4" t="s">
        <v>128</v>
      </c>
      <c r="BR14" s="4" t="s">
        <v>128</v>
      </c>
      <c r="BS14" s="4" t="s">
        <v>128</v>
      </c>
      <c r="BT14" s="4" t="s">
        <v>124</v>
      </c>
      <c r="BU14" s="4" t="s">
        <v>124</v>
      </c>
      <c r="BV14" s="4" t="s">
        <v>124</v>
      </c>
      <c r="BW14" s="4" t="s">
        <v>128</v>
      </c>
      <c r="BX14" s="4" t="s">
        <v>128</v>
      </c>
      <c r="BY14" s="4" t="s">
        <v>126</v>
      </c>
      <c r="BZ14" s="4" t="s">
        <v>126</v>
      </c>
      <c r="CA14" s="4" t="s">
        <v>126</v>
      </c>
      <c r="CB14" s="4" t="s">
        <v>126</v>
      </c>
      <c r="CC14" s="4" t="s">
        <v>124</v>
      </c>
      <c r="CD14" s="4" t="s">
        <v>126</v>
      </c>
      <c r="CE14" s="5" t="s">
        <v>124</v>
      </c>
      <c r="CF14" s="4" t="s">
        <v>128</v>
      </c>
      <c r="CG14" s="4" t="s">
        <v>128</v>
      </c>
      <c r="CH14" s="4" t="s">
        <v>127</v>
      </c>
      <c r="CI14" s="4" t="s">
        <v>128</v>
      </c>
      <c r="CJ14" s="4" t="s">
        <v>126</v>
      </c>
      <c r="CK14" s="4" t="s">
        <v>126</v>
      </c>
      <c r="CL14" s="4" t="s">
        <v>126</v>
      </c>
      <c r="CM14" s="4" t="s">
        <v>126</v>
      </c>
      <c r="CN14" s="4" t="s">
        <v>126</v>
      </c>
      <c r="CO14" s="4" t="s">
        <v>127</v>
      </c>
      <c r="CP14" s="4" t="s">
        <v>126</v>
      </c>
      <c r="CQ14" s="4" t="s">
        <v>126</v>
      </c>
      <c r="CR14" s="4" t="s">
        <v>248</v>
      </c>
      <c r="CS14" s="4" t="s">
        <v>129</v>
      </c>
      <c r="CT14" s="4" t="s">
        <v>167</v>
      </c>
      <c r="CU14" s="4" t="s">
        <v>249</v>
      </c>
      <c r="CV14" s="4" t="s">
        <v>250</v>
      </c>
      <c r="CW14" s="6">
        <v>4</v>
      </c>
      <c r="CX14" s="4" t="s">
        <v>251</v>
      </c>
      <c r="CY14" s="4" t="s">
        <v>252</v>
      </c>
      <c r="CZ14" s="4" t="s">
        <v>253</v>
      </c>
    </row>
    <row r="15" spans="1:104" ht="14.25">
      <c r="A15" s="4" t="s">
        <v>254</v>
      </c>
      <c r="B15" s="4" t="s">
        <v>137</v>
      </c>
      <c r="C15" s="4" t="s">
        <v>175</v>
      </c>
      <c r="D15" s="4" t="s">
        <v>183</v>
      </c>
      <c r="E15" s="4" t="s">
        <v>184</v>
      </c>
      <c r="F15" s="4" t="s">
        <v>140</v>
      </c>
      <c r="G15" s="4" t="s">
        <v>202</v>
      </c>
      <c r="H15" s="4" t="s">
        <v>209</v>
      </c>
      <c r="I15" s="4" t="s">
        <v>112</v>
      </c>
      <c r="J15" s="4" t="s">
        <v>162</v>
      </c>
      <c r="K15" s="4" t="s">
        <v>144</v>
      </c>
      <c r="L15" s="4" t="s">
        <v>255</v>
      </c>
      <c r="M15" s="4" t="s">
        <v>146</v>
      </c>
      <c r="N15" s="4" t="s">
        <v>192</v>
      </c>
      <c r="O15" s="4" t="s">
        <v>185</v>
      </c>
      <c r="P15" s="4" t="s">
        <v>119</v>
      </c>
      <c r="Q15" s="4" t="s">
        <v>120</v>
      </c>
      <c r="R15" s="4" t="s">
        <v>121</v>
      </c>
      <c r="S15" s="4" t="s">
        <v>227</v>
      </c>
      <c r="T15" s="4" t="s">
        <v>151</v>
      </c>
      <c r="U15" s="4" t="s">
        <v>126</v>
      </c>
      <c r="V15" s="4" t="s">
        <v>126</v>
      </c>
      <c r="W15" s="4" t="s">
        <v>126</v>
      </c>
      <c r="X15" s="4" t="s">
        <v>124</v>
      </c>
      <c r="Y15" s="4" t="s">
        <v>124</v>
      </c>
      <c r="Z15" s="4" t="s">
        <v>126</v>
      </c>
      <c r="AA15" s="4" t="s">
        <v>126</v>
      </c>
      <c r="AB15" s="4" t="s">
        <v>124</v>
      </c>
      <c r="AC15" s="4" t="s">
        <v>124</v>
      </c>
      <c r="AD15" s="4" t="s">
        <v>126</v>
      </c>
      <c r="AE15" s="4" t="s">
        <v>124</v>
      </c>
      <c r="AF15" s="4" t="s">
        <v>124</v>
      </c>
      <c r="AG15" s="4" t="s">
        <v>124</v>
      </c>
      <c r="AH15" s="4" t="s">
        <v>126</v>
      </c>
      <c r="AI15" s="4" t="s">
        <v>124</v>
      </c>
      <c r="AJ15" s="4" t="s">
        <v>125</v>
      </c>
      <c r="AK15" s="4" t="s">
        <v>126</v>
      </c>
      <c r="AL15" s="4" t="s">
        <v>126</v>
      </c>
      <c r="AM15" s="4" t="s">
        <v>126</v>
      </c>
      <c r="AN15" s="4" t="s">
        <v>124</v>
      </c>
      <c r="AO15" s="4" t="s">
        <v>128</v>
      </c>
      <c r="AP15" s="4" t="s">
        <v>126</v>
      </c>
      <c r="AQ15" s="4" t="s">
        <v>125</v>
      </c>
      <c r="AR15" s="4" t="s">
        <v>126</v>
      </c>
      <c r="AS15" s="4" t="s">
        <v>124</v>
      </c>
      <c r="AT15" s="4" t="s">
        <v>128</v>
      </c>
      <c r="AU15" s="4" t="s">
        <v>126</v>
      </c>
      <c r="AV15" s="4" t="s">
        <v>124</v>
      </c>
      <c r="AW15" s="4" t="s">
        <v>124</v>
      </c>
      <c r="AX15" s="4" t="s">
        <v>124</v>
      </c>
      <c r="AY15" s="4" t="s">
        <v>124</v>
      </c>
      <c r="AZ15" s="4" t="s">
        <v>126</v>
      </c>
      <c r="BA15" s="4" t="s">
        <v>126</v>
      </c>
      <c r="BB15" s="4" t="s">
        <v>128</v>
      </c>
      <c r="BC15" s="4" t="s">
        <v>126</v>
      </c>
      <c r="BD15" s="4" t="s">
        <v>124</v>
      </c>
      <c r="BE15" s="4" t="s">
        <v>124</v>
      </c>
      <c r="BF15" s="4" t="s">
        <v>124</v>
      </c>
      <c r="BG15" s="4" t="s">
        <v>126</v>
      </c>
      <c r="BH15" s="4" t="s">
        <v>126</v>
      </c>
      <c r="BI15" s="4" t="s">
        <v>126</v>
      </c>
      <c r="BJ15" s="4" t="s">
        <v>124</v>
      </c>
      <c r="BK15" s="4" t="s">
        <v>126</v>
      </c>
      <c r="BL15" s="4" t="s">
        <v>124</v>
      </c>
      <c r="BM15" s="4" t="s">
        <v>126</v>
      </c>
      <c r="BN15" s="4" t="s">
        <v>124</v>
      </c>
      <c r="BO15" s="4" t="s">
        <v>124</v>
      </c>
      <c r="BP15" s="4" t="s">
        <v>126</v>
      </c>
      <c r="BQ15" s="4" t="s">
        <v>126</v>
      </c>
      <c r="BR15" s="4" t="s">
        <v>126</v>
      </c>
      <c r="BS15" s="4" t="s">
        <v>124</v>
      </c>
      <c r="BT15" s="4" t="s">
        <v>126</v>
      </c>
      <c r="BU15" s="4" t="s">
        <v>126</v>
      </c>
      <c r="BV15" s="4" t="s">
        <v>126</v>
      </c>
      <c r="BW15" s="4" t="s">
        <v>124</v>
      </c>
      <c r="BX15" s="4" t="s">
        <v>124</v>
      </c>
      <c r="BY15" s="4" t="s">
        <v>126</v>
      </c>
      <c r="BZ15" s="4" t="s">
        <v>124</v>
      </c>
      <c r="CA15" s="4" t="s">
        <v>124</v>
      </c>
      <c r="CB15" s="4" t="s">
        <v>126</v>
      </c>
      <c r="CC15" s="4" t="s">
        <v>124</v>
      </c>
      <c r="CD15" s="4" t="s">
        <v>128</v>
      </c>
      <c r="CE15" s="5" t="s">
        <v>124</v>
      </c>
      <c r="CF15" s="4" t="s">
        <v>126</v>
      </c>
      <c r="CG15" s="4" t="s">
        <v>126</v>
      </c>
      <c r="CH15" s="4" t="s">
        <v>126</v>
      </c>
      <c r="CI15" s="4" t="s">
        <v>126</v>
      </c>
      <c r="CJ15" s="4" t="s">
        <v>126</v>
      </c>
      <c r="CK15" s="4" t="s">
        <v>128</v>
      </c>
      <c r="CL15" s="4" t="s">
        <v>126</v>
      </c>
      <c r="CM15" s="4" t="s">
        <v>128</v>
      </c>
      <c r="CN15" s="4" t="s">
        <v>127</v>
      </c>
      <c r="CO15" s="4" t="s">
        <v>128</v>
      </c>
      <c r="CP15" s="4" t="s">
        <v>124</v>
      </c>
      <c r="CQ15" s="4" t="s">
        <v>126</v>
      </c>
      <c r="CR15" s="4" t="s">
        <v>248</v>
      </c>
      <c r="CS15" s="8" t="s">
        <v>152</v>
      </c>
      <c r="CT15" s="4" t="s">
        <v>153</v>
      </c>
      <c r="CU15" s="4" t="s">
        <v>203</v>
      </c>
      <c r="CV15" s="4" t="s">
        <v>256</v>
      </c>
      <c r="CW15" s="6">
        <v>4</v>
      </c>
      <c r="CX15" s="4" t="s">
        <v>257</v>
      </c>
      <c r="CY15" s="4" t="s">
        <v>258</v>
      </c>
      <c r="CZ15" s="4" t="s">
        <v>158</v>
      </c>
    </row>
    <row r="16" spans="1:104" ht="14.25">
      <c r="A16" s="4" t="s">
        <v>259</v>
      </c>
      <c r="B16" s="4" t="s">
        <v>105</v>
      </c>
      <c r="C16" s="4" t="s">
        <v>138</v>
      </c>
      <c r="D16" s="4" t="s">
        <v>107</v>
      </c>
      <c r="E16" s="4" t="s">
        <v>108</v>
      </c>
      <c r="F16" s="4" t="s">
        <v>140</v>
      </c>
      <c r="G16" s="4" t="s">
        <v>202</v>
      </c>
      <c r="H16" s="4" t="s">
        <v>111</v>
      </c>
      <c r="I16" s="4" t="s">
        <v>143</v>
      </c>
      <c r="J16" s="4" t="s">
        <v>240</v>
      </c>
      <c r="K16" s="4" t="s">
        <v>144</v>
      </c>
      <c r="L16" s="4" t="s">
        <v>260</v>
      </c>
      <c r="M16" s="4" t="s">
        <v>146</v>
      </c>
      <c r="N16" s="4" t="s">
        <v>117</v>
      </c>
      <c r="O16" s="4" t="s">
        <v>118</v>
      </c>
      <c r="P16" s="4" t="s">
        <v>261</v>
      </c>
      <c r="Q16" s="4" t="s">
        <v>226</v>
      </c>
      <c r="R16" s="4" t="s">
        <v>121</v>
      </c>
      <c r="S16" s="4" t="s">
        <v>122</v>
      </c>
      <c r="T16" s="4" t="s">
        <v>151</v>
      </c>
      <c r="U16" s="4" t="s">
        <v>125</v>
      </c>
      <c r="V16" s="4" t="s">
        <v>124</v>
      </c>
      <c r="W16" s="4" t="s">
        <v>126</v>
      </c>
      <c r="X16" s="4" t="s">
        <v>125</v>
      </c>
      <c r="Y16" s="4" t="s">
        <v>125</v>
      </c>
      <c r="Z16" s="4" t="s">
        <v>125</v>
      </c>
      <c r="AA16" s="4" t="s">
        <v>125</v>
      </c>
      <c r="AB16" s="4" t="s">
        <v>125</v>
      </c>
      <c r="AC16" s="4" t="s">
        <v>125</v>
      </c>
      <c r="AD16" s="4" t="s">
        <v>124</v>
      </c>
      <c r="AE16" s="4" t="s">
        <v>125</v>
      </c>
      <c r="AF16" s="4" t="s">
        <v>125</v>
      </c>
      <c r="AG16" s="4" t="s">
        <v>124</v>
      </c>
      <c r="AH16" s="4" t="s">
        <v>125</v>
      </c>
      <c r="AI16" s="4" t="s">
        <v>128</v>
      </c>
      <c r="AJ16" s="4" t="s">
        <v>125</v>
      </c>
      <c r="AK16" s="4" t="s">
        <v>126</v>
      </c>
      <c r="AL16" s="4" t="s">
        <v>125</v>
      </c>
      <c r="AM16" s="4" t="s">
        <v>126</v>
      </c>
      <c r="AN16" s="4" t="s">
        <v>126</v>
      </c>
      <c r="AO16" s="4" t="s">
        <v>125</v>
      </c>
      <c r="AP16" s="4" t="s">
        <v>127</v>
      </c>
      <c r="AQ16" s="4" t="s">
        <v>125</v>
      </c>
      <c r="AR16" s="4" t="s">
        <v>126</v>
      </c>
      <c r="AS16" s="4" t="s">
        <v>125</v>
      </c>
      <c r="AT16" s="4" t="s">
        <v>125</v>
      </c>
      <c r="AU16" s="4" t="s">
        <v>125</v>
      </c>
      <c r="AV16" s="4" t="s">
        <v>124</v>
      </c>
      <c r="AW16" s="4" t="s">
        <v>124</v>
      </c>
      <c r="AX16" s="4" t="s">
        <v>125</v>
      </c>
      <c r="AY16" s="4" t="s">
        <v>124</v>
      </c>
      <c r="AZ16" s="4" t="s">
        <v>128</v>
      </c>
      <c r="BA16" s="4" t="s">
        <v>126</v>
      </c>
      <c r="BB16" s="4" t="s">
        <v>124</v>
      </c>
      <c r="BC16" s="4" t="s">
        <v>124</v>
      </c>
      <c r="BD16" s="4" t="s">
        <v>124</v>
      </c>
      <c r="BE16" s="4" t="s">
        <v>125</v>
      </c>
      <c r="BF16" s="4" t="s">
        <v>125</v>
      </c>
      <c r="BG16" s="4" t="s">
        <v>125</v>
      </c>
      <c r="BH16" s="4" t="s">
        <v>128</v>
      </c>
      <c r="BI16" s="4" t="s">
        <v>124</v>
      </c>
      <c r="BJ16" s="4" t="s">
        <v>124</v>
      </c>
      <c r="BK16" s="4" t="s">
        <v>124</v>
      </c>
      <c r="BL16" s="4" t="s">
        <v>124</v>
      </c>
      <c r="BM16" s="4" t="s">
        <v>125</v>
      </c>
      <c r="BN16" s="4" t="s">
        <v>125</v>
      </c>
      <c r="BO16" s="4" t="s">
        <v>128</v>
      </c>
      <c r="BP16" s="4" t="s">
        <v>124</v>
      </c>
      <c r="BQ16" s="4" t="s">
        <v>128</v>
      </c>
      <c r="BR16" s="4" t="s">
        <v>128</v>
      </c>
      <c r="BS16" s="4" t="s">
        <v>126</v>
      </c>
      <c r="BT16" s="4" t="s">
        <v>127</v>
      </c>
      <c r="BU16" s="4" t="s">
        <v>127</v>
      </c>
      <c r="BV16" s="4" t="s">
        <v>127</v>
      </c>
      <c r="BW16" s="4" t="s">
        <v>128</v>
      </c>
      <c r="BX16" s="4" t="s">
        <v>128</v>
      </c>
      <c r="BY16" s="4" t="s">
        <v>126</v>
      </c>
      <c r="BZ16" s="4" t="s">
        <v>128</v>
      </c>
      <c r="CA16" s="4" t="s">
        <v>127</v>
      </c>
      <c r="CB16" s="4" t="s">
        <v>126</v>
      </c>
      <c r="CC16" s="4" t="s">
        <v>125</v>
      </c>
      <c r="CD16" s="4" t="s">
        <v>124</v>
      </c>
      <c r="CE16" s="5" t="s">
        <v>126</v>
      </c>
      <c r="CF16" s="4" t="s">
        <v>126</v>
      </c>
      <c r="CG16" s="4" t="s">
        <v>124</v>
      </c>
      <c r="CH16" s="4" t="s">
        <v>125</v>
      </c>
      <c r="CI16" s="4" t="s">
        <v>126</v>
      </c>
      <c r="CJ16" s="4" t="s">
        <v>127</v>
      </c>
      <c r="CK16" s="4" t="s">
        <v>127</v>
      </c>
      <c r="CL16" s="4" t="s">
        <v>124</v>
      </c>
      <c r="CM16" s="4" t="s">
        <v>125</v>
      </c>
      <c r="CN16" s="4" t="s">
        <v>125</v>
      </c>
      <c r="CO16" s="4" t="s">
        <v>126</v>
      </c>
      <c r="CP16" s="4" t="s">
        <v>125</v>
      </c>
      <c r="CQ16" s="4" t="s">
        <v>125</v>
      </c>
      <c r="CR16" s="4" t="s">
        <v>125</v>
      </c>
      <c r="CS16" s="4" t="s">
        <v>152</v>
      </c>
      <c r="CT16" s="4" t="s">
        <v>153</v>
      </c>
      <c r="CU16" s="4" t="s">
        <v>262</v>
      </c>
      <c r="CV16" s="4" t="s">
        <v>263</v>
      </c>
      <c r="CW16" s="6">
        <v>1</v>
      </c>
      <c r="CX16" s="4" t="s">
        <v>264</v>
      </c>
      <c r="CY16" s="4" t="s">
        <v>265</v>
      </c>
      <c r="CZ16" s="4" t="s">
        <v>266</v>
      </c>
    </row>
    <row r="17" spans="1:104" ht="14.25">
      <c r="A17" s="4" t="s">
        <v>267</v>
      </c>
      <c r="B17" s="4" t="s">
        <v>174</v>
      </c>
      <c r="C17" s="4" t="s">
        <v>175</v>
      </c>
      <c r="D17" s="4" t="s">
        <v>107</v>
      </c>
      <c r="E17" s="4" t="s">
        <v>184</v>
      </c>
      <c r="F17" s="4" t="s">
        <v>109</v>
      </c>
      <c r="G17" s="4" t="s">
        <v>161</v>
      </c>
      <c r="H17" s="4" t="s">
        <v>142</v>
      </c>
      <c r="I17" s="4" t="s">
        <v>143</v>
      </c>
      <c r="J17" s="4" t="s">
        <v>162</v>
      </c>
      <c r="K17" s="4" t="s">
        <v>268</v>
      </c>
      <c r="L17" s="4" t="s">
        <v>145</v>
      </c>
      <c r="M17" s="4" t="s">
        <v>146</v>
      </c>
      <c r="N17" s="4" t="s">
        <v>117</v>
      </c>
      <c r="O17" s="4" t="s">
        <v>148</v>
      </c>
      <c r="P17" s="4" t="s">
        <v>119</v>
      </c>
      <c r="Q17" s="4" t="s">
        <v>120</v>
      </c>
      <c r="R17" s="4" t="s">
        <v>149</v>
      </c>
      <c r="S17" s="4" t="s">
        <v>150</v>
      </c>
      <c r="T17" s="4" t="s">
        <v>151</v>
      </c>
      <c r="U17" s="4" t="s">
        <v>124</v>
      </c>
      <c r="V17" s="4" t="s">
        <v>125</v>
      </c>
      <c r="W17" s="4" t="s">
        <v>126</v>
      </c>
      <c r="X17" s="4" t="s">
        <v>125</v>
      </c>
      <c r="Y17" s="4" t="s">
        <v>125</v>
      </c>
      <c r="Z17" s="4" t="s">
        <v>125</v>
      </c>
      <c r="AA17" s="4" t="s">
        <v>124</v>
      </c>
      <c r="AB17" s="4" t="s">
        <v>125</v>
      </c>
      <c r="AC17" s="4" t="s">
        <v>125</v>
      </c>
      <c r="AD17" s="4" t="s">
        <v>125</v>
      </c>
      <c r="AE17" s="4" t="s">
        <v>125</v>
      </c>
      <c r="AF17" s="4" t="s">
        <v>125</v>
      </c>
      <c r="AG17" s="4" t="s">
        <v>125</v>
      </c>
      <c r="AH17" s="4" t="s">
        <v>125</v>
      </c>
      <c r="AI17" s="4" t="s">
        <v>125</v>
      </c>
      <c r="AJ17" s="4" t="s">
        <v>125</v>
      </c>
      <c r="AK17" s="4" t="s">
        <v>125</v>
      </c>
      <c r="AL17" s="4" t="s">
        <v>125</v>
      </c>
      <c r="AM17" s="4" t="s">
        <v>125</v>
      </c>
      <c r="AN17" s="4" t="s">
        <v>125</v>
      </c>
      <c r="AO17" s="4" t="s">
        <v>125</v>
      </c>
      <c r="AP17" s="4" t="s">
        <v>125</v>
      </c>
      <c r="AQ17" s="4" t="s">
        <v>125</v>
      </c>
      <c r="AR17" s="4" t="s">
        <v>125</v>
      </c>
      <c r="AS17" s="4" t="s">
        <v>125</v>
      </c>
      <c r="AT17" s="4" t="s">
        <v>125</v>
      </c>
      <c r="AU17" s="4" t="s">
        <v>125</v>
      </c>
      <c r="AV17" s="4" t="s">
        <v>125</v>
      </c>
      <c r="AW17" s="4" t="s">
        <v>125</v>
      </c>
      <c r="AX17" s="4" t="s">
        <v>125</v>
      </c>
      <c r="AY17" s="4" t="s">
        <v>126</v>
      </c>
      <c r="AZ17" s="4" t="s">
        <v>126</v>
      </c>
      <c r="BA17" s="4" t="s">
        <v>127</v>
      </c>
      <c r="BB17" s="4" t="s">
        <v>124</v>
      </c>
      <c r="BC17" s="4" t="s">
        <v>125</v>
      </c>
      <c r="BD17" s="4" t="s">
        <v>125</v>
      </c>
      <c r="BE17" s="4" t="s">
        <v>127</v>
      </c>
      <c r="BF17" s="4" t="s">
        <v>124</v>
      </c>
      <c r="BG17" s="4" t="s">
        <v>125</v>
      </c>
      <c r="BH17" s="4" t="s">
        <v>125</v>
      </c>
      <c r="BI17" s="4" t="s">
        <v>125</v>
      </c>
      <c r="BJ17" s="4" t="s">
        <v>125</v>
      </c>
      <c r="BK17" s="4" t="s">
        <v>125</v>
      </c>
      <c r="BL17" s="4" t="s">
        <v>125</v>
      </c>
      <c r="BM17" s="4" t="s">
        <v>125</v>
      </c>
      <c r="BN17" s="4" t="s">
        <v>125</v>
      </c>
      <c r="BO17" s="4" t="s">
        <v>125</v>
      </c>
      <c r="BP17" s="4" t="s">
        <v>125</v>
      </c>
      <c r="BQ17" s="4" t="s">
        <v>125</v>
      </c>
      <c r="BR17" s="4" t="s">
        <v>125</v>
      </c>
      <c r="BS17" s="4" t="s">
        <v>125</v>
      </c>
      <c r="BT17" s="4" t="s">
        <v>124</v>
      </c>
      <c r="BU17" s="4" t="s">
        <v>125</v>
      </c>
      <c r="BV17" s="4" t="s">
        <v>125</v>
      </c>
      <c r="BW17" s="4" t="s">
        <v>126</v>
      </c>
      <c r="BX17" s="4" t="s">
        <v>124</v>
      </c>
      <c r="BY17" s="4" t="s">
        <v>125</v>
      </c>
      <c r="BZ17" s="4" t="s">
        <v>125</v>
      </c>
      <c r="CA17" s="4" t="s">
        <v>124</v>
      </c>
      <c r="CB17" s="4" t="s">
        <v>124</v>
      </c>
      <c r="CC17" s="4" t="s">
        <v>125</v>
      </c>
      <c r="CD17" s="4" t="s">
        <v>127</v>
      </c>
      <c r="CE17" s="5" t="s">
        <v>125</v>
      </c>
      <c r="CF17" s="4" t="s">
        <v>126</v>
      </c>
      <c r="CG17" s="4" t="s">
        <v>125</v>
      </c>
      <c r="CH17" s="4" t="s">
        <v>125</v>
      </c>
      <c r="CI17" s="4" t="s">
        <v>126</v>
      </c>
      <c r="CJ17" s="4" t="s">
        <v>127</v>
      </c>
      <c r="CK17" s="4" t="s">
        <v>127</v>
      </c>
      <c r="CL17" s="4" t="s">
        <v>125</v>
      </c>
      <c r="CM17" s="4" t="s">
        <v>127</v>
      </c>
      <c r="CN17" s="4" t="s">
        <v>126</v>
      </c>
      <c r="CO17" s="4" t="s">
        <v>127</v>
      </c>
      <c r="CP17" s="4" t="s">
        <v>125</v>
      </c>
      <c r="CQ17" s="4" t="s">
        <v>125</v>
      </c>
      <c r="CR17" s="4" t="s">
        <v>125</v>
      </c>
      <c r="CS17" s="4" t="s">
        <v>129</v>
      </c>
      <c r="CT17" s="4" t="s">
        <v>130</v>
      </c>
      <c r="CU17" s="4" t="s">
        <v>269</v>
      </c>
      <c r="CV17" s="4" t="s">
        <v>270</v>
      </c>
      <c r="CW17" s="6">
        <v>2</v>
      </c>
      <c r="CX17" s="4" t="s">
        <v>271</v>
      </c>
      <c r="CY17" s="4" t="s">
        <v>272</v>
      </c>
      <c r="CZ17" s="4" t="s">
        <v>273</v>
      </c>
    </row>
    <row r="18" spans="1:104" ht="14.25">
      <c r="A18" s="4" t="s">
        <v>274</v>
      </c>
      <c r="B18" s="4" t="s">
        <v>174</v>
      </c>
      <c r="C18" s="4" t="s">
        <v>138</v>
      </c>
      <c r="D18" s="4" t="s">
        <v>107</v>
      </c>
      <c r="E18" s="4" t="s">
        <v>139</v>
      </c>
      <c r="F18" s="4" t="s">
        <v>109</v>
      </c>
      <c r="G18" s="4" t="s">
        <v>161</v>
      </c>
      <c r="H18" s="4" t="s">
        <v>142</v>
      </c>
      <c r="I18" s="4" t="s">
        <v>143</v>
      </c>
      <c r="J18" s="4" t="s">
        <v>113</v>
      </c>
      <c r="K18" s="4" t="s">
        <v>144</v>
      </c>
      <c r="L18" s="4" t="s">
        <v>145</v>
      </c>
      <c r="M18" s="4" t="s">
        <v>146</v>
      </c>
      <c r="N18" s="4" t="s">
        <v>117</v>
      </c>
      <c r="O18" s="4" t="s">
        <v>193</v>
      </c>
      <c r="P18" s="4" t="s">
        <v>119</v>
      </c>
      <c r="Q18" s="4" t="s">
        <v>120</v>
      </c>
      <c r="R18" s="4" t="s">
        <v>149</v>
      </c>
      <c r="S18" s="4" t="s">
        <v>122</v>
      </c>
      <c r="T18" s="4" t="s">
        <v>151</v>
      </c>
      <c r="U18" s="4" t="s">
        <v>125</v>
      </c>
      <c r="V18" s="4" t="s">
        <v>125</v>
      </c>
      <c r="W18" s="4" t="s">
        <v>125</v>
      </c>
      <c r="X18" s="4" t="s">
        <v>125</v>
      </c>
      <c r="Y18" s="4" t="s">
        <v>125</v>
      </c>
      <c r="Z18" s="4" t="s">
        <v>125</v>
      </c>
      <c r="AA18" s="4" t="s">
        <v>125</v>
      </c>
      <c r="AB18" s="4" t="s">
        <v>125</v>
      </c>
      <c r="AC18" s="4" t="s">
        <v>125</v>
      </c>
      <c r="AD18" s="4" t="s">
        <v>125</v>
      </c>
      <c r="AE18" s="4" t="s">
        <v>125</v>
      </c>
      <c r="AF18" s="4" t="s">
        <v>125</v>
      </c>
      <c r="AG18" s="4" t="s">
        <v>125</v>
      </c>
      <c r="AH18" s="4" t="s">
        <v>125</v>
      </c>
      <c r="AI18" s="4" t="s">
        <v>125</v>
      </c>
      <c r="AJ18" s="4" t="s">
        <v>125</v>
      </c>
      <c r="AK18" s="4" t="s">
        <v>125</v>
      </c>
      <c r="AL18" s="4" t="s">
        <v>125</v>
      </c>
      <c r="AM18" s="4" t="s">
        <v>125</v>
      </c>
      <c r="AN18" s="4" t="s">
        <v>125</v>
      </c>
      <c r="AO18" s="4" t="s">
        <v>125</v>
      </c>
      <c r="AP18" s="4" t="s">
        <v>125</v>
      </c>
      <c r="AQ18" s="4" t="s">
        <v>125</v>
      </c>
      <c r="AR18" s="4" t="s">
        <v>125</v>
      </c>
      <c r="AS18" s="4" t="s">
        <v>125</v>
      </c>
      <c r="AT18" s="4" t="s">
        <v>125</v>
      </c>
      <c r="AU18" s="4" t="s">
        <v>125</v>
      </c>
      <c r="AV18" s="4" t="s">
        <v>125</v>
      </c>
      <c r="AW18" s="4" t="s">
        <v>125</v>
      </c>
      <c r="AX18" s="4" t="s">
        <v>125</v>
      </c>
      <c r="AY18" s="4" t="s">
        <v>127</v>
      </c>
      <c r="AZ18" s="4" t="s">
        <v>127</v>
      </c>
      <c r="BA18" s="4" t="s">
        <v>127</v>
      </c>
      <c r="BB18" s="4" t="s">
        <v>124</v>
      </c>
      <c r="BC18" s="4" t="s">
        <v>125</v>
      </c>
      <c r="BD18" s="4" t="s">
        <v>125</v>
      </c>
      <c r="BE18" s="4" t="s">
        <v>125</v>
      </c>
      <c r="BF18" s="4" t="s">
        <v>124</v>
      </c>
      <c r="BG18" s="4" t="s">
        <v>125</v>
      </c>
      <c r="BH18" s="4" t="s">
        <v>125</v>
      </c>
      <c r="BI18" s="4" t="s">
        <v>125</v>
      </c>
      <c r="BJ18" s="4" t="s">
        <v>125</v>
      </c>
      <c r="BK18" s="4" t="s">
        <v>125</v>
      </c>
      <c r="BL18" s="4" t="s">
        <v>125</v>
      </c>
      <c r="BM18" s="4" t="s">
        <v>125</v>
      </c>
      <c r="BN18" s="4" t="s">
        <v>125</v>
      </c>
      <c r="BO18" s="4" t="s">
        <v>125</v>
      </c>
      <c r="BP18" s="4" t="s">
        <v>125</v>
      </c>
      <c r="BQ18" s="4" t="s">
        <v>125</v>
      </c>
      <c r="BR18" s="4" t="s">
        <v>125</v>
      </c>
      <c r="BS18" s="4" t="s">
        <v>125</v>
      </c>
      <c r="BT18" s="4" t="s">
        <v>125</v>
      </c>
      <c r="BU18" s="4" t="s">
        <v>125</v>
      </c>
      <c r="BV18" s="4" t="s">
        <v>125</v>
      </c>
      <c r="BW18" s="4" t="s">
        <v>125</v>
      </c>
      <c r="BX18" s="4" t="s">
        <v>125</v>
      </c>
      <c r="BY18" s="4" t="s">
        <v>125</v>
      </c>
      <c r="BZ18" s="4" t="s">
        <v>125</v>
      </c>
      <c r="CA18" s="4" t="s">
        <v>125</v>
      </c>
      <c r="CB18" s="4" t="s">
        <v>125</v>
      </c>
      <c r="CC18" s="4" t="s">
        <v>125</v>
      </c>
      <c r="CD18" s="4" t="s">
        <v>127</v>
      </c>
      <c r="CE18" s="5" t="s">
        <v>125</v>
      </c>
      <c r="CF18" s="4" t="s">
        <v>127</v>
      </c>
      <c r="CG18" s="4" t="s">
        <v>124</v>
      </c>
      <c r="CH18" s="4" t="s">
        <v>125</v>
      </c>
      <c r="CI18" s="4" t="s">
        <v>125</v>
      </c>
      <c r="CJ18" s="4" t="s">
        <v>127</v>
      </c>
      <c r="CK18" s="4" t="s">
        <v>127</v>
      </c>
      <c r="CL18" s="4" t="s">
        <v>125</v>
      </c>
      <c r="CM18" s="4" t="s">
        <v>127</v>
      </c>
      <c r="CN18" s="4" t="s">
        <v>127</v>
      </c>
      <c r="CO18" s="4" t="s">
        <v>127</v>
      </c>
      <c r="CP18" s="4" t="s">
        <v>125</v>
      </c>
      <c r="CQ18" s="4" t="s">
        <v>125</v>
      </c>
      <c r="CR18" s="4" t="s">
        <v>125</v>
      </c>
      <c r="CS18" s="4" t="s">
        <v>129</v>
      </c>
      <c r="CT18" s="4" t="s">
        <v>130</v>
      </c>
      <c r="CU18" s="4" t="s">
        <v>275</v>
      </c>
      <c r="CV18" s="4" t="s">
        <v>276</v>
      </c>
      <c r="CW18" s="6">
        <v>2</v>
      </c>
      <c r="CX18" s="4" t="s">
        <v>277</v>
      </c>
      <c r="CY18" s="4" t="s">
        <v>278</v>
      </c>
      <c r="CZ18" s="4" t="s">
        <v>279</v>
      </c>
    </row>
    <row r="19" spans="1:104" ht="14.25">
      <c r="A19" s="4" t="s">
        <v>280</v>
      </c>
      <c r="B19" s="4" t="s">
        <v>137</v>
      </c>
      <c r="C19" s="4" t="s">
        <v>138</v>
      </c>
      <c r="D19" s="4" t="s">
        <v>107</v>
      </c>
      <c r="E19" s="4" t="s">
        <v>108</v>
      </c>
      <c r="F19" s="4" t="s">
        <v>281</v>
      </c>
      <c r="G19" s="4" t="s">
        <v>202</v>
      </c>
      <c r="H19" s="4" t="s">
        <v>142</v>
      </c>
      <c r="I19" s="4" t="s">
        <v>177</v>
      </c>
      <c r="J19" s="4" t="s">
        <v>224</v>
      </c>
      <c r="K19" s="4" t="s">
        <v>114</v>
      </c>
      <c r="L19" s="4" t="s">
        <v>115</v>
      </c>
      <c r="M19" s="4" t="s">
        <v>146</v>
      </c>
      <c r="N19" s="4" t="s">
        <v>117</v>
      </c>
      <c r="O19" s="4" t="s">
        <v>185</v>
      </c>
      <c r="P19" s="4" t="s">
        <v>119</v>
      </c>
      <c r="Q19" s="4" t="s">
        <v>120</v>
      </c>
      <c r="R19" s="4" t="s">
        <v>121</v>
      </c>
      <c r="S19" s="4" t="s">
        <v>122</v>
      </c>
      <c r="T19" s="4" t="s">
        <v>123</v>
      </c>
      <c r="U19" s="4" t="s">
        <v>125</v>
      </c>
      <c r="V19" s="4" t="s">
        <v>128</v>
      </c>
      <c r="W19" s="4" t="s">
        <v>127</v>
      </c>
      <c r="X19" s="4" t="s">
        <v>126</v>
      </c>
      <c r="Y19" s="4" t="s">
        <v>124</v>
      </c>
      <c r="Z19" s="4" t="s">
        <v>125</v>
      </c>
      <c r="AA19" s="4" t="s">
        <v>126</v>
      </c>
      <c r="AB19" s="4" t="s">
        <v>126</v>
      </c>
      <c r="AC19" s="4" t="s">
        <v>125</v>
      </c>
      <c r="AD19" s="4" t="s">
        <v>128</v>
      </c>
      <c r="AE19" s="4" t="s">
        <v>125</v>
      </c>
      <c r="AF19" s="4" t="s">
        <v>124</v>
      </c>
      <c r="AG19" s="4" t="s">
        <v>124</v>
      </c>
      <c r="AH19" s="4" t="s">
        <v>124</v>
      </c>
      <c r="AI19" s="4" t="s">
        <v>124</v>
      </c>
      <c r="AJ19" s="4" t="s">
        <v>125</v>
      </c>
      <c r="AK19" s="4" t="s">
        <v>124</v>
      </c>
      <c r="AL19" s="4" t="s">
        <v>124</v>
      </c>
      <c r="AM19" s="4" t="s">
        <v>126</v>
      </c>
      <c r="AN19" s="4" t="s">
        <v>128</v>
      </c>
      <c r="AO19" s="4" t="s">
        <v>124</v>
      </c>
      <c r="AP19" s="4" t="s">
        <v>127</v>
      </c>
      <c r="AQ19" s="4" t="s">
        <v>125</v>
      </c>
      <c r="AR19" s="4" t="s">
        <v>124</v>
      </c>
      <c r="AS19" s="4" t="s">
        <v>127</v>
      </c>
      <c r="AT19" s="4" t="s">
        <v>126</v>
      </c>
      <c r="AU19" s="4" t="s">
        <v>124</v>
      </c>
      <c r="AV19" s="4" t="s">
        <v>125</v>
      </c>
      <c r="AW19" s="4" t="s">
        <v>128</v>
      </c>
      <c r="AX19" s="4" t="s">
        <v>126</v>
      </c>
      <c r="AY19" s="4" t="s">
        <v>126</v>
      </c>
      <c r="AZ19" s="4" t="s">
        <v>124</v>
      </c>
      <c r="BA19" s="4" t="s">
        <v>126</v>
      </c>
      <c r="BB19" s="4" t="s">
        <v>126</v>
      </c>
      <c r="BC19" s="4" t="s">
        <v>126</v>
      </c>
      <c r="BD19" s="4" t="s">
        <v>124</v>
      </c>
      <c r="BE19" s="4" t="s">
        <v>126</v>
      </c>
      <c r="BF19" s="4" t="s">
        <v>124</v>
      </c>
      <c r="BG19" s="4" t="s">
        <v>126</v>
      </c>
      <c r="BH19" s="4" t="s">
        <v>126</v>
      </c>
      <c r="BI19" s="4" t="s">
        <v>128</v>
      </c>
      <c r="BJ19" s="4" t="s">
        <v>125</v>
      </c>
      <c r="BK19" s="4" t="s">
        <v>124</v>
      </c>
      <c r="BL19" s="4" t="s">
        <v>124</v>
      </c>
      <c r="BM19" s="4" t="s">
        <v>125</v>
      </c>
      <c r="BN19" s="4" t="s">
        <v>126</v>
      </c>
      <c r="BO19" s="4" t="s">
        <v>128</v>
      </c>
      <c r="BP19" s="4" t="s">
        <v>124</v>
      </c>
      <c r="BQ19" s="4" t="s">
        <v>126</v>
      </c>
      <c r="BR19" s="4" t="s">
        <v>126</v>
      </c>
      <c r="BS19" s="4" t="s">
        <v>124</v>
      </c>
      <c r="BT19" s="4" t="s">
        <v>126</v>
      </c>
      <c r="BU19" s="4" t="s">
        <v>126</v>
      </c>
      <c r="BV19" s="4" t="s">
        <v>126</v>
      </c>
      <c r="BW19" s="4" t="s">
        <v>128</v>
      </c>
      <c r="BX19" s="4" t="s">
        <v>128</v>
      </c>
      <c r="BY19" s="4" t="s">
        <v>126</v>
      </c>
      <c r="BZ19" s="4" t="s">
        <v>126</v>
      </c>
      <c r="CA19" s="4" t="s">
        <v>128</v>
      </c>
      <c r="CB19" s="4" t="s">
        <v>126</v>
      </c>
      <c r="CC19" s="4" t="s">
        <v>126</v>
      </c>
      <c r="CD19" s="4" t="s">
        <v>126</v>
      </c>
      <c r="CE19" s="5" t="s">
        <v>128</v>
      </c>
      <c r="CF19" s="4" t="s">
        <v>126</v>
      </c>
      <c r="CG19" s="4" t="s">
        <v>128</v>
      </c>
      <c r="CH19" s="4" t="s">
        <v>126</v>
      </c>
      <c r="CI19" s="4" t="s">
        <v>128</v>
      </c>
      <c r="CJ19" s="4" t="s">
        <v>126</v>
      </c>
      <c r="CK19" s="4" t="s">
        <v>125</v>
      </c>
      <c r="CL19" s="4" t="s">
        <v>126</v>
      </c>
      <c r="CM19" s="4" t="s">
        <v>126</v>
      </c>
      <c r="CN19" s="4" t="s">
        <v>128</v>
      </c>
      <c r="CO19" s="4" t="s">
        <v>127</v>
      </c>
      <c r="CP19" s="4" t="s">
        <v>128</v>
      </c>
      <c r="CQ19" s="4" t="s">
        <v>126</v>
      </c>
      <c r="CR19" s="4" t="s">
        <v>248</v>
      </c>
      <c r="CS19" s="4" t="s">
        <v>282</v>
      </c>
      <c r="CT19" s="4" t="s">
        <v>167</v>
      </c>
      <c r="CU19" s="4" t="s">
        <v>283</v>
      </c>
      <c r="CV19" s="4" t="s">
        <v>284</v>
      </c>
      <c r="CW19" s="6">
        <v>4</v>
      </c>
      <c r="CX19" s="4" t="s">
        <v>285</v>
      </c>
      <c r="CY19" s="4" t="s">
        <v>286</v>
      </c>
      <c r="CZ19" s="4" t="s">
        <v>287</v>
      </c>
    </row>
    <row r="20" spans="1:104" ht="14.25">
      <c r="A20" s="4" t="s">
        <v>288</v>
      </c>
      <c r="B20" s="4" t="s">
        <v>174</v>
      </c>
      <c r="C20" s="4" t="s">
        <v>175</v>
      </c>
      <c r="D20" s="4" t="s">
        <v>183</v>
      </c>
      <c r="E20" s="4" t="s">
        <v>108</v>
      </c>
      <c r="F20" s="4" t="s">
        <v>109</v>
      </c>
      <c r="G20" s="4" t="s">
        <v>202</v>
      </c>
      <c r="H20" s="4" t="s">
        <v>111</v>
      </c>
      <c r="I20" s="4" t="s">
        <v>112</v>
      </c>
      <c r="J20" s="4" t="s">
        <v>162</v>
      </c>
      <c r="K20" s="4" t="s">
        <v>144</v>
      </c>
      <c r="L20" s="4" t="s">
        <v>145</v>
      </c>
      <c r="M20" s="4" t="s">
        <v>146</v>
      </c>
      <c r="N20" s="4" t="s">
        <v>117</v>
      </c>
      <c r="O20" s="4" t="s">
        <v>148</v>
      </c>
      <c r="P20" s="4" t="s">
        <v>119</v>
      </c>
      <c r="Q20" s="4" t="s">
        <v>226</v>
      </c>
      <c r="R20" s="4" t="s">
        <v>149</v>
      </c>
      <c r="S20" s="4" t="s">
        <v>150</v>
      </c>
      <c r="T20" s="4" t="s">
        <v>123</v>
      </c>
      <c r="U20" s="4" t="s">
        <v>126</v>
      </c>
      <c r="V20" s="4" t="s">
        <v>124</v>
      </c>
      <c r="W20" s="4" t="s">
        <v>126</v>
      </c>
      <c r="X20" s="4" t="s">
        <v>126</v>
      </c>
      <c r="Y20" s="4" t="s">
        <v>126</v>
      </c>
      <c r="Z20" s="4" t="s">
        <v>126</v>
      </c>
      <c r="AA20" s="4" t="s">
        <v>126</v>
      </c>
      <c r="AB20" s="4" t="s">
        <v>126</v>
      </c>
      <c r="AC20" s="4" t="s">
        <v>126</v>
      </c>
      <c r="AD20" s="4" t="s">
        <v>126</v>
      </c>
      <c r="AE20" s="4" t="s">
        <v>126</v>
      </c>
      <c r="AF20" s="4" t="s">
        <v>126</v>
      </c>
      <c r="AG20" s="4" t="s">
        <v>126</v>
      </c>
      <c r="AH20" s="4" t="s">
        <v>126</v>
      </c>
      <c r="AI20" s="4" t="s">
        <v>126</v>
      </c>
      <c r="AJ20" s="4" t="s">
        <v>126</v>
      </c>
      <c r="AK20" s="4" t="s">
        <v>126</v>
      </c>
      <c r="AL20" s="4" t="s">
        <v>126</v>
      </c>
      <c r="AM20" s="4" t="s">
        <v>126</v>
      </c>
      <c r="AN20" s="4" t="s">
        <v>126</v>
      </c>
      <c r="AO20" s="4" t="s">
        <v>126</v>
      </c>
      <c r="AP20" s="4" t="s">
        <v>126</v>
      </c>
      <c r="AQ20" s="4" t="s">
        <v>126</v>
      </c>
      <c r="AR20" s="4" t="s">
        <v>126</v>
      </c>
      <c r="AS20" s="4" t="s">
        <v>126</v>
      </c>
      <c r="AT20" s="4" t="s">
        <v>126</v>
      </c>
      <c r="AU20" s="4" t="s">
        <v>126</v>
      </c>
      <c r="AV20" s="4" t="s">
        <v>126</v>
      </c>
      <c r="AW20" s="4" t="s">
        <v>126</v>
      </c>
      <c r="AX20" s="4" t="s">
        <v>126</v>
      </c>
      <c r="AY20" s="4" t="s">
        <v>128</v>
      </c>
      <c r="AZ20" s="4" t="s">
        <v>128</v>
      </c>
      <c r="BA20" s="4" t="s">
        <v>126</v>
      </c>
      <c r="BB20" s="4" t="s">
        <v>126</v>
      </c>
      <c r="BC20" s="4" t="s">
        <v>126</v>
      </c>
      <c r="BD20" s="4" t="s">
        <v>126</v>
      </c>
      <c r="BE20" s="4" t="s">
        <v>126</v>
      </c>
      <c r="BF20" s="4" t="s">
        <v>126</v>
      </c>
      <c r="BG20" s="4" t="s">
        <v>126</v>
      </c>
      <c r="BH20" s="4" t="s">
        <v>126</v>
      </c>
      <c r="BI20" s="4" t="s">
        <v>126</v>
      </c>
      <c r="BJ20" s="4" t="s">
        <v>126</v>
      </c>
      <c r="BK20" s="4" t="s">
        <v>126</v>
      </c>
      <c r="BL20" s="4" t="s">
        <v>126</v>
      </c>
      <c r="BM20" s="4" t="s">
        <v>126</v>
      </c>
      <c r="BN20" s="4" t="s">
        <v>126</v>
      </c>
      <c r="BO20" s="4" t="s">
        <v>126</v>
      </c>
      <c r="BP20" s="4" t="s">
        <v>126</v>
      </c>
      <c r="BQ20" s="4" t="s">
        <v>126</v>
      </c>
      <c r="BR20" s="4" t="s">
        <v>126</v>
      </c>
      <c r="BS20" s="4" t="s">
        <v>126</v>
      </c>
      <c r="BT20" s="4" t="s">
        <v>126</v>
      </c>
      <c r="BU20" s="4" t="s">
        <v>126</v>
      </c>
      <c r="BV20" s="4" t="s">
        <v>126</v>
      </c>
      <c r="BW20" s="4" t="s">
        <v>126</v>
      </c>
      <c r="BX20" s="4" t="s">
        <v>126</v>
      </c>
      <c r="BY20" s="4" t="s">
        <v>124</v>
      </c>
      <c r="BZ20" s="4" t="s">
        <v>126</v>
      </c>
      <c r="CA20" s="4" t="s">
        <v>126</v>
      </c>
      <c r="CB20" s="4" t="s">
        <v>126</v>
      </c>
      <c r="CC20" s="4" t="s">
        <v>124</v>
      </c>
      <c r="CD20" s="4" t="s">
        <v>128</v>
      </c>
      <c r="CE20" s="5" t="s">
        <v>126</v>
      </c>
      <c r="CF20" s="4" t="s">
        <v>127</v>
      </c>
      <c r="CG20" s="4" t="s">
        <v>127</v>
      </c>
      <c r="CH20" s="4" t="s">
        <v>126</v>
      </c>
      <c r="CI20" s="4" t="s">
        <v>126</v>
      </c>
      <c r="CJ20" s="4" t="s">
        <v>127</v>
      </c>
      <c r="CK20" s="4" t="s">
        <v>127</v>
      </c>
      <c r="CL20" s="4" t="s">
        <v>126</v>
      </c>
      <c r="CM20" s="4" t="s">
        <v>128</v>
      </c>
      <c r="CN20" s="4" t="s">
        <v>127</v>
      </c>
      <c r="CO20" s="4" t="s">
        <v>127</v>
      </c>
      <c r="CP20" s="4" t="s">
        <v>126</v>
      </c>
      <c r="CQ20" s="4" t="s">
        <v>124</v>
      </c>
      <c r="CR20" s="4" t="s">
        <v>165</v>
      </c>
      <c r="CS20" s="4" t="s">
        <v>129</v>
      </c>
      <c r="CT20" s="4" t="s">
        <v>167</v>
      </c>
      <c r="CU20" s="4" t="s">
        <v>289</v>
      </c>
      <c r="CV20" s="4" t="s">
        <v>290</v>
      </c>
      <c r="CW20" s="6">
        <v>2</v>
      </c>
      <c r="CX20" s="4" t="s">
        <v>291</v>
      </c>
      <c r="CY20" s="4" t="s">
        <v>292</v>
      </c>
      <c r="CZ20" s="4" t="s">
        <v>293</v>
      </c>
    </row>
    <row r="21" spans="1:104" ht="14.25">
      <c r="A21" s="4" t="s">
        <v>294</v>
      </c>
      <c r="B21" s="4" t="s">
        <v>137</v>
      </c>
      <c r="C21" s="4" t="s">
        <v>175</v>
      </c>
      <c r="D21" s="4" t="s">
        <v>107</v>
      </c>
      <c r="E21" s="4" t="s">
        <v>184</v>
      </c>
      <c r="F21" s="4" t="s">
        <v>109</v>
      </c>
      <c r="G21" s="4" t="s">
        <v>161</v>
      </c>
      <c r="H21" s="4" t="s">
        <v>176</v>
      </c>
      <c r="I21" s="4" t="s">
        <v>177</v>
      </c>
      <c r="J21" s="4" t="s">
        <v>162</v>
      </c>
      <c r="K21" s="4" t="s">
        <v>114</v>
      </c>
      <c r="L21" s="4" t="s">
        <v>145</v>
      </c>
      <c r="M21" s="4" t="s">
        <v>146</v>
      </c>
      <c r="N21" s="4" t="s">
        <v>147</v>
      </c>
      <c r="O21" s="4" t="s">
        <v>148</v>
      </c>
      <c r="P21" s="4" t="s">
        <v>119</v>
      </c>
      <c r="Q21" s="4" t="s">
        <v>120</v>
      </c>
      <c r="R21" s="4" t="s">
        <v>164</v>
      </c>
      <c r="S21" s="4" t="s">
        <v>150</v>
      </c>
      <c r="T21" s="4" t="s">
        <v>151</v>
      </c>
      <c r="U21" s="4" t="s">
        <v>125</v>
      </c>
      <c r="V21" s="4" t="s">
        <v>125</v>
      </c>
      <c r="W21" s="4" t="s">
        <v>124</v>
      </c>
      <c r="X21" s="4" t="s">
        <v>125</v>
      </c>
      <c r="Y21" s="4" t="s">
        <v>125</v>
      </c>
      <c r="Z21" s="4" t="s">
        <v>125</v>
      </c>
      <c r="AA21" s="4" t="s">
        <v>125</v>
      </c>
      <c r="AB21" s="4" t="s">
        <v>125</v>
      </c>
      <c r="AC21" s="4" t="s">
        <v>125</v>
      </c>
      <c r="AD21" s="4" t="s">
        <v>125</v>
      </c>
      <c r="AE21" s="4" t="s">
        <v>125</v>
      </c>
      <c r="AF21" s="4" t="s">
        <v>125</v>
      </c>
      <c r="AG21" s="4" t="s">
        <v>125</v>
      </c>
      <c r="AH21" s="4" t="s">
        <v>125</v>
      </c>
      <c r="AI21" s="4" t="s">
        <v>125</v>
      </c>
      <c r="AJ21" s="4" t="s">
        <v>125</v>
      </c>
      <c r="AK21" s="4" t="s">
        <v>125</v>
      </c>
      <c r="AL21" s="4" t="s">
        <v>125</v>
      </c>
      <c r="AM21" s="4" t="s">
        <v>125</v>
      </c>
      <c r="AN21" s="4" t="s">
        <v>125</v>
      </c>
      <c r="AO21" s="4" t="s">
        <v>125</v>
      </c>
      <c r="AP21" s="4" t="s">
        <v>125</v>
      </c>
      <c r="AQ21" s="4" t="s">
        <v>125</v>
      </c>
      <c r="AR21" s="4" t="s">
        <v>125</v>
      </c>
      <c r="AS21" s="4" t="s">
        <v>125</v>
      </c>
      <c r="AT21" s="4" t="s">
        <v>125</v>
      </c>
      <c r="AU21" s="7" t="s">
        <v>125</v>
      </c>
      <c r="AV21" s="8" t="s">
        <v>248</v>
      </c>
      <c r="AW21" s="4" t="s">
        <v>125</v>
      </c>
      <c r="AX21" s="4" t="s">
        <v>125</v>
      </c>
      <c r="AY21" s="4" t="s">
        <v>124</v>
      </c>
      <c r="AZ21" s="4" t="s">
        <v>124</v>
      </c>
      <c r="BA21" s="4" t="s">
        <v>127</v>
      </c>
      <c r="BB21" s="4" t="s">
        <v>124</v>
      </c>
      <c r="BC21" s="4" t="s">
        <v>125</v>
      </c>
      <c r="BD21" s="4" t="s">
        <v>125</v>
      </c>
      <c r="BE21" s="4" t="s">
        <v>125</v>
      </c>
      <c r="BF21" s="4" t="s">
        <v>125</v>
      </c>
      <c r="BG21" s="4" t="s">
        <v>125</v>
      </c>
      <c r="BH21" s="4" t="s">
        <v>125</v>
      </c>
      <c r="BI21" s="4" t="s">
        <v>125</v>
      </c>
      <c r="BJ21" s="4" t="s">
        <v>125</v>
      </c>
      <c r="BK21" s="4" t="s">
        <v>125</v>
      </c>
      <c r="BL21" s="4" t="s">
        <v>124</v>
      </c>
      <c r="BM21" s="4" t="s">
        <v>125</v>
      </c>
      <c r="BN21" s="4" t="s">
        <v>125</v>
      </c>
      <c r="BO21" s="4" t="s">
        <v>125</v>
      </c>
      <c r="BP21" s="4" t="s">
        <v>125</v>
      </c>
      <c r="BQ21" s="7" t="s">
        <v>125</v>
      </c>
      <c r="BR21" s="8" t="s">
        <v>248</v>
      </c>
      <c r="BS21" s="4" t="s">
        <v>125</v>
      </c>
      <c r="BT21" s="4" t="s">
        <v>125</v>
      </c>
      <c r="BU21" s="4" t="s">
        <v>125</v>
      </c>
      <c r="BV21" s="4" t="s">
        <v>125</v>
      </c>
      <c r="BW21" s="4" t="s">
        <v>125</v>
      </c>
      <c r="BX21" s="4" t="s">
        <v>125</v>
      </c>
      <c r="BY21" s="4" t="s">
        <v>125</v>
      </c>
      <c r="BZ21" s="4" t="s">
        <v>125</v>
      </c>
      <c r="CA21" s="4" t="s">
        <v>125</v>
      </c>
      <c r="CB21" s="4" t="s">
        <v>125</v>
      </c>
      <c r="CC21" s="4" t="s">
        <v>125</v>
      </c>
      <c r="CD21" s="4" t="s">
        <v>127</v>
      </c>
      <c r="CE21" s="5" t="s">
        <v>125</v>
      </c>
      <c r="CF21" s="4" t="s">
        <v>126</v>
      </c>
      <c r="CG21" s="4" t="s">
        <v>127</v>
      </c>
      <c r="CH21" s="4" t="s">
        <v>125</v>
      </c>
      <c r="CI21" s="4" t="s">
        <v>125</v>
      </c>
      <c r="CJ21" s="4" t="s">
        <v>127</v>
      </c>
      <c r="CK21" s="4" t="s">
        <v>127</v>
      </c>
      <c r="CL21" s="4" t="s">
        <v>125</v>
      </c>
      <c r="CM21" s="4" t="s">
        <v>127</v>
      </c>
      <c r="CN21" s="4" t="s">
        <v>126</v>
      </c>
      <c r="CO21" s="4" t="s">
        <v>127</v>
      </c>
      <c r="CP21" s="4" t="s">
        <v>125</v>
      </c>
      <c r="CQ21" s="4" t="s">
        <v>125</v>
      </c>
      <c r="CR21" s="4" t="s">
        <v>125</v>
      </c>
      <c r="CS21" s="4" t="s">
        <v>152</v>
      </c>
      <c r="CT21" s="4" t="s">
        <v>130</v>
      </c>
      <c r="CU21" s="4" t="s">
        <v>295</v>
      </c>
      <c r="CV21" s="4" t="s">
        <v>290</v>
      </c>
      <c r="CW21" s="6">
        <v>4</v>
      </c>
      <c r="CX21" s="4" t="s">
        <v>296</v>
      </c>
      <c r="CY21" s="4" t="s">
        <v>297</v>
      </c>
      <c r="CZ21" s="4" t="s">
        <v>298</v>
      </c>
    </row>
    <row r="22" spans="1:104" ht="14.25">
      <c r="A22" s="4" t="s">
        <v>299</v>
      </c>
      <c r="B22" s="4" t="s">
        <v>137</v>
      </c>
      <c r="C22" s="4" t="s">
        <v>175</v>
      </c>
      <c r="D22" s="4" t="s">
        <v>107</v>
      </c>
      <c r="E22" s="4" t="s">
        <v>184</v>
      </c>
      <c r="F22" s="4" t="s">
        <v>140</v>
      </c>
      <c r="G22" s="4" t="s">
        <v>161</v>
      </c>
      <c r="H22" s="4" t="s">
        <v>142</v>
      </c>
      <c r="I22" s="4" t="s">
        <v>177</v>
      </c>
      <c r="J22" s="4" t="s">
        <v>113</v>
      </c>
      <c r="K22" s="4" t="s">
        <v>114</v>
      </c>
      <c r="L22" s="4" t="s">
        <v>145</v>
      </c>
      <c r="M22" s="4" t="s">
        <v>146</v>
      </c>
      <c r="N22" s="4" t="s">
        <v>147</v>
      </c>
      <c r="O22" s="4" t="s">
        <v>148</v>
      </c>
      <c r="P22" s="4" t="s">
        <v>119</v>
      </c>
      <c r="Q22" s="4" t="s">
        <v>120</v>
      </c>
      <c r="R22" s="4" t="s">
        <v>164</v>
      </c>
      <c r="S22" s="4" t="s">
        <v>150</v>
      </c>
      <c r="T22" s="4" t="s">
        <v>151</v>
      </c>
      <c r="U22" s="4" t="s">
        <v>126</v>
      </c>
      <c r="V22" s="4" t="s">
        <v>125</v>
      </c>
      <c r="W22" s="4" t="s">
        <v>124</v>
      </c>
      <c r="X22" s="4" t="s">
        <v>125</v>
      </c>
      <c r="Y22" s="4" t="s">
        <v>125</v>
      </c>
      <c r="Z22" s="4" t="s">
        <v>124</v>
      </c>
      <c r="AA22" s="4" t="s">
        <v>125</v>
      </c>
      <c r="AB22" s="4" t="s">
        <v>124</v>
      </c>
      <c r="AC22" s="4" t="s">
        <v>124</v>
      </c>
      <c r="AD22" s="4" t="s">
        <v>126</v>
      </c>
      <c r="AE22" s="4" t="s">
        <v>125</v>
      </c>
      <c r="AF22" s="4" t="s">
        <v>125</v>
      </c>
      <c r="AG22" s="4" t="s">
        <v>124</v>
      </c>
      <c r="AH22" s="4" t="s">
        <v>124</v>
      </c>
      <c r="AI22" s="4" t="s">
        <v>126</v>
      </c>
      <c r="AJ22" s="4" t="s">
        <v>125</v>
      </c>
      <c r="AK22" s="4" t="s">
        <v>124</v>
      </c>
      <c r="AL22" s="4" t="s">
        <v>125</v>
      </c>
      <c r="AM22" s="4" t="s">
        <v>125</v>
      </c>
      <c r="AN22" s="4" t="s">
        <v>124</v>
      </c>
      <c r="AO22" s="4" t="s">
        <v>126</v>
      </c>
      <c r="AP22" s="4" t="s">
        <v>125</v>
      </c>
      <c r="AQ22" s="4" t="s">
        <v>125</v>
      </c>
      <c r="AR22" s="4" t="s">
        <v>127</v>
      </c>
      <c r="AS22" s="4" t="s">
        <v>126</v>
      </c>
      <c r="AT22" s="4" t="s">
        <v>126</v>
      </c>
      <c r="AU22" s="4" t="s">
        <v>124</v>
      </c>
      <c r="AV22" s="4" t="s">
        <v>125</v>
      </c>
      <c r="AW22" s="4" t="s">
        <v>126</v>
      </c>
      <c r="AX22" s="4" t="s">
        <v>126</v>
      </c>
      <c r="AY22" s="4" t="s">
        <v>127</v>
      </c>
      <c r="AZ22" s="4" t="s">
        <v>125</v>
      </c>
      <c r="BA22" s="4" t="s">
        <v>127</v>
      </c>
      <c r="BB22" s="4" t="s">
        <v>125</v>
      </c>
      <c r="BC22" s="4" t="s">
        <v>124</v>
      </c>
      <c r="BD22" s="4" t="s">
        <v>125</v>
      </c>
      <c r="BE22" s="4" t="s">
        <v>126</v>
      </c>
      <c r="BF22" s="4" t="s">
        <v>124</v>
      </c>
      <c r="BG22" s="4" t="s">
        <v>125</v>
      </c>
      <c r="BH22" s="4" t="s">
        <v>125</v>
      </c>
      <c r="BI22" s="4" t="s">
        <v>125</v>
      </c>
      <c r="BJ22" s="4" t="s">
        <v>125</v>
      </c>
      <c r="BK22" s="4" t="s">
        <v>124</v>
      </c>
      <c r="BL22" s="4" t="s">
        <v>124</v>
      </c>
      <c r="BM22" s="4" t="s">
        <v>124</v>
      </c>
      <c r="BN22" s="4" t="s">
        <v>124</v>
      </c>
      <c r="BO22" s="4" t="s">
        <v>125</v>
      </c>
      <c r="BP22" s="4" t="s">
        <v>125</v>
      </c>
      <c r="BQ22" s="4" t="s">
        <v>124</v>
      </c>
      <c r="BR22" s="4" t="s">
        <v>126</v>
      </c>
      <c r="BS22" s="4" t="s">
        <v>124</v>
      </c>
      <c r="BT22" s="4" t="s">
        <v>125</v>
      </c>
      <c r="BU22" s="4" t="s">
        <v>124</v>
      </c>
      <c r="BV22" s="4" t="s">
        <v>125</v>
      </c>
      <c r="BW22" s="4" t="s">
        <v>125</v>
      </c>
      <c r="BX22" s="4" t="s">
        <v>125</v>
      </c>
      <c r="BY22" s="4" t="s">
        <v>125</v>
      </c>
      <c r="BZ22" s="4" t="s">
        <v>125</v>
      </c>
      <c r="CA22" s="4" t="s">
        <v>125</v>
      </c>
      <c r="CB22" s="4" t="s">
        <v>126</v>
      </c>
      <c r="CC22" s="4" t="s">
        <v>125</v>
      </c>
      <c r="CD22" s="4" t="s">
        <v>127</v>
      </c>
      <c r="CE22" s="5" t="s">
        <v>125</v>
      </c>
      <c r="CF22" s="4" t="s">
        <v>125</v>
      </c>
      <c r="CG22" s="4" t="s">
        <v>124</v>
      </c>
      <c r="CH22" s="4" t="s">
        <v>125</v>
      </c>
      <c r="CI22" s="4" t="s">
        <v>125</v>
      </c>
      <c r="CJ22" s="4" t="s">
        <v>127</v>
      </c>
      <c r="CK22" s="4" t="s">
        <v>127</v>
      </c>
      <c r="CL22" s="4" t="s">
        <v>125</v>
      </c>
      <c r="CM22" s="4" t="s">
        <v>127</v>
      </c>
      <c r="CN22" s="4" t="s">
        <v>127</v>
      </c>
      <c r="CO22" s="4" t="s">
        <v>127</v>
      </c>
      <c r="CP22" s="4" t="s">
        <v>126</v>
      </c>
      <c r="CQ22" s="4" t="s">
        <v>125</v>
      </c>
      <c r="CR22" s="4" t="s">
        <v>125</v>
      </c>
      <c r="CS22" s="4" t="s">
        <v>129</v>
      </c>
      <c r="CT22" s="4" t="s">
        <v>167</v>
      </c>
      <c r="CU22" s="4" t="s">
        <v>300</v>
      </c>
      <c r="CV22" s="4" t="s">
        <v>301</v>
      </c>
      <c r="CW22" s="6">
        <v>4</v>
      </c>
      <c r="CX22" s="4" t="s">
        <v>302</v>
      </c>
      <c r="CY22" s="4" t="s">
        <v>303</v>
      </c>
      <c r="CZ22" s="4" t="s">
        <v>304</v>
      </c>
    </row>
    <row r="23" spans="1:104" ht="14.25">
      <c r="A23" s="4" t="s">
        <v>305</v>
      </c>
      <c r="B23" s="4" t="s">
        <v>105</v>
      </c>
      <c r="C23" s="4" t="s">
        <v>138</v>
      </c>
      <c r="D23" s="4" t="s">
        <v>183</v>
      </c>
      <c r="E23" s="4" t="s">
        <v>208</v>
      </c>
      <c r="F23" s="4" t="s">
        <v>109</v>
      </c>
      <c r="G23" s="4" t="s">
        <v>110</v>
      </c>
      <c r="H23" s="4" t="s">
        <v>111</v>
      </c>
      <c r="I23" s="4" t="s">
        <v>306</v>
      </c>
      <c r="J23" s="4" t="s">
        <v>162</v>
      </c>
      <c r="K23" s="4" t="s">
        <v>144</v>
      </c>
      <c r="L23" s="4" t="s">
        <v>115</v>
      </c>
      <c r="M23" s="4" t="s">
        <v>116</v>
      </c>
      <c r="N23" s="4" t="s">
        <v>192</v>
      </c>
      <c r="O23" s="4" t="s">
        <v>185</v>
      </c>
      <c r="P23" s="4" t="s">
        <v>119</v>
      </c>
      <c r="Q23" s="4" t="s">
        <v>226</v>
      </c>
      <c r="R23" s="4" t="s">
        <v>164</v>
      </c>
      <c r="S23" s="4" t="s">
        <v>150</v>
      </c>
      <c r="T23" s="4" t="s">
        <v>123</v>
      </c>
      <c r="U23" s="4" t="s">
        <v>124</v>
      </c>
      <c r="V23" s="4" t="s">
        <v>125</v>
      </c>
      <c r="W23" s="4" t="s">
        <v>124</v>
      </c>
      <c r="X23" s="4" t="s">
        <v>125</v>
      </c>
      <c r="Y23" s="4" t="s">
        <v>125</v>
      </c>
      <c r="Z23" s="4" t="s">
        <v>125</v>
      </c>
      <c r="AA23" s="4" t="s">
        <v>125</v>
      </c>
      <c r="AB23" s="4" t="s">
        <v>125</v>
      </c>
      <c r="AC23" s="4" t="s">
        <v>124</v>
      </c>
      <c r="AD23" s="4" t="s">
        <v>126</v>
      </c>
      <c r="AE23" s="4" t="s">
        <v>125</v>
      </c>
      <c r="AF23" s="4" t="s">
        <v>125</v>
      </c>
      <c r="AG23" s="4" t="s">
        <v>125</v>
      </c>
      <c r="AH23" s="4" t="s">
        <v>125</v>
      </c>
      <c r="AI23" s="4" t="s">
        <v>124</v>
      </c>
      <c r="AJ23" s="4" t="s">
        <v>125</v>
      </c>
      <c r="AK23" s="4" t="s">
        <v>125</v>
      </c>
      <c r="AL23" s="4" t="s">
        <v>125</v>
      </c>
      <c r="AM23" s="4" t="s">
        <v>124</v>
      </c>
      <c r="AN23" s="4" t="s">
        <v>125</v>
      </c>
      <c r="AO23" s="4" t="s">
        <v>127</v>
      </c>
      <c r="AP23" s="4" t="s">
        <v>125</v>
      </c>
      <c r="AQ23" s="4" t="s">
        <v>125</v>
      </c>
      <c r="AR23" s="4" t="s">
        <v>125</v>
      </c>
      <c r="AS23" s="4" t="s">
        <v>124</v>
      </c>
      <c r="AT23" s="4" t="s">
        <v>125</v>
      </c>
      <c r="AU23" s="4" t="s">
        <v>125</v>
      </c>
      <c r="AV23" s="4" t="s">
        <v>125</v>
      </c>
      <c r="AW23" s="4" t="s">
        <v>125</v>
      </c>
      <c r="AX23" s="4" t="s">
        <v>125</v>
      </c>
      <c r="AY23" s="4" t="s">
        <v>125</v>
      </c>
      <c r="AZ23" s="4" t="s">
        <v>124</v>
      </c>
      <c r="BA23" s="4" t="s">
        <v>127</v>
      </c>
      <c r="BB23" s="4" t="s">
        <v>126</v>
      </c>
      <c r="BC23" s="4" t="s">
        <v>126</v>
      </c>
      <c r="BD23" s="4" t="s">
        <v>125</v>
      </c>
      <c r="BE23" s="4" t="s">
        <v>126</v>
      </c>
      <c r="BF23" s="4" t="s">
        <v>125</v>
      </c>
      <c r="BG23" s="4" t="s">
        <v>125</v>
      </c>
      <c r="BH23" s="4" t="s">
        <v>125</v>
      </c>
      <c r="BI23" s="4" t="s">
        <v>124</v>
      </c>
      <c r="BJ23" s="4" t="s">
        <v>125</v>
      </c>
      <c r="BK23" s="4" t="s">
        <v>128</v>
      </c>
      <c r="BL23" s="4" t="s">
        <v>126</v>
      </c>
      <c r="BM23" s="4" t="s">
        <v>125</v>
      </c>
      <c r="BN23" s="4" t="s">
        <v>124</v>
      </c>
      <c r="BO23" s="4" t="s">
        <v>125</v>
      </c>
      <c r="BP23" s="4" t="s">
        <v>126</v>
      </c>
      <c r="BQ23" s="4" t="s">
        <v>126</v>
      </c>
      <c r="BR23" s="4" t="s">
        <v>126</v>
      </c>
      <c r="BS23" s="4" t="s">
        <v>125</v>
      </c>
      <c r="BT23" s="4" t="s">
        <v>125</v>
      </c>
      <c r="BU23" s="4" t="s">
        <v>125</v>
      </c>
      <c r="BV23" s="4" t="s">
        <v>125</v>
      </c>
      <c r="BW23" s="4" t="s">
        <v>124</v>
      </c>
      <c r="BX23" s="4" t="s">
        <v>125</v>
      </c>
      <c r="BY23" s="4" t="s">
        <v>125</v>
      </c>
      <c r="BZ23" s="4" t="s">
        <v>125</v>
      </c>
      <c r="CA23" s="4" t="s">
        <v>124</v>
      </c>
      <c r="CB23" s="4" t="s">
        <v>125</v>
      </c>
      <c r="CC23" s="4" t="s">
        <v>125</v>
      </c>
      <c r="CD23" s="4" t="s">
        <v>125</v>
      </c>
      <c r="CE23" s="5" t="s">
        <v>124</v>
      </c>
      <c r="CF23" s="4" t="s">
        <v>126</v>
      </c>
      <c r="CG23" s="4" t="s">
        <v>126</v>
      </c>
      <c r="CH23" s="4" t="s">
        <v>125</v>
      </c>
      <c r="CI23" s="4" t="s">
        <v>125</v>
      </c>
      <c r="CJ23" s="4" t="s">
        <v>127</v>
      </c>
      <c r="CK23" s="4" t="s">
        <v>127</v>
      </c>
      <c r="CL23" s="4" t="s">
        <v>125</v>
      </c>
      <c r="CM23" s="4" t="s">
        <v>127</v>
      </c>
      <c r="CN23" s="4" t="s">
        <v>127</v>
      </c>
      <c r="CO23" s="4" t="s">
        <v>127</v>
      </c>
      <c r="CP23" s="4" t="s">
        <v>126</v>
      </c>
      <c r="CQ23" s="4" t="s">
        <v>125</v>
      </c>
      <c r="CR23" s="4" t="s">
        <v>125</v>
      </c>
      <c r="CS23" s="4" t="s">
        <v>152</v>
      </c>
      <c r="CT23" s="4" t="s">
        <v>153</v>
      </c>
      <c r="CU23" s="4" t="s">
        <v>203</v>
      </c>
      <c r="CV23" s="4" t="s">
        <v>204</v>
      </c>
      <c r="CW23" s="6">
        <v>1</v>
      </c>
      <c r="CX23" s="4" t="s">
        <v>307</v>
      </c>
      <c r="CY23" s="4" t="s">
        <v>308</v>
      </c>
      <c r="CZ23" s="4" t="s">
        <v>158</v>
      </c>
    </row>
    <row r="24" spans="1:104" ht="14.25">
      <c r="A24" s="4" t="s">
        <v>309</v>
      </c>
      <c r="B24" s="4" t="s">
        <v>137</v>
      </c>
      <c r="C24" s="4" t="s">
        <v>175</v>
      </c>
      <c r="D24" s="4" t="s">
        <v>107</v>
      </c>
      <c r="E24" s="4" t="s">
        <v>139</v>
      </c>
      <c r="F24" s="4" t="s">
        <v>109</v>
      </c>
      <c r="G24" s="4" t="s">
        <v>141</v>
      </c>
      <c r="H24" s="4" t="s">
        <v>209</v>
      </c>
      <c r="I24" s="4" t="s">
        <v>143</v>
      </c>
      <c r="J24" s="4" t="s">
        <v>240</v>
      </c>
      <c r="K24" s="4" t="s">
        <v>225</v>
      </c>
      <c r="L24" s="4" t="s">
        <v>145</v>
      </c>
      <c r="M24" s="4" t="s">
        <v>116</v>
      </c>
      <c r="N24" s="4" t="s">
        <v>117</v>
      </c>
      <c r="O24" s="4" t="s">
        <v>148</v>
      </c>
      <c r="P24" s="4" t="s">
        <v>119</v>
      </c>
      <c r="Q24" s="4" t="s">
        <v>120</v>
      </c>
      <c r="R24" s="4" t="s">
        <v>149</v>
      </c>
      <c r="S24" s="4" t="s">
        <v>194</v>
      </c>
      <c r="T24" s="4" t="s">
        <v>151</v>
      </c>
      <c r="U24" s="4" t="s">
        <v>126</v>
      </c>
      <c r="V24" s="4" t="s">
        <v>125</v>
      </c>
      <c r="W24" s="4" t="s">
        <v>126</v>
      </c>
      <c r="X24" s="4" t="s">
        <v>126</v>
      </c>
      <c r="Y24" s="4" t="s">
        <v>126</v>
      </c>
      <c r="Z24" s="4" t="s">
        <v>126</v>
      </c>
      <c r="AA24" s="4" t="s">
        <v>126</v>
      </c>
      <c r="AB24" s="4" t="s">
        <v>126</v>
      </c>
      <c r="AC24" s="4" t="s">
        <v>126</v>
      </c>
      <c r="AD24" s="4" t="s">
        <v>126</v>
      </c>
      <c r="AE24" s="4" t="s">
        <v>126</v>
      </c>
      <c r="AF24" s="4" t="s">
        <v>126</v>
      </c>
      <c r="AG24" s="4" t="s">
        <v>126</v>
      </c>
      <c r="AH24" s="4" t="s">
        <v>126</v>
      </c>
      <c r="AI24" s="4" t="s">
        <v>126</v>
      </c>
      <c r="AJ24" s="4" t="s">
        <v>126</v>
      </c>
      <c r="AK24" s="4" t="s">
        <v>126</v>
      </c>
      <c r="AL24" s="4" t="s">
        <v>126</v>
      </c>
      <c r="AM24" s="4" t="s">
        <v>126</v>
      </c>
      <c r="AN24" s="4" t="s">
        <v>126</v>
      </c>
      <c r="AO24" s="4" t="s">
        <v>126</v>
      </c>
      <c r="AP24" s="4" t="s">
        <v>126</v>
      </c>
      <c r="AQ24" s="4" t="s">
        <v>126</v>
      </c>
      <c r="AR24" s="4" t="s">
        <v>126</v>
      </c>
      <c r="AS24" s="4" t="s">
        <v>126</v>
      </c>
      <c r="AT24" s="4" t="s">
        <v>126</v>
      </c>
      <c r="AU24" s="4" t="s">
        <v>126</v>
      </c>
      <c r="AV24" s="4" t="s">
        <v>126</v>
      </c>
      <c r="AW24" s="4" t="s">
        <v>126</v>
      </c>
      <c r="AX24" s="4" t="s">
        <v>126</v>
      </c>
      <c r="AY24" s="4" t="s">
        <v>126</v>
      </c>
      <c r="AZ24" s="4" t="s">
        <v>126</v>
      </c>
      <c r="BA24" s="4" t="s">
        <v>126</v>
      </c>
      <c r="BB24" s="4" t="s">
        <v>126</v>
      </c>
      <c r="BC24" s="4" t="s">
        <v>126</v>
      </c>
      <c r="BD24" s="4" t="s">
        <v>126</v>
      </c>
      <c r="BE24" s="4" t="s">
        <v>126</v>
      </c>
      <c r="BF24" s="4" t="s">
        <v>126</v>
      </c>
      <c r="BG24" s="4" t="s">
        <v>126</v>
      </c>
      <c r="BH24" s="4" t="s">
        <v>126</v>
      </c>
      <c r="BI24" s="4" t="s">
        <v>126</v>
      </c>
      <c r="BJ24" s="4" t="s">
        <v>126</v>
      </c>
      <c r="BK24" s="4" t="s">
        <v>126</v>
      </c>
      <c r="BL24" s="4" t="s">
        <v>126</v>
      </c>
      <c r="BM24" s="4" t="s">
        <v>126</v>
      </c>
      <c r="BN24" s="4" t="s">
        <v>126</v>
      </c>
      <c r="BO24" s="4" t="s">
        <v>126</v>
      </c>
      <c r="BP24" s="4" t="s">
        <v>126</v>
      </c>
      <c r="BQ24" s="4" t="s">
        <v>126</v>
      </c>
      <c r="BR24" s="4" t="s">
        <v>126</v>
      </c>
      <c r="BS24" s="4" t="s">
        <v>126</v>
      </c>
      <c r="BT24" s="4" t="s">
        <v>126</v>
      </c>
      <c r="BU24" s="4" t="s">
        <v>126</v>
      </c>
      <c r="BV24" s="4" t="s">
        <v>126</v>
      </c>
      <c r="BW24" s="4" t="s">
        <v>126</v>
      </c>
      <c r="BX24" s="4" t="s">
        <v>126</v>
      </c>
      <c r="BY24" s="4" t="s">
        <v>126</v>
      </c>
      <c r="BZ24" s="4" t="s">
        <v>126</v>
      </c>
      <c r="CA24" s="4" t="s">
        <v>126</v>
      </c>
      <c r="CB24" s="4" t="s">
        <v>126</v>
      </c>
      <c r="CC24" s="4" t="s">
        <v>126</v>
      </c>
      <c r="CD24" s="4" t="s">
        <v>126</v>
      </c>
      <c r="CE24" s="5" t="s">
        <v>126</v>
      </c>
      <c r="CF24" s="4" t="s">
        <v>126</v>
      </c>
      <c r="CG24" s="4" t="s">
        <v>126</v>
      </c>
      <c r="CH24" s="4" t="s">
        <v>126</v>
      </c>
      <c r="CI24" s="4" t="s">
        <v>126</v>
      </c>
      <c r="CJ24" s="4" t="s">
        <v>126</v>
      </c>
      <c r="CK24" s="4" t="s">
        <v>126</v>
      </c>
      <c r="CL24" s="4" t="s">
        <v>126</v>
      </c>
      <c r="CM24" s="4" t="s">
        <v>124</v>
      </c>
      <c r="CN24" s="4" t="s">
        <v>126</v>
      </c>
      <c r="CO24" s="4" t="s">
        <v>126</v>
      </c>
      <c r="CP24" s="4" t="s">
        <v>126</v>
      </c>
      <c r="CQ24" s="4" t="s">
        <v>126</v>
      </c>
      <c r="CR24" s="4" t="s">
        <v>248</v>
      </c>
      <c r="CS24" s="4" t="s">
        <v>129</v>
      </c>
      <c r="CT24" s="4" t="s">
        <v>167</v>
      </c>
      <c r="CU24" s="4" t="s">
        <v>310</v>
      </c>
      <c r="CV24" s="4" t="s">
        <v>311</v>
      </c>
      <c r="CW24" s="6">
        <v>4</v>
      </c>
      <c r="CX24" s="4" t="s">
        <v>312</v>
      </c>
      <c r="CY24" s="4" t="s">
        <v>313</v>
      </c>
      <c r="CZ24" s="4" t="s">
        <v>314</v>
      </c>
    </row>
    <row r="25" spans="1:104" ht="14.25">
      <c r="A25" s="4" t="s">
        <v>315</v>
      </c>
      <c r="B25" s="4" t="s">
        <v>174</v>
      </c>
      <c r="C25" s="4" t="s">
        <v>175</v>
      </c>
      <c r="D25" s="4" t="s">
        <v>183</v>
      </c>
      <c r="E25" s="4" t="s">
        <v>108</v>
      </c>
      <c r="F25" s="4" t="s">
        <v>109</v>
      </c>
      <c r="G25" s="4" t="s">
        <v>141</v>
      </c>
      <c r="H25" s="4" t="s">
        <v>142</v>
      </c>
      <c r="I25" s="4" t="s">
        <v>143</v>
      </c>
      <c r="J25" s="4" t="s">
        <v>113</v>
      </c>
      <c r="K25" s="4" t="s">
        <v>114</v>
      </c>
      <c r="L25" s="4" t="s">
        <v>260</v>
      </c>
      <c r="M25" s="4" t="s">
        <v>146</v>
      </c>
      <c r="N25" s="4" t="s">
        <v>117</v>
      </c>
      <c r="O25" s="4" t="s">
        <v>118</v>
      </c>
      <c r="P25" s="4" t="s">
        <v>163</v>
      </c>
      <c r="Q25" s="4" t="s">
        <v>226</v>
      </c>
      <c r="R25" s="4" t="s">
        <v>149</v>
      </c>
      <c r="S25" s="4" t="s">
        <v>122</v>
      </c>
      <c r="T25" s="4" t="s">
        <v>151</v>
      </c>
      <c r="U25" s="4" t="s">
        <v>126</v>
      </c>
      <c r="V25" s="4" t="s">
        <v>128</v>
      </c>
      <c r="W25" s="4" t="s">
        <v>126</v>
      </c>
      <c r="X25" s="4" t="s">
        <v>124</v>
      </c>
      <c r="Y25" s="4" t="s">
        <v>126</v>
      </c>
      <c r="Z25" s="4" t="s">
        <v>124</v>
      </c>
      <c r="AA25" s="4" t="s">
        <v>128</v>
      </c>
      <c r="AB25" s="4" t="s">
        <v>126</v>
      </c>
      <c r="AC25" s="4" t="s">
        <v>126</v>
      </c>
      <c r="AD25" s="4" t="s">
        <v>126</v>
      </c>
      <c r="AE25" s="4" t="s">
        <v>125</v>
      </c>
      <c r="AF25" s="4" t="s">
        <v>124</v>
      </c>
      <c r="AG25" s="4" t="s">
        <v>125</v>
      </c>
      <c r="AH25" s="4" t="s">
        <v>125</v>
      </c>
      <c r="AI25" s="4" t="s">
        <v>124</v>
      </c>
      <c r="AJ25" s="4" t="s">
        <v>124</v>
      </c>
      <c r="AK25" s="4" t="s">
        <v>124</v>
      </c>
      <c r="AL25" s="4" t="s">
        <v>124</v>
      </c>
      <c r="AM25" s="4" t="s">
        <v>126</v>
      </c>
      <c r="AN25" s="4" t="s">
        <v>126</v>
      </c>
      <c r="AO25" s="4" t="s">
        <v>124</v>
      </c>
      <c r="AP25" s="4" t="s">
        <v>128</v>
      </c>
      <c r="AQ25" s="4" t="s">
        <v>124</v>
      </c>
      <c r="AR25" s="4" t="s">
        <v>124</v>
      </c>
      <c r="AS25" s="4" t="s">
        <v>126</v>
      </c>
      <c r="AT25" s="4" t="s">
        <v>128</v>
      </c>
      <c r="AU25" s="4" t="s">
        <v>124</v>
      </c>
      <c r="AV25" s="4" t="s">
        <v>124</v>
      </c>
      <c r="AW25" s="4" t="s">
        <v>128</v>
      </c>
      <c r="AX25" s="4" t="s">
        <v>126</v>
      </c>
      <c r="AY25" s="4" t="s">
        <v>127</v>
      </c>
      <c r="AZ25" s="4" t="s">
        <v>127</v>
      </c>
      <c r="BA25" s="4" t="s">
        <v>127</v>
      </c>
      <c r="BB25" s="4" t="s">
        <v>126</v>
      </c>
      <c r="BC25" s="4" t="s">
        <v>128</v>
      </c>
      <c r="BD25" s="4" t="s">
        <v>126</v>
      </c>
      <c r="BE25" s="4" t="s">
        <v>127</v>
      </c>
      <c r="BF25" s="4" t="s">
        <v>124</v>
      </c>
      <c r="BG25" s="4" t="s">
        <v>124</v>
      </c>
      <c r="BH25" s="4" t="s">
        <v>128</v>
      </c>
      <c r="BI25" s="4" t="s">
        <v>125</v>
      </c>
      <c r="BJ25" s="4" t="s">
        <v>125</v>
      </c>
      <c r="BK25" s="4" t="s">
        <v>125</v>
      </c>
      <c r="BL25" s="4" t="s">
        <v>124</v>
      </c>
      <c r="BM25" s="4" t="s">
        <v>126</v>
      </c>
      <c r="BN25" s="4" t="s">
        <v>124</v>
      </c>
      <c r="BO25" s="4" t="s">
        <v>124</v>
      </c>
      <c r="BP25" s="4" t="s">
        <v>126</v>
      </c>
      <c r="BQ25" s="4" t="s">
        <v>126</v>
      </c>
      <c r="BR25" s="4" t="s">
        <v>126</v>
      </c>
      <c r="BS25" s="4" t="s">
        <v>126</v>
      </c>
      <c r="BT25" s="4" t="s">
        <v>126</v>
      </c>
      <c r="BU25" s="4" t="s">
        <v>126</v>
      </c>
      <c r="BV25" s="4" t="s">
        <v>126</v>
      </c>
      <c r="BW25" s="4" t="s">
        <v>126</v>
      </c>
      <c r="BX25" s="4" t="s">
        <v>126</v>
      </c>
      <c r="BY25" s="4" t="s">
        <v>126</v>
      </c>
      <c r="BZ25" s="4" t="s">
        <v>124</v>
      </c>
      <c r="CA25" s="4" t="s">
        <v>126</v>
      </c>
      <c r="CB25" s="4" t="s">
        <v>126</v>
      </c>
      <c r="CC25" s="4" t="s">
        <v>125</v>
      </c>
      <c r="CD25" s="4" t="s">
        <v>128</v>
      </c>
      <c r="CE25" s="5" t="s">
        <v>124</v>
      </c>
      <c r="CF25" s="4" t="s">
        <v>124</v>
      </c>
      <c r="CG25" s="4" t="s">
        <v>126</v>
      </c>
      <c r="CH25" s="4" t="s">
        <v>126</v>
      </c>
      <c r="CI25" s="4" t="s">
        <v>128</v>
      </c>
      <c r="CJ25" s="4" t="s">
        <v>128</v>
      </c>
      <c r="CK25" s="4" t="s">
        <v>128</v>
      </c>
      <c r="CL25" s="4" t="s">
        <v>124</v>
      </c>
      <c r="CM25" s="4" t="s">
        <v>127</v>
      </c>
      <c r="CN25" s="4" t="s">
        <v>127</v>
      </c>
      <c r="CO25" s="4" t="s">
        <v>127</v>
      </c>
      <c r="CP25" s="4" t="s">
        <v>124</v>
      </c>
      <c r="CQ25" s="4" t="s">
        <v>126</v>
      </c>
      <c r="CR25" s="4" t="s">
        <v>248</v>
      </c>
      <c r="CS25" s="4" t="s">
        <v>316</v>
      </c>
      <c r="CT25" s="4" t="s">
        <v>167</v>
      </c>
      <c r="CU25" s="4" t="s">
        <v>317</v>
      </c>
      <c r="CV25" s="4" t="s">
        <v>318</v>
      </c>
      <c r="CW25" s="6">
        <v>2</v>
      </c>
      <c r="CX25" s="4" t="s">
        <v>319</v>
      </c>
      <c r="CY25" s="4" t="s">
        <v>320</v>
      </c>
      <c r="CZ25" s="4" t="s">
        <v>172</v>
      </c>
    </row>
    <row r="26" spans="1:104" ht="14.25">
      <c r="A26" s="4" t="s">
        <v>321</v>
      </c>
      <c r="B26" s="4" t="s">
        <v>322</v>
      </c>
      <c r="C26" s="4" t="s">
        <v>138</v>
      </c>
      <c r="D26" s="4" t="s">
        <v>183</v>
      </c>
      <c r="E26" s="4" t="s">
        <v>108</v>
      </c>
      <c r="F26" s="4" t="s">
        <v>140</v>
      </c>
      <c r="G26" s="4" t="s">
        <v>202</v>
      </c>
      <c r="H26" s="4" t="s">
        <v>142</v>
      </c>
      <c r="I26" s="4" t="s">
        <v>143</v>
      </c>
      <c r="J26" s="4" t="s">
        <v>162</v>
      </c>
      <c r="K26" s="4" t="s">
        <v>144</v>
      </c>
      <c r="L26" s="4" t="s">
        <v>145</v>
      </c>
      <c r="M26" s="4" t="s">
        <v>116</v>
      </c>
      <c r="N26" s="4" t="s">
        <v>147</v>
      </c>
      <c r="O26" s="4" t="s">
        <v>148</v>
      </c>
      <c r="P26" s="4" t="s">
        <v>119</v>
      </c>
      <c r="Q26" s="4" t="s">
        <v>215</v>
      </c>
      <c r="R26" s="4" t="s">
        <v>121</v>
      </c>
      <c r="S26" s="4" t="s">
        <v>150</v>
      </c>
      <c r="T26" s="4" t="s">
        <v>151</v>
      </c>
      <c r="U26" s="4" t="s">
        <v>124</v>
      </c>
      <c r="V26" s="4" t="s">
        <v>124</v>
      </c>
      <c r="W26" s="4" t="s">
        <v>126</v>
      </c>
      <c r="X26" s="4" t="s">
        <v>126</v>
      </c>
      <c r="Y26" s="4" t="s">
        <v>126</v>
      </c>
      <c r="Z26" s="4" t="s">
        <v>126</v>
      </c>
      <c r="AA26" s="4" t="s">
        <v>126</v>
      </c>
      <c r="AB26" s="4" t="s">
        <v>126</v>
      </c>
      <c r="AC26" s="4" t="s">
        <v>126</v>
      </c>
      <c r="AD26" s="4" t="s">
        <v>126</v>
      </c>
      <c r="AE26" s="4" t="s">
        <v>126</v>
      </c>
      <c r="AF26" s="4" t="s">
        <v>124</v>
      </c>
      <c r="AG26" s="4" t="s">
        <v>125</v>
      </c>
      <c r="AH26" s="4" t="s">
        <v>126</v>
      </c>
      <c r="AI26" s="4" t="s">
        <v>126</v>
      </c>
      <c r="AJ26" s="4" t="s">
        <v>125</v>
      </c>
      <c r="AK26" s="4" t="s">
        <v>124</v>
      </c>
      <c r="AL26" s="4" t="s">
        <v>124</v>
      </c>
      <c r="AM26" s="4" t="s">
        <v>126</v>
      </c>
      <c r="AN26" s="4" t="s">
        <v>124</v>
      </c>
      <c r="AO26" s="4" t="s">
        <v>124</v>
      </c>
      <c r="AP26" s="4" t="s">
        <v>124</v>
      </c>
      <c r="AQ26" s="4" t="s">
        <v>124</v>
      </c>
      <c r="AR26" s="4" t="s">
        <v>124</v>
      </c>
      <c r="AS26" s="4" t="s">
        <v>124</v>
      </c>
      <c r="AT26" s="4" t="s">
        <v>126</v>
      </c>
      <c r="AU26" s="4" t="s">
        <v>126</v>
      </c>
      <c r="AV26" s="4" t="s">
        <v>124</v>
      </c>
      <c r="AW26" s="4" t="s">
        <v>125</v>
      </c>
      <c r="AX26" s="4" t="s">
        <v>124</v>
      </c>
      <c r="AY26" s="4" t="s">
        <v>127</v>
      </c>
      <c r="AZ26" s="4" t="s">
        <v>124</v>
      </c>
      <c r="BA26" s="4" t="s">
        <v>127</v>
      </c>
      <c r="BB26" s="4" t="s">
        <v>126</v>
      </c>
      <c r="BC26" s="4" t="s">
        <v>125</v>
      </c>
      <c r="BD26" s="4" t="s">
        <v>124</v>
      </c>
      <c r="BE26" s="4" t="s">
        <v>126</v>
      </c>
      <c r="BF26" s="4" t="s">
        <v>124</v>
      </c>
      <c r="BG26" s="4" t="s">
        <v>124</v>
      </c>
      <c r="BH26" s="4" t="s">
        <v>124</v>
      </c>
      <c r="BI26" s="4" t="s">
        <v>124</v>
      </c>
      <c r="BJ26" s="4" t="s">
        <v>124</v>
      </c>
      <c r="BK26" s="4" t="s">
        <v>124</v>
      </c>
      <c r="BL26" s="4" t="s">
        <v>124</v>
      </c>
      <c r="BM26" s="4" t="s">
        <v>125</v>
      </c>
      <c r="BN26" s="4" t="s">
        <v>124</v>
      </c>
      <c r="BO26" s="4" t="s">
        <v>124</v>
      </c>
      <c r="BP26" s="4" t="s">
        <v>124</v>
      </c>
      <c r="BQ26" s="4" t="s">
        <v>124</v>
      </c>
      <c r="BR26" s="4" t="s">
        <v>124</v>
      </c>
      <c r="BS26" s="4" t="s">
        <v>124</v>
      </c>
      <c r="BT26" s="4" t="s">
        <v>126</v>
      </c>
      <c r="BU26" s="4" t="s">
        <v>126</v>
      </c>
      <c r="BV26" s="4" t="s">
        <v>124</v>
      </c>
      <c r="BW26" s="4" t="s">
        <v>126</v>
      </c>
      <c r="BX26" s="4" t="s">
        <v>126</v>
      </c>
      <c r="BY26" s="4" t="s">
        <v>126</v>
      </c>
      <c r="BZ26" s="4" t="s">
        <v>124</v>
      </c>
      <c r="CA26" s="4" t="s">
        <v>126</v>
      </c>
      <c r="CB26" s="4" t="s">
        <v>124</v>
      </c>
      <c r="CC26" s="4" t="s">
        <v>124</v>
      </c>
      <c r="CD26" s="4" t="s">
        <v>128</v>
      </c>
      <c r="CE26" s="5" t="s">
        <v>124</v>
      </c>
      <c r="CF26" s="4" t="s">
        <v>127</v>
      </c>
      <c r="CG26" s="4" t="s">
        <v>128</v>
      </c>
      <c r="CH26" s="4" t="s">
        <v>124</v>
      </c>
      <c r="CI26" s="4" t="s">
        <v>126</v>
      </c>
      <c r="CJ26" s="7" t="s">
        <v>126</v>
      </c>
      <c r="CK26" s="8" t="s">
        <v>248</v>
      </c>
      <c r="CL26" s="4" t="s">
        <v>126</v>
      </c>
      <c r="CM26" s="4" t="s">
        <v>128</v>
      </c>
      <c r="CN26" s="4" t="s">
        <v>128</v>
      </c>
      <c r="CO26" s="4" t="s">
        <v>128</v>
      </c>
      <c r="CP26" s="4" t="s">
        <v>124</v>
      </c>
      <c r="CQ26" s="4" t="s">
        <v>124</v>
      </c>
      <c r="CR26" s="4" t="s">
        <v>165</v>
      </c>
      <c r="CS26" s="4" t="s">
        <v>129</v>
      </c>
      <c r="CT26" s="4" t="s">
        <v>130</v>
      </c>
      <c r="CU26" s="4" t="s">
        <v>323</v>
      </c>
      <c r="CV26" s="4" t="s">
        <v>324</v>
      </c>
      <c r="CW26" s="6">
        <v>5</v>
      </c>
      <c r="CX26" s="4" t="s">
        <v>325</v>
      </c>
      <c r="CY26" s="4" t="s">
        <v>326</v>
      </c>
      <c r="CZ26" s="4" t="s">
        <v>327</v>
      </c>
    </row>
    <row r="27" spans="1:104" ht="14.25">
      <c r="A27" s="4" t="s">
        <v>328</v>
      </c>
      <c r="B27" s="4" t="s">
        <v>174</v>
      </c>
      <c r="C27" s="4" t="s">
        <v>223</v>
      </c>
      <c r="D27" s="4" t="s">
        <v>201</v>
      </c>
      <c r="E27" s="4" t="s">
        <v>139</v>
      </c>
      <c r="F27" s="4" t="s">
        <v>140</v>
      </c>
      <c r="G27" s="4" t="s">
        <v>110</v>
      </c>
      <c r="H27" s="4" t="s">
        <v>176</v>
      </c>
      <c r="I27" s="4" t="s">
        <v>143</v>
      </c>
      <c r="J27" s="4" t="s">
        <v>240</v>
      </c>
      <c r="K27" s="4" t="s">
        <v>114</v>
      </c>
      <c r="L27" s="4" t="s">
        <v>115</v>
      </c>
      <c r="M27" s="4" t="s">
        <v>146</v>
      </c>
      <c r="N27" s="4" t="s">
        <v>192</v>
      </c>
      <c r="O27" s="4" t="s">
        <v>148</v>
      </c>
      <c r="P27" s="4" t="s">
        <v>119</v>
      </c>
      <c r="Q27" s="4" t="s">
        <v>120</v>
      </c>
      <c r="R27" s="4" t="s">
        <v>149</v>
      </c>
      <c r="S27" s="4" t="s">
        <v>194</v>
      </c>
      <c r="T27" s="4" t="s">
        <v>151</v>
      </c>
      <c r="U27" s="4" t="s">
        <v>126</v>
      </c>
      <c r="V27" s="4" t="s">
        <v>126</v>
      </c>
      <c r="W27" s="4" t="s">
        <v>126</v>
      </c>
      <c r="X27" s="4" t="s">
        <v>127</v>
      </c>
      <c r="Y27" s="4" t="s">
        <v>126</v>
      </c>
      <c r="Z27" s="4" t="s">
        <v>125</v>
      </c>
      <c r="AA27" s="4" t="s">
        <v>127</v>
      </c>
      <c r="AB27" s="4" t="s">
        <v>127</v>
      </c>
      <c r="AC27" s="4" t="s">
        <v>128</v>
      </c>
      <c r="AD27" s="4" t="s">
        <v>127</v>
      </c>
      <c r="AE27" s="4" t="s">
        <v>126</v>
      </c>
      <c r="AF27" s="4" t="s">
        <v>126</v>
      </c>
      <c r="AG27" s="4" t="s">
        <v>124</v>
      </c>
      <c r="AH27" s="4" t="s">
        <v>125</v>
      </c>
      <c r="AI27" s="4" t="s">
        <v>125</v>
      </c>
      <c r="AJ27" s="4" t="s">
        <v>128</v>
      </c>
      <c r="AK27" s="4" t="s">
        <v>124</v>
      </c>
      <c r="AL27" s="4" t="s">
        <v>124</v>
      </c>
      <c r="AM27" s="4" t="s">
        <v>126</v>
      </c>
      <c r="AN27" s="4" t="s">
        <v>126</v>
      </c>
      <c r="AO27" s="4" t="s">
        <v>125</v>
      </c>
      <c r="AP27" s="4" t="s">
        <v>126</v>
      </c>
      <c r="AQ27" s="4" t="s">
        <v>126</v>
      </c>
      <c r="AR27" s="4" t="s">
        <v>126</v>
      </c>
      <c r="AS27" s="4" t="s">
        <v>124</v>
      </c>
      <c r="AT27" s="4" t="s">
        <v>124</v>
      </c>
      <c r="AU27" s="4" t="s">
        <v>126</v>
      </c>
      <c r="AV27" s="4" t="s">
        <v>128</v>
      </c>
      <c r="AW27" s="4" t="s">
        <v>126</v>
      </c>
      <c r="AX27" s="4" t="s">
        <v>126</v>
      </c>
      <c r="AY27" s="4" t="s">
        <v>124</v>
      </c>
      <c r="AZ27" s="4" t="s">
        <v>125</v>
      </c>
      <c r="BA27" s="4" t="s">
        <v>125</v>
      </c>
      <c r="BB27" s="4" t="s">
        <v>126</v>
      </c>
      <c r="BC27" s="4" t="s">
        <v>124</v>
      </c>
      <c r="BD27" s="4" t="s">
        <v>126</v>
      </c>
      <c r="BE27" s="4" t="s">
        <v>124</v>
      </c>
      <c r="BF27" s="4" t="s">
        <v>124</v>
      </c>
      <c r="BG27" s="4" t="s">
        <v>124</v>
      </c>
      <c r="BH27" s="4" t="s">
        <v>128</v>
      </c>
      <c r="BI27" s="4" t="s">
        <v>124</v>
      </c>
      <c r="BJ27" s="4" t="s">
        <v>124</v>
      </c>
      <c r="BK27" s="4" t="s">
        <v>125</v>
      </c>
      <c r="BL27" s="4" t="s">
        <v>124</v>
      </c>
      <c r="BM27" s="4" t="s">
        <v>124</v>
      </c>
      <c r="BN27" s="4" t="s">
        <v>124</v>
      </c>
      <c r="BO27" s="4" t="s">
        <v>124</v>
      </c>
      <c r="BP27" s="4" t="s">
        <v>124</v>
      </c>
      <c r="BQ27" s="4" t="s">
        <v>124</v>
      </c>
      <c r="BR27" s="4" t="s">
        <v>124</v>
      </c>
      <c r="BS27" s="4" t="s">
        <v>124</v>
      </c>
      <c r="BT27" s="4" t="s">
        <v>124</v>
      </c>
      <c r="BU27" s="4" t="s">
        <v>124</v>
      </c>
      <c r="BV27" s="4" t="s">
        <v>124</v>
      </c>
      <c r="BW27" s="4" t="s">
        <v>124</v>
      </c>
      <c r="BX27" s="4" t="s">
        <v>126</v>
      </c>
      <c r="BY27" s="4" t="s">
        <v>126</v>
      </c>
      <c r="BZ27" s="4" t="s">
        <v>124</v>
      </c>
      <c r="CA27" s="4" t="s">
        <v>124</v>
      </c>
      <c r="CB27" s="4" t="s">
        <v>124</v>
      </c>
      <c r="CC27" s="4" t="s">
        <v>124</v>
      </c>
      <c r="CD27" s="4" t="s">
        <v>127</v>
      </c>
      <c r="CE27" s="5" t="s">
        <v>124</v>
      </c>
      <c r="CF27" s="4" t="s">
        <v>124</v>
      </c>
      <c r="CG27" s="4" t="s">
        <v>126</v>
      </c>
      <c r="CH27" s="4" t="s">
        <v>124</v>
      </c>
      <c r="CI27" s="4" t="s">
        <v>126</v>
      </c>
      <c r="CJ27" s="4" t="s">
        <v>127</v>
      </c>
      <c r="CK27" s="4" t="s">
        <v>126</v>
      </c>
      <c r="CL27" s="4" t="s">
        <v>124</v>
      </c>
      <c r="CM27" s="4" t="s">
        <v>127</v>
      </c>
      <c r="CN27" s="4" t="s">
        <v>127</v>
      </c>
      <c r="CO27" s="4" t="s">
        <v>127</v>
      </c>
      <c r="CP27" s="4" t="s">
        <v>126</v>
      </c>
      <c r="CQ27" s="4" t="s">
        <v>124</v>
      </c>
      <c r="CR27" s="4" t="s">
        <v>165</v>
      </c>
      <c r="CS27" s="4" t="s">
        <v>129</v>
      </c>
      <c r="CT27" s="4" t="s">
        <v>329</v>
      </c>
      <c r="CU27" s="4" t="s">
        <v>330</v>
      </c>
      <c r="CV27" s="4" t="s">
        <v>331</v>
      </c>
      <c r="CW27" s="6">
        <v>2</v>
      </c>
      <c r="CX27" s="4" t="s">
        <v>332</v>
      </c>
      <c r="CY27" s="4" t="s">
        <v>333</v>
      </c>
      <c r="CZ27" s="4" t="s">
        <v>334</v>
      </c>
    </row>
    <row r="28" spans="1:104" ht="14.25">
      <c r="A28" s="4" t="s">
        <v>335</v>
      </c>
      <c r="B28" s="4" t="s">
        <v>174</v>
      </c>
      <c r="C28" s="4" t="s">
        <v>106</v>
      </c>
      <c r="D28" s="4" t="s">
        <v>107</v>
      </c>
      <c r="E28" s="4" t="s">
        <v>108</v>
      </c>
      <c r="F28" s="4" t="s">
        <v>109</v>
      </c>
      <c r="G28" s="4" t="s">
        <v>110</v>
      </c>
      <c r="H28" s="4" t="s">
        <v>209</v>
      </c>
      <c r="I28" s="4" t="s">
        <v>143</v>
      </c>
      <c r="J28" s="4" t="s">
        <v>240</v>
      </c>
      <c r="K28" s="4" t="s">
        <v>225</v>
      </c>
      <c r="L28" s="4" t="s">
        <v>145</v>
      </c>
      <c r="M28" s="4" t="s">
        <v>146</v>
      </c>
      <c r="N28" s="4" t="s">
        <v>117</v>
      </c>
      <c r="O28" s="4" t="s">
        <v>148</v>
      </c>
      <c r="P28" s="4" t="s">
        <v>119</v>
      </c>
      <c r="Q28" s="4" t="s">
        <v>215</v>
      </c>
      <c r="R28" s="4" t="s">
        <v>149</v>
      </c>
      <c r="S28" s="4" t="s">
        <v>150</v>
      </c>
      <c r="T28" s="4" t="s">
        <v>151</v>
      </c>
      <c r="U28" s="4" t="s">
        <v>124</v>
      </c>
      <c r="V28" s="4" t="s">
        <v>128</v>
      </c>
      <c r="W28" s="4" t="s">
        <v>128</v>
      </c>
      <c r="X28" s="4" t="s">
        <v>126</v>
      </c>
      <c r="Y28" s="4" t="s">
        <v>125</v>
      </c>
      <c r="Z28" s="4" t="s">
        <v>124</v>
      </c>
      <c r="AA28" s="4" t="s">
        <v>124</v>
      </c>
      <c r="AB28" s="4" t="s">
        <v>124</v>
      </c>
      <c r="AC28" s="4" t="s">
        <v>125</v>
      </c>
      <c r="AD28" s="4" t="s">
        <v>124</v>
      </c>
      <c r="AE28" s="4" t="s">
        <v>124</v>
      </c>
      <c r="AF28" s="4" t="s">
        <v>125</v>
      </c>
      <c r="AG28" s="4" t="s">
        <v>125</v>
      </c>
      <c r="AH28" s="4" t="s">
        <v>124</v>
      </c>
      <c r="AI28" s="4" t="s">
        <v>124</v>
      </c>
      <c r="AJ28" s="4" t="s">
        <v>126</v>
      </c>
      <c r="AK28" s="4" t="s">
        <v>128</v>
      </c>
      <c r="AL28" s="4" t="s">
        <v>125</v>
      </c>
      <c r="AM28" s="4" t="s">
        <v>126</v>
      </c>
      <c r="AN28" s="4" t="s">
        <v>125</v>
      </c>
      <c r="AO28" s="4" t="s">
        <v>125</v>
      </c>
      <c r="AP28" s="4" t="s">
        <v>124</v>
      </c>
      <c r="AQ28" s="4" t="s">
        <v>125</v>
      </c>
      <c r="AR28" s="4" t="s">
        <v>124</v>
      </c>
      <c r="AS28" s="4" t="s">
        <v>124</v>
      </c>
      <c r="AT28" s="4" t="s">
        <v>128</v>
      </c>
      <c r="AU28" s="4" t="s">
        <v>124</v>
      </c>
      <c r="AV28" s="4" t="s">
        <v>124</v>
      </c>
      <c r="AW28" s="4" t="s">
        <v>125</v>
      </c>
      <c r="AX28" s="4" t="s">
        <v>124</v>
      </c>
      <c r="AY28" s="4" t="s">
        <v>127</v>
      </c>
      <c r="AZ28" s="4" t="s">
        <v>127</v>
      </c>
      <c r="BA28" s="4" t="s">
        <v>127</v>
      </c>
      <c r="BB28" s="4" t="s">
        <v>128</v>
      </c>
      <c r="BC28" s="4" t="s">
        <v>124</v>
      </c>
      <c r="BD28" s="4" t="s">
        <v>125</v>
      </c>
      <c r="BE28" s="4" t="s">
        <v>124</v>
      </c>
      <c r="BF28" s="4" t="s">
        <v>124</v>
      </c>
      <c r="BG28" s="4" t="s">
        <v>125</v>
      </c>
      <c r="BH28" s="4" t="s">
        <v>128</v>
      </c>
      <c r="BI28" s="4" t="s">
        <v>125</v>
      </c>
      <c r="BJ28" s="4" t="s">
        <v>125</v>
      </c>
      <c r="BK28" s="4" t="s">
        <v>125</v>
      </c>
      <c r="BL28" s="4" t="s">
        <v>124</v>
      </c>
      <c r="BM28" s="4" t="s">
        <v>128</v>
      </c>
      <c r="BN28" s="4" t="s">
        <v>124</v>
      </c>
      <c r="BO28" s="4" t="s">
        <v>125</v>
      </c>
      <c r="BP28" s="4" t="s">
        <v>124</v>
      </c>
      <c r="BQ28" s="4" t="s">
        <v>126</v>
      </c>
      <c r="BR28" s="4" t="s">
        <v>126</v>
      </c>
      <c r="BS28" s="4" t="s">
        <v>125</v>
      </c>
      <c r="BT28" s="4" t="s">
        <v>126</v>
      </c>
      <c r="BU28" s="4" t="s">
        <v>125</v>
      </c>
      <c r="BV28" s="4" t="s">
        <v>125</v>
      </c>
      <c r="BW28" s="4" t="s">
        <v>124</v>
      </c>
      <c r="BX28" s="4" t="s">
        <v>128</v>
      </c>
      <c r="BY28" s="4" t="s">
        <v>126</v>
      </c>
      <c r="BZ28" s="4" t="s">
        <v>125</v>
      </c>
      <c r="CA28" s="4" t="s">
        <v>126</v>
      </c>
      <c r="CB28" s="4" t="s">
        <v>124</v>
      </c>
      <c r="CC28" s="4" t="s">
        <v>125</v>
      </c>
      <c r="CD28" s="4" t="s">
        <v>127</v>
      </c>
      <c r="CE28" s="5" t="s">
        <v>125</v>
      </c>
      <c r="CF28" s="4" t="s">
        <v>127</v>
      </c>
      <c r="CG28" s="4" t="s">
        <v>127</v>
      </c>
      <c r="CH28" s="4" t="s">
        <v>125</v>
      </c>
      <c r="CI28" s="4" t="s">
        <v>125</v>
      </c>
      <c r="CJ28" s="4" t="s">
        <v>127</v>
      </c>
      <c r="CK28" s="4" t="s">
        <v>127</v>
      </c>
      <c r="CL28" s="4" t="s">
        <v>125</v>
      </c>
      <c r="CM28" s="4" t="s">
        <v>127</v>
      </c>
      <c r="CN28" s="4" t="s">
        <v>127</v>
      </c>
      <c r="CO28" s="4" t="s">
        <v>127</v>
      </c>
      <c r="CP28" s="4" t="s">
        <v>124</v>
      </c>
      <c r="CQ28" s="4" t="s">
        <v>125</v>
      </c>
      <c r="CR28" s="4" t="s">
        <v>165</v>
      </c>
      <c r="CS28" s="4" t="s">
        <v>166</v>
      </c>
      <c r="CT28" s="4" t="s">
        <v>167</v>
      </c>
      <c r="CU28" s="4" t="s">
        <v>336</v>
      </c>
      <c r="CV28" s="4" t="s">
        <v>337</v>
      </c>
      <c r="CW28" s="6">
        <v>2</v>
      </c>
      <c r="CX28" s="4" t="s">
        <v>338</v>
      </c>
      <c r="CY28" s="4" t="s">
        <v>339</v>
      </c>
      <c r="CZ28" s="4" t="s">
        <v>340</v>
      </c>
    </row>
    <row r="29" spans="1:104" ht="14.25">
      <c r="A29" s="4" t="s">
        <v>341</v>
      </c>
      <c r="B29" s="4" t="s">
        <v>174</v>
      </c>
      <c r="C29" s="4" t="s">
        <v>138</v>
      </c>
      <c r="D29" s="4" t="s">
        <v>201</v>
      </c>
      <c r="E29" s="4" t="s">
        <v>108</v>
      </c>
      <c r="F29" s="4" t="s">
        <v>140</v>
      </c>
      <c r="G29" s="4" t="s">
        <v>202</v>
      </c>
      <c r="H29" s="4" t="s">
        <v>111</v>
      </c>
      <c r="I29" s="4" t="s">
        <v>143</v>
      </c>
      <c r="J29" s="4" t="s">
        <v>162</v>
      </c>
      <c r="K29" s="4" t="s">
        <v>114</v>
      </c>
      <c r="L29" s="4" t="s">
        <v>145</v>
      </c>
      <c r="M29" s="4" t="s">
        <v>247</v>
      </c>
      <c r="N29" s="4" t="s">
        <v>117</v>
      </c>
      <c r="O29" s="4" t="s">
        <v>185</v>
      </c>
      <c r="P29" s="4" t="s">
        <v>119</v>
      </c>
      <c r="Q29" s="4" t="s">
        <v>186</v>
      </c>
      <c r="R29" s="4" t="s">
        <v>149</v>
      </c>
      <c r="S29" s="4" t="s">
        <v>122</v>
      </c>
      <c r="T29" s="4" t="s">
        <v>123</v>
      </c>
      <c r="U29" s="4" t="s">
        <v>124</v>
      </c>
      <c r="V29" s="4" t="s">
        <v>126</v>
      </c>
      <c r="W29" s="4" t="s">
        <v>126</v>
      </c>
      <c r="X29" s="4" t="s">
        <v>125</v>
      </c>
      <c r="Y29" s="4" t="s">
        <v>126</v>
      </c>
      <c r="Z29" s="4" t="s">
        <v>124</v>
      </c>
      <c r="AA29" s="4" t="s">
        <v>124</v>
      </c>
      <c r="AB29" s="4" t="s">
        <v>124</v>
      </c>
      <c r="AC29" s="4" t="s">
        <v>125</v>
      </c>
      <c r="AD29" s="4" t="s">
        <v>124</v>
      </c>
      <c r="AE29" s="4" t="s">
        <v>125</v>
      </c>
      <c r="AF29" s="4" t="s">
        <v>125</v>
      </c>
      <c r="AG29" s="4" t="s">
        <v>124</v>
      </c>
      <c r="AH29" s="4" t="s">
        <v>125</v>
      </c>
      <c r="AI29" s="4" t="s">
        <v>125</v>
      </c>
      <c r="AJ29" s="4" t="s">
        <v>125</v>
      </c>
      <c r="AK29" s="4" t="s">
        <v>126</v>
      </c>
      <c r="AL29" s="4" t="s">
        <v>126</v>
      </c>
      <c r="AM29" s="4" t="s">
        <v>124</v>
      </c>
      <c r="AN29" s="4" t="s">
        <v>128</v>
      </c>
      <c r="AO29" s="4" t="s">
        <v>124</v>
      </c>
      <c r="AP29" s="4" t="s">
        <v>124</v>
      </c>
      <c r="AQ29" s="4" t="s">
        <v>125</v>
      </c>
      <c r="AR29" s="4" t="s">
        <v>124</v>
      </c>
      <c r="AS29" s="4" t="s">
        <v>126</v>
      </c>
      <c r="AT29" s="4" t="s">
        <v>128</v>
      </c>
      <c r="AU29" s="4" t="s">
        <v>124</v>
      </c>
      <c r="AV29" s="4" t="s">
        <v>124</v>
      </c>
      <c r="AW29" s="4" t="s">
        <v>124</v>
      </c>
      <c r="AX29" s="4" t="s">
        <v>124</v>
      </c>
      <c r="AY29" s="4" t="s">
        <v>126</v>
      </c>
      <c r="AZ29" s="4" t="s">
        <v>126</v>
      </c>
      <c r="BA29" s="4" t="s">
        <v>127</v>
      </c>
      <c r="BB29" s="4" t="s">
        <v>124</v>
      </c>
      <c r="BC29" s="4" t="s">
        <v>124</v>
      </c>
      <c r="BD29" s="4" t="s">
        <v>126</v>
      </c>
      <c r="BE29" s="4" t="s">
        <v>126</v>
      </c>
      <c r="BF29" s="4" t="s">
        <v>124</v>
      </c>
      <c r="BG29" s="4" t="s">
        <v>125</v>
      </c>
      <c r="BH29" s="4" t="s">
        <v>124</v>
      </c>
      <c r="BI29" s="4" t="s">
        <v>124</v>
      </c>
      <c r="BJ29" s="4" t="s">
        <v>124</v>
      </c>
      <c r="BK29" s="4" t="s">
        <v>124</v>
      </c>
      <c r="BL29" s="4" t="s">
        <v>126</v>
      </c>
      <c r="BM29" s="4" t="s">
        <v>124</v>
      </c>
      <c r="BN29" s="4" t="s">
        <v>124</v>
      </c>
      <c r="BO29" s="4" t="s">
        <v>125</v>
      </c>
      <c r="BP29" s="4" t="s">
        <v>125</v>
      </c>
      <c r="BQ29" s="4" t="s">
        <v>125</v>
      </c>
      <c r="BR29" s="4" t="s">
        <v>124</v>
      </c>
      <c r="BS29" s="4" t="s">
        <v>126</v>
      </c>
      <c r="BT29" s="4" t="s">
        <v>125</v>
      </c>
      <c r="BU29" s="4" t="s">
        <v>125</v>
      </c>
      <c r="BV29" s="4" t="s">
        <v>125</v>
      </c>
      <c r="BW29" s="4" t="s">
        <v>125</v>
      </c>
      <c r="BX29" s="4" t="s">
        <v>125</v>
      </c>
      <c r="BY29" s="4" t="s">
        <v>124</v>
      </c>
      <c r="BZ29" s="4" t="s">
        <v>124</v>
      </c>
      <c r="CA29" s="4" t="s">
        <v>124</v>
      </c>
      <c r="CB29" s="4" t="s">
        <v>124</v>
      </c>
      <c r="CC29" s="4" t="s">
        <v>125</v>
      </c>
      <c r="CD29" s="4" t="s">
        <v>126</v>
      </c>
      <c r="CE29" s="5" t="s">
        <v>124</v>
      </c>
      <c r="CF29" s="4" t="s">
        <v>124</v>
      </c>
      <c r="CG29" s="4" t="s">
        <v>124</v>
      </c>
      <c r="CH29" s="4" t="s">
        <v>125</v>
      </c>
      <c r="CI29" s="4" t="s">
        <v>124</v>
      </c>
      <c r="CJ29" s="4" t="s">
        <v>127</v>
      </c>
      <c r="CK29" s="4" t="s">
        <v>126</v>
      </c>
      <c r="CL29" s="4" t="s">
        <v>124</v>
      </c>
      <c r="CM29" s="4" t="s">
        <v>128</v>
      </c>
      <c r="CN29" s="4" t="s">
        <v>127</v>
      </c>
      <c r="CO29" s="4" t="s">
        <v>127</v>
      </c>
      <c r="CP29" s="4" t="s">
        <v>125</v>
      </c>
      <c r="CQ29" s="4" t="s">
        <v>125</v>
      </c>
      <c r="CR29" s="4" t="s">
        <v>125</v>
      </c>
      <c r="CS29" s="4" t="s">
        <v>129</v>
      </c>
      <c r="CT29" s="4" t="s">
        <v>167</v>
      </c>
      <c r="CU29" s="4" t="s">
        <v>342</v>
      </c>
      <c r="CV29" s="4" t="s">
        <v>343</v>
      </c>
      <c r="CW29" s="6">
        <v>2</v>
      </c>
      <c r="CX29" s="4" t="s">
        <v>344</v>
      </c>
      <c r="CY29" s="4" t="s">
        <v>345</v>
      </c>
      <c r="CZ29" s="4" t="s">
        <v>346</v>
      </c>
    </row>
    <row r="30" spans="1:104" ht="14.25">
      <c r="A30" s="4" t="s">
        <v>347</v>
      </c>
      <c r="B30" s="4" t="s">
        <v>137</v>
      </c>
      <c r="C30" s="4" t="s">
        <v>138</v>
      </c>
      <c r="D30" s="4" t="s">
        <v>107</v>
      </c>
      <c r="E30" s="4" t="s">
        <v>108</v>
      </c>
      <c r="F30" s="4" t="s">
        <v>140</v>
      </c>
      <c r="G30" s="4" t="s">
        <v>141</v>
      </c>
      <c r="H30" s="4" t="s">
        <v>209</v>
      </c>
      <c r="I30" s="4" t="s">
        <v>306</v>
      </c>
      <c r="J30" s="4" t="s">
        <v>162</v>
      </c>
      <c r="K30" s="4" t="s">
        <v>144</v>
      </c>
      <c r="L30" s="4" t="s">
        <v>145</v>
      </c>
      <c r="M30" s="4" t="s">
        <v>116</v>
      </c>
      <c r="N30" s="4" t="s">
        <v>192</v>
      </c>
      <c r="O30" s="4" t="s">
        <v>148</v>
      </c>
      <c r="P30" s="4" t="s">
        <v>119</v>
      </c>
      <c r="Q30" s="4" t="s">
        <v>215</v>
      </c>
      <c r="R30" s="4" t="s">
        <v>164</v>
      </c>
      <c r="S30" s="4" t="s">
        <v>150</v>
      </c>
      <c r="T30" s="4" t="s">
        <v>123</v>
      </c>
      <c r="U30" s="4" t="s">
        <v>124</v>
      </c>
      <c r="V30" s="4" t="s">
        <v>126</v>
      </c>
      <c r="W30" s="4" t="s">
        <v>128</v>
      </c>
      <c r="X30" s="4" t="s">
        <v>126</v>
      </c>
      <c r="Y30" s="4" t="s">
        <v>126</v>
      </c>
      <c r="Z30" s="4" t="s">
        <v>126</v>
      </c>
      <c r="AA30" s="4" t="s">
        <v>124</v>
      </c>
      <c r="AB30" s="4" t="s">
        <v>126</v>
      </c>
      <c r="AC30" s="4" t="s">
        <v>124</v>
      </c>
      <c r="AD30" s="4" t="s">
        <v>124</v>
      </c>
      <c r="AE30" s="4" t="s">
        <v>126</v>
      </c>
      <c r="AF30" s="4" t="s">
        <v>124</v>
      </c>
      <c r="AG30" s="4" t="s">
        <v>126</v>
      </c>
      <c r="AH30" s="4" t="s">
        <v>125</v>
      </c>
      <c r="AI30" s="4" t="s">
        <v>124</v>
      </c>
      <c r="AJ30" s="4" t="s">
        <v>124</v>
      </c>
      <c r="AK30" s="4" t="s">
        <v>125</v>
      </c>
      <c r="AL30" s="4" t="s">
        <v>125</v>
      </c>
      <c r="AM30" s="4" t="s">
        <v>124</v>
      </c>
      <c r="AN30" s="4" t="s">
        <v>124</v>
      </c>
      <c r="AO30" s="4" t="s">
        <v>124</v>
      </c>
      <c r="AP30" s="4" t="s">
        <v>126</v>
      </c>
      <c r="AQ30" s="4" t="s">
        <v>125</v>
      </c>
      <c r="AR30" s="4" t="s">
        <v>124</v>
      </c>
      <c r="AS30" s="4" t="s">
        <v>124</v>
      </c>
      <c r="AT30" s="4" t="s">
        <v>124</v>
      </c>
      <c r="AU30" s="4" t="s">
        <v>125</v>
      </c>
      <c r="AV30" s="4" t="s">
        <v>124</v>
      </c>
      <c r="AW30" s="4" t="s">
        <v>125</v>
      </c>
      <c r="AX30" s="4" t="s">
        <v>125</v>
      </c>
      <c r="AY30" s="4" t="s">
        <v>125</v>
      </c>
      <c r="AZ30" s="4" t="s">
        <v>127</v>
      </c>
      <c r="BA30" s="4" t="s">
        <v>127</v>
      </c>
      <c r="BB30" s="4" t="s">
        <v>126</v>
      </c>
      <c r="BC30" s="4" t="s">
        <v>125</v>
      </c>
      <c r="BD30" s="4" t="s">
        <v>125</v>
      </c>
      <c r="BE30" s="4" t="s">
        <v>125</v>
      </c>
      <c r="BF30" s="4" t="s">
        <v>126</v>
      </c>
      <c r="BG30" s="4" t="s">
        <v>125</v>
      </c>
      <c r="BH30" s="4" t="s">
        <v>126</v>
      </c>
      <c r="BI30" s="4" t="s">
        <v>124</v>
      </c>
      <c r="BJ30" s="4" t="s">
        <v>125</v>
      </c>
      <c r="BK30" s="4" t="s">
        <v>125</v>
      </c>
      <c r="BL30" s="4" t="s">
        <v>125</v>
      </c>
      <c r="BM30" s="4" t="s">
        <v>126</v>
      </c>
      <c r="BN30" s="4" t="s">
        <v>126</v>
      </c>
      <c r="BO30" s="4" t="s">
        <v>124</v>
      </c>
      <c r="BP30" s="4" t="s">
        <v>124</v>
      </c>
      <c r="BQ30" s="4" t="s">
        <v>124</v>
      </c>
      <c r="BR30" s="4" t="s">
        <v>124</v>
      </c>
      <c r="BS30" s="4" t="s">
        <v>125</v>
      </c>
      <c r="BT30" s="4" t="s">
        <v>125</v>
      </c>
      <c r="BU30" s="4" t="s">
        <v>125</v>
      </c>
      <c r="BV30" s="4" t="s">
        <v>125</v>
      </c>
      <c r="BW30" s="4" t="s">
        <v>124</v>
      </c>
      <c r="BX30" s="4" t="s">
        <v>124</v>
      </c>
      <c r="BY30" s="4" t="s">
        <v>125</v>
      </c>
      <c r="BZ30" s="4" t="s">
        <v>124</v>
      </c>
      <c r="CA30" s="4" t="s">
        <v>124</v>
      </c>
      <c r="CB30" s="4" t="s">
        <v>125</v>
      </c>
      <c r="CC30" s="4" t="s">
        <v>125</v>
      </c>
      <c r="CD30" s="4" t="s">
        <v>127</v>
      </c>
      <c r="CE30" s="5" t="s">
        <v>126</v>
      </c>
      <c r="CF30" s="4" t="s">
        <v>127</v>
      </c>
      <c r="CG30" s="4" t="s">
        <v>124</v>
      </c>
      <c r="CH30" s="4" t="s">
        <v>124</v>
      </c>
      <c r="CI30" s="4" t="s">
        <v>125</v>
      </c>
      <c r="CJ30" s="4" t="s">
        <v>127</v>
      </c>
      <c r="CK30" s="4" t="s">
        <v>127</v>
      </c>
      <c r="CL30" s="4" t="s">
        <v>126</v>
      </c>
      <c r="CM30" s="4" t="s">
        <v>127</v>
      </c>
      <c r="CN30" s="4" t="s">
        <v>127</v>
      </c>
      <c r="CO30" s="4" t="s">
        <v>127</v>
      </c>
      <c r="CP30" s="4" t="s">
        <v>125</v>
      </c>
      <c r="CQ30" s="4" t="s">
        <v>125</v>
      </c>
      <c r="CR30" s="4" t="s">
        <v>125</v>
      </c>
      <c r="CS30" s="4" t="s">
        <v>166</v>
      </c>
      <c r="CT30" s="4" t="s">
        <v>329</v>
      </c>
      <c r="CU30" s="4" t="s">
        <v>348</v>
      </c>
      <c r="CV30" s="4" t="s">
        <v>349</v>
      </c>
      <c r="CW30" s="6">
        <v>4</v>
      </c>
      <c r="CX30" s="4" t="s">
        <v>350</v>
      </c>
      <c r="CY30" s="4" t="s">
        <v>351</v>
      </c>
      <c r="CZ30" s="4" t="s">
        <v>352</v>
      </c>
    </row>
    <row r="31" spans="1:104" ht="14.25">
      <c r="A31" s="4" t="s">
        <v>353</v>
      </c>
      <c r="B31" s="4" t="s">
        <v>174</v>
      </c>
      <c r="C31" s="4" t="s">
        <v>138</v>
      </c>
      <c r="D31" s="4" t="s">
        <v>107</v>
      </c>
      <c r="E31" s="4" t="s">
        <v>108</v>
      </c>
      <c r="F31" s="4" t="s">
        <v>140</v>
      </c>
      <c r="G31" s="4" t="s">
        <v>202</v>
      </c>
      <c r="H31" s="4" t="s">
        <v>142</v>
      </c>
      <c r="I31" s="4" t="s">
        <v>177</v>
      </c>
      <c r="J31" s="4" t="s">
        <v>162</v>
      </c>
      <c r="K31" s="4" t="s">
        <v>114</v>
      </c>
      <c r="L31" s="4" t="s">
        <v>145</v>
      </c>
      <c r="M31" s="4" t="s">
        <v>247</v>
      </c>
      <c r="N31" s="4" t="s">
        <v>117</v>
      </c>
      <c r="O31" s="4" t="s">
        <v>148</v>
      </c>
      <c r="P31" s="4" t="s">
        <v>119</v>
      </c>
      <c r="Q31" s="4" t="s">
        <v>120</v>
      </c>
      <c r="R31" s="4" t="s">
        <v>149</v>
      </c>
      <c r="S31" s="4" t="s">
        <v>150</v>
      </c>
      <c r="T31" s="4" t="s">
        <v>151</v>
      </c>
      <c r="U31" s="4" t="s">
        <v>126</v>
      </c>
      <c r="V31" s="4" t="s">
        <v>128</v>
      </c>
      <c r="W31" s="4" t="s">
        <v>127</v>
      </c>
      <c r="X31" s="4" t="s">
        <v>126</v>
      </c>
      <c r="Y31" s="4" t="s">
        <v>126</v>
      </c>
      <c r="Z31" s="4" t="s">
        <v>125</v>
      </c>
      <c r="AA31" s="4" t="s">
        <v>127</v>
      </c>
      <c r="AB31" s="4" t="s">
        <v>124</v>
      </c>
      <c r="AC31" s="4" t="s">
        <v>126</v>
      </c>
      <c r="AD31" s="4" t="s">
        <v>124</v>
      </c>
      <c r="AE31" s="4" t="s">
        <v>125</v>
      </c>
      <c r="AF31" s="4" t="s">
        <v>125</v>
      </c>
      <c r="AG31" s="4" t="s">
        <v>126</v>
      </c>
      <c r="AH31" s="4" t="s">
        <v>124</v>
      </c>
      <c r="AI31" s="4" t="s">
        <v>126</v>
      </c>
      <c r="AJ31" s="4" t="s">
        <v>124</v>
      </c>
      <c r="AK31" s="4" t="s">
        <v>124</v>
      </c>
      <c r="AL31" s="4" t="s">
        <v>125</v>
      </c>
      <c r="AM31" s="4" t="s">
        <v>126</v>
      </c>
      <c r="AN31" s="4" t="s">
        <v>124</v>
      </c>
      <c r="AO31" s="4" t="s">
        <v>128</v>
      </c>
      <c r="AP31" s="4" t="s">
        <v>125</v>
      </c>
      <c r="AQ31" s="4" t="s">
        <v>125</v>
      </c>
      <c r="AR31" s="4" t="s">
        <v>126</v>
      </c>
      <c r="AS31" s="4" t="s">
        <v>125</v>
      </c>
      <c r="AT31" s="4" t="s">
        <v>128</v>
      </c>
      <c r="AU31" s="4" t="s">
        <v>126</v>
      </c>
      <c r="AV31" s="4" t="s">
        <v>126</v>
      </c>
      <c r="AW31" s="4" t="s">
        <v>124</v>
      </c>
      <c r="AX31" s="4" t="s">
        <v>126</v>
      </c>
      <c r="AY31" s="4" t="s">
        <v>127</v>
      </c>
      <c r="AZ31" s="4" t="s">
        <v>127</v>
      </c>
      <c r="BA31" s="4" t="s">
        <v>126</v>
      </c>
      <c r="BB31" s="4" t="s">
        <v>128</v>
      </c>
      <c r="BC31" s="4" t="s">
        <v>126</v>
      </c>
      <c r="BD31" s="4" t="s">
        <v>126</v>
      </c>
      <c r="BE31" s="4" t="s">
        <v>126</v>
      </c>
      <c r="BF31" s="4" t="s">
        <v>126</v>
      </c>
      <c r="BG31" s="4" t="s">
        <v>125</v>
      </c>
      <c r="BH31" s="4" t="s">
        <v>128</v>
      </c>
      <c r="BI31" s="4" t="s">
        <v>125</v>
      </c>
      <c r="BJ31" s="4" t="s">
        <v>125</v>
      </c>
      <c r="BK31" s="4" t="s">
        <v>124</v>
      </c>
      <c r="BL31" s="4" t="s">
        <v>124</v>
      </c>
      <c r="BM31" s="4" t="s">
        <v>124</v>
      </c>
      <c r="BN31" s="4" t="s">
        <v>124</v>
      </c>
      <c r="BO31" s="4" t="s">
        <v>124</v>
      </c>
      <c r="BP31" s="4" t="s">
        <v>125</v>
      </c>
      <c r="BQ31" s="4" t="s">
        <v>125</v>
      </c>
      <c r="BR31" s="4" t="s">
        <v>126</v>
      </c>
      <c r="BS31" s="4" t="s">
        <v>128</v>
      </c>
      <c r="BT31" s="4" t="s">
        <v>124</v>
      </c>
      <c r="BU31" s="4" t="s">
        <v>124</v>
      </c>
      <c r="BV31" s="4" t="s">
        <v>124</v>
      </c>
      <c r="BW31" s="4" t="s">
        <v>124</v>
      </c>
      <c r="BX31" s="4" t="s">
        <v>126</v>
      </c>
      <c r="BY31" s="4" t="s">
        <v>126</v>
      </c>
      <c r="BZ31" s="4" t="s">
        <v>125</v>
      </c>
      <c r="CA31" s="4" t="s">
        <v>124</v>
      </c>
      <c r="CB31" s="4" t="s">
        <v>124</v>
      </c>
      <c r="CC31" s="4" t="s">
        <v>125</v>
      </c>
      <c r="CD31" s="4" t="s">
        <v>127</v>
      </c>
      <c r="CE31" s="5" t="s">
        <v>125</v>
      </c>
      <c r="CF31" s="4" t="s">
        <v>126</v>
      </c>
      <c r="CG31" s="4" t="s">
        <v>127</v>
      </c>
      <c r="CH31" s="4" t="s">
        <v>125</v>
      </c>
      <c r="CI31" s="4" t="s">
        <v>127</v>
      </c>
      <c r="CJ31" s="4" t="s">
        <v>127</v>
      </c>
      <c r="CK31" s="4" t="s">
        <v>126</v>
      </c>
      <c r="CL31" s="4" t="s">
        <v>126</v>
      </c>
      <c r="CM31" s="4" t="s">
        <v>127</v>
      </c>
      <c r="CN31" s="4" t="s">
        <v>127</v>
      </c>
      <c r="CO31" s="4" t="s">
        <v>128</v>
      </c>
      <c r="CP31" s="4" t="s">
        <v>124</v>
      </c>
      <c r="CQ31" s="4" t="s">
        <v>125</v>
      </c>
      <c r="CR31" s="4" t="s">
        <v>165</v>
      </c>
      <c r="CS31" s="4" t="s">
        <v>166</v>
      </c>
      <c r="CT31" s="4" t="s">
        <v>329</v>
      </c>
      <c r="CU31" s="4" t="s">
        <v>354</v>
      </c>
      <c r="CV31" s="4" t="s">
        <v>355</v>
      </c>
      <c r="CW31" s="6">
        <v>2</v>
      </c>
      <c r="CX31" s="4" t="s">
        <v>356</v>
      </c>
      <c r="CY31" s="4" t="s">
        <v>357</v>
      </c>
      <c r="CZ31" s="4" t="s">
        <v>358</v>
      </c>
    </row>
    <row r="32" spans="1:104" ht="14.25">
      <c r="A32" s="4" t="s">
        <v>359</v>
      </c>
      <c r="B32" s="4" t="s">
        <v>137</v>
      </c>
      <c r="C32" s="4" t="s">
        <v>223</v>
      </c>
      <c r="D32" s="4" t="s">
        <v>183</v>
      </c>
      <c r="E32" s="4" t="s">
        <v>108</v>
      </c>
      <c r="F32" s="4" t="s">
        <v>140</v>
      </c>
      <c r="G32" s="4" t="s">
        <v>202</v>
      </c>
      <c r="H32" s="4" t="s">
        <v>142</v>
      </c>
      <c r="I32" s="4" t="s">
        <v>143</v>
      </c>
      <c r="J32" s="4" t="s">
        <v>162</v>
      </c>
      <c r="K32" s="4" t="s">
        <v>114</v>
      </c>
      <c r="L32" s="4" t="s">
        <v>115</v>
      </c>
      <c r="M32" s="4" t="s">
        <v>146</v>
      </c>
      <c r="N32" s="4" t="s">
        <v>147</v>
      </c>
      <c r="O32" s="4" t="s">
        <v>185</v>
      </c>
      <c r="P32" s="4" t="s">
        <v>119</v>
      </c>
      <c r="Q32" s="4" t="s">
        <v>120</v>
      </c>
      <c r="R32" s="4" t="s">
        <v>164</v>
      </c>
      <c r="S32" s="4" t="s">
        <v>150</v>
      </c>
      <c r="T32" s="4" t="s">
        <v>123</v>
      </c>
      <c r="U32" s="4" t="s">
        <v>126</v>
      </c>
      <c r="V32" s="4" t="s">
        <v>124</v>
      </c>
      <c r="W32" s="4" t="s">
        <v>128</v>
      </c>
      <c r="X32" s="4" t="s">
        <v>126</v>
      </c>
      <c r="Y32" s="4" t="s">
        <v>126</v>
      </c>
      <c r="Z32" s="4" t="s">
        <v>128</v>
      </c>
      <c r="AA32" s="4" t="s">
        <v>128</v>
      </c>
      <c r="AB32" s="4" t="s">
        <v>128</v>
      </c>
      <c r="AC32" s="4" t="s">
        <v>126</v>
      </c>
      <c r="AD32" s="4" t="s">
        <v>126</v>
      </c>
      <c r="AE32" s="4" t="s">
        <v>124</v>
      </c>
      <c r="AF32" s="4" t="s">
        <v>124</v>
      </c>
      <c r="AG32" s="4" t="s">
        <v>126</v>
      </c>
      <c r="AH32" s="4" t="s">
        <v>126</v>
      </c>
      <c r="AI32" s="4" t="s">
        <v>126</v>
      </c>
      <c r="AJ32" s="4" t="s">
        <v>126</v>
      </c>
      <c r="AK32" s="4" t="s">
        <v>126</v>
      </c>
      <c r="AL32" s="4" t="s">
        <v>126</v>
      </c>
      <c r="AM32" s="4" t="s">
        <v>128</v>
      </c>
      <c r="AN32" s="4" t="s">
        <v>126</v>
      </c>
      <c r="AO32" s="4" t="s">
        <v>126</v>
      </c>
      <c r="AP32" s="4" t="s">
        <v>128</v>
      </c>
      <c r="AQ32" s="4" t="s">
        <v>124</v>
      </c>
      <c r="AR32" s="4" t="s">
        <v>124</v>
      </c>
      <c r="AS32" s="4" t="s">
        <v>124</v>
      </c>
      <c r="AT32" s="4" t="s">
        <v>124</v>
      </c>
      <c r="AU32" s="4" t="s">
        <v>124</v>
      </c>
      <c r="AV32" s="4" t="s">
        <v>128</v>
      </c>
      <c r="AW32" s="4" t="s">
        <v>128</v>
      </c>
      <c r="AX32" s="4" t="s">
        <v>126</v>
      </c>
      <c r="AY32" s="4" t="s">
        <v>128</v>
      </c>
      <c r="AZ32" s="4" t="s">
        <v>127</v>
      </c>
      <c r="BA32" s="4" t="s">
        <v>128</v>
      </c>
      <c r="BB32" s="4" t="s">
        <v>126</v>
      </c>
      <c r="BC32" s="4" t="s">
        <v>124</v>
      </c>
      <c r="BD32" s="4" t="s">
        <v>128</v>
      </c>
      <c r="BE32" s="4" t="s">
        <v>124</v>
      </c>
      <c r="BF32" s="4" t="s">
        <v>124</v>
      </c>
      <c r="BG32" s="4" t="s">
        <v>124</v>
      </c>
      <c r="BH32" s="4" t="s">
        <v>124</v>
      </c>
      <c r="BI32" s="4" t="s">
        <v>126</v>
      </c>
      <c r="BJ32" s="4" t="s">
        <v>126</v>
      </c>
      <c r="BK32" s="4" t="s">
        <v>124</v>
      </c>
      <c r="BL32" s="4" t="s">
        <v>124</v>
      </c>
      <c r="BM32" s="4" t="s">
        <v>124</v>
      </c>
      <c r="BN32" s="4" t="s">
        <v>126</v>
      </c>
      <c r="BO32" s="4" t="s">
        <v>126</v>
      </c>
      <c r="BP32" s="4" t="s">
        <v>126</v>
      </c>
      <c r="BQ32" s="4" t="s">
        <v>126</v>
      </c>
      <c r="BR32" s="4" t="s">
        <v>126</v>
      </c>
      <c r="BS32" s="4" t="s">
        <v>126</v>
      </c>
      <c r="BT32" s="4" t="s">
        <v>126</v>
      </c>
      <c r="BU32" s="4" t="s">
        <v>126</v>
      </c>
      <c r="BV32" s="4" t="s">
        <v>126</v>
      </c>
      <c r="BW32" s="4" t="s">
        <v>126</v>
      </c>
      <c r="BX32" s="4" t="s">
        <v>126</v>
      </c>
      <c r="BY32" s="4" t="s">
        <v>126</v>
      </c>
      <c r="BZ32" s="4" t="s">
        <v>124</v>
      </c>
      <c r="CA32" s="4" t="s">
        <v>126</v>
      </c>
      <c r="CB32" s="4" t="s">
        <v>126</v>
      </c>
      <c r="CC32" s="4" t="s">
        <v>126</v>
      </c>
      <c r="CD32" s="4" t="s">
        <v>124</v>
      </c>
      <c r="CE32" s="5" t="s">
        <v>126</v>
      </c>
      <c r="CF32" s="4" t="s">
        <v>126</v>
      </c>
      <c r="CG32" s="4" t="s">
        <v>126</v>
      </c>
      <c r="CH32" s="4" t="s">
        <v>126</v>
      </c>
      <c r="CI32" s="4" t="s">
        <v>126</v>
      </c>
      <c r="CJ32" s="4" t="s">
        <v>126</v>
      </c>
      <c r="CK32" s="4" t="s">
        <v>127</v>
      </c>
      <c r="CL32" s="4" t="s">
        <v>126</v>
      </c>
      <c r="CM32" s="4" t="s">
        <v>127</v>
      </c>
      <c r="CN32" s="4" t="s">
        <v>127</v>
      </c>
      <c r="CO32" s="4" t="s">
        <v>127</v>
      </c>
      <c r="CP32" s="4" t="s">
        <v>126</v>
      </c>
      <c r="CQ32" s="4" t="s">
        <v>126</v>
      </c>
      <c r="CR32" s="4" t="s">
        <v>248</v>
      </c>
      <c r="CS32" s="4" t="s">
        <v>129</v>
      </c>
      <c r="CT32" s="4" t="s">
        <v>360</v>
      </c>
      <c r="CU32" s="4" t="s">
        <v>361</v>
      </c>
      <c r="CV32" s="4" t="s">
        <v>362</v>
      </c>
      <c r="CW32" s="6">
        <v>4</v>
      </c>
      <c r="CX32" s="4" t="s">
        <v>363</v>
      </c>
      <c r="CY32" s="4" t="s">
        <v>364</v>
      </c>
      <c r="CZ32" s="4" t="s">
        <v>365</v>
      </c>
    </row>
    <row r="33" spans="1:104" ht="14.25">
      <c r="A33" s="4" t="s">
        <v>366</v>
      </c>
      <c r="B33" s="4" t="s">
        <v>174</v>
      </c>
      <c r="C33" s="4" t="s">
        <v>138</v>
      </c>
      <c r="D33" s="4" t="s">
        <v>107</v>
      </c>
      <c r="E33" s="4" t="s">
        <v>184</v>
      </c>
      <c r="F33" s="4" t="s">
        <v>109</v>
      </c>
      <c r="G33" s="4" t="s">
        <v>141</v>
      </c>
      <c r="H33" s="4" t="s">
        <v>209</v>
      </c>
      <c r="I33" s="4" t="s">
        <v>143</v>
      </c>
      <c r="J33" s="4" t="s">
        <v>162</v>
      </c>
      <c r="K33" s="4" t="s">
        <v>114</v>
      </c>
      <c r="L33" s="4" t="s">
        <v>115</v>
      </c>
      <c r="M33" s="4" t="s">
        <v>146</v>
      </c>
      <c r="N33" s="4" t="s">
        <v>117</v>
      </c>
      <c r="O33" s="4" t="s">
        <v>193</v>
      </c>
      <c r="P33" s="4" t="s">
        <v>119</v>
      </c>
      <c r="Q33" s="4" t="s">
        <v>226</v>
      </c>
      <c r="R33" s="4" t="s">
        <v>149</v>
      </c>
      <c r="S33" s="4" t="s">
        <v>150</v>
      </c>
      <c r="T33" s="4" t="s">
        <v>151</v>
      </c>
      <c r="U33" s="4" t="s">
        <v>124</v>
      </c>
      <c r="V33" s="4" t="s">
        <v>126</v>
      </c>
      <c r="W33" s="4" t="s">
        <v>126</v>
      </c>
      <c r="X33" s="4" t="s">
        <v>124</v>
      </c>
      <c r="Y33" s="4" t="s">
        <v>124</v>
      </c>
      <c r="Z33" s="4" t="s">
        <v>124</v>
      </c>
      <c r="AA33" s="4" t="s">
        <v>124</v>
      </c>
      <c r="AB33" s="4" t="s">
        <v>124</v>
      </c>
      <c r="AC33" s="4" t="s">
        <v>126</v>
      </c>
      <c r="AD33" s="4" t="s">
        <v>125</v>
      </c>
      <c r="AE33" s="4" t="s">
        <v>124</v>
      </c>
      <c r="AF33" s="4" t="s">
        <v>124</v>
      </c>
      <c r="AG33" s="4" t="s">
        <v>126</v>
      </c>
      <c r="AH33" s="4" t="s">
        <v>126</v>
      </c>
      <c r="AI33" s="4" t="s">
        <v>126</v>
      </c>
      <c r="AJ33" s="4" t="s">
        <v>124</v>
      </c>
      <c r="AK33" s="4" t="s">
        <v>124</v>
      </c>
      <c r="AL33" s="4" t="s">
        <v>126</v>
      </c>
      <c r="AM33" s="4" t="s">
        <v>126</v>
      </c>
      <c r="AN33" s="4" t="s">
        <v>124</v>
      </c>
      <c r="AO33" s="4" t="s">
        <v>124</v>
      </c>
      <c r="AP33" s="4" t="s">
        <v>124</v>
      </c>
      <c r="AQ33" s="4" t="s">
        <v>124</v>
      </c>
      <c r="AR33" s="4" t="s">
        <v>124</v>
      </c>
      <c r="AS33" s="4" t="s">
        <v>124</v>
      </c>
      <c r="AT33" s="4" t="s">
        <v>124</v>
      </c>
      <c r="AU33" s="4" t="s">
        <v>124</v>
      </c>
      <c r="AV33" s="4" t="s">
        <v>124</v>
      </c>
      <c r="AW33" s="4" t="s">
        <v>124</v>
      </c>
      <c r="AX33" s="4" t="s">
        <v>124</v>
      </c>
      <c r="AY33" s="4" t="s">
        <v>124</v>
      </c>
      <c r="AZ33" s="4" t="s">
        <v>126</v>
      </c>
      <c r="BA33" s="4" t="s">
        <v>127</v>
      </c>
      <c r="BB33" s="4" t="s">
        <v>126</v>
      </c>
      <c r="BC33" s="4" t="s">
        <v>126</v>
      </c>
      <c r="BD33" s="4" t="s">
        <v>124</v>
      </c>
      <c r="BE33" s="4" t="s">
        <v>126</v>
      </c>
      <c r="BF33" s="4" t="s">
        <v>126</v>
      </c>
      <c r="BG33" s="4" t="s">
        <v>124</v>
      </c>
      <c r="BH33" s="4" t="s">
        <v>124</v>
      </c>
      <c r="BI33" s="4" t="s">
        <v>124</v>
      </c>
      <c r="BJ33" s="4" t="s">
        <v>125</v>
      </c>
      <c r="BK33" s="4" t="s">
        <v>125</v>
      </c>
      <c r="BL33" s="4" t="s">
        <v>124</v>
      </c>
      <c r="BM33" s="4" t="s">
        <v>126</v>
      </c>
      <c r="BN33" s="4" t="s">
        <v>126</v>
      </c>
      <c r="BO33" s="4" t="s">
        <v>126</v>
      </c>
      <c r="BP33" s="4" t="s">
        <v>126</v>
      </c>
      <c r="BQ33" s="4" t="s">
        <v>124</v>
      </c>
      <c r="BR33" s="4" t="s">
        <v>124</v>
      </c>
      <c r="BS33" s="4" t="s">
        <v>124</v>
      </c>
      <c r="BT33" s="4" t="s">
        <v>125</v>
      </c>
      <c r="BU33" s="4" t="s">
        <v>124</v>
      </c>
      <c r="BV33" s="4" t="s">
        <v>126</v>
      </c>
      <c r="BW33" s="4" t="s">
        <v>124</v>
      </c>
      <c r="BX33" s="7" t="s">
        <v>125</v>
      </c>
      <c r="BY33" s="8" t="s">
        <v>248</v>
      </c>
      <c r="BZ33" s="8" t="s">
        <v>248</v>
      </c>
      <c r="CA33" s="4" t="s">
        <v>124</v>
      </c>
      <c r="CB33" s="4" t="s">
        <v>128</v>
      </c>
      <c r="CC33" s="4" t="s">
        <v>125</v>
      </c>
      <c r="CD33" s="4" t="s">
        <v>124</v>
      </c>
      <c r="CE33" s="5" t="s">
        <v>124</v>
      </c>
      <c r="CF33" s="4" t="s">
        <v>124</v>
      </c>
      <c r="CG33" s="4" t="s">
        <v>124</v>
      </c>
      <c r="CH33" s="4" t="s">
        <v>126</v>
      </c>
      <c r="CI33" s="4" t="s">
        <v>127</v>
      </c>
      <c r="CJ33" s="4" t="s">
        <v>127</v>
      </c>
      <c r="CK33" s="4" t="s">
        <v>126</v>
      </c>
      <c r="CL33" s="4" t="s">
        <v>124</v>
      </c>
      <c r="CM33" s="4" t="s">
        <v>124</v>
      </c>
      <c r="CN33" s="4" t="s">
        <v>124</v>
      </c>
      <c r="CO33" s="4" t="s">
        <v>124</v>
      </c>
      <c r="CP33" s="4" t="s">
        <v>124</v>
      </c>
      <c r="CQ33" s="4" t="s">
        <v>125</v>
      </c>
      <c r="CR33" s="4" t="s">
        <v>125</v>
      </c>
      <c r="CS33" s="4" t="s">
        <v>129</v>
      </c>
      <c r="CT33" s="4" t="s">
        <v>167</v>
      </c>
      <c r="CU33" s="4" t="s">
        <v>367</v>
      </c>
      <c r="CV33" s="4" t="s">
        <v>368</v>
      </c>
      <c r="CW33" s="6">
        <v>2</v>
      </c>
      <c r="CX33" s="4" t="s">
        <v>369</v>
      </c>
      <c r="CY33" s="4" t="s">
        <v>370</v>
      </c>
      <c r="CZ33" s="4" t="s">
        <v>371</v>
      </c>
    </row>
    <row r="34" spans="1:104" ht="14.25">
      <c r="A34" s="4" t="s">
        <v>372</v>
      </c>
      <c r="B34" s="4" t="s">
        <v>137</v>
      </c>
      <c r="C34" s="4" t="s">
        <v>175</v>
      </c>
      <c r="D34" s="4" t="s">
        <v>107</v>
      </c>
      <c r="E34" s="4" t="s">
        <v>108</v>
      </c>
      <c r="F34" s="4" t="s">
        <v>140</v>
      </c>
      <c r="G34" s="4" t="s">
        <v>161</v>
      </c>
      <c r="H34" s="4" t="s">
        <v>142</v>
      </c>
      <c r="I34" s="4" t="s">
        <v>143</v>
      </c>
      <c r="J34" s="4" t="s">
        <v>162</v>
      </c>
      <c r="K34" s="4" t="s">
        <v>225</v>
      </c>
      <c r="L34" s="4" t="s">
        <v>115</v>
      </c>
      <c r="M34" s="4" t="s">
        <v>146</v>
      </c>
      <c r="N34" s="4" t="s">
        <v>117</v>
      </c>
      <c r="O34" s="4" t="s">
        <v>148</v>
      </c>
      <c r="P34" s="4" t="s">
        <v>119</v>
      </c>
      <c r="Q34" s="4" t="s">
        <v>120</v>
      </c>
      <c r="R34" s="4" t="s">
        <v>149</v>
      </c>
      <c r="S34" s="4" t="s">
        <v>150</v>
      </c>
      <c r="T34" s="4" t="s">
        <v>151</v>
      </c>
      <c r="U34" s="4" t="s">
        <v>124</v>
      </c>
      <c r="V34" s="4" t="s">
        <v>124</v>
      </c>
      <c r="W34" s="4" t="s">
        <v>126</v>
      </c>
      <c r="X34" s="4" t="s">
        <v>125</v>
      </c>
      <c r="Y34" s="4" t="s">
        <v>125</v>
      </c>
      <c r="Z34" s="4" t="s">
        <v>124</v>
      </c>
      <c r="AA34" s="4" t="s">
        <v>124</v>
      </c>
      <c r="AB34" s="4" t="s">
        <v>126</v>
      </c>
      <c r="AC34" s="4" t="s">
        <v>124</v>
      </c>
      <c r="AD34" s="4" t="s">
        <v>124</v>
      </c>
      <c r="AE34" s="4" t="s">
        <v>125</v>
      </c>
      <c r="AF34" s="4" t="s">
        <v>124</v>
      </c>
      <c r="AG34" s="4" t="s">
        <v>124</v>
      </c>
      <c r="AH34" s="4" t="s">
        <v>124</v>
      </c>
      <c r="AI34" s="4" t="s">
        <v>124</v>
      </c>
      <c r="AJ34" s="4" t="s">
        <v>124</v>
      </c>
      <c r="AK34" s="4" t="s">
        <v>124</v>
      </c>
      <c r="AL34" s="4" t="s">
        <v>124</v>
      </c>
      <c r="AM34" s="4" t="s">
        <v>126</v>
      </c>
      <c r="AN34" s="4" t="s">
        <v>124</v>
      </c>
      <c r="AO34" s="4" t="s">
        <v>124</v>
      </c>
      <c r="AP34" s="4" t="s">
        <v>124</v>
      </c>
      <c r="AQ34" s="4" t="s">
        <v>125</v>
      </c>
      <c r="AR34" s="4" t="s">
        <v>124</v>
      </c>
      <c r="AS34" s="4" t="s">
        <v>126</v>
      </c>
      <c r="AT34" s="4" t="s">
        <v>126</v>
      </c>
      <c r="AU34" s="4" t="s">
        <v>126</v>
      </c>
      <c r="AV34" s="4" t="s">
        <v>124</v>
      </c>
      <c r="AW34" s="4" t="s">
        <v>124</v>
      </c>
      <c r="AX34" s="4" t="s">
        <v>124</v>
      </c>
      <c r="AY34" s="4" t="s">
        <v>124</v>
      </c>
      <c r="AZ34" s="4" t="s">
        <v>124</v>
      </c>
      <c r="BA34" s="4" t="s">
        <v>126</v>
      </c>
      <c r="BB34" s="4" t="s">
        <v>124</v>
      </c>
      <c r="BC34" s="4" t="s">
        <v>126</v>
      </c>
      <c r="BD34" s="4" t="s">
        <v>124</v>
      </c>
      <c r="BE34" s="4" t="s">
        <v>124</v>
      </c>
      <c r="BF34" s="4" t="s">
        <v>124</v>
      </c>
      <c r="BG34" s="4" t="s">
        <v>124</v>
      </c>
      <c r="BH34" s="4" t="s">
        <v>124</v>
      </c>
      <c r="BI34" s="4" t="s">
        <v>126</v>
      </c>
      <c r="BJ34" s="4" t="s">
        <v>124</v>
      </c>
      <c r="BK34" s="4" t="s">
        <v>126</v>
      </c>
      <c r="BL34" s="4" t="s">
        <v>126</v>
      </c>
      <c r="BM34" s="4" t="s">
        <v>126</v>
      </c>
      <c r="BN34" s="4" t="s">
        <v>126</v>
      </c>
      <c r="BO34" s="4" t="s">
        <v>124</v>
      </c>
      <c r="BP34" s="4" t="s">
        <v>124</v>
      </c>
      <c r="BQ34" s="4" t="s">
        <v>124</v>
      </c>
      <c r="BR34" s="4" t="s">
        <v>124</v>
      </c>
      <c r="BS34" s="4" t="s">
        <v>124</v>
      </c>
      <c r="BT34" s="4" t="s">
        <v>124</v>
      </c>
      <c r="BU34" s="4" t="s">
        <v>124</v>
      </c>
      <c r="BV34" s="4" t="s">
        <v>124</v>
      </c>
      <c r="BW34" s="4" t="s">
        <v>126</v>
      </c>
      <c r="BX34" s="4" t="s">
        <v>126</v>
      </c>
      <c r="BY34" s="4" t="s">
        <v>124</v>
      </c>
      <c r="BZ34" s="4" t="s">
        <v>124</v>
      </c>
      <c r="CA34" s="4" t="s">
        <v>124</v>
      </c>
      <c r="CB34" s="4" t="s">
        <v>124</v>
      </c>
      <c r="CC34" s="4" t="s">
        <v>124</v>
      </c>
      <c r="CD34" s="4" t="s">
        <v>124</v>
      </c>
      <c r="CE34" s="5" t="s">
        <v>124</v>
      </c>
      <c r="CF34" s="4" t="s">
        <v>124</v>
      </c>
      <c r="CG34" s="4" t="s">
        <v>126</v>
      </c>
      <c r="CH34" s="4" t="s">
        <v>124</v>
      </c>
      <c r="CI34" s="4" t="s">
        <v>124</v>
      </c>
      <c r="CJ34" s="4" t="s">
        <v>124</v>
      </c>
      <c r="CK34" s="4" t="s">
        <v>124</v>
      </c>
      <c r="CL34" s="4" t="s">
        <v>124</v>
      </c>
      <c r="CM34" s="4" t="s">
        <v>127</v>
      </c>
      <c r="CN34" s="4" t="s">
        <v>127</v>
      </c>
      <c r="CO34" s="4" t="s">
        <v>127</v>
      </c>
      <c r="CP34" s="4" t="s">
        <v>124</v>
      </c>
      <c r="CQ34" s="4" t="s">
        <v>124</v>
      </c>
      <c r="CR34" s="4" t="s">
        <v>165</v>
      </c>
      <c r="CS34" s="4" t="s">
        <v>152</v>
      </c>
      <c r="CT34" s="4" t="s">
        <v>153</v>
      </c>
      <c r="CU34" s="4" t="s">
        <v>373</v>
      </c>
      <c r="CV34" s="4" t="s">
        <v>374</v>
      </c>
      <c r="CW34" s="6">
        <v>4</v>
      </c>
      <c r="CX34" s="4" t="s">
        <v>375</v>
      </c>
      <c r="CY34" s="4" t="s">
        <v>376</v>
      </c>
      <c r="CZ34" s="4" t="s">
        <v>377</v>
      </c>
    </row>
    <row r="35" spans="1:104" ht="14.25">
      <c r="A35" s="4" t="s">
        <v>378</v>
      </c>
      <c r="B35" s="4" t="s">
        <v>322</v>
      </c>
      <c r="C35" s="4" t="s">
        <v>106</v>
      </c>
      <c r="D35" s="4" t="s">
        <v>160</v>
      </c>
      <c r="E35" s="4" t="s">
        <v>108</v>
      </c>
      <c r="F35" s="4" t="s">
        <v>140</v>
      </c>
      <c r="G35" s="4" t="s">
        <v>161</v>
      </c>
      <c r="H35" s="4" t="s">
        <v>176</v>
      </c>
      <c r="I35" s="4" t="s">
        <v>143</v>
      </c>
      <c r="J35" s="4" t="s">
        <v>240</v>
      </c>
      <c r="K35" s="4" t="s">
        <v>114</v>
      </c>
      <c r="L35" s="4" t="s">
        <v>145</v>
      </c>
      <c r="M35" s="4" t="s">
        <v>146</v>
      </c>
      <c r="N35" s="4" t="s">
        <v>117</v>
      </c>
      <c r="O35" s="4" t="s">
        <v>148</v>
      </c>
      <c r="P35" s="4" t="s">
        <v>119</v>
      </c>
      <c r="Q35" s="4" t="s">
        <v>215</v>
      </c>
      <c r="R35" s="4" t="s">
        <v>149</v>
      </c>
      <c r="S35" s="4" t="s">
        <v>194</v>
      </c>
      <c r="T35" s="4" t="s">
        <v>151</v>
      </c>
      <c r="U35" s="4" t="s">
        <v>124</v>
      </c>
      <c r="V35" s="4" t="s">
        <v>124</v>
      </c>
      <c r="W35" s="4" t="s">
        <v>126</v>
      </c>
      <c r="X35" s="4" t="s">
        <v>124</v>
      </c>
      <c r="Y35" s="4" t="s">
        <v>125</v>
      </c>
      <c r="Z35" s="4" t="s">
        <v>124</v>
      </c>
      <c r="AA35" s="4" t="s">
        <v>124</v>
      </c>
      <c r="AB35" s="4" t="s">
        <v>125</v>
      </c>
      <c r="AC35" s="4" t="s">
        <v>124</v>
      </c>
      <c r="AD35" s="4" t="s">
        <v>125</v>
      </c>
      <c r="AE35" s="4" t="s">
        <v>125</v>
      </c>
      <c r="AF35" s="4" t="s">
        <v>124</v>
      </c>
      <c r="AG35" s="4" t="s">
        <v>124</v>
      </c>
      <c r="AH35" s="4" t="s">
        <v>124</v>
      </c>
      <c r="AI35" s="4" t="s">
        <v>126</v>
      </c>
      <c r="AJ35" s="4" t="s">
        <v>124</v>
      </c>
      <c r="AK35" s="4" t="s">
        <v>124</v>
      </c>
      <c r="AL35" s="4" t="s">
        <v>124</v>
      </c>
      <c r="AM35" s="4" t="s">
        <v>124</v>
      </c>
      <c r="AN35" s="4" t="s">
        <v>124</v>
      </c>
      <c r="AO35" s="4" t="s">
        <v>124</v>
      </c>
      <c r="AP35" s="4" t="s">
        <v>126</v>
      </c>
      <c r="AQ35" s="4" t="s">
        <v>124</v>
      </c>
      <c r="AR35" s="4" t="s">
        <v>126</v>
      </c>
      <c r="AS35" s="4" t="s">
        <v>124</v>
      </c>
      <c r="AT35" s="4" t="s">
        <v>124</v>
      </c>
      <c r="AU35" s="4" t="s">
        <v>126</v>
      </c>
      <c r="AV35" s="4" t="s">
        <v>126</v>
      </c>
      <c r="AW35" s="4" t="s">
        <v>124</v>
      </c>
      <c r="AX35" s="4" t="s">
        <v>124</v>
      </c>
      <c r="AY35" s="4" t="s">
        <v>124</v>
      </c>
      <c r="AZ35" s="4" t="s">
        <v>125</v>
      </c>
      <c r="BA35" s="4" t="s">
        <v>127</v>
      </c>
      <c r="BB35" s="4" t="s">
        <v>126</v>
      </c>
      <c r="BC35" s="4" t="s">
        <v>126</v>
      </c>
      <c r="BD35" s="4" t="s">
        <v>126</v>
      </c>
      <c r="BE35" s="4" t="s">
        <v>125</v>
      </c>
      <c r="BF35" s="4" t="s">
        <v>124</v>
      </c>
      <c r="BG35" s="4" t="s">
        <v>125</v>
      </c>
      <c r="BH35" s="4" t="s">
        <v>124</v>
      </c>
      <c r="BI35" s="4" t="s">
        <v>124</v>
      </c>
      <c r="BJ35" s="4" t="s">
        <v>125</v>
      </c>
      <c r="BK35" s="4" t="s">
        <v>124</v>
      </c>
      <c r="BL35" s="4" t="s">
        <v>124</v>
      </c>
      <c r="BM35" s="4" t="s">
        <v>125</v>
      </c>
      <c r="BN35" s="4" t="s">
        <v>124</v>
      </c>
      <c r="BO35" s="4" t="s">
        <v>124</v>
      </c>
      <c r="BP35" s="4" t="s">
        <v>124</v>
      </c>
      <c r="BQ35" s="4" t="s">
        <v>124</v>
      </c>
      <c r="BR35" s="4" t="s">
        <v>124</v>
      </c>
      <c r="BS35" s="4" t="s">
        <v>125</v>
      </c>
      <c r="BT35" s="4" t="s">
        <v>125</v>
      </c>
      <c r="BU35" s="4" t="s">
        <v>124</v>
      </c>
      <c r="BV35" s="4" t="s">
        <v>124</v>
      </c>
      <c r="BW35" s="4" t="s">
        <v>126</v>
      </c>
      <c r="BX35" s="4" t="s">
        <v>124</v>
      </c>
      <c r="BY35" s="4" t="s">
        <v>124</v>
      </c>
      <c r="BZ35" s="4" t="s">
        <v>125</v>
      </c>
      <c r="CA35" s="4" t="s">
        <v>125</v>
      </c>
      <c r="CB35" s="4" t="s">
        <v>124</v>
      </c>
      <c r="CC35" s="4" t="s">
        <v>124</v>
      </c>
      <c r="CD35" s="4" t="s">
        <v>127</v>
      </c>
      <c r="CE35" s="5" t="s">
        <v>124</v>
      </c>
      <c r="CF35" s="4" t="s">
        <v>126</v>
      </c>
      <c r="CG35" s="4" t="s">
        <v>124</v>
      </c>
      <c r="CH35" s="4" t="s">
        <v>124</v>
      </c>
      <c r="CI35" s="4" t="s">
        <v>124</v>
      </c>
      <c r="CJ35" s="4" t="s">
        <v>124</v>
      </c>
      <c r="CK35" s="4" t="s">
        <v>127</v>
      </c>
      <c r="CL35" s="4" t="s">
        <v>124</v>
      </c>
      <c r="CM35" s="4" t="s">
        <v>127</v>
      </c>
      <c r="CN35" s="4" t="s">
        <v>127</v>
      </c>
      <c r="CO35" s="4" t="s">
        <v>127</v>
      </c>
      <c r="CP35" s="4" t="s">
        <v>124</v>
      </c>
      <c r="CQ35" s="4" t="s">
        <v>126</v>
      </c>
      <c r="CR35" s="4" t="s">
        <v>165</v>
      </c>
      <c r="CS35" s="4" t="s">
        <v>282</v>
      </c>
      <c r="CT35" s="4" t="s">
        <v>167</v>
      </c>
      <c r="CU35" s="4" t="s">
        <v>379</v>
      </c>
      <c r="CV35" s="4" t="s">
        <v>380</v>
      </c>
      <c r="CW35" s="6">
        <v>5</v>
      </c>
      <c r="CX35" s="4" t="s">
        <v>381</v>
      </c>
      <c r="CY35" s="4" t="s">
        <v>382</v>
      </c>
      <c r="CZ35" s="4" t="s">
        <v>383</v>
      </c>
    </row>
    <row r="36" spans="1:104" ht="14.25">
      <c r="A36" s="4" t="s">
        <v>384</v>
      </c>
      <c r="B36" s="4" t="s">
        <v>137</v>
      </c>
      <c r="C36" s="4" t="s">
        <v>175</v>
      </c>
      <c r="D36" s="4" t="s">
        <v>201</v>
      </c>
      <c r="E36" s="4" t="s">
        <v>108</v>
      </c>
      <c r="F36" s="4" t="s">
        <v>140</v>
      </c>
      <c r="G36" s="4" t="s">
        <v>161</v>
      </c>
      <c r="H36" s="4" t="s">
        <v>111</v>
      </c>
      <c r="I36" s="4" t="s">
        <v>177</v>
      </c>
      <c r="J36" s="4" t="s">
        <v>162</v>
      </c>
      <c r="K36" s="4" t="s">
        <v>225</v>
      </c>
      <c r="L36" s="4" t="s">
        <v>115</v>
      </c>
      <c r="M36" s="4" t="s">
        <v>116</v>
      </c>
      <c r="N36" s="4" t="s">
        <v>147</v>
      </c>
      <c r="O36" s="4" t="s">
        <v>185</v>
      </c>
      <c r="P36" s="4" t="s">
        <v>119</v>
      </c>
      <c r="Q36" s="4" t="s">
        <v>226</v>
      </c>
      <c r="R36" s="4" t="s">
        <v>121</v>
      </c>
      <c r="S36" s="4" t="s">
        <v>194</v>
      </c>
      <c r="T36" s="4" t="s">
        <v>151</v>
      </c>
      <c r="U36" s="4" t="s">
        <v>126</v>
      </c>
      <c r="V36" s="4" t="s">
        <v>124</v>
      </c>
      <c r="W36" s="4" t="s">
        <v>126</v>
      </c>
      <c r="X36" s="4" t="s">
        <v>126</v>
      </c>
      <c r="Y36" s="4" t="s">
        <v>126</v>
      </c>
      <c r="Z36" s="4" t="s">
        <v>125</v>
      </c>
      <c r="AA36" s="4" t="s">
        <v>124</v>
      </c>
      <c r="AB36" s="4" t="s">
        <v>124</v>
      </c>
      <c r="AC36" s="4" t="s">
        <v>124</v>
      </c>
      <c r="AD36" s="4" t="s">
        <v>125</v>
      </c>
      <c r="AE36" s="4" t="s">
        <v>124</v>
      </c>
      <c r="AF36" s="4" t="s">
        <v>124</v>
      </c>
      <c r="AG36" s="4" t="s">
        <v>125</v>
      </c>
      <c r="AH36" s="4" t="s">
        <v>124</v>
      </c>
      <c r="AI36" s="4" t="s">
        <v>124</v>
      </c>
      <c r="AJ36" s="4" t="s">
        <v>125</v>
      </c>
      <c r="AK36" s="4" t="s">
        <v>124</v>
      </c>
      <c r="AL36" s="4" t="s">
        <v>126</v>
      </c>
      <c r="AM36" s="4" t="s">
        <v>124</v>
      </c>
      <c r="AN36" s="4" t="s">
        <v>124</v>
      </c>
      <c r="AO36" s="4" t="s">
        <v>125</v>
      </c>
      <c r="AP36" s="4" t="s">
        <v>124</v>
      </c>
      <c r="AQ36" s="4" t="s">
        <v>125</v>
      </c>
      <c r="AR36" s="4" t="s">
        <v>125</v>
      </c>
      <c r="AS36" s="4" t="s">
        <v>124</v>
      </c>
      <c r="AT36" s="4" t="s">
        <v>124</v>
      </c>
      <c r="AU36" s="4" t="s">
        <v>124</v>
      </c>
      <c r="AV36" s="4" t="s">
        <v>124</v>
      </c>
      <c r="AW36" s="4" t="s">
        <v>124</v>
      </c>
      <c r="AX36" s="4" t="s">
        <v>125</v>
      </c>
      <c r="AY36" s="4" t="s">
        <v>124</v>
      </c>
      <c r="AZ36" s="4" t="s">
        <v>124</v>
      </c>
      <c r="BA36" s="4" t="s">
        <v>127</v>
      </c>
      <c r="BB36" s="4" t="s">
        <v>124</v>
      </c>
      <c r="BC36" s="4" t="s">
        <v>124</v>
      </c>
      <c r="BD36" s="4" t="s">
        <v>128</v>
      </c>
      <c r="BE36" s="4" t="s">
        <v>124</v>
      </c>
      <c r="BF36" s="4" t="s">
        <v>126</v>
      </c>
      <c r="BG36" s="4" t="s">
        <v>125</v>
      </c>
      <c r="BH36" s="4" t="s">
        <v>125</v>
      </c>
      <c r="BI36" s="4" t="s">
        <v>124</v>
      </c>
      <c r="BJ36" s="4" t="s">
        <v>125</v>
      </c>
      <c r="BK36" s="4" t="s">
        <v>125</v>
      </c>
      <c r="BL36" s="4" t="s">
        <v>125</v>
      </c>
      <c r="BM36" s="4" t="s">
        <v>125</v>
      </c>
      <c r="BN36" s="4" t="s">
        <v>124</v>
      </c>
      <c r="BO36" s="4" t="s">
        <v>125</v>
      </c>
      <c r="BP36" s="4" t="s">
        <v>125</v>
      </c>
      <c r="BQ36" s="4" t="s">
        <v>124</v>
      </c>
      <c r="BR36" s="4" t="s">
        <v>124</v>
      </c>
      <c r="BS36" s="4" t="s">
        <v>124</v>
      </c>
      <c r="BT36" s="4" t="s">
        <v>125</v>
      </c>
      <c r="BU36" s="4" t="s">
        <v>124</v>
      </c>
      <c r="BV36" s="4" t="s">
        <v>124</v>
      </c>
      <c r="BW36" s="4" t="s">
        <v>124</v>
      </c>
      <c r="BX36" s="4" t="s">
        <v>124</v>
      </c>
      <c r="BY36" s="4" t="s">
        <v>125</v>
      </c>
      <c r="BZ36" s="4" t="s">
        <v>124</v>
      </c>
      <c r="CA36" s="4" t="s">
        <v>125</v>
      </c>
      <c r="CB36" s="4" t="s">
        <v>124</v>
      </c>
      <c r="CC36" s="4" t="s">
        <v>125</v>
      </c>
      <c r="CD36" s="4" t="s">
        <v>127</v>
      </c>
      <c r="CE36" s="5" t="s">
        <v>124</v>
      </c>
      <c r="CF36" s="4" t="s">
        <v>127</v>
      </c>
      <c r="CG36" s="4" t="s">
        <v>125</v>
      </c>
      <c r="CH36" s="4" t="s">
        <v>125</v>
      </c>
      <c r="CI36" s="4" t="s">
        <v>126</v>
      </c>
      <c r="CJ36" s="4" t="s">
        <v>127</v>
      </c>
      <c r="CK36" s="4" t="s">
        <v>124</v>
      </c>
      <c r="CL36" s="4" t="s">
        <v>125</v>
      </c>
      <c r="CM36" s="4" t="s">
        <v>127</v>
      </c>
      <c r="CN36" s="4" t="s">
        <v>127</v>
      </c>
      <c r="CO36" s="4" t="s">
        <v>127</v>
      </c>
      <c r="CP36" s="4" t="s">
        <v>124</v>
      </c>
      <c r="CQ36" s="4" t="s">
        <v>125</v>
      </c>
      <c r="CR36" s="4" t="s">
        <v>165</v>
      </c>
      <c r="CS36" s="4" t="s">
        <v>152</v>
      </c>
      <c r="CT36" s="4" t="s">
        <v>153</v>
      </c>
      <c r="CU36" s="4" t="s">
        <v>203</v>
      </c>
      <c r="CV36" s="4" t="s">
        <v>204</v>
      </c>
      <c r="CW36" s="6">
        <v>4</v>
      </c>
      <c r="CX36" s="4" t="s">
        <v>385</v>
      </c>
      <c r="CY36" s="4" t="s">
        <v>386</v>
      </c>
      <c r="CZ36" s="4" t="s">
        <v>387</v>
      </c>
    </row>
    <row r="37" spans="1:104" ht="14.25">
      <c r="A37" s="4" t="s">
        <v>388</v>
      </c>
      <c r="B37" s="4" t="s">
        <v>137</v>
      </c>
      <c r="C37" s="4" t="s">
        <v>106</v>
      </c>
      <c r="D37" s="4" t="s">
        <v>107</v>
      </c>
      <c r="E37" s="4" t="s">
        <v>184</v>
      </c>
      <c r="F37" s="4" t="s">
        <v>140</v>
      </c>
      <c r="G37" s="4" t="s">
        <v>141</v>
      </c>
      <c r="H37" s="4" t="s">
        <v>142</v>
      </c>
      <c r="I37" s="4" t="s">
        <v>143</v>
      </c>
      <c r="J37" s="4" t="s">
        <v>113</v>
      </c>
      <c r="K37" s="4" t="s">
        <v>144</v>
      </c>
      <c r="L37" s="4" t="s">
        <v>145</v>
      </c>
      <c r="M37" s="4" t="s">
        <v>146</v>
      </c>
      <c r="N37" s="4" t="s">
        <v>147</v>
      </c>
      <c r="O37" s="4" t="s">
        <v>148</v>
      </c>
      <c r="P37" s="4" t="s">
        <v>119</v>
      </c>
      <c r="Q37" s="4" t="s">
        <v>186</v>
      </c>
      <c r="R37" s="4" t="s">
        <v>149</v>
      </c>
      <c r="S37" s="4" t="s">
        <v>122</v>
      </c>
      <c r="T37" s="4" t="s">
        <v>151</v>
      </c>
      <c r="U37" s="4" t="s">
        <v>125</v>
      </c>
      <c r="V37" s="4" t="s">
        <v>125</v>
      </c>
      <c r="W37" s="4" t="s">
        <v>125</v>
      </c>
      <c r="X37" s="4" t="s">
        <v>125</v>
      </c>
      <c r="Y37" s="4" t="s">
        <v>124</v>
      </c>
      <c r="Z37" s="4" t="s">
        <v>125</v>
      </c>
      <c r="AA37" s="4" t="s">
        <v>125</v>
      </c>
      <c r="AB37" s="4" t="s">
        <v>124</v>
      </c>
      <c r="AC37" s="4" t="s">
        <v>125</v>
      </c>
      <c r="AD37" s="4" t="s">
        <v>125</v>
      </c>
      <c r="AE37" s="4" t="s">
        <v>125</v>
      </c>
      <c r="AF37" s="4" t="s">
        <v>125</v>
      </c>
      <c r="AG37" s="4" t="s">
        <v>125</v>
      </c>
      <c r="AH37" s="4" t="s">
        <v>125</v>
      </c>
      <c r="AI37" s="4" t="s">
        <v>125</v>
      </c>
      <c r="AJ37" s="4" t="s">
        <v>125</v>
      </c>
      <c r="AK37" s="4" t="s">
        <v>125</v>
      </c>
      <c r="AL37" s="4" t="s">
        <v>125</v>
      </c>
      <c r="AM37" s="4" t="s">
        <v>125</v>
      </c>
      <c r="AN37" s="4" t="s">
        <v>125</v>
      </c>
      <c r="AO37" s="4" t="s">
        <v>125</v>
      </c>
      <c r="AP37" s="4" t="s">
        <v>125</v>
      </c>
      <c r="AQ37" s="4" t="s">
        <v>125</v>
      </c>
      <c r="AR37" s="4" t="s">
        <v>125</v>
      </c>
      <c r="AS37" s="4" t="s">
        <v>125</v>
      </c>
      <c r="AT37" s="4" t="s">
        <v>125</v>
      </c>
      <c r="AU37" s="4" t="s">
        <v>125</v>
      </c>
      <c r="AV37" s="4" t="s">
        <v>125</v>
      </c>
      <c r="AW37" s="4" t="s">
        <v>125</v>
      </c>
      <c r="AX37" s="4" t="s">
        <v>125</v>
      </c>
      <c r="AY37" s="4" t="s">
        <v>127</v>
      </c>
      <c r="AZ37" s="4" t="s">
        <v>125</v>
      </c>
      <c r="BA37" s="4" t="s">
        <v>127</v>
      </c>
      <c r="BB37" s="4" t="s">
        <v>125</v>
      </c>
      <c r="BC37" s="4" t="s">
        <v>125</v>
      </c>
      <c r="BD37" s="4" t="s">
        <v>125</v>
      </c>
      <c r="BE37" s="4" t="s">
        <v>124</v>
      </c>
      <c r="BF37" s="4" t="s">
        <v>125</v>
      </c>
      <c r="BG37" s="4" t="s">
        <v>125</v>
      </c>
      <c r="BH37" s="4" t="s">
        <v>125</v>
      </c>
      <c r="BI37" s="4" t="s">
        <v>125</v>
      </c>
      <c r="BJ37" s="4" t="s">
        <v>125</v>
      </c>
      <c r="BK37" s="4" t="s">
        <v>125</v>
      </c>
      <c r="BL37" s="4" t="s">
        <v>125</v>
      </c>
      <c r="BM37" s="4" t="s">
        <v>125</v>
      </c>
      <c r="BN37" s="4" t="s">
        <v>125</v>
      </c>
      <c r="BO37" s="4" t="s">
        <v>125</v>
      </c>
      <c r="BP37" s="4" t="s">
        <v>125</v>
      </c>
      <c r="BQ37" s="4" t="s">
        <v>125</v>
      </c>
      <c r="BR37" s="4" t="s">
        <v>125</v>
      </c>
      <c r="BS37" s="4" t="s">
        <v>125</v>
      </c>
      <c r="BT37" s="4" t="s">
        <v>125</v>
      </c>
      <c r="BU37" s="4" t="s">
        <v>125</v>
      </c>
      <c r="BV37" s="4" t="s">
        <v>125</v>
      </c>
      <c r="BW37" s="4" t="s">
        <v>125</v>
      </c>
      <c r="BX37" s="4" t="s">
        <v>125</v>
      </c>
      <c r="BY37" s="4" t="s">
        <v>125</v>
      </c>
      <c r="BZ37" s="4" t="s">
        <v>125</v>
      </c>
      <c r="CA37" s="4" t="s">
        <v>125</v>
      </c>
      <c r="CB37" s="4" t="s">
        <v>125</v>
      </c>
      <c r="CC37" s="4" t="s">
        <v>125</v>
      </c>
      <c r="CD37" s="4" t="s">
        <v>127</v>
      </c>
      <c r="CE37" s="5" t="s">
        <v>125</v>
      </c>
      <c r="CF37" s="4" t="s">
        <v>127</v>
      </c>
      <c r="CG37" s="4" t="s">
        <v>125</v>
      </c>
      <c r="CH37" s="4" t="s">
        <v>125</v>
      </c>
      <c r="CI37" s="4" t="s">
        <v>124</v>
      </c>
      <c r="CJ37" s="4" t="s">
        <v>127</v>
      </c>
      <c r="CK37" s="4" t="s">
        <v>127</v>
      </c>
      <c r="CL37" s="4" t="s">
        <v>125</v>
      </c>
      <c r="CM37" s="4" t="s">
        <v>127</v>
      </c>
      <c r="CN37" s="4" t="s">
        <v>127</v>
      </c>
      <c r="CO37" s="4" t="s">
        <v>127</v>
      </c>
      <c r="CP37" s="4" t="s">
        <v>125</v>
      </c>
      <c r="CQ37" s="4" t="s">
        <v>125</v>
      </c>
      <c r="CR37" s="4" t="s">
        <v>125</v>
      </c>
      <c r="CS37" s="4" t="s">
        <v>166</v>
      </c>
      <c r="CT37" s="4" t="s">
        <v>167</v>
      </c>
      <c r="CU37" s="4" t="s">
        <v>389</v>
      </c>
      <c r="CV37" s="4" t="s">
        <v>390</v>
      </c>
      <c r="CW37" s="6">
        <v>4</v>
      </c>
      <c r="CX37" s="4" t="s">
        <v>391</v>
      </c>
      <c r="CY37" s="4" t="s">
        <v>392</v>
      </c>
      <c r="CZ37" s="4" t="s">
        <v>393</v>
      </c>
    </row>
    <row r="38" spans="1:104" ht="14.25">
      <c r="A38" s="4" t="s">
        <v>394</v>
      </c>
      <c r="B38" s="4" t="s">
        <v>137</v>
      </c>
      <c r="C38" s="4" t="s">
        <v>175</v>
      </c>
      <c r="D38" s="4" t="s">
        <v>160</v>
      </c>
      <c r="E38" s="4" t="s">
        <v>108</v>
      </c>
      <c r="F38" s="4" t="s">
        <v>109</v>
      </c>
      <c r="G38" s="4" t="s">
        <v>161</v>
      </c>
      <c r="H38" s="4" t="s">
        <v>142</v>
      </c>
      <c r="I38" s="4" t="s">
        <v>306</v>
      </c>
      <c r="J38" s="4" t="s">
        <v>224</v>
      </c>
      <c r="K38" s="4" t="s">
        <v>114</v>
      </c>
      <c r="L38" s="4" t="s">
        <v>145</v>
      </c>
      <c r="M38" s="4" t="s">
        <v>210</v>
      </c>
      <c r="N38" s="4" t="s">
        <v>117</v>
      </c>
      <c r="O38" s="4" t="s">
        <v>148</v>
      </c>
      <c r="P38" s="4" t="s">
        <v>119</v>
      </c>
      <c r="Q38" s="4" t="s">
        <v>186</v>
      </c>
      <c r="R38" s="4" t="s">
        <v>149</v>
      </c>
      <c r="S38" s="4" t="s">
        <v>150</v>
      </c>
      <c r="T38" s="4" t="s">
        <v>151</v>
      </c>
      <c r="U38" s="4" t="s">
        <v>128</v>
      </c>
      <c r="V38" s="4" t="s">
        <v>127</v>
      </c>
      <c r="W38" s="4" t="s">
        <v>127</v>
      </c>
      <c r="X38" s="4" t="s">
        <v>127</v>
      </c>
      <c r="Y38" s="4" t="s">
        <v>127</v>
      </c>
      <c r="Z38" s="4" t="s">
        <v>128</v>
      </c>
      <c r="AA38" s="4" t="s">
        <v>128</v>
      </c>
      <c r="AB38" s="4" t="s">
        <v>127</v>
      </c>
      <c r="AC38" s="4" t="s">
        <v>128</v>
      </c>
      <c r="AD38" s="4" t="s">
        <v>126</v>
      </c>
      <c r="AE38" s="4" t="s">
        <v>128</v>
      </c>
      <c r="AF38" s="4" t="s">
        <v>126</v>
      </c>
      <c r="AG38" s="4" t="s">
        <v>127</v>
      </c>
      <c r="AH38" s="4" t="s">
        <v>126</v>
      </c>
      <c r="AI38" s="4" t="s">
        <v>126</v>
      </c>
      <c r="AJ38" s="4" t="s">
        <v>128</v>
      </c>
      <c r="AK38" s="4" t="s">
        <v>127</v>
      </c>
      <c r="AL38" s="4" t="s">
        <v>128</v>
      </c>
      <c r="AM38" s="4" t="s">
        <v>127</v>
      </c>
      <c r="AN38" s="4" t="s">
        <v>127</v>
      </c>
      <c r="AO38" s="4" t="s">
        <v>126</v>
      </c>
      <c r="AP38" s="4" t="s">
        <v>127</v>
      </c>
      <c r="AQ38" s="4" t="s">
        <v>124</v>
      </c>
      <c r="AR38" s="4" t="s">
        <v>128</v>
      </c>
      <c r="AS38" s="4" t="s">
        <v>126</v>
      </c>
      <c r="AT38" s="4" t="s">
        <v>128</v>
      </c>
      <c r="AU38" s="4" t="s">
        <v>128</v>
      </c>
      <c r="AV38" s="4" t="s">
        <v>127</v>
      </c>
      <c r="AW38" s="4" t="s">
        <v>127</v>
      </c>
      <c r="AX38" s="4" t="s">
        <v>128</v>
      </c>
      <c r="AY38" s="4" t="s">
        <v>128</v>
      </c>
      <c r="AZ38" s="4" t="s">
        <v>124</v>
      </c>
      <c r="BA38" s="4" t="s">
        <v>128</v>
      </c>
      <c r="BB38" s="4" t="s">
        <v>127</v>
      </c>
      <c r="BC38" s="4" t="s">
        <v>126</v>
      </c>
      <c r="BD38" s="4" t="s">
        <v>128</v>
      </c>
      <c r="BE38" s="4" t="s">
        <v>126</v>
      </c>
      <c r="BF38" s="4" t="s">
        <v>126</v>
      </c>
      <c r="BG38" s="4" t="s">
        <v>124</v>
      </c>
      <c r="BH38" s="4" t="s">
        <v>127</v>
      </c>
      <c r="BI38" s="4" t="s">
        <v>128</v>
      </c>
      <c r="BJ38" s="4" t="s">
        <v>126</v>
      </c>
      <c r="BK38" s="4" t="s">
        <v>126</v>
      </c>
      <c r="BL38" s="4" t="s">
        <v>128</v>
      </c>
      <c r="BM38" s="4" t="s">
        <v>126</v>
      </c>
      <c r="BN38" s="4" t="s">
        <v>127</v>
      </c>
      <c r="BO38" s="4" t="s">
        <v>127</v>
      </c>
      <c r="BP38" s="4" t="s">
        <v>127</v>
      </c>
      <c r="BQ38" s="4" t="s">
        <v>128</v>
      </c>
      <c r="BR38" s="4" t="s">
        <v>128</v>
      </c>
      <c r="BS38" s="4" t="s">
        <v>128</v>
      </c>
      <c r="BT38" s="4" t="s">
        <v>126</v>
      </c>
      <c r="BU38" s="4" t="s">
        <v>128</v>
      </c>
      <c r="BV38" s="4" t="s">
        <v>128</v>
      </c>
      <c r="BW38" s="4" t="s">
        <v>127</v>
      </c>
      <c r="BX38" s="4" t="s">
        <v>128</v>
      </c>
      <c r="BY38" s="4" t="s">
        <v>128</v>
      </c>
      <c r="BZ38" s="4" t="s">
        <v>128</v>
      </c>
      <c r="CA38" s="4" t="s">
        <v>128</v>
      </c>
      <c r="CB38" s="4" t="s">
        <v>126</v>
      </c>
      <c r="CC38" s="4" t="s">
        <v>128</v>
      </c>
      <c r="CD38" s="4" t="s">
        <v>128</v>
      </c>
      <c r="CE38" s="5" t="s">
        <v>127</v>
      </c>
      <c r="CF38" s="4" t="s">
        <v>128</v>
      </c>
      <c r="CG38" s="4" t="s">
        <v>127</v>
      </c>
      <c r="CH38" s="4" t="s">
        <v>127</v>
      </c>
      <c r="CI38" s="4" t="s">
        <v>127</v>
      </c>
      <c r="CJ38" s="4" t="s">
        <v>127</v>
      </c>
      <c r="CK38" s="4" t="s">
        <v>127</v>
      </c>
      <c r="CL38" s="4" t="s">
        <v>128</v>
      </c>
      <c r="CM38" s="4" t="s">
        <v>128</v>
      </c>
      <c r="CN38" s="4" t="s">
        <v>126</v>
      </c>
      <c r="CO38" s="4" t="s">
        <v>127</v>
      </c>
      <c r="CP38" s="4" t="s">
        <v>128</v>
      </c>
      <c r="CQ38" s="4" t="s">
        <v>128</v>
      </c>
      <c r="CR38" s="4" t="s">
        <v>125</v>
      </c>
      <c r="CS38" s="4" t="s">
        <v>129</v>
      </c>
      <c r="CT38" s="4" t="s">
        <v>167</v>
      </c>
      <c r="CU38" s="4" t="s">
        <v>395</v>
      </c>
      <c r="CV38" s="4" t="s">
        <v>396</v>
      </c>
      <c r="CW38" s="6">
        <v>4</v>
      </c>
      <c r="CX38" s="4" t="s">
        <v>397</v>
      </c>
      <c r="CY38" s="4" t="s">
        <v>398</v>
      </c>
      <c r="CZ38" s="4" t="s">
        <v>399</v>
      </c>
    </row>
    <row r="39" spans="1:104" ht="14.25">
      <c r="A39" s="4" t="s">
        <v>400</v>
      </c>
      <c r="B39" s="4" t="s">
        <v>174</v>
      </c>
      <c r="C39" s="4" t="s">
        <v>175</v>
      </c>
      <c r="D39" s="4" t="s">
        <v>201</v>
      </c>
      <c r="E39" s="4" t="s">
        <v>108</v>
      </c>
      <c r="F39" s="4" t="s">
        <v>140</v>
      </c>
      <c r="G39" s="4" t="s">
        <v>110</v>
      </c>
      <c r="H39" s="4" t="s">
        <v>111</v>
      </c>
      <c r="I39" s="4" t="s">
        <v>306</v>
      </c>
      <c r="J39" s="4" t="s">
        <v>162</v>
      </c>
      <c r="K39" s="4" t="s">
        <v>114</v>
      </c>
      <c r="L39" s="4" t="s">
        <v>145</v>
      </c>
      <c r="M39" s="4" t="s">
        <v>146</v>
      </c>
      <c r="N39" s="4" t="s">
        <v>117</v>
      </c>
      <c r="O39" s="4" t="s">
        <v>148</v>
      </c>
      <c r="P39" s="4" t="s">
        <v>119</v>
      </c>
      <c r="Q39" s="4" t="s">
        <v>120</v>
      </c>
      <c r="R39" s="4" t="s">
        <v>149</v>
      </c>
      <c r="S39" s="4" t="s">
        <v>150</v>
      </c>
      <c r="T39" s="4" t="s">
        <v>151</v>
      </c>
      <c r="U39" s="4" t="s">
        <v>124</v>
      </c>
      <c r="V39" s="4" t="s">
        <v>124</v>
      </c>
      <c r="W39" s="4" t="s">
        <v>127</v>
      </c>
      <c r="X39" s="4" t="s">
        <v>125</v>
      </c>
      <c r="Y39" s="4" t="s">
        <v>124</v>
      </c>
      <c r="Z39" s="4" t="s">
        <v>125</v>
      </c>
      <c r="AA39" s="4" t="s">
        <v>125</v>
      </c>
      <c r="AB39" s="4" t="s">
        <v>125</v>
      </c>
      <c r="AC39" s="4" t="s">
        <v>125</v>
      </c>
      <c r="AD39" s="4" t="s">
        <v>124</v>
      </c>
      <c r="AE39" s="4" t="s">
        <v>125</v>
      </c>
      <c r="AF39" s="4" t="s">
        <v>125</v>
      </c>
      <c r="AG39" s="4" t="s">
        <v>125</v>
      </c>
      <c r="AH39" s="4" t="s">
        <v>124</v>
      </c>
      <c r="AI39" s="4" t="s">
        <v>126</v>
      </c>
      <c r="AJ39" s="4" t="s">
        <v>125</v>
      </c>
      <c r="AK39" s="4" t="s">
        <v>126</v>
      </c>
      <c r="AL39" s="4" t="s">
        <v>125</v>
      </c>
      <c r="AM39" s="4" t="s">
        <v>126</v>
      </c>
      <c r="AN39" s="4" t="s">
        <v>124</v>
      </c>
      <c r="AO39" s="4" t="s">
        <v>124</v>
      </c>
      <c r="AP39" s="4" t="s">
        <v>126</v>
      </c>
      <c r="AQ39" s="4" t="s">
        <v>125</v>
      </c>
      <c r="AR39" s="4" t="s">
        <v>124</v>
      </c>
      <c r="AS39" s="4" t="s">
        <v>124</v>
      </c>
      <c r="AT39" s="4" t="s">
        <v>124</v>
      </c>
      <c r="AU39" s="4" t="s">
        <v>124</v>
      </c>
      <c r="AV39" s="4" t="s">
        <v>125</v>
      </c>
      <c r="AW39" s="4" t="s">
        <v>126</v>
      </c>
      <c r="AX39" s="4" t="s">
        <v>124</v>
      </c>
      <c r="AY39" s="4" t="s">
        <v>124</v>
      </c>
      <c r="AZ39" s="4" t="s">
        <v>125</v>
      </c>
      <c r="BA39" s="4" t="s">
        <v>127</v>
      </c>
      <c r="BB39" s="4" t="s">
        <v>124</v>
      </c>
      <c r="BC39" s="4" t="s">
        <v>124</v>
      </c>
      <c r="BD39" s="4" t="s">
        <v>125</v>
      </c>
      <c r="BE39" s="4" t="s">
        <v>125</v>
      </c>
      <c r="BF39" s="4" t="s">
        <v>124</v>
      </c>
      <c r="BG39" s="4" t="s">
        <v>126</v>
      </c>
      <c r="BH39" s="4" t="s">
        <v>126</v>
      </c>
      <c r="BI39" s="4" t="s">
        <v>126</v>
      </c>
      <c r="BJ39" s="4" t="s">
        <v>124</v>
      </c>
      <c r="BK39" s="4" t="s">
        <v>124</v>
      </c>
      <c r="BL39" s="4" t="s">
        <v>124</v>
      </c>
      <c r="BM39" s="4" t="s">
        <v>126</v>
      </c>
      <c r="BN39" s="4" t="s">
        <v>126</v>
      </c>
      <c r="BO39" s="4" t="s">
        <v>124</v>
      </c>
      <c r="BP39" s="4" t="s">
        <v>125</v>
      </c>
      <c r="BQ39" s="4" t="s">
        <v>126</v>
      </c>
      <c r="BR39" s="4" t="s">
        <v>126</v>
      </c>
      <c r="BS39" s="4" t="s">
        <v>126</v>
      </c>
      <c r="BT39" s="4" t="s">
        <v>125</v>
      </c>
      <c r="BU39" s="4" t="s">
        <v>124</v>
      </c>
      <c r="BV39" s="4" t="s">
        <v>125</v>
      </c>
      <c r="BW39" s="4" t="s">
        <v>126</v>
      </c>
      <c r="BX39" s="4" t="s">
        <v>126</v>
      </c>
      <c r="BY39" s="4" t="s">
        <v>124</v>
      </c>
      <c r="BZ39" s="4" t="s">
        <v>126</v>
      </c>
      <c r="CA39" s="4" t="s">
        <v>124</v>
      </c>
      <c r="CB39" s="4" t="s">
        <v>124</v>
      </c>
      <c r="CC39" s="4" t="s">
        <v>126</v>
      </c>
      <c r="CD39" s="4" t="s">
        <v>127</v>
      </c>
      <c r="CE39" s="5" t="s">
        <v>124</v>
      </c>
      <c r="CF39" s="4" t="s">
        <v>126</v>
      </c>
      <c r="CG39" s="4" t="s">
        <v>126</v>
      </c>
      <c r="CH39" s="4" t="s">
        <v>125</v>
      </c>
      <c r="CI39" s="4" t="s">
        <v>128</v>
      </c>
      <c r="CJ39" s="4" t="s">
        <v>127</v>
      </c>
      <c r="CK39" s="4" t="s">
        <v>127</v>
      </c>
      <c r="CL39" s="4" t="s">
        <v>126</v>
      </c>
      <c r="CM39" s="4" t="s">
        <v>127</v>
      </c>
      <c r="CN39" s="4" t="s">
        <v>127</v>
      </c>
      <c r="CO39" s="4" t="s">
        <v>127</v>
      </c>
      <c r="CP39" s="4" t="s">
        <v>124</v>
      </c>
      <c r="CQ39" s="4" t="s">
        <v>124</v>
      </c>
      <c r="CR39" s="4" t="s">
        <v>165</v>
      </c>
      <c r="CS39" s="4" t="s">
        <v>152</v>
      </c>
      <c r="CT39" s="4" t="s">
        <v>130</v>
      </c>
      <c r="CU39" s="4" t="s">
        <v>401</v>
      </c>
      <c r="CV39" s="4" t="s">
        <v>402</v>
      </c>
      <c r="CW39" s="6">
        <v>2</v>
      </c>
      <c r="CX39" s="4" t="s">
        <v>403</v>
      </c>
      <c r="CY39" s="4" t="s">
        <v>404</v>
      </c>
      <c r="CZ39" s="4" t="s">
        <v>405</v>
      </c>
    </row>
    <row r="40" spans="1:104" ht="14.25">
      <c r="A40" s="4" t="s">
        <v>406</v>
      </c>
      <c r="B40" s="4" t="s">
        <v>322</v>
      </c>
      <c r="C40" s="4" t="s">
        <v>175</v>
      </c>
      <c r="D40" s="4" t="s">
        <v>201</v>
      </c>
      <c r="E40" s="4" t="s">
        <v>108</v>
      </c>
      <c r="F40" s="4" t="s">
        <v>140</v>
      </c>
      <c r="G40" s="4" t="s">
        <v>110</v>
      </c>
      <c r="H40" s="4" t="s">
        <v>111</v>
      </c>
      <c r="I40" s="4" t="s">
        <v>177</v>
      </c>
      <c r="J40" s="4" t="s">
        <v>240</v>
      </c>
      <c r="K40" s="4" t="s">
        <v>114</v>
      </c>
      <c r="L40" s="4" t="s">
        <v>115</v>
      </c>
      <c r="M40" s="4" t="s">
        <v>116</v>
      </c>
      <c r="N40" s="4" t="s">
        <v>117</v>
      </c>
      <c r="O40" s="4" t="s">
        <v>118</v>
      </c>
      <c r="P40" s="4" t="s">
        <v>163</v>
      </c>
      <c r="Q40" s="4" t="s">
        <v>120</v>
      </c>
      <c r="R40" s="4" t="s">
        <v>164</v>
      </c>
      <c r="S40" s="4" t="s">
        <v>194</v>
      </c>
      <c r="T40" s="4" t="s">
        <v>151</v>
      </c>
      <c r="U40" s="4" t="s">
        <v>126</v>
      </c>
      <c r="V40" s="4" t="s">
        <v>128</v>
      </c>
      <c r="W40" s="4" t="s">
        <v>126</v>
      </c>
      <c r="X40" s="4" t="s">
        <v>126</v>
      </c>
      <c r="Y40" s="4" t="s">
        <v>127</v>
      </c>
      <c r="Z40" s="4" t="s">
        <v>124</v>
      </c>
      <c r="AA40" s="4" t="s">
        <v>127</v>
      </c>
      <c r="AB40" s="4" t="s">
        <v>128</v>
      </c>
      <c r="AC40" s="4" t="s">
        <v>128</v>
      </c>
      <c r="AD40" s="4" t="s">
        <v>127</v>
      </c>
      <c r="AE40" s="4" t="s">
        <v>127</v>
      </c>
      <c r="AF40" s="4" t="s">
        <v>127</v>
      </c>
      <c r="AG40" s="4" t="s">
        <v>124</v>
      </c>
      <c r="AH40" s="4" t="s">
        <v>125</v>
      </c>
      <c r="AI40" s="4" t="s">
        <v>125</v>
      </c>
      <c r="AJ40" s="4" t="s">
        <v>128</v>
      </c>
      <c r="AK40" s="4" t="s">
        <v>124</v>
      </c>
      <c r="AL40" s="4" t="s">
        <v>124</v>
      </c>
      <c r="AM40" s="4" t="s">
        <v>126</v>
      </c>
      <c r="AN40" s="4" t="s">
        <v>126</v>
      </c>
      <c r="AO40" s="4" t="s">
        <v>125</v>
      </c>
      <c r="AP40" s="4" t="s">
        <v>126</v>
      </c>
      <c r="AQ40" s="4" t="s">
        <v>124</v>
      </c>
      <c r="AR40" s="4" t="s">
        <v>125</v>
      </c>
      <c r="AS40" s="4" t="s">
        <v>124</v>
      </c>
      <c r="AT40" s="4" t="s">
        <v>125</v>
      </c>
      <c r="AU40" s="4" t="s">
        <v>125</v>
      </c>
      <c r="AV40" s="4" t="s">
        <v>126</v>
      </c>
      <c r="AW40" s="4" t="s">
        <v>127</v>
      </c>
      <c r="AX40" s="4" t="s">
        <v>124</v>
      </c>
      <c r="AY40" s="4" t="s">
        <v>124</v>
      </c>
      <c r="AZ40" s="4" t="s">
        <v>124</v>
      </c>
      <c r="BA40" s="4" t="s">
        <v>127</v>
      </c>
      <c r="BB40" s="4" t="s">
        <v>124</v>
      </c>
      <c r="BC40" s="4" t="s">
        <v>124</v>
      </c>
      <c r="BD40" s="4" t="s">
        <v>126</v>
      </c>
      <c r="BE40" s="4" t="s">
        <v>127</v>
      </c>
      <c r="BF40" s="4" t="s">
        <v>124</v>
      </c>
      <c r="BG40" s="4" t="s">
        <v>124</v>
      </c>
      <c r="BH40" s="4" t="s">
        <v>124</v>
      </c>
      <c r="BI40" s="4" t="s">
        <v>124</v>
      </c>
      <c r="BJ40" s="4" t="s">
        <v>124</v>
      </c>
      <c r="BK40" s="4" t="s">
        <v>124</v>
      </c>
      <c r="BL40" s="4" t="s">
        <v>124</v>
      </c>
      <c r="BM40" s="4" t="s">
        <v>124</v>
      </c>
      <c r="BN40" s="4" t="s">
        <v>124</v>
      </c>
      <c r="BO40" s="4" t="s">
        <v>126</v>
      </c>
      <c r="BP40" s="4" t="s">
        <v>125</v>
      </c>
      <c r="BQ40" s="4" t="s">
        <v>124</v>
      </c>
      <c r="BR40" s="4" t="s">
        <v>124</v>
      </c>
      <c r="BS40" s="4" t="s">
        <v>124</v>
      </c>
      <c r="BT40" s="4" t="s">
        <v>124</v>
      </c>
      <c r="BU40" s="4" t="s">
        <v>124</v>
      </c>
      <c r="BV40" s="4" t="s">
        <v>124</v>
      </c>
      <c r="BW40" s="4" t="s">
        <v>124</v>
      </c>
      <c r="BX40" s="4" t="s">
        <v>124</v>
      </c>
      <c r="BY40" s="4" t="s">
        <v>124</v>
      </c>
      <c r="BZ40" s="4" t="s">
        <v>125</v>
      </c>
      <c r="CA40" s="4" t="s">
        <v>124</v>
      </c>
      <c r="CB40" s="4" t="s">
        <v>124</v>
      </c>
      <c r="CC40" s="4" t="s">
        <v>124</v>
      </c>
      <c r="CD40" s="4" t="s">
        <v>124</v>
      </c>
      <c r="CE40" s="5" t="s">
        <v>124</v>
      </c>
      <c r="CF40" s="4" t="s">
        <v>124</v>
      </c>
      <c r="CG40" s="4" t="s">
        <v>124</v>
      </c>
      <c r="CH40" s="4" t="s">
        <v>124</v>
      </c>
      <c r="CI40" s="4" t="s">
        <v>124</v>
      </c>
      <c r="CJ40" s="4" t="s">
        <v>124</v>
      </c>
      <c r="CK40" s="4" t="s">
        <v>124</v>
      </c>
      <c r="CL40" s="4" t="s">
        <v>124</v>
      </c>
      <c r="CM40" s="4" t="s">
        <v>124</v>
      </c>
      <c r="CN40" s="4" t="s">
        <v>124</v>
      </c>
      <c r="CO40" s="4" t="s">
        <v>124</v>
      </c>
      <c r="CP40" s="4" t="s">
        <v>124</v>
      </c>
      <c r="CQ40" s="4" t="s">
        <v>124</v>
      </c>
      <c r="CR40" s="4" t="s">
        <v>165</v>
      </c>
      <c r="CS40" s="4" t="s">
        <v>152</v>
      </c>
      <c r="CT40" s="4" t="s">
        <v>153</v>
      </c>
      <c r="CU40" s="4" t="s">
        <v>203</v>
      </c>
      <c r="CV40" s="4" t="s">
        <v>204</v>
      </c>
      <c r="CW40" s="6">
        <v>5</v>
      </c>
      <c r="CX40" s="4" t="s">
        <v>407</v>
      </c>
      <c r="CY40" s="4" t="s">
        <v>408</v>
      </c>
      <c r="CZ40" s="4" t="s">
        <v>409</v>
      </c>
    </row>
    <row r="41" spans="1:104" ht="14.25">
      <c r="A41" s="4" t="s">
        <v>410</v>
      </c>
      <c r="B41" s="4" t="s">
        <v>174</v>
      </c>
      <c r="C41" s="4" t="s">
        <v>106</v>
      </c>
      <c r="D41" s="4" t="s">
        <v>107</v>
      </c>
      <c r="E41" s="4" t="s">
        <v>139</v>
      </c>
      <c r="F41" s="4" t="s">
        <v>109</v>
      </c>
      <c r="G41" s="4" t="s">
        <v>161</v>
      </c>
      <c r="H41" s="4" t="s">
        <v>142</v>
      </c>
      <c r="I41" s="4" t="s">
        <v>143</v>
      </c>
      <c r="J41" s="4" t="s">
        <v>113</v>
      </c>
      <c r="K41" s="4" t="s">
        <v>114</v>
      </c>
      <c r="L41" s="4" t="s">
        <v>115</v>
      </c>
      <c r="M41" s="4" t="s">
        <v>146</v>
      </c>
      <c r="N41" s="4" t="s">
        <v>147</v>
      </c>
      <c r="O41" s="4" t="s">
        <v>118</v>
      </c>
      <c r="P41" s="4" t="s">
        <v>119</v>
      </c>
      <c r="Q41" s="4" t="s">
        <v>120</v>
      </c>
      <c r="R41" s="4" t="s">
        <v>149</v>
      </c>
      <c r="S41" s="4" t="s">
        <v>194</v>
      </c>
      <c r="T41" s="4" t="s">
        <v>151</v>
      </c>
      <c r="U41" s="4" t="s">
        <v>125</v>
      </c>
      <c r="V41" s="4" t="s">
        <v>124</v>
      </c>
      <c r="W41" s="4" t="s">
        <v>125</v>
      </c>
      <c r="X41" s="4" t="s">
        <v>125</v>
      </c>
      <c r="Y41" s="4" t="s">
        <v>125</v>
      </c>
      <c r="Z41" s="4" t="s">
        <v>125</v>
      </c>
      <c r="AA41" s="4" t="s">
        <v>124</v>
      </c>
      <c r="AB41" s="4" t="s">
        <v>124</v>
      </c>
      <c r="AC41" s="4" t="s">
        <v>125</v>
      </c>
      <c r="AD41" s="4" t="s">
        <v>126</v>
      </c>
      <c r="AE41" s="4" t="s">
        <v>125</v>
      </c>
      <c r="AF41" s="4" t="s">
        <v>125</v>
      </c>
      <c r="AG41" s="4" t="s">
        <v>124</v>
      </c>
      <c r="AH41" s="4" t="s">
        <v>125</v>
      </c>
      <c r="AI41" s="4" t="s">
        <v>124</v>
      </c>
      <c r="AJ41" s="4" t="s">
        <v>124</v>
      </c>
      <c r="AK41" s="4" t="s">
        <v>125</v>
      </c>
      <c r="AL41" s="4" t="s">
        <v>125</v>
      </c>
      <c r="AM41" s="4" t="s">
        <v>125</v>
      </c>
      <c r="AN41" s="4" t="s">
        <v>125</v>
      </c>
      <c r="AO41" s="4" t="s">
        <v>125</v>
      </c>
      <c r="AP41" s="4" t="s">
        <v>125</v>
      </c>
      <c r="AQ41" s="4" t="s">
        <v>125</v>
      </c>
      <c r="AR41" s="4" t="s">
        <v>124</v>
      </c>
      <c r="AS41" s="4" t="s">
        <v>126</v>
      </c>
      <c r="AT41" s="4" t="s">
        <v>124</v>
      </c>
      <c r="AU41" s="4" t="s">
        <v>124</v>
      </c>
      <c r="AV41" s="4" t="s">
        <v>124</v>
      </c>
      <c r="AW41" s="4" t="s">
        <v>126</v>
      </c>
      <c r="AX41" s="4" t="s">
        <v>125</v>
      </c>
      <c r="AY41" s="4" t="s">
        <v>126</v>
      </c>
      <c r="AZ41" s="4" t="s">
        <v>124</v>
      </c>
      <c r="BA41" s="4" t="s">
        <v>127</v>
      </c>
      <c r="BB41" s="4" t="s">
        <v>124</v>
      </c>
      <c r="BC41" s="4" t="s">
        <v>125</v>
      </c>
      <c r="BD41" s="4" t="s">
        <v>124</v>
      </c>
      <c r="BE41" s="4" t="s">
        <v>124</v>
      </c>
      <c r="BF41" s="4" t="s">
        <v>124</v>
      </c>
      <c r="BG41" s="4" t="s">
        <v>125</v>
      </c>
      <c r="BH41" s="4" t="s">
        <v>126</v>
      </c>
      <c r="BI41" s="4" t="s">
        <v>125</v>
      </c>
      <c r="BJ41" s="4" t="s">
        <v>125</v>
      </c>
      <c r="BK41" s="4" t="s">
        <v>124</v>
      </c>
      <c r="BL41" s="4" t="s">
        <v>126</v>
      </c>
      <c r="BM41" s="4" t="s">
        <v>125</v>
      </c>
      <c r="BN41" s="4" t="s">
        <v>125</v>
      </c>
      <c r="BO41" s="4" t="s">
        <v>125</v>
      </c>
      <c r="BP41" s="4" t="s">
        <v>125</v>
      </c>
      <c r="BQ41" s="4" t="s">
        <v>124</v>
      </c>
      <c r="BR41" s="4" t="s">
        <v>126</v>
      </c>
      <c r="BS41" s="4" t="s">
        <v>126</v>
      </c>
      <c r="BT41" s="4" t="s">
        <v>125</v>
      </c>
      <c r="BU41" s="4" t="s">
        <v>124</v>
      </c>
      <c r="BV41" s="4" t="s">
        <v>124</v>
      </c>
      <c r="BW41" s="4" t="s">
        <v>126</v>
      </c>
      <c r="BX41" s="4" t="s">
        <v>125</v>
      </c>
      <c r="BY41" s="4" t="s">
        <v>126</v>
      </c>
      <c r="BZ41" s="4" t="s">
        <v>125</v>
      </c>
      <c r="CA41" s="4" t="s">
        <v>124</v>
      </c>
      <c r="CB41" s="4" t="s">
        <v>128</v>
      </c>
      <c r="CC41" s="4" t="s">
        <v>125</v>
      </c>
      <c r="CD41" s="4" t="s">
        <v>127</v>
      </c>
      <c r="CE41" s="5" t="s">
        <v>125</v>
      </c>
      <c r="CF41" s="4" t="s">
        <v>126</v>
      </c>
      <c r="CG41" s="4" t="s">
        <v>125</v>
      </c>
      <c r="CH41" s="4" t="s">
        <v>125</v>
      </c>
      <c r="CI41" s="4" t="s">
        <v>126</v>
      </c>
      <c r="CJ41" s="4" t="s">
        <v>127</v>
      </c>
      <c r="CK41" s="4" t="s">
        <v>126</v>
      </c>
      <c r="CL41" s="4" t="s">
        <v>126</v>
      </c>
      <c r="CM41" s="4" t="s">
        <v>127</v>
      </c>
      <c r="CN41" s="4" t="s">
        <v>127</v>
      </c>
      <c r="CO41" s="4" t="s">
        <v>127</v>
      </c>
      <c r="CP41" s="4" t="s">
        <v>124</v>
      </c>
      <c r="CQ41" s="4" t="s">
        <v>126</v>
      </c>
      <c r="CR41" s="4" t="s">
        <v>165</v>
      </c>
      <c r="CS41" s="4" t="s">
        <v>152</v>
      </c>
      <c r="CT41" s="4" t="s">
        <v>153</v>
      </c>
      <c r="CU41" s="4" t="s">
        <v>203</v>
      </c>
      <c r="CV41" s="4" t="s">
        <v>204</v>
      </c>
      <c r="CW41" s="6">
        <v>2</v>
      </c>
      <c r="CX41" s="4" t="s">
        <v>411</v>
      </c>
      <c r="CY41" s="4" t="s">
        <v>412</v>
      </c>
      <c r="CZ41" s="4" t="s">
        <v>413</v>
      </c>
    </row>
    <row r="42" spans="1:104" ht="14.25">
      <c r="A42" s="4" t="s">
        <v>414</v>
      </c>
      <c r="B42" s="4" t="s">
        <v>137</v>
      </c>
      <c r="C42" s="4" t="s">
        <v>175</v>
      </c>
      <c r="D42" s="4" t="s">
        <v>107</v>
      </c>
      <c r="E42" s="4" t="s">
        <v>108</v>
      </c>
      <c r="F42" s="4" t="s">
        <v>140</v>
      </c>
      <c r="G42" s="4" t="s">
        <v>110</v>
      </c>
      <c r="H42" s="4" t="s">
        <v>209</v>
      </c>
      <c r="I42" s="4" t="s">
        <v>143</v>
      </c>
      <c r="J42" s="4" t="s">
        <v>162</v>
      </c>
      <c r="K42" s="4" t="s">
        <v>114</v>
      </c>
      <c r="L42" s="4" t="s">
        <v>115</v>
      </c>
      <c r="M42" s="4" t="s">
        <v>146</v>
      </c>
      <c r="N42" s="4" t="s">
        <v>117</v>
      </c>
      <c r="O42" s="4" t="s">
        <v>148</v>
      </c>
      <c r="P42" s="4" t="s">
        <v>261</v>
      </c>
      <c r="Q42" s="4" t="s">
        <v>186</v>
      </c>
      <c r="R42" s="4" t="s">
        <v>121</v>
      </c>
      <c r="S42" s="4" t="s">
        <v>150</v>
      </c>
      <c r="T42" s="4" t="s">
        <v>151</v>
      </c>
      <c r="U42" s="4" t="s">
        <v>124</v>
      </c>
      <c r="V42" s="4" t="s">
        <v>126</v>
      </c>
      <c r="W42" s="4" t="s">
        <v>125</v>
      </c>
      <c r="X42" s="4" t="s">
        <v>125</v>
      </c>
      <c r="Y42" s="4" t="s">
        <v>124</v>
      </c>
      <c r="Z42" s="4" t="s">
        <v>125</v>
      </c>
      <c r="AA42" s="4" t="s">
        <v>125</v>
      </c>
      <c r="AB42" s="4" t="s">
        <v>125</v>
      </c>
      <c r="AC42" s="4" t="s">
        <v>124</v>
      </c>
      <c r="AD42" s="4" t="s">
        <v>125</v>
      </c>
      <c r="AE42" s="4" t="s">
        <v>124</v>
      </c>
      <c r="AF42" s="4" t="s">
        <v>125</v>
      </c>
      <c r="AG42" s="4" t="s">
        <v>124</v>
      </c>
      <c r="AH42" s="4" t="s">
        <v>125</v>
      </c>
      <c r="AI42" s="4" t="s">
        <v>125</v>
      </c>
      <c r="AJ42" s="4" t="s">
        <v>124</v>
      </c>
      <c r="AK42" s="4" t="s">
        <v>126</v>
      </c>
      <c r="AL42" s="4" t="s">
        <v>125</v>
      </c>
      <c r="AM42" s="4" t="s">
        <v>125</v>
      </c>
      <c r="AN42" s="4" t="s">
        <v>124</v>
      </c>
      <c r="AO42" s="4" t="s">
        <v>124</v>
      </c>
      <c r="AP42" s="4" t="s">
        <v>126</v>
      </c>
      <c r="AQ42" s="4" t="s">
        <v>125</v>
      </c>
      <c r="AR42" s="4" t="s">
        <v>126</v>
      </c>
      <c r="AS42" s="4" t="s">
        <v>124</v>
      </c>
      <c r="AT42" s="4" t="s">
        <v>124</v>
      </c>
      <c r="AU42" s="4" t="s">
        <v>126</v>
      </c>
      <c r="AV42" s="4" t="s">
        <v>125</v>
      </c>
      <c r="AW42" s="4" t="s">
        <v>125</v>
      </c>
      <c r="AX42" s="4" t="s">
        <v>125</v>
      </c>
      <c r="AY42" s="4" t="s">
        <v>124</v>
      </c>
      <c r="AZ42" s="4" t="s">
        <v>127</v>
      </c>
      <c r="BA42" s="4" t="s">
        <v>127</v>
      </c>
      <c r="BB42" s="4" t="s">
        <v>126</v>
      </c>
      <c r="BC42" s="4" t="s">
        <v>125</v>
      </c>
      <c r="BD42" s="4" t="s">
        <v>125</v>
      </c>
      <c r="BE42" s="4" t="s">
        <v>125</v>
      </c>
      <c r="BF42" s="4" t="s">
        <v>125</v>
      </c>
      <c r="BG42" s="4" t="s">
        <v>125</v>
      </c>
      <c r="BH42" s="4" t="s">
        <v>126</v>
      </c>
      <c r="BI42" s="4" t="s">
        <v>125</v>
      </c>
      <c r="BJ42" s="4" t="s">
        <v>125</v>
      </c>
      <c r="BK42" s="4" t="s">
        <v>125</v>
      </c>
      <c r="BL42" s="4" t="s">
        <v>125</v>
      </c>
      <c r="BM42" s="4" t="s">
        <v>126</v>
      </c>
      <c r="BN42" s="4" t="s">
        <v>124</v>
      </c>
      <c r="BO42" s="4" t="s">
        <v>124</v>
      </c>
      <c r="BP42" s="4" t="s">
        <v>125</v>
      </c>
      <c r="BQ42" s="4" t="s">
        <v>124</v>
      </c>
      <c r="BR42" s="4" t="s">
        <v>126</v>
      </c>
      <c r="BS42" s="4" t="s">
        <v>124</v>
      </c>
      <c r="BT42" s="4" t="s">
        <v>125</v>
      </c>
      <c r="BU42" s="4" t="s">
        <v>125</v>
      </c>
      <c r="BV42" s="4" t="s">
        <v>124</v>
      </c>
      <c r="BW42" s="4" t="s">
        <v>125</v>
      </c>
      <c r="BX42" s="4" t="s">
        <v>125</v>
      </c>
      <c r="BY42" s="4" t="s">
        <v>124</v>
      </c>
      <c r="BZ42" s="4" t="s">
        <v>125</v>
      </c>
      <c r="CA42" s="4" t="s">
        <v>124</v>
      </c>
      <c r="CB42" s="4" t="s">
        <v>124</v>
      </c>
      <c r="CC42" s="4" t="s">
        <v>125</v>
      </c>
      <c r="CD42" s="4" t="s">
        <v>127</v>
      </c>
      <c r="CE42" s="5" t="s">
        <v>125</v>
      </c>
      <c r="CF42" s="4" t="s">
        <v>127</v>
      </c>
      <c r="CG42" s="4" t="s">
        <v>126</v>
      </c>
      <c r="CH42" s="4" t="s">
        <v>124</v>
      </c>
      <c r="CI42" s="4" t="s">
        <v>124</v>
      </c>
      <c r="CJ42" s="4" t="s">
        <v>127</v>
      </c>
      <c r="CK42" s="4" t="s">
        <v>127</v>
      </c>
      <c r="CL42" s="4" t="s">
        <v>125</v>
      </c>
      <c r="CM42" s="4" t="s">
        <v>127</v>
      </c>
      <c r="CN42" s="4" t="s">
        <v>127</v>
      </c>
      <c r="CO42" s="4" t="s">
        <v>127</v>
      </c>
      <c r="CP42" s="4" t="s">
        <v>125</v>
      </c>
      <c r="CQ42" s="4" t="s">
        <v>125</v>
      </c>
      <c r="CR42" s="4" t="s">
        <v>125</v>
      </c>
      <c r="CS42" s="4" t="s">
        <v>228</v>
      </c>
      <c r="CT42" s="4" t="s">
        <v>167</v>
      </c>
      <c r="CU42" s="4" t="s">
        <v>415</v>
      </c>
      <c r="CV42" s="4" t="s">
        <v>416</v>
      </c>
      <c r="CW42" s="6">
        <v>4</v>
      </c>
      <c r="CX42" s="4" t="s">
        <v>417</v>
      </c>
      <c r="CY42" s="4" t="s">
        <v>418</v>
      </c>
      <c r="CZ42" s="4" t="s">
        <v>172</v>
      </c>
    </row>
    <row r="43" spans="1:104" ht="14.25">
      <c r="A43" s="4" t="s">
        <v>419</v>
      </c>
      <c r="B43" s="4" t="s">
        <v>174</v>
      </c>
      <c r="C43" s="4" t="s">
        <v>223</v>
      </c>
      <c r="D43" s="4" t="s">
        <v>201</v>
      </c>
      <c r="E43" s="4" t="s">
        <v>108</v>
      </c>
      <c r="F43" s="4" t="s">
        <v>140</v>
      </c>
      <c r="G43" s="4" t="s">
        <v>110</v>
      </c>
      <c r="H43" s="4" t="s">
        <v>209</v>
      </c>
      <c r="I43" s="4" t="s">
        <v>177</v>
      </c>
      <c r="J43" s="4" t="s">
        <v>162</v>
      </c>
      <c r="K43" s="4" t="s">
        <v>144</v>
      </c>
      <c r="L43" s="4" t="s">
        <v>145</v>
      </c>
      <c r="M43" s="4" t="s">
        <v>210</v>
      </c>
      <c r="N43" s="4" t="s">
        <v>117</v>
      </c>
      <c r="O43" s="4" t="s">
        <v>118</v>
      </c>
      <c r="P43" s="4" t="s">
        <v>119</v>
      </c>
      <c r="Q43" s="4" t="s">
        <v>186</v>
      </c>
      <c r="R43" s="4" t="s">
        <v>121</v>
      </c>
      <c r="S43" s="4" t="s">
        <v>150</v>
      </c>
      <c r="T43" s="4" t="s">
        <v>151</v>
      </c>
      <c r="U43" s="4" t="s">
        <v>126</v>
      </c>
      <c r="V43" s="4" t="s">
        <v>126</v>
      </c>
      <c r="W43" s="4" t="s">
        <v>126</v>
      </c>
      <c r="X43" s="4" t="s">
        <v>125</v>
      </c>
      <c r="Y43" s="4" t="s">
        <v>125</v>
      </c>
      <c r="Z43" s="4" t="s">
        <v>126</v>
      </c>
      <c r="AA43" s="4" t="s">
        <v>125</v>
      </c>
      <c r="AB43" s="4" t="s">
        <v>125</v>
      </c>
      <c r="AC43" s="4" t="s">
        <v>125</v>
      </c>
      <c r="AD43" s="4" t="s">
        <v>125</v>
      </c>
      <c r="AE43" s="4" t="s">
        <v>125</v>
      </c>
      <c r="AF43" s="4" t="s">
        <v>125</v>
      </c>
      <c r="AG43" s="4" t="s">
        <v>125</v>
      </c>
      <c r="AH43" s="4" t="s">
        <v>124</v>
      </c>
      <c r="AI43" s="4" t="s">
        <v>125</v>
      </c>
      <c r="AJ43" s="4" t="s">
        <v>125</v>
      </c>
      <c r="AK43" s="4" t="s">
        <v>124</v>
      </c>
      <c r="AL43" s="4" t="s">
        <v>124</v>
      </c>
      <c r="AM43" s="4" t="s">
        <v>125</v>
      </c>
      <c r="AN43" s="4" t="s">
        <v>125</v>
      </c>
      <c r="AO43" s="4" t="s">
        <v>128</v>
      </c>
      <c r="AP43" s="4" t="s">
        <v>128</v>
      </c>
      <c r="AQ43" s="4" t="s">
        <v>125</v>
      </c>
      <c r="AR43" s="4" t="s">
        <v>125</v>
      </c>
      <c r="AS43" s="4" t="s">
        <v>125</v>
      </c>
      <c r="AT43" s="4" t="s">
        <v>125</v>
      </c>
      <c r="AU43" s="4" t="s">
        <v>125</v>
      </c>
      <c r="AV43" s="4" t="s">
        <v>125</v>
      </c>
      <c r="AW43" s="4" t="s">
        <v>125</v>
      </c>
      <c r="AX43" s="4" t="s">
        <v>125</v>
      </c>
      <c r="AY43" s="4" t="s">
        <v>124</v>
      </c>
      <c r="AZ43" s="4" t="s">
        <v>125</v>
      </c>
      <c r="BA43" s="4" t="s">
        <v>124</v>
      </c>
      <c r="BB43" s="4" t="s">
        <v>124</v>
      </c>
      <c r="BC43" s="4" t="s">
        <v>124</v>
      </c>
      <c r="BD43" s="4" t="s">
        <v>125</v>
      </c>
      <c r="BE43" s="4" t="s">
        <v>124</v>
      </c>
      <c r="BF43" s="4" t="s">
        <v>124</v>
      </c>
      <c r="BG43" s="4" t="s">
        <v>125</v>
      </c>
      <c r="BH43" s="4" t="s">
        <v>125</v>
      </c>
      <c r="BI43" s="4" t="s">
        <v>125</v>
      </c>
      <c r="BJ43" s="4" t="s">
        <v>125</v>
      </c>
      <c r="BK43" s="4" t="s">
        <v>125</v>
      </c>
      <c r="BL43" s="4" t="s">
        <v>124</v>
      </c>
      <c r="BM43" s="4" t="s">
        <v>124</v>
      </c>
      <c r="BN43" s="4" t="s">
        <v>126</v>
      </c>
      <c r="BO43" s="4" t="s">
        <v>125</v>
      </c>
      <c r="BP43" s="4" t="s">
        <v>125</v>
      </c>
      <c r="BQ43" s="4" t="s">
        <v>124</v>
      </c>
      <c r="BR43" s="4" t="s">
        <v>125</v>
      </c>
      <c r="BS43" s="4" t="s">
        <v>125</v>
      </c>
      <c r="BT43" s="4" t="s">
        <v>125</v>
      </c>
      <c r="BU43" s="4" t="s">
        <v>124</v>
      </c>
      <c r="BV43" s="4" t="s">
        <v>125</v>
      </c>
      <c r="BW43" s="4" t="s">
        <v>128</v>
      </c>
      <c r="BX43" s="4" t="s">
        <v>127</v>
      </c>
      <c r="BY43" s="4" t="s">
        <v>125</v>
      </c>
      <c r="BZ43" s="4" t="s">
        <v>125</v>
      </c>
      <c r="CA43" s="4" t="s">
        <v>126</v>
      </c>
      <c r="CB43" s="4" t="s">
        <v>124</v>
      </c>
      <c r="CC43" s="4" t="s">
        <v>125</v>
      </c>
      <c r="CD43" s="4" t="s">
        <v>127</v>
      </c>
      <c r="CE43" s="5" t="s">
        <v>124</v>
      </c>
      <c r="CF43" s="4" t="s">
        <v>126</v>
      </c>
      <c r="CG43" s="4" t="s">
        <v>126</v>
      </c>
      <c r="CH43" s="4" t="s">
        <v>124</v>
      </c>
      <c r="CI43" s="4" t="s">
        <v>128</v>
      </c>
      <c r="CJ43" s="4" t="s">
        <v>127</v>
      </c>
      <c r="CK43" s="4" t="s">
        <v>127</v>
      </c>
      <c r="CL43" s="4" t="s">
        <v>125</v>
      </c>
      <c r="CM43" s="4" t="s">
        <v>127</v>
      </c>
      <c r="CN43" s="4" t="s">
        <v>127</v>
      </c>
      <c r="CO43" s="4" t="s">
        <v>127</v>
      </c>
      <c r="CP43" s="4" t="s">
        <v>124</v>
      </c>
      <c r="CQ43" s="4" t="s">
        <v>125</v>
      </c>
      <c r="CR43" s="4" t="s">
        <v>125</v>
      </c>
      <c r="CS43" s="4" t="s">
        <v>166</v>
      </c>
      <c r="CT43" s="4" t="s">
        <v>167</v>
      </c>
      <c r="CU43" s="4" t="s">
        <v>420</v>
      </c>
      <c r="CV43" s="4" t="s">
        <v>421</v>
      </c>
      <c r="CW43" s="6">
        <v>2</v>
      </c>
      <c r="CX43" s="4" t="s">
        <v>422</v>
      </c>
      <c r="CY43" s="4" t="s">
        <v>423</v>
      </c>
      <c r="CZ43" s="4" t="s">
        <v>172</v>
      </c>
    </row>
    <row r="44" spans="1:104" ht="14.25">
      <c r="A44" s="4" t="s">
        <v>424</v>
      </c>
      <c r="B44" s="4" t="s">
        <v>174</v>
      </c>
      <c r="C44" s="4" t="s">
        <v>175</v>
      </c>
      <c r="D44" s="4" t="s">
        <v>183</v>
      </c>
      <c r="E44" s="4" t="s">
        <v>108</v>
      </c>
      <c r="F44" s="4" t="s">
        <v>140</v>
      </c>
      <c r="G44" s="4" t="s">
        <v>202</v>
      </c>
      <c r="H44" s="4" t="s">
        <v>111</v>
      </c>
      <c r="I44" s="4" t="s">
        <v>112</v>
      </c>
      <c r="J44" s="4" t="s">
        <v>240</v>
      </c>
      <c r="K44" s="4" t="s">
        <v>114</v>
      </c>
      <c r="L44" s="4" t="s">
        <v>115</v>
      </c>
      <c r="M44" s="4" t="s">
        <v>116</v>
      </c>
      <c r="N44" s="4" t="s">
        <v>117</v>
      </c>
      <c r="O44" s="4" t="s">
        <v>193</v>
      </c>
      <c r="P44" s="4" t="s">
        <v>261</v>
      </c>
      <c r="Q44" s="4" t="s">
        <v>226</v>
      </c>
      <c r="R44" s="4" t="s">
        <v>121</v>
      </c>
      <c r="S44" s="4" t="s">
        <v>194</v>
      </c>
      <c r="T44" s="4" t="s">
        <v>123</v>
      </c>
      <c r="U44" s="4" t="s">
        <v>126</v>
      </c>
      <c r="V44" s="4" t="s">
        <v>124</v>
      </c>
      <c r="W44" s="4" t="s">
        <v>126</v>
      </c>
      <c r="X44" s="4" t="s">
        <v>125</v>
      </c>
      <c r="Y44" s="4" t="s">
        <v>126</v>
      </c>
      <c r="Z44" s="4" t="s">
        <v>124</v>
      </c>
      <c r="AA44" s="4" t="s">
        <v>126</v>
      </c>
      <c r="AB44" s="4" t="s">
        <v>128</v>
      </c>
      <c r="AC44" s="4" t="s">
        <v>128</v>
      </c>
      <c r="AD44" s="4" t="s">
        <v>127</v>
      </c>
      <c r="AE44" s="4" t="s">
        <v>125</v>
      </c>
      <c r="AF44" s="4" t="s">
        <v>125</v>
      </c>
      <c r="AG44" s="4" t="s">
        <v>124</v>
      </c>
      <c r="AH44" s="4" t="s">
        <v>124</v>
      </c>
      <c r="AI44" s="4" t="s">
        <v>126</v>
      </c>
      <c r="AJ44" s="4" t="s">
        <v>125</v>
      </c>
      <c r="AK44" s="4" t="s">
        <v>127</v>
      </c>
      <c r="AL44" s="4" t="s">
        <v>125</v>
      </c>
      <c r="AM44" s="4" t="s">
        <v>124</v>
      </c>
      <c r="AN44" s="4" t="s">
        <v>124</v>
      </c>
      <c r="AO44" s="4" t="s">
        <v>124</v>
      </c>
      <c r="AP44" s="4" t="s">
        <v>124</v>
      </c>
      <c r="AQ44" s="4" t="s">
        <v>125</v>
      </c>
      <c r="AR44" s="4" t="s">
        <v>124</v>
      </c>
      <c r="AS44" s="4" t="s">
        <v>125</v>
      </c>
      <c r="AT44" s="4" t="s">
        <v>125</v>
      </c>
      <c r="AU44" s="4" t="s">
        <v>128</v>
      </c>
      <c r="AV44" s="4" t="s">
        <v>124</v>
      </c>
      <c r="AW44" s="4" t="s">
        <v>128</v>
      </c>
      <c r="AX44" s="4" t="s">
        <v>124</v>
      </c>
      <c r="AY44" s="4" t="s">
        <v>127</v>
      </c>
      <c r="AZ44" s="4" t="s">
        <v>124</v>
      </c>
      <c r="BA44" s="4" t="s">
        <v>127</v>
      </c>
      <c r="BB44" s="4" t="s">
        <v>128</v>
      </c>
      <c r="BC44" s="4" t="s">
        <v>125</v>
      </c>
      <c r="BD44" s="4" t="s">
        <v>126</v>
      </c>
      <c r="BE44" s="4" t="s">
        <v>125</v>
      </c>
      <c r="BF44" s="4" t="s">
        <v>124</v>
      </c>
      <c r="BG44" s="4" t="s">
        <v>125</v>
      </c>
      <c r="BH44" s="4" t="s">
        <v>125</v>
      </c>
      <c r="BI44" s="4" t="s">
        <v>125</v>
      </c>
      <c r="BJ44" s="4" t="s">
        <v>125</v>
      </c>
      <c r="BK44" s="4" t="s">
        <v>125</v>
      </c>
      <c r="BL44" s="4" t="s">
        <v>125</v>
      </c>
      <c r="BM44" s="4" t="s">
        <v>126</v>
      </c>
      <c r="BN44" s="4" t="s">
        <v>124</v>
      </c>
      <c r="BO44" s="4" t="s">
        <v>124</v>
      </c>
      <c r="BP44" s="4" t="s">
        <v>124</v>
      </c>
      <c r="BQ44" s="4" t="s">
        <v>126</v>
      </c>
      <c r="BR44" s="4" t="s">
        <v>124</v>
      </c>
      <c r="BS44" s="4" t="s">
        <v>125</v>
      </c>
      <c r="BT44" s="4" t="s">
        <v>124</v>
      </c>
      <c r="BU44" s="4" t="s">
        <v>124</v>
      </c>
      <c r="BV44" s="4" t="s">
        <v>124</v>
      </c>
      <c r="BW44" s="4" t="s">
        <v>124</v>
      </c>
      <c r="BX44" s="4" t="s">
        <v>125</v>
      </c>
      <c r="BY44" s="4" t="s">
        <v>125</v>
      </c>
      <c r="BZ44" s="4" t="s">
        <v>125</v>
      </c>
      <c r="CA44" s="4" t="s">
        <v>124</v>
      </c>
      <c r="CB44" s="4" t="s">
        <v>126</v>
      </c>
      <c r="CC44" s="4" t="s">
        <v>125</v>
      </c>
      <c r="CD44" s="4" t="s">
        <v>127</v>
      </c>
      <c r="CE44" s="5" t="s">
        <v>124</v>
      </c>
      <c r="CF44" s="4" t="s">
        <v>128</v>
      </c>
      <c r="CG44" s="4" t="s">
        <v>124</v>
      </c>
      <c r="CH44" s="4" t="s">
        <v>125</v>
      </c>
      <c r="CI44" s="4" t="s">
        <v>124</v>
      </c>
      <c r="CJ44" s="4" t="s">
        <v>128</v>
      </c>
      <c r="CK44" s="4" t="s">
        <v>128</v>
      </c>
      <c r="CL44" s="4" t="s">
        <v>124</v>
      </c>
      <c r="CM44" s="4" t="s">
        <v>124</v>
      </c>
      <c r="CN44" s="4" t="s">
        <v>128</v>
      </c>
      <c r="CO44" s="4" t="s">
        <v>127</v>
      </c>
      <c r="CP44" s="4" t="s">
        <v>124</v>
      </c>
      <c r="CQ44" s="4" t="s">
        <v>124</v>
      </c>
      <c r="CR44" s="4" t="s">
        <v>125</v>
      </c>
      <c r="CS44" s="4" t="s">
        <v>129</v>
      </c>
      <c r="CT44" s="4" t="s">
        <v>130</v>
      </c>
      <c r="CU44" s="4" t="s">
        <v>425</v>
      </c>
      <c r="CV44" s="4" t="s">
        <v>426</v>
      </c>
      <c r="CW44" s="6">
        <v>2</v>
      </c>
      <c r="CX44" s="4" t="s">
        <v>427</v>
      </c>
      <c r="CY44" s="4" t="s">
        <v>428</v>
      </c>
      <c r="CZ44" s="4" t="s">
        <v>429</v>
      </c>
    </row>
    <row r="45" spans="1:104" ht="14.25">
      <c r="A45" s="4" t="s">
        <v>430</v>
      </c>
      <c r="B45" s="4" t="s">
        <v>105</v>
      </c>
      <c r="C45" s="4" t="s">
        <v>223</v>
      </c>
      <c r="D45" s="4" t="s">
        <v>201</v>
      </c>
      <c r="E45" s="4" t="s">
        <v>108</v>
      </c>
      <c r="F45" s="4" t="s">
        <v>140</v>
      </c>
      <c r="G45" s="4" t="s">
        <v>202</v>
      </c>
      <c r="H45" s="4" t="s">
        <v>209</v>
      </c>
      <c r="I45" s="4" t="s">
        <v>143</v>
      </c>
      <c r="J45" s="4" t="s">
        <v>162</v>
      </c>
      <c r="K45" s="4" t="s">
        <v>114</v>
      </c>
      <c r="L45" s="4" t="s">
        <v>115</v>
      </c>
      <c r="M45" s="4" t="s">
        <v>116</v>
      </c>
      <c r="N45" s="4" t="s">
        <v>117</v>
      </c>
      <c r="O45" s="4" t="s">
        <v>185</v>
      </c>
      <c r="P45" s="4" t="s">
        <v>119</v>
      </c>
      <c r="Q45" s="4" t="s">
        <v>226</v>
      </c>
      <c r="R45" s="4" t="s">
        <v>164</v>
      </c>
      <c r="S45" s="4" t="s">
        <v>150</v>
      </c>
      <c r="T45" s="4" t="s">
        <v>123</v>
      </c>
      <c r="U45" s="4" t="s">
        <v>126</v>
      </c>
      <c r="V45" s="4" t="s">
        <v>126</v>
      </c>
      <c r="W45" s="4" t="s">
        <v>126</v>
      </c>
      <c r="X45" s="4" t="s">
        <v>125</v>
      </c>
      <c r="Y45" s="4" t="s">
        <v>124</v>
      </c>
      <c r="Z45" s="4" t="s">
        <v>126</v>
      </c>
      <c r="AA45" s="4" t="s">
        <v>124</v>
      </c>
      <c r="AB45" s="4" t="s">
        <v>125</v>
      </c>
      <c r="AC45" s="4" t="s">
        <v>125</v>
      </c>
      <c r="AD45" s="4" t="s">
        <v>126</v>
      </c>
      <c r="AE45" s="4" t="s">
        <v>124</v>
      </c>
      <c r="AF45" s="4" t="s">
        <v>126</v>
      </c>
      <c r="AG45" s="4" t="s">
        <v>124</v>
      </c>
      <c r="AH45" s="4" t="s">
        <v>128</v>
      </c>
      <c r="AI45" s="4" t="s">
        <v>126</v>
      </c>
      <c r="AJ45" s="4" t="s">
        <v>125</v>
      </c>
      <c r="AK45" s="4" t="s">
        <v>128</v>
      </c>
      <c r="AL45" s="4" t="s">
        <v>124</v>
      </c>
      <c r="AM45" s="4" t="s">
        <v>126</v>
      </c>
      <c r="AN45" s="4" t="s">
        <v>124</v>
      </c>
      <c r="AO45" s="4" t="s">
        <v>124</v>
      </c>
      <c r="AP45" s="4" t="s">
        <v>124</v>
      </c>
      <c r="AQ45" s="4" t="s">
        <v>125</v>
      </c>
      <c r="AR45" s="4" t="s">
        <v>124</v>
      </c>
      <c r="AS45" s="4" t="s">
        <v>124</v>
      </c>
      <c r="AT45" s="4" t="s">
        <v>126</v>
      </c>
      <c r="AU45" s="4" t="s">
        <v>124</v>
      </c>
      <c r="AV45" s="4" t="s">
        <v>125</v>
      </c>
      <c r="AW45" s="4" t="s">
        <v>126</v>
      </c>
      <c r="AX45" s="4" t="s">
        <v>124</v>
      </c>
      <c r="AY45" s="4" t="s">
        <v>127</v>
      </c>
      <c r="AZ45" s="4" t="s">
        <v>124</v>
      </c>
      <c r="BA45" s="4" t="s">
        <v>126</v>
      </c>
      <c r="BB45" s="4" t="s">
        <v>124</v>
      </c>
      <c r="BC45" s="4" t="s">
        <v>124</v>
      </c>
      <c r="BD45" s="4" t="s">
        <v>124</v>
      </c>
      <c r="BE45" s="4" t="s">
        <v>125</v>
      </c>
      <c r="BF45" s="4" t="s">
        <v>124</v>
      </c>
      <c r="BG45" s="4" t="s">
        <v>124</v>
      </c>
      <c r="BH45" s="4" t="s">
        <v>124</v>
      </c>
      <c r="BI45" s="4" t="s">
        <v>124</v>
      </c>
      <c r="BJ45" s="4" t="s">
        <v>125</v>
      </c>
      <c r="BK45" s="4" t="s">
        <v>125</v>
      </c>
      <c r="BL45" s="4" t="s">
        <v>124</v>
      </c>
      <c r="BM45" s="4" t="s">
        <v>128</v>
      </c>
      <c r="BN45" s="4" t="s">
        <v>126</v>
      </c>
      <c r="BO45" s="4" t="s">
        <v>125</v>
      </c>
      <c r="BP45" s="4" t="s">
        <v>126</v>
      </c>
      <c r="BQ45" s="4" t="s">
        <v>124</v>
      </c>
      <c r="BR45" s="4" t="s">
        <v>124</v>
      </c>
      <c r="BS45" s="4" t="s">
        <v>125</v>
      </c>
      <c r="BT45" s="4" t="s">
        <v>125</v>
      </c>
      <c r="BU45" s="4" t="s">
        <v>124</v>
      </c>
      <c r="BV45" s="4" t="s">
        <v>124</v>
      </c>
      <c r="BW45" s="4" t="s">
        <v>126</v>
      </c>
      <c r="BX45" s="4" t="s">
        <v>124</v>
      </c>
      <c r="BY45" s="4" t="s">
        <v>124</v>
      </c>
      <c r="BZ45" s="4" t="s">
        <v>126</v>
      </c>
      <c r="CA45" s="4" t="s">
        <v>124</v>
      </c>
      <c r="CB45" s="4" t="s">
        <v>124</v>
      </c>
      <c r="CC45" s="4" t="s">
        <v>125</v>
      </c>
      <c r="CD45" s="4" t="s">
        <v>127</v>
      </c>
      <c r="CE45" s="5" t="s">
        <v>126</v>
      </c>
      <c r="CF45" s="4" t="s">
        <v>126</v>
      </c>
      <c r="CG45" s="4" t="s">
        <v>124</v>
      </c>
      <c r="CH45" s="4" t="s">
        <v>124</v>
      </c>
      <c r="CI45" s="4" t="s">
        <v>125</v>
      </c>
      <c r="CJ45" s="4" t="s">
        <v>127</v>
      </c>
      <c r="CK45" s="4" t="s">
        <v>124</v>
      </c>
      <c r="CL45" s="4" t="s">
        <v>125</v>
      </c>
      <c r="CM45" s="4" t="s">
        <v>127</v>
      </c>
      <c r="CN45" s="4" t="s">
        <v>127</v>
      </c>
      <c r="CO45" s="4" t="s">
        <v>127</v>
      </c>
      <c r="CP45" s="4" t="s">
        <v>124</v>
      </c>
      <c r="CQ45" s="4" t="s">
        <v>125</v>
      </c>
      <c r="CR45" s="4" t="s">
        <v>125</v>
      </c>
      <c r="CS45" s="4" t="s">
        <v>316</v>
      </c>
      <c r="CT45" s="4" t="s">
        <v>167</v>
      </c>
      <c r="CU45" s="4" t="s">
        <v>431</v>
      </c>
      <c r="CV45" s="4" t="s">
        <v>432</v>
      </c>
      <c r="CW45" s="6">
        <v>1</v>
      </c>
      <c r="CX45" s="4" t="s">
        <v>433</v>
      </c>
      <c r="CY45" s="4" t="s">
        <v>434</v>
      </c>
      <c r="CZ45" s="4" t="s">
        <v>435</v>
      </c>
    </row>
    <row r="46" spans="1:104" ht="14.25">
      <c r="A46" s="4" t="s">
        <v>436</v>
      </c>
      <c r="B46" s="4" t="s">
        <v>137</v>
      </c>
      <c r="C46" s="4" t="s">
        <v>223</v>
      </c>
      <c r="D46" s="4" t="s">
        <v>201</v>
      </c>
      <c r="E46" s="4" t="s">
        <v>108</v>
      </c>
      <c r="F46" s="4" t="s">
        <v>140</v>
      </c>
      <c r="G46" s="4" t="s">
        <v>161</v>
      </c>
      <c r="H46" s="4" t="s">
        <v>209</v>
      </c>
      <c r="I46" s="4" t="s">
        <v>143</v>
      </c>
      <c r="J46" s="4" t="s">
        <v>162</v>
      </c>
      <c r="K46" s="4" t="s">
        <v>114</v>
      </c>
      <c r="L46" s="4" t="s">
        <v>115</v>
      </c>
      <c r="M46" s="4" t="s">
        <v>116</v>
      </c>
      <c r="N46" s="4" t="s">
        <v>147</v>
      </c>
      <c r="O46" s="4" t="s">
        <v>185</v>
      </c>
      <c r="P46" s="4" t="s">
        <v>119</v>
      </c>
      <c r="Q46" s="4" t="s">
        <v>226</v>
      </c>
      <c r="R46" s="4" t="s">
        <v>164</v>
      </c>
      <c r="S46" s="4" t="s">
        <v>150</v>
      </c>
      <c r="T46" s="4" t="s">
        <v>151</v>
      </c>
      <c r="U46" s="4" t="s">
        <v>126</v>
      </c>
      <c r="V46" s="4" t="s">
        <v>126</v>
      </c>
      <c r="W46" s="4" t="s">
        <v>126</v>
      </c>
      <c r="X46" s="4" t="s">
        <v>125</v>
      </c>
      <c r="Y46" s="4" t="s">
        <v>125</v>
      </c>
      <c r="Z46" s="4" t="s">
        <v>125</v>
      </c>
      <c r="AA46" s="4" t="s">
        <v>126</v>
      </c>
      <c r="AB46" s="4" t="s">
        <v>124</v>
      </c>
      <c r="AC46" s="4" t="s">
        <v>124</v>
      </c>
      <c r="AD46" s="4" t="s">
        <v>126</v>
      </c>
      <c r="AE46" s="4" t="s">
        <v>124</v>
      </c>
      <c r="AF46" s="4" t="s">
        <v>126</v>
      </c>
      <c r="AG46" s="4" t="s">
        <v>124</v>
      </c>
      <c r="AH46" s="4" t="s">
        <v>128</v>
      </c>
      <c r="AI46" s="4" t="s">
        <v>126</v>
      </c>
      <c r="AJ46" s="4" t="s">
        <v>125</v>
      </c>
      <c r="AK46" s="4" t="s">
        <v>127</v>
      </c>
      <c r="AL46" s="4" t="s">
        <v>124</v>
      </c>
      <c r="AM46" s="4" t="s">
        <v>126</v>
      </c>
      <c r="AN46" s="4" t="s">
        <v>126</v>
      </c>
      <c r="AO46" s="4" t="s">
        <v>124</v>
      </c>
      <c r="AP46" s="4" t="s">
        <v>126</v>
      </c>
      <c r="AQ46" s="4" t="s">
        <v>125</v>
      </c>
      <c r="AR46" s="4" t="s">
        <v>124</v>
      </c>
      <c r="AS46" s="4" t="s">
        <v>124</v>
      </c>
      <c r="AT46" s="4" t="s">
        <v>124</v>
      </c>
      <c r="AU46" s="4" t="s">
        <v>124</v>
      </c>
      <c r="AV46" s="4" t="s">
        <v>125</v>
      </c>
      <c r="AW46" s="4" t="s">
        <v>126</v>
      </c>
      <c r="AX46" s="4" t="s">
        <v>126</v>
      </c>
      <c r="AY46" s="4" t="s">
        <v>127</v>
      </c>
      <c r="AZ46" s="4" t="s">
        <v>124</v>
      </c>
      <c r="BA46" s="4" t="s">
        <v>126</v>
      </c>
      <c r="BB46" s="4" t="s">
        <v>124</v>
      </c>
      <c r="BC46" s="4" t="s">
        <v>124</v>
      </c>
      <c r="BD46" s="4" t="s">
        <v>124</v>
      </c>
      <c r="BE46" s="4" t="s">
        <v>124</v>
      </c>
      <c r="BF46" s="4" t="s">
        <v>124</v>
      </c>
      <c r="BG46" s="4" t="s">
        <v>124</v>
      </c>
      <c r="BH46" s="4" t="s">
        <v>124</v>
      </c>
      <c r="BI46" s="4" t="s">
        <v>124</v>
      </c>
      <c r="BJ46" s="4" t="s">
        <v>124</v>
      </c>
      <c r="BK46" s="4" t="s">
        <v>125</v>
      </c>
      <c r="BL46" s="4" t="s">
        <v>124</v>
      </c>
      <c r="BM46" s="4" t="s">
        <v>126</v>
      </c>
      <c r="BN46" s="4" t="s">
        <v>126</v>
      </c>
      <c r="BO46" s="4" t="s">
        <v>125</v>
      </c>
      <c r="BP46" s="4" t="s">
        <v>124</v>
      </c>
      <c r="BQ46" s="4" t="s">
        <v>124</v>
      </c>
      <c r="BR46" s="4" t="s">
        <v>124</v>
      </c>
      <c r="BS46" s="4" t="s">
        <v>125</v>
      </c>
      <c r="BT46" s="4" t="s">
        <v>125</v>
      </c>
      <c r="BU46" s="4" t="s">
        <v>124</v>
      </c>
      <c r="BV46" s="4" t="s">
        <v>124</v>
      </c>
      <c r="BW46" s="4" t="s">
        <v>126</v>
      </c>
      <c r="BX46" s="4" t="s">
        <v>125</v>
      </c>
      <c r="BY46" s="4" t="s">
        <v>125</v>
      </c>
      <c r="BZ46" s="4" t="s">
        <v>124</v>
      </c>
      <c r="CA46" s="4" t="s">
        <v>124</v>
      </c>
      <c r="CB46" s="4" t="s">
        <v>124</v>
      </c>
      <c r="CC46" s="4" t="s">
        <v>125</v>
      </c>
      <c r="CD46" s="4" t="s">
        <v>127</v>
      </c>
      <c r="CE46" s="5" t="s">
        <v>126</v>
      </c>
      <c r="CF46" s="4" t="s">
        <v>126</v>
      </c>
      <c r="CG46" s="4" t="s">
        <v>124</v>
      </c>
      <c r="CH46" s="4" t="s">
        <v>124</v>
      </c>
      <c r="CI46" s="4" t="s">
        <v>125</v>
      </c>
      <c r="CJ46" s="4" t="s">
        <v>127</v>
      </c>
      <c r="CK46" s="4" t="s">
        <v>126</v>
      </c>
      <c r="CL46" s="4" t="s">
        <v>124</v>
      </c>
      <c r="CM46" s="4" t="s">
        <v>127</v>
      </c>
      <c r="CN46" s="4" t="s">
        <v>127</v>
      </c>
      <c r="CO46" s="4" t="s">
        <v>127</v>
      </c>
      <c r="CP46" s="4" t="s">
        <v>124</v>
      </c>
      <c r="CQ46" s="4" t="s">
        <v>124</v>
      </c>
      <c r="CR46" s="4" t="s">
        <v>125</v>
      </c>
      <c r="CS46" s="4" t="s">
        <v>316</v>
      </c>
      <c r="CT46" s="4" t="s">
        <v>167</v>
      </c>
      <c r="CU46" s="4" t="s">
        <v>437</v>
      </c>
      <c r="CV46" s="4" t="s">
        <v>438</v>
      </c>
      <c r="CW46" s="6">
        <v>4</v>
      </c>
      <c r="CX46" s="4" t="s">
        <v>433</v>
      </c>
      <c r="CY46" s="4" t="s">
        <v>439</v>
      </c>
      <c r="CZ46" s="4" t="s">
        <v>440</v>
      </c>
    </row>
    <row r="47" spans="1:104" ht="14.25">
      <c r="A47" s="4" t="s">
        <v>441</v>
      </c>
      <c r="B47" s="4" t="s">
        <v>137</v>
      </c>
      <c r="C47" s="4" t="s">
        <v>223</v>
      </c>
      <c r="D47" s="4" t="s">
        <v>201</v>
      </c>
      <c r="E47" s="4" t="s">
        <v>108</v>
      </c>
      <c r="F47" s="4" t="s">
        <v>140</v>
      </c>
      <c r="G47" s="4" t="s">
        <v>202</v>
      </c>
      <c r="H47" s="4" t="s">
        <v>209</v>
      </c>
      <c r="I47" s="4" t="s">
        <v>143</v>
      </c>
      <c r="J47" s="4" t="s">
        <v>162</v>
      </c>
      <c r="K47" s="4" t="s">
        <v>114</v>
      </c>
      <c r="L47" s="4" t="s">
        <v>145</v>
      </c>
      <c r="M47" s="4" t="s">
        <v>116</v>
      </c>
      <c r="N47" s="4" t="s">
        <v>117</v>
      </c>
      <c r="O47" s="4" t="s">
        <v>148</v>
      </c>
      <c r="P47" s="4" t="s">
        <v>119</v>
      </c>
      <c r="Q47" s="4" t="s">
        <v>120</v>
      </c>
      <c r="R47" s="4" t="s">
        <v>164</v>
      </c>
      <c r="S47" s="4" t="s">
        <v>150</v>
      </c>
      <c r="T47" s="4" t="s">
        <v>123</v>
      </c>
      <c r="U47" s="4" t="s">
        <v>124</v>
      </c>
      <c r="V47" s="4" t="s">
        <v>126</v>
      </c>
      <c r="W47" s="4" t="s">
        <v>126</v>
      </c>
      <c r="X47" s="4" t="s">
        <v>125</v>
      </c>
      <c r="Y47" s="4" t="s">
        <v>124</v>
      </c>
      <c r="Z47" s="4" t="s">
        <v>124</v>
      </c>
      <c r="AA47" s="4" t="s">
        <v>124</v>
      </c>
      <c r="AB47" s="4" t="s">
        <v>125</v>
      </c>
      <c r="AC47" s="4" t="s">
        <v>124</v>
      </c>
      <c r="AD47" s="4" t="s">
        <v>124</v>
      </c>
      <c r="AE47" s="4" t="s">
        <v>125</v>
      </c>
      <c r="AF47" s="4" t="s">
        <v>124</v>
      </c>
      <c r="AG47" s="4" t="s">
        <v>125</v>
      </c>
      <c r="AH47" s="4" t="s">
        <v>128</v>
      </c>
      <c r="AI47" s="4" t="s">
        <v>126</v>
      </c>
      <c r="AJ47" s="4" t="s">
        <v>124</v>
      </c>
      <c r="AK47" s="4" t="s">
        <v>127</v>
      </c>
      <c r="AL47" s="4" t="s">
        <v>124</v>
      </c>
      <c r="AM47" s="4" t="s">
        <v>124</v>
      </c>
      <c r="AN47" s="4" t="s">
        <v>125</v>
      </c>
      <c r="AO47" s="4" t="s">
        <v>124</v>
      </c>
      <c r="AP47" s="4" t="s">
        <v>126</v>
      </c>
      <c r="AQ47" s="4" t="s">
        <v>125</v>
      </c>
      <c r="AR47" s="4" t="s">
        <v>125</v>
      </c>
      <c r="AS47" s="4" t="s">
        <v>124</v>
      </c>
      <c r="AT47" s="4" t="s">
        <v>124</v>
      </c>
      <c r="AU47" s="4" t="s">
        <v>124</v>
      </c>
      <c r="AV47" s="4" t="s">
        <v>125</v>
      </c>
      <c r="AW47" s="4" t="s">
        <v>124</v>
      </c>
      <c r="AX47" s="4" t="s">
        <v>124</v>
      </c>
      <c r="AY47" s="4" t="s">
        <v>127</v>
      </c>
      <c r="AZ47" s="4" t="s">
        <v>125</v>
      </c>
      <c r="BA47" s="4" t="s">
        <v>126</v>
      </c>
      <c r="BB47" s="4" t="s">
        <v>124</v>
      </c>
      <c r="BC47" s="4" t="s">
        <v>125</v>
      </c>
      <c r="BD47" s="4" t="s">
        <v>125</v>
      </c>
      <c r="BE47" s="4" t="s">
        <v>125</v>
      </c>
      <c r="BF47" s="4" t="s">
        <v>124</v>
      </c>
      <c r="BG47" s="4" t="s">
        <v>124</v>
      </c>
      <c r="BH47" s="4" t="s">
        <v>124</v>
      </c>
      <c r="BI47" s="4" t="s">
        <v>124</v>
      </c>
      <c r="BJ47" s="4" t="s">
        <v>124</v>
      </c>
      <c r="BK47" s="4" t="s">
        <v>124</v>
      </c>
      <c r="BL47" s="4" t="s">
        <v>124</v>
      </c>
      <c r="BM47" s="4" t="s">
        <v>124</v>
      </c>
      <c r="BN47" s="4" t="s">
        <v>125</v>
      </c>
      <c r="BO47" s="4" t="s">
        <v>125</v>
      </c>
      <c r="BP47" s="4" t="s">
        <v>124</v>
      </c>
      <c r="BQ47" s="4" t="s">
        <v>124</v>
      </c>
      <c r="BR47" s="4" t="s">
        <v>124</v>
      </c>
      <c r="BS47" s="4" t="s">
        <v>125</v>
      </c>
      <c r="BT47" s="4" t="s">
        <v>125</v>
      </c>
      <c r="BU47" s="4" t="s">
        <v>124</v>
      </c>
      <c r="BV47" s="4" t="s">
        <v>125</v>
      </c>
      <c r="BW47" s="4" t="s">
        <v>124</v>
      </c>
      <c r="BX47" s="4" t="s">
        <v>125</v>
      </c>
      <c r="BY47" s="4" t="s">
        <v>124</v>
      </c>
      <c r="BZ47" s="4" t="s">
        <v>125</v>
      </c>
      <c r="CA47" s="4" t="s">
        <v>126</v>
      </c>
      <c r="CB47" s="4" t="s">
        <v>126</v>
      </c>
      <c r="CC47" s="4" t="s">
        <v>125</v>
      </c>
      <c r="CD47" s="4" t="s">
        <v>127</v>
      </c>
      <c r="CE47" s="5" t="s">
        <v>126</v>
      </c>
      <c r="CF47" s="4" t="s">
        <v>127</v>
      </c>
      <c r="CG47" s="4" t="s">
        <v>124</v>
      </c>
      <c r="CH47" s="4" t="s">
        <v>125</v>
      </c>
      <c r="CI47" s="4" t="s">
        <v>124</v>
      </c>
      <c r="CJ47" s="4" t="s">
        <v>127</v>
      </c>
      <c r="CK47" s="4" t="s">
        <v>125</v>
      </c>
      <c r="CL47" s="4" t="s">
        <v>124</v>
      </c>
      <c r="CM47" s="4" t="s">
        <v>127</v>
      </c>
      <c r="CN47" s="4" t="s">
        <v>127</v>
      </c>
      <c r="CO47" s="4" t="s">
        <v>127</v>
      </c>
      <c r="CP47" s="4" t="s">
        <v>124</v>
      </c>
      <c r="CQ47" s="4" t="s">
        <v>125</v>
      </c>
      <c r="CR47" s="4" t="s">
        <v>125</v>
      </c>
      <c r="CS47" s="4" t="s">
        <v>316</v>
      </c>
      <c r="CT47" s="4" t="s">
        <v>167</v>
      </c>
      <c r="CU47" s="4" t="s">
        <v>442</v>
      </c>
      <c r="CV47" s="4" t="s">
        <v>443</v>
      </c>
      <c r="CW47" s="6">
        <v>4</v>
      </c>
      <c r="CX47" s="4" t="s">
        <v>444</v>
      </c>
      <c r="CY47" s="4" t="s">
        <v>445</v>
      </c>
      <c r="CZ47" s="4" t="s">
        <v>446</v>
      </c>
    </row>
    <row r="48" spans="1:104" ht="14.25">
      <c r="A48" s="4" t="s">
        <v>447</v>
      </c>
      <c r="B48" s="4" t="s">
        <v>174</v>
      </c>
      <c r="C48" s="4" t="s">
        <v>223</v>
      </c>
      <c r="D48" s="4" t="s">
        <v>201</v>
      </c>
      <c r="E48" s="4" t="s">
        <v>184</v>
      </c>
      <c r="F48" s="4" t="s">
        <v>140</v>
      </c>
      <c r="G48" s="4" t="s">
        <v>202</v>
      </c>
      <c r="H48" s="4" t="s">
        <v>209</v>
      </c>
      <c r="I48" s="4" t="s">
        <v>306</v>
      </c>
      <c r="J48" s="4" t="s">
        <v>240</v>
      </c>
      <c r="K48" s="4" t="s">
        <v>114</v>
      </c>
      <c r="L48" s="4" t="s">
        <v>145</v>
      </c>
      <c r="M48" s="4" t="s">
        <v>146</v>
      </c>
      <c r="N48" s="4" t="s">
        <v>117</v>
      </c>
      <c r="O48" s="4" t="s">
        <v>118</v>
      </c>
      <c r="P48" s="4" t="s">
        <v>261</v>
      </c>
      <c r="Q48" s="4" t="s">
        <v>186</v>
      </c>
      <c r="R48" s="4" t="s">
        <v>121</v>
      </c>
      <c r="S48" s="4" t="s">
        <v>194</v>
      </c>
      <c r="T48" s="4" t="s">
        <v>151</v>
      </c>
      <c r="U48" s="4" t="s">
        <v>125</v>
      </c>
      <c r="V48" s="4" t="s">
        <v>128</v>
      </c>
      <c r="W48" s="4" t="s">
        <v>125</v>
      </c>
      <c r="X48" s="4" t="s">
        <v>126</v>
      </c>
      <c r="Y48" s="4" t="s">
        <v>128</v>
      </c>
      <c r="Z48" s="4" t="s">
        <v>124</v>
      </c>
      <c r="AA48" s="4" t="s">
        <v>125</v>
      </c>
      <c r="AB48" s="4" t="s">
        <v>125</v>
      </c>
      <c r="AC48" s="4" t="s">
        <v>126</v>
      </c>
      <c r="AD48" s="4" t="s">
        <v>126</v>
      </c>
      <c r="AE48" s="4" t="s">
        <v>126</v>
      </c>
      <c r="AF48" s="4" t="s">
        <v>125</v>
      </c>
      <c r="AG48" s="4" t="s">
        <v>126</v>
      </c>
      <c r="AH48" s="4" t="s">
        <v>125</v>
      </c>
      <c r="AI48" s="4" t="s">
        <v>124</v>
      </c>
      <c r="AJ48" s="4" t="s">
        <v>124</v>
      </c>
      <c r="AK48" s="4" t="s">
        <v>125</v>
      </c>
      <c r="AL48" s="4" t="s">
        <v>124</v>
      </c>
      <c r="AM48" s="4" t="s">
        <v>124</v>
      </c>
      <c r="AN48" s="4" t="s">
        <v>124</v>
      </c>
      <c r="AO48" s="4" t="s">
        <v>127</v>
      </c>
      <c r="AP48" s="4" t="s">
        <v>126</v>
      </c>
      <c r="AQ48" s="4" t="s">
        <v>125</v>
      </c>
      <c r="AR48" s="4" t="s">
        <v>124</v>
      </c>
      <c r="AS48" s="4" t="s">
        <v>126</v>
      </c>
      <c r="AT48" s="4" t="s">
        <v>126</v>
      </c>
      <c r="AU48" s="4" t="s">
        <v>126</v>
      </c>
      <c r="AV48" s="4" t="s">
        <v>124</v>
      </c>
      <c r="AW48" s="4" t="s">
        <v>124</v>
      </c>
      <c r="AX48" s="4" t="s">
        <v>124</v>
      </c>
      <c r="AY48" s="4" t="s">
        <v>124</v>
      </c>
      <c r="AZ48" s="4" t="s">
        <v>126</v>
      </c>
      <c r="BA48" s="4" t="s">
        <v>126</v>
      </c>
      <c r="BB48" s="4" t="s">
        <v>126</v>
      </c>
      <c r="BC48" s="4" t="s">
        <v>127</v>
      </c>
      <c r="BD48" s="4" t="s">
        <v>124</v>
      </c>
      <c r="BE48" s="4" t="s">
        <v>125</v>
      </c>
      <c r="BF48" s="4" t="s">
        <v>124</v>
      </c>
      <c r="BG48" s="4" t="s">
        <v>126</v>
      </c>
      <c r="BH48" s="4" t="s">
        <v>128</v>
      </c>
      <c r="BI48" s="4" t="s">
        <v>125</v>
      </c>
      <c r="BJ48" s="4" t="s">
        <v>124</v>
      </c>
      <c r="BK48" s="4" t="s">
        <v>124</v>
      </c>
      <c r="BL48" s="4" t="s">
        <v>128</v>
      </c>
      <c r="BM48" s="4" t="s">
        <v>126</v>
      </c>
      <c r="BN48" s="4" t="s">
        <v>126</v>
      </c>
      <c r="BO48" s="4" t="s">
        <v>124</v>
      </c>
      <c r="BP48" s="4" t="s">
        <v>124</v>
      </c>
      <c r="BQ48" s="4" t="s">
        <v>128</v>
      </c>
      <c r="BR48" s="4" t="s">
        <v>128</v>
      </c>
      <c r="BS48" s="4" t="s">
        <v>128</v>
      </c>
      <c r="BT48" s="4" t="s">
        <v>124</v>
      </c>
      <c r="BU48" s="4" t="s">
        <v>126</v>
      </c>
      <c r="BV48" s="4" t="s">
        <v>126</v>
      </c>
      <c r="BW48" s="4" t="s">
        <v>128</v>
      </c>
      <c r="BX48" s="4" t="s">
        <v>126</v>
      </c>
      <c r="BY48" s="4" t="s">
        <v>124</v>
      </c>
      <c r="BZ48" s="4" t="s">
        <v>128</v>
      </c>
      <c r="CA48" s="4" t="s">
        <v>126</v>
      </c>
      <c r="CB48" s="4" t="s">
        <v>126</v>
      </c>
      <c r="CC48" s="4" t="s">
        <v>124</v>
      </c>
      <c r="CD48" s="4" t="s">
        <v>127</v>
      </c>
      <c r="CE48" s="5" t="s">
        <v>126</v>
      </c>
      <c r="CF48" s="4" t="s">
        <v>126</v>
      </c>
      <c r="CG48" s="4" t="s">
        <v>126</v>
      </c>
      <c r="CH48" s="4" t="s">
        <v>126</v>
      </c>
      <c r="CI48" s="4" t="s">
        <v>128</v>
      </c>
      <c r="CJ48" s="4" t="s">
        <v>128</v>
      </c>
      <c r="CK48" s="4" t="s">
        <v>126</v>
      </c>
      <c r="CL48" s="4" t="s">
        <v>124</v>
      </c>
      <c r="CM48" s="4" t="s">
        <v>127</v>
      </c>
      <c r="CN48" s="4" t="s">
        <v>128</v>
      </c>
      <c r="CO48" s="4" t="s">
        <v>128</v>
      </c>
      <c r="CP48" s="4" t="s">
        <v>126</v>
      </c>
      <c r="CQ48" s="4" t="s">
        <v>125</v>
      </c>
      <c r="CR48" s="4" t="s">
        <v>125</v>
      </c>
      <c r="CS48" s="4" t="s">
        <v>316</v>
      </c>
      <c r="CT48" s="4" t="s">
        <v>167</v>
      </c>
      <c r="CU48" s="4" t="s">
        <v>448</v>
      </c>
      <c r="CV48" s="4" t="s">
        <v>449</v>
      </c>
      <c r="CW48" s="6">
        <v>2</v>
      </c>
      <c r="CX48" s="4" t="s">
        <v>450</v>
      </c>
      <c r="CY48" s="4" t="s">
        <v>451</v>
      </c>
      <c r="CZ48" s="4" t="s">
        <v>172</v>
      </c>
    </row>
    <row r="49" spans="1:104" ht="14.25">
      <c r="A49" s="4" t="s">
        <v>452</v>
      </c>
      <c r="B49" s="4" t="s">
        <v>137</v>
      </c>
      <c r="C49" s="4" t="s">
        <v>106</v>
      </c>
      <c r="D49" s="4" t="s">
        <v>183</v>
      </c>
      <c r="E49" s="4" t="s">
        <v>108</v>
      </c>
      <c r="F49" s="4" t="s">
        <v>140</v>
      </c>
      <c r="G49" s="4" t="s">
        <v>141</v>
      </c>
      <c r="H49" s="4" t="s">
        <v>209</v>
      </c>
      <c r="I49" s="4" t="s">
        <v>143</v>
      </c>
      <c r="J49" s="4" t="s">
        <v>113</v>
      </c>
      <c r="K49" s="4" t="s">
        <v>225</v>
      </c>
      <c r="L49" s="4" t="s">
        <v>115</v>
      </c>
      <c r="M49" s="4" t="s">
        <v>146</v>
      </c>
      <c r="N49" s="4" t="s">
        <v>117</v>
      </c>
      <c r="O49" s="4" t="s">
        <v>148</v>
      </c>
      <c r="P49" s="4" t="s">
        <v>453</v>
      </c>
      <c r="Q49" s="4" t="s">
        <v>120</v>
      </c>
      <c r="R49" s="4" t="s">
        <v>149</v>
      </c>
      <c r="S49" s="4" t="s">
        <v>122</v>
      </c>
      <c r="T49" s="4" t="s">
        <v>151</v>
      </c>
      <c r="U49" s="4" t="s">
        <v>126</v>
      </c>
      <c r="V49" s="4" t="s">
        <v>125</v>
      </c>
      <c r="W49" s="4" t="s">
        <v>127</v>
      </c>
      <c r="X49" s="4" t="s">
        <v>125</v>
      </c>
      <c r="Y49" s="4" t="s">
        <v>125</v>
      </c>
      <c r="Z49" s="4" t="s">
        <v>125</v>
      </c>
      <c r="AA49" s="4" t="s">
        <v>126</v>
      </c>
      <c r="AB49" s="4" t="s">
        <v>125</v>
      </c>
      <c r="AC49" s="4" t="s">
        <v>125</v>
      </c>
      <c r="AD49" s="4" t="s">
        <v>125</v>
      </c>
      <c r="AE49" s="4" t="s">
        <v>125</v>
      </c>
      <c r="AF49" s="4" t="s">
        <v>125</v>
      </c>
      <c r="AG49" s="4" t="s">
        <v>125</v>
      </c>
      <c r="AH49" s="4" t="s">
        <v>125</v>
      </c>
      <c r="AI49" s="4" t="s">
        <v>125</v>
      </c>
      <c r="AJ49" s="4" t="s">
        <v>125</v>
      </c>
      <c r="AK49" s="4" t="s">
        <v>125</v>
      </c>
      <c r="AL49" s="4" t="s">
        <v>125</v>
      </c>
      <c r="AM49" s="4" t="s">
        <v>126</v>
      </c>
      <c r="AN49" s="4" t="s">
        <v>128</v>
      </c>
      <c r="AO49" s="4" t="s">
        <v>125</v>
      </c>
      <c r="AP49" s="4" t="s">
        <v>126</v>
      </c>
      <c r="AQ49" s="4" t="s">
        <v>125</v>
      </c>
      <c r="AR49" s="4" t="s">
        <v>124</v>
      </c>
      <c r="AS49" s="4" t="s">
        <v>126</v>
      </c>
      <c r="AT49" s="4" t="s">
        <v>128</v>
      </c>
      <c r="AU49" s="4" t="s">
        <v>125</v>
      </c>
      <c r="AV49" s="4" t="s">
        <v>126</v>
      </c>
      <c r="AW49" s="4" t="s">
        <v>128</v>
      </c>
      <c r="AX49" s="4" t="s">
        <v>126</v>
      </c>
      <c r="AY49" s="4" t="s">
        <v>127</v>
      </c>
      <c r="AZ49" s="4" t="s">
        <v>127</v>
      </c>
      <c r="BA49" s="4" t="s">
        <v>127</v>
      </c>
      <c r="BB49" s="4" t="s">
        <v>128</v>
      </c>
      <c r="BC49" s="4" t="s">
        <v>124</v>
      </c>
      <c r="BD49" s="4" t="s">
        <v>126</v>
      </c>
      <c r="BE49" s="4" t="s">
        <v>127</v>
      </c>
      <c r="BF49" s="4" t="s">
        <v>126</v>
      </c>
      <c r="BG49" s="4" t="s">
        <v>126</v>
      </c>
      <c r="BH49" s="4" t="s">
        <v>126</v>
      </c>
      <c r="BI49" s="4" t="s">
        <v>125</v>
      </c>
      <c r="BJ49" s="4" t="s">
        <v>125</v>
      </c>
      <c r="BK49" s="4" t="s">
        <v>124</v>
      </c>
      <c r="BL49" s="4" t="s">
        <v>126</v>
      </c>
      <c r="BM49" s="4" t="s">
        <v>128</v>
      </c>
      <c r="BN49" s="4" t="s">
        <v>126</v>
      </c>
      <c r="BO49" s="4" t="s">
        <v>125</v>
      </c>
      <c r="BP49" s="4" t="s">
        <v>124</v>
      </c>
      <c r="BQ49" s="4" t="s">
        <v>128</v>
      </c>
      <c r="BR49" s="4" t="s">
        <v>128</v>
      </c>
      <c r="BS49" s="4" t="s">
        <v>128</v>
      </c>
      <c r="BT49" s="4" t="s">
        <v>125</v>
      </c>
      <c r="BU49" s="4" t="s">
        <v>124</v>
      </c>
      <c r="BV49" s="4" t="s">
        <v>126</v>
      </c>
      <c r="BW49" s="4" t="s">
        <v>128</v>
      </c>
      <c r="BX49" s="4" t="s">
        <v>127</v>
      </c>
      <c r="BY49" s="4" t="s">
        <v>128</v>
      </c>
      <c r="BZ49" s="4" t="s">
        <v>125</v>
      </c>
      <c r="CA49" s="4" t="s">
        <v>126</v>
      </c>
      <c r="CB49" s="4" t="s">
        <v>126</v>
      </c>
      <c r="CC49" s="4" t="s">
        <v>125</v>
      </c>
      <c r="CD49" s="4" t="s">
        <v>126</v>
      </c>
      <c r="CE49" s="5" t="s">
        <v>124</v>
      </c>
      <c r="CF49" s="4" t="s">
        <v>126</v>
      </c>
      <c r="CG49" s="4" t="s">
        <v>124</v>
      </c>
      <c r="CH49" s="4" t="s">
        <v>124</v>
      </c>
      <c r="CI49" s="4" t="s">
        <v>127</v>
      </c>
      <c r="CJ49" s="4" t="s">
        <v>127</v>
      </c>
      <c r="CK49" s="4" t="s">
        <v>127</v>
      </c>
      <c r="CL49" s="4" t="s">
        <v>124</v>
      </c>
      <c r="CM49" s="4" t="s">
        <v>127</v>
      </c>
      <c r="CN49" s="4" t="s">
        <v>127</v>
      </c>
      <c r="CO49" s="4" t="s">
        <v>128</v>
      </c>
      <c r="CP49" s="4" t="s">
        <v>126</v>
      </c>
      <c r="CQ49" s="4" t="s">
        <v>126</v>
      </c>
      <c r="CR49" s="4" t="s">
        <v>165</v>
      </c>
      <c r="CS49" s="4" t="s">
        <v>454</v>
      </c>
      <c r="CT49" s="4" t="s">
        <v>167</v>
      </c>
      <c r="CU49" s="4" t="s">
        <v>455</v>
      </c>
      <c r="CV49" s="4" t="s">
        <v>456</v>
      </c>
      <c r="CW49" s="6">
        <v>4</v>
      </c>
      <c r="CX49" s="4" t="s">
        <v>457</v>
      </c>
      <c r="CY49" s="4" t="s">
        <v>458</v>
      </c>
      <c r="CZ49" s="4" t="s">
        <v>172</v>
      </c>
    </row>
    <row r="50" spans="1:104" ht="14.25">
      <c r="A50" s="4" t="s">
        <v>459</v>
      </c>
      <c r="B50" s="4" t="s">
        <v>174</v>
      </c>
      <c r="C50" s="4" t="s">
        <v>175</v>
      </c>
      <c r="D50" s="4" t="s">
        <v>183</v>
      </c>
      <c r="E50" s="4" t="s">
        <v>108</v>
      </c>
      <c r="F50" s="4" t="s">
        <v>109</v>
      </c>
      <c r="G50" s="4" t="s">
        <v>202</v>
      </c>
      <c r="H50" s="4" t="s">
        <v>142</v>
      </c>
      <c r="I50" s="4" t="s">
        <v>177</v>
      </c>
      <c r="J50" s="4" t="s">
        <v>224</v>
      </c>
      <c r="K50" s="4" t="s">
        <v>225</v>
      </c>
      <c r="L50" s="4" t="s">
        <v>255</v>
      </c>
      <c r="M50" s="4" t="s">
        <v>210</v>
      </c>
      <c r="N50" s="4" t="s">
        <v>147</v>
      </c>
      <c r="O50" s="4" t="s">
        <v>185</v>
      </c>
      <c r="P50" s="4" t="s">
        <v>119</v>
      </c>
      <c r="Q50" s="4" t="s">
        <v>226</v>
      </c>
      <c r="R50" s="4" t="s">
        <v>149</v>
      </c>
      <c r="S50" s="4" t="s">
        <v>194</v>
      </c>
      <c r="T50" s="4" t="s">
        <v>151</v>
      </c>
      <c r="U50" s="4" t="s">
        <v>124</v>
      </c>
      <c r="V50" s="4" t="s">
        <v>126</v>
      </c>
      <c r="W50" s="4" t="s">
        <v>127</v>
      </c>
      <c r="X50" s="4" t="s">
        <v>128</v>
      </c>
      <c r="Y50" s="4" t="s">
        <v>126</v>
      </c>
      <c r="Z50" s="4" t="s">
        <v>124</v>
      </c>
      <c r="AA50" s="4" t="s">
        <v>126</v>
      </c>
      <c r="AB50" s="4" t="s">
        <v>128</v>
      </c>
      <c r="AC50" s="4" t="s">
        <v>126</v>
      </c>
      <c r="AD50" s="4" t="s">
        <v>126</v>
      </c>
      <c r="AE50" s="4" t="s">
        <v>126</v>
      </c>
      <c r="AF50" s="4" t="s">
        <v>126</v>
      </c>
      <c r="AG50" s="4" t="s">
        <v>128</v>
      </c>
      <c r="AH50" s="4" t="s">
        <v>127</v>
      </c>
      <c r="AI50" s="4" t="s">
        <v>124</v>
      </c>
      <c r="AJ50" s="4" t="s">
        <v>128</v>
      </c>
      <c r="AK50" s="4" t="s">
        <v>126</v>
      </c>
      <c r="AL50" s="4" t="s">
        <v>124</v>
      </c>
      <c r="AM50" s="4" t="s">
        <v>128</v>
      </c>
      <c r="AN50" s="4" t="s">
        <v>127</v>
      </c>
      <c r="AO50" s="4" t="s">
        <v>127</v>
      </c>
      <c r="AP50" s="4" t="s">
        <v>127</v>
      </c>
      <c r="AQ50" s="4" t="s">
        <v>126</v>
      </c>
      <c r="AR50" s="4" t="s">
        <v>124</v>
      </c>
      <c r="AS50" s="4" t="s">
        <v>124</v>
      </c>
      <c r="AT50" s="4" t="s">
        <v>127</v>
      </c>
      <c r="AU50" s="4" t="s">
        <v>124</v>
      </c>
      <c r="AV50" s="4" t="s">
        <v>126</v>
      </c>
      <c r="AW50" s="4" t="s">
        <v>124</v>
      </c>
      <c r="AX50" s="4" t="s">
        <v>126</v>
      </c>
      <c r="AY50" s="4" t="s">
        <v>128</v>
      </c>
      <c r="AZ50" s="4" t="s">
        <v>126</v>
      </c>
      <c r="BA50" s="4" t="s">
        <v>128</v>
      </c>
      <c r="BB50" s="4" t="s">
        <v>128</v>
      </c>
      <c r="BC50" s="4" t="s">
        <v>127</v>
      </c>
      <c r="BD50" s="4" t="s">
        <v>124</v>
      </c>
      <c r="BE50" s="4" t="s">
        <v>125</v>
      </c>
      <c r="BF50" s="4" t="s">
        <v>125</v>
      </c>
      <c r="BG50" s="4" t="s">
        <v>126</v>
      </c>
      <c r="BH50" s="4" t="s">
        <v>126</v>
      </c>
      <c r="BI50" s="4" t="s">
        <v>128</v>
      </c>
      <c r="BJ50" s="4" t="s">
        <v>125</v>
      </c>
      <c r="BK50" s="4" t="s">
        <v>124</v>
      </c>
      <c r="BL50" s="4" t="s">
        <v>124</v>
      </c>
      <c r="BM50" s="4" t="s">
        <v>125</v>
      </c>
      <c r="BN50" s="4" t="s">
        <v>128</v>
      </c>
      <c r="BO50" s="4" t="s">
        <v>126</v>
      </c>
      <c r="BP50" s="4" t="s">
        <v>128</v>
      </c>
      <c r="BQ50" s="4" t="s">
        <v>128</v>
      </c>
      <c r="BR50" s="4" t="s">
        <v>126</v>
      </c>
      <c r="BS50" s="4" t="s">
        <v>128</v>
      </c>
      <c r="BT50" s="4" t="s">
        <v>125</v>
      </c>
      <c r="BU50" s="4" t="s">
        <v>125</v>
      </c>
      <c r="BV50" s="4" t="s">
        <v>124</v>
      </c>
      <c r="BW50" s="4" t="s">
        <v>128</v>
      </c>
      <c r="BX50" s="4" t="s">
        <v>127</v>
      </c>
      <c r="BY50" s="4" t="s">
        <v>124</v>
      </c>
      <c r="BZ50" s="4" t="s">
        <v>124</v>
      </c>
      <c r="CA50" s="4" t="s">
        <v>126</v>
      </c>
      <c r="CB50" s="4" t="s">
        <v>126</v>
      </c>
      <c r="CC50" s="4" t="s">
        <v>125</v>
      </c>
      <c r="CD50" s="4" t="s">
        <v>127</v>
      </c>
      <c r="CE50" s="5" t="s">
        <v>128</v>
      </c>
      <c r="CF50" s="4" t="s">
        <v>126</v>
      </c>
      <c r="CG50" s="4" t="s">
        <v>128</v>
      </c>
      <c r="CH50" s="4" t="s">
        <v>126</v>
      </c>
      <c r="CI50" s="4" t="s">
        <v>128</v>
      </c>
      <c r="CJ50" s="4" t="s">
        <v>126</v>
      </c>
      <c r="CK50" s="4" t="s">
        <v>127</v>
      </c>
      <c r="CL50" s="4" t="s">
        <v>126</v>
      </c>
      <c r="CM50" s="4" t="s">
        <v>126</v>
      </c>
      <c r="CN50" s="4" t="s">
        <v>126</v>
      </c>
      <c r="CO50" s="4" t="s">
        <v>127</v>
      </c>
      <c r="CP50" s="4" t="s">
        <v>126</v>
      </c>
      <c r="CQ50" s="4" t="s">
        <v>124</v>
      </c>
      <c r="CR50" s="4" t="s">
        <v>165</v>
      </c>
      <c r="CS50" s="4" t="s">
        <v>228</v>
      </c>
      <c r="CT50" s="4" t="s">
        <v>167</v>
      </c>
      <c r="CU50" s="4" t="s">
        <v>460</v>
      </c>
      <c r="CV50" s="4" t="s">
        <v>461</v>
      </c>
      <c r="CW50" s="6">
        <v>2</v>
      </c>
      <c r="CX50" s="4" t="s">
        <v>462</v>
      </c>
      <c r="CY50" s="4" t="s">
        <v>463</v>
      </c>
      <c r="CZ50" s="4" t="s">
        <v>464</v>
      </c>
    </row>
    <row r="51" spans="1:104" ht="14.25">
      <c r="A51" s="4" t="s">
        <v>465</v>
      </c>
      <c r="B51" s="4" t="s">
        <v>105</v>
      </c>
      <c r="C51" s="4" t="s">
        <v>138</v>
      </c>
      <c r="D51" s="4" t="s">
        <v>107</v>
      </c>
      <c r="E51" s="4" t="s">
        <v>208</v>
      </c>
      <c r="F51" s="4" t="s">
        <v>140</v>
      </c>
      <c r="G51" s="4" t="s">
        <v>110</v>
      </c>
      <c r="H51" s="4" t="s">
        <v>111</v>
      </c>
      <c r="I51" s="4" t="s">
        <v>143</v>
      </c>
      <c r="J51" s="4" t="s">
        <v>162</v>
      </c>
      <c r="K51" s="4" t="s">
        <v>144</v>
      </c>
      <c r="L51" s="4" t="s">
        <v>115</v>
      </c>
      <c r="M51" s="4" t="s">
        <v>146</v>
      </c>
      <c r="N51" s="4" t="s">
        <v>117</v>
      </c>
      <c r="O51" s="4" t="s">
        <v>148</v>
      </c>
      <c r="P51" s="4" t="s">
        <v>119</v>
      </c>
      <c r="Q51" s="4" t="s">
        <v>226</v>
      </c>
      <c r="R51" s="4" t="s">
        <v>164</v>
      </c>
      <c r="S51" s="4" t="s">
        <v>227</v>
      </c>
      <c r="T51" s="4" t="s">
        <v>123</v>
      </c>
      <c r="U51" s="4" t="s">
        <v>124</v>
      </c>
      <c r="V51" s="4" t="s">
        <v>125</v>
      </c>
      <c r="W51" s="4" t="s">
        <v>125</v>
      </c>
      <c r="X51" s="4" t="s">
        <v>125</v>
      </c>
      <c r="Y51" s="4" t="s">
        <v>125</v>
      </c>
      <c r="Z51" s="4" t="s">
        <v>125</v>
      </c>
      <c r="AA51" s="4" t="s">
        <v>125</v>
      </c>
      <c r="AB51" s="4" t="s">
        <v>125</v>
      </c>
      <c r="AC51" s="4" t="s">
        <v>124</v>
      </c>
      <c r="AD51" s="4" t="s">
        <v>125</v>
      </c>
      <c r="AE51" s="4" t="s">
        <v>125</v>
      </c>
      <c r="AF51" s="4" t="s">
        <v>125</v>
      </c>
      <c r="AG51" s="4" t="s">
        <v>125</v>
      </c>
      <c r="AH51" s="4" t="s">
        <v>126</v>
      </c>
      <c r="AI51" s="4" t="s">
        <v>125</v>
      </c>
      <c r="AJ51" s="4" t="s">
        <v>125</v>
      </c>
      <c r="AK51" s="4" t="s">
        <v>126</v>
      </c>
      <c r="AL51" s="4" t="s">
        <v>125</v>
      </c>
      <c r="AM51" s="4" t="s">
        <v>125</v>
      </c>
      <c r="AN51" s="4" t="s">
        <v>125</v>
      </c>
      <c r="AO51" s="4" t="s">
        <v>125</v>
      </c>
      <c r="AP51" s="4" t="s">
        <v>126</v>
      </c>
      <c r="AQ51" s="4" t="s">
        <v>125</v>
      </c>
      <c r="AR51" s="4" t="s">
        <v>125</v>
      </c>
      <c r="AS51" s="4" t="s">
        <v>124</v>
      </c>
      <c r="AT51" s="4" t="s">
        <v>124</v>
      </c>
      <c r="AU51" s="4" t="s">
        <v>125</v>
      </c>
      <c r="AV51" s="4" t="s">
        <v>125</v>
      </c>
      <c r="AW51" s="4" t="s">
        <v>125</v>
      </c>
      <c r="AX51" s="4" t="s">
        <v>125</v>
      </c>
      <c r="AY51" s="4" t="s">
        <v>125</v>
      </c>
      <c r="AZ51" s="4" t="s">
        <v>126</v>
      </c>
      <c r="BA51" s="4" t="s">
        <v>126</v>
      </c>
      <c r="BB51" s="4" t="s">
        <v>125</v>
      </c>
      <c r="BC51" s="4" t="s">
        <v>125</v>
      </c>
      <c r="BD51" s="4" t="s">
        <v>125</v>
      </c>
      <c r="BE51" s="7" t="s">
        <v>125</v>
      </c>
      <c r="BF51" s="8" t="s">
        <v>248</v>
      </c>
      <c r="BG51" s="4" t="s">
        <v>126</v>
      </c>
      <c r="BH51" s="4" t="s">
        <v>125</v>
      </c>
      <c r="BI51" s="4" t="s">
        <v>124</v>
      </c>
      <c r="BJ51" s="4" t="s">
        <v>124</v>
      </c>
      <c r="BK51" s="4" t="s">
        <v>125</v>
      </c>
      <c r="BL51" s="4" t="s">
        <v>126</v>
      </c>
      <c r="BM51" s="4" t="s">
        <v>126</v>
      </c>
      <c r="BN51" s="4" t="s">
        <v>124</v>
      </c>
      <c r="BO51" s="4" t="s">
        <v>124</v>
      </c>
      <c r="BP51" s="4" t="s">
        <v>124</v>
      </c>
      <c r="BQ51" s="4" t="s">
        <v>124</v>
      </c>
      <c r="BR51" s="4" t="s">
        <v>125</v>
      </c>
      <c r="BS51" s="4" t="s">
        <v>125</v>
      </c>
      <c r="BT51" s="4" t="s">
        <v>125</v>
      </c>
      <c r="BU51" s="4" t="s">
        <v>124</v>
      </c>
      <c r="BV51" s="4" t="s">
        <v>124</v>
      </c>
      <c r="BW51" s="4" t="s">
        <v>124</v>
      </c>
      <c r="BX51" s="4" t="s">
        <v>125</v>
      </c>
      <c r="BY51" s="4" t="s">
        <v>124</v>
      </c>
      <c r="BZ51" s="4" t="s">
        <v>124</v>
      </c>
      <c r="CA51" s="4" t="s">
        <v>124</v>
      </c>
      <c r="CB51" s="4" t="s">
        <v>124</v>
      </c>
      <c r="CC51" s="4" t="s">
        <v>124</v>
      </c>
      <c r="CD51" s="4" t="s">
        <v>124</v>
      </c>
      <c r="CE51" s="5" t="s">
        <v>124</v>
      </c>
      <c r="CF51" s="4" t="s">
        <v>124</v>
      </c>
      <c r="CG51" s="4" t="s">
        <v>124</v>
      </c>
      <c r="CH51" s="4" t="s">
        <v>124</v>
      </c>
      <c r="CI51" s="4" t="s">
        <v>124</v>
      </c>
      <c r="CJ51" s="4" t="s">
        <v>124</v>
      </c>
      <c r="CK51" s="4" t="s">
        <v>124</v>
      </c>
      <c r="CL51" s="4" t="s">
        <v>124</v>
      </c>
      <c r="CM51" s="4" t="s">
        <v>124</v>
      </c>
      <c r="CN51" s="4" t="s">
        <v>124</v>
      </c>
      <c r="CO51" s="4" t="s">
        <v>124</v>
      </c>
      <c r="CP51" s="4" t="s">
        <v>124</v>
      </c>
      <c r="CQ51" s="4" t="s">
        <v>124</v>
      </c>
      <c r="CR51" s="4" t="s">
        <v>125</v>
      </c>
      <c r="CS51" s="4" t="s">
        <v>129</v>
      </c>
      <c r="CT51" s="4" t="s">
        <v>167</v>
      </c>
      <c r="CU51" s="4" t="s">
        <v>466</v>
      </c>
      <c r="CV51" s="4" t="s">
        <v>467</v>
      </c>
      <c r="CW51" s="6">
        <v>1</v>
      </c>
      <c r="CX51" s="4" t="s">
        <v>468</v>
      </c>
      <c r="CY51" s="4" t="s">
        <v>469</v>
      </c>
      <c r="CZ51" s="4" t="s">
        <v>470</v>
      </c>
    </row>
    <row r="52" spans="1:104" ht="14.25">
      <c r="A52" s="4" t="s">
        <v>471</v>
      </c>
      <c r="B52" s="4" t="s">
        <v>137</v>
      </c>
      <c r="C52" s="4" t="s">
        <v>138</v>
      </c>
      <c r="D52" s="4" t="s">
        <v>107</v>
      </c>
      <c r="E52" s="4" t="s">
        <v>108</v>
      </c>
      <c r="F52" s="4" t="s">
        <v>140</v>
      </c>
      <c r="G52" s="4" t="s">
        <v>161</v>
      </c>
      <c r="H52" s="4" t="s">
        <v>176</v>
      </c>
      <c r="I52" s="4" t="s">
        <v>143</v>
      </c>
      <c r="J52" s="4" t="s">
        <v>224</v>
      </c>
      <c r="K52" s="4" t="s">
        <v>114</v>
      </c>
      <c r="L52" s="4" t="s">
        <v>115</v>
      </c>
      <c r="M52" s="4" t="s">
        <v>116</v>
      </c>
      <c r="N52" s="4" t="s">
        <v>117</v>
      </c>
      <c r="O52" s="4" t="s">
        <v>148</v>
      </c>
      <c r="P52" s="4" t="s">
        <v>119</v>
      </c>
      <c r="Q52" s="4" t="s">
        <v>226</v>
      </c>
      <c r="R52" s="4" t="s">
        <v>164</v>
      </c>
      <c r="S52" s="4" t="s">
        <v>150</v>
      </c>
      <c r="T52" s="4" t="s">
        <v>123</v>
      </c>
      <c r="U52" s="4" t="s">
        <v>126</v>
      </c>
      <c r="V52" s="4" t="s">
        <v>128</v>
      </c>
      <c r="W52" s="4" t="s">
        <v>127</v>
      </c>
      <c r="X52" s="4" t="s">
        <v>128</v>
      </c>
      <c r="Y52" s="4" t="s">
        <v>128</v>
      </c>
      <c r="Z52" s="4" t="s">
        <v>126</v>
      </c>
      <c r="AA52" s="4" t="s">
        <v>126</v>
      </c>
      <c r="AB52" s="4" t="s">
        <v>126</v>
      </c>
      <c r="AC52" s="4" t="s">
        <v>126</v>
      </c>
      <c r="AD52" s="4" t="s">
        <v>126</v>
      </c>
      <c r="AE52" s="4" t="s">
        <v>126</v>
      </c>
      <c r="AF52" s="4" t="s">
        <v>126</v>
      </c>
      <c r="AG52" s="4" t="s">
        <v>128</v>
      </c>
      <c r="AH52" s="4" t="s">
        <v>126</v>
      </c>
      <c r="AI52" s="4" t="s">
        <v>126</v>
      </c>
      <c r="AJ52" s="4" t="s">
        <v>126</v>
      </c>
      <c r="AK52" s="4" t="s">
        <v>126</v>
      </c>
      <c r="AL52" s="4" t="s">
        <v>126</v>
      </c>
      <c r="AM52" s="4" t="s">
        <v>126</v>
      </c>
      <c r="AN52" s="4" t="s">
        <v>128</v>
      </c>
      <c r="AO52" s="4" t="s">
        <v>126</v>
      </c>
      <c r="AP52" s="4" t="s">
        <v>127</v>
      </c>
      <c r="AQ52" s="4" t="s">
        <v>125</v>
      </c>
      <c r="AR52" s="4" t="s">
        <v>126</v>
      </c>
      <c r="AS52" s="4" t="s">
        <v>124</v>
      </c>
      <c r="AT52" s="4" t="s">
        <v>126</v>
      </c>
      <c r="AU52" s="4" t="s">
        <v>126</v>
      </c>
      <c r="AV52" s="4" t="s">
        <v>126</v>
      </c>
      <c r="AW52" s="4" t="s">
        <v>126</v>
      </c>
      <c r="AX52" s="4" t="s">
        <v>126</v>
      </c>
      <c r="AY52" s="4" t="s">
        <v>126</v>
      </c>
      <c r="AZ52" s="4" t="s">
        <v>126</v>
      </c>
      <c r="BA52" s="4" t="s">
        <v>127</v>
      </c>
      <c r="BB52" s="4" t="s">
        <v>126</v>
      </c>
      <c r="BC52" s="4" t="s">
        <v>126</v>
      </c>
      <c r="BD52" s="4" t="s">
        <v>126</v>
      </c>
      <c r="BE52" s="4" t="s">
        <v>125</v>
      </c>
      <c r="BF52" s="4" t="s">
        <v>126</v>
      </c>
      <c r="BG52" s="4" t="s">
        <v>124</v>
      </c>
      <c r="BH52" s="4" t="s">
        <v>128</v>
      </c>
      <c r="BI52" s="4" t="s">
        <v>126</v>
      </c>
      <c r="BJ52" s="4" t="s">
        <v>126</v>
      </c>
      <c r="BK52" s="4" t="s">
        <v>126</v>
      </c>
      <c r="BL52" s="4" t="s">
        <v>128</v>
      </c>
      <c r="BM52" s="4" t="s">
        <v>128</v>
      </c>
      <c r="BN52" s="4" t="s">
        <v>126</v>
      </c>
      <c r="BO52" s="4" t="s">
        <v>124</v>
      </c>
      <c r="BP52" s="4" t="s">
        <v>126</v>
      </c>
      <c r="BQ52" s="4" t="s">
        <v>126</v>
      </c>
      <c r="BR52" s="4" t="s">
        <v>126</v>
      </c>
      <c r="BS52" s="4" t="s">
        <v>126</v>
      </c>
      <c r="BT52" s="4" t="s">
        <v>124</v>
      </c>
      <c r="BU52" s="4" t="s">
        <v>124</v>
      </c>
      <c r="BV52" s="4" t="s">
        <v>124</v>
      </c>
      <c r="BW52" s="4" t="s">
        <v>126</v>
      </c>
      <c r="BX52" s="4" t="s">
        <v>126</v>
      </c>
      <c r="BY52" s="4" t="s">
        <v>124</v>
      </c>
      <c r="BZ52" s="4" t="s">
        <v>124</v>
      </c>
      <c r="CA52" s="4" t="s">
        <v>124</v>
      </c>
      <c r="CB52" s="4" t="s">
        <v>124</v>
      </c>
      <c r="CC52" s="4" t="s">
        <v>124</v>
      </c>
      <c r="CD52" s="4" t="s">
        <v>127</v>
      </c>
      <c r="CE52" s="5" t="s">
        <v>126</v>
      </c>
      <c r="CF52" s="4" t="s">
        <v>126</v>
      </c>
      <c r="CG52" s="4" t="s">
        <v>126</v>
      </c>
      <c r="CH52" s="4" t="s">
        <v>124</v>
      </c>
      <c r="CI52" s="4" t="s">
        <v>126</v>
      </c>
      <c r="CJ52" s="4" t="s">
        <v>127</v>
      </c>
      <c r="CK52" s="4" t="s">
        <v>127</v>
      </c>
      <c r="CL52" s="4" t="s">
        <v>124</v>
      </c>
      <c r="CM52" s="4" t="s">
        <v>127</v>
      </c>
      <c r="CN52" s="4" t="s">
        <v>127</v>
      </c>
      <c r="CO52" s="4" t="s">
        <v>127</v>
      </c>
      <c r="CP52" s="4" t="s">
        <v>124</v>
      </c>
      <c r="CQ52" s="4" t="s">
        <v>124</v>
      </c>
      <c r="CR52" s="4" t="s">
        <v>165</v>
      </c>
      <c r="CS52" s="4" t="s">
        <v>228</v>
      </c>
      <c r="CT52" s="4" t="s">
        <v>167</v>
      </c>
      <c r="CU52" s="4" t="s">
        <v>472</v>
      </c>
      <c r="CV52" s="4" t="s">
        <v>473</v>
      </c>
      <c r="CW52" s="6">
        <v>4</v>
      </c>
      <c r="CX52" s="4" t="s">
        <v>474</v>
      </c>
      <c r="CY52" s="4" t="s">
        <v>475</v>
      </c>
      <c r="CZ52" s="4" t="s">
        <v>172</v>
      </c>
    </row>
    <row r="53" spans="1:104" ht="14.25">
      <c r="A53" s="4" t="s">
        <v>476</v>
      </c>
      <c r="B53" s="4" t="s">
        <v>174</v>
      </c>
      <c r="C53" s="4" t="s">
        <v>175</v>
      </c>
      <c r="D53" s="4" t="s">
        <v>107</v>
      </c>
      <c r="E53" s="4" t="s">
        <v>108</v>
      </c>
      <c r="F53" s="4" t="s">
        <v>140</v>
      </c>
      <c r="G53" s="4" t="s">
        <v>161</v>
      </c>
      <c r="H53" s="4" t="s">
        <v>111</v>
      </c>
      <c r="I53" s="4" t="s">
        <v>143</v>
      </c>
      <c r="J53" s="4" t="s">
        <v>162</v>
      </c>
      <c r="K53" s="4" t="s">
        <v>144</v>
      </c>
      <c r="L53" s="4" t="s">
        <v>115</v>
      </c>
      <c r="M53" s="4" t="s">
        <v>146</v>
      </c>
      <c r="N53" s="4" t="s">
        <v>147</v>
      </c>
      <c r="O53" s="4" t="s">
        <v>148</v>
      </c>
      <c r="P53" s="4" t="s">
        <v>119</v>
      </c>
      <c r="Q53" s="4" t="s">
        <v>120</v>
      </c>
      <c r="R53" s="4" t="s">
        <v>149</v>
      </c>
      <c r="S53" s="4" t="s">
        <v>150</v>
      </c>
      <c r="T53" s="4" t="s">
        <v>151</v>
      </c>
      <c r="U53" s="4" t="s">
        <v>126</v>
      </c>
      <c r="V53" s="4" t="s">
        <v>126</v>
      </c>
      <c r="W53" s="4" t="s">
        <v>126</v>
      </c>
      <c r="X53" s="4" t="s">
        <v>125</v>
      </c>
      <c r="Y53" s="4" t="s">
        <v>124</v>
      </c>
      <c r="Z53" s="4" t="s">
        <v>126</v>
      </c>
      <c r="AA53" s="4" t="s">
        <v>125</v>
      </c>
      <c r="AB53" s="4" t="s">
        <v>125</v>
      </c>
      <c r="AC53" s="4" t="s">
        <v>124</v>
      </c>
      <c r="AD53" s="4" t="s">
        <v>125</v>
      </c>
      <c r="AE53" s="4" t="s">
        <v>125</v>
      </c>
      <c r="AF53" s="4" t="s">
        <v>125</v>
      </c>
      <c r="AG53" s="4" t="s">
        <v>125</v>
      </c>
      <c r="AH53" s="4" t="s">
        <v>125</v>
      </c>
      <c r="AI53" s="4" t="s">
        <v>125</v>
      </c>
      <c r="AJ53" s="4" t="s">
        <v>125</v>
      </c>
      <c r="AK53" s="4" t="s">
        <v>126</v>
      </c>
      <c r="AL53" s="4" t="s">
        <v>125</v>
      </c>
      <c r="AM53" s="4" t="s">
        <v>124</v>
      </c>
      <c r="AN53" s="4" t="s">
        <v>124</v>
      </c>
      <c r="AO53" s="4" t="s">
        <v>125</v>
      </c>
      <c r="AP53" s="4" t="s">
        <v>126</v>
      </c>
      <c r="AQ53" s="4" t="s">
        <v>125</v>
      </c>
      <c r="AR53" s="4" t="s">
        <v>125</v>
      </c>
      <c r="AS53" s="4" t="s">
        <v>125</v>
      </c>
      <c r="AT53" s="4" t="s">
        <v>125</v>
      </c>
      <c r="AU53" s="4" t="s">
        <v>125</v>
      </c>
      <c r="AV53" s="4" t="s">
        <v>125</v>
      </c>
      <c r="AW53" s="4" t="s">
        <v>125</v>
      </c>
      <c r="AX53" s="4" t="s">
        <v>125</v>
      </c>
      <c r="AY53" s="4" t="s">
        <v>127</v>
      </c>
      <c r="AZ53" s="4" t="s">
        <v>125</v>
      </c>
      <c r="BA53" s="4" t="s">
        <v>127</v>
      </c>
      <c r="BB53" s="4" t="s">
        <v>127</v>
      </c>
      <c r="BC53" s="4" t="s">
        <v>125</v>
      </c>
      <c r="BD53" s="4" t="s">
        <v>125</v>
      </c>
      <c r="BE53" s="4" t="s">
        <v>125</v>
      </c>
      <c r="BF53" s="4" t="s">
        <v>125</v>
      </c>
      <c r="BG53" s="4" t="s">
        <v>125</v>
      </c>
      <c r="BH53" s="4" t="s">
        <v>124</v>
      </c>
      <c r="BI53" s="4" t="s">
        <v>125</v>
      </c>
      <c r="BJ53" s="4" t="s">
        <v>125</v>
      </c>
      <c r="BK53" s="4" t="s">
        <v>125</v>
      </c>
      <c r="BL53" s="4" t="s">
        <v>125</v>
      </c>
      <c r="BM53" s="4" t="s">
        <v>125</v>
      </c>
      <c r="BN53" s="4" t="s">
        <v>125</v>
      </c>
      <c r="BO53" s="4" t="s">
        <v>125</v>
      </c>
      <c r="BP53" s="4" t="s">
        <v>125</v>
      </c>
      <c r="BQ53" s="4" t="s">
        <v>125</v>
      </c>
      <c r="BR53" s="4" t="s">
        <v>125</v>
      </c>
      <c r="BS53" s="4" t="s">
        <v>125</v>
      </c>
      <c r="BT53" s="4" t="s">
        <v>125</v>
      </c>
      <c r="BU53" s="4" t="s">
        <v>125</v>
      </c>
      <c r="BV53" s="4" t="s">
        <v>125</v>
      </c>
      <c r="BW53" s="4" t="s">
        <v>125</v>
      </c>
      <c r="BX53" s="4" t="s">
        <v>125</v>
      </c>
      <c r="BY53" s="4" t="s">
        <v>125</v>
      </c>
      <c r="BZ53" s="4" t="s">
        <v>125</v>
      </c>
      <c r="CA53" s="4" t="s">
        <v>124</v>
      </c>
      <c r="CB53" s="4" t="s">
        <v>125</v>
      </c>
      <c r="CC53" s="4" t="s">
        <v>125</v>
      </c>
      <c r="CD53" s="4" t="s">
        <v>127</v>
      </c>
      <c r="CE53" s="5" t="s">
        <v>125</v>
      </c>
      <c r="CF53" s="4" t="s">
        <v>127</v>
      </c>
      <c r="CG53" s="4" t="s">
        <v>127</v>
      </c>
      <c r="CH53" s="4" t="s">
        <v>125</v>
      </c>
      <c r="CI53" s="4" t="s">
        <v>125</v>
      </c>
      <c r="CJ53" s="4" t="s">
        <v>127</v>
      </c>
      <c r="CK53" s="4" t="s">
        <v>127</v>
      </c>
      <c r="CL53" s="4" t="s">
        <v>125</v>
      </c>
      <c r="CM53" s="4" t="s">
        <v>127</v>
      </c>
      <c r="CN53" s="4" t="s">
        <v>127</v>
      </c>
      <c r="CO53" s="4" t="s">
        <v>127</v>
      </c>
      <c r="CP53" s="4" t="s">
        <v>125</v>
      </c>
      <c r="CQ53" s="4" t="s">
        <v>125</v>
      </c>
      <c r="CR53" s="4" t="s">
        <v>125</v>
      </c>
      <c r="CS53" s="4" t="s">
        <v>166</v>
      </c>
      <c r="CT53" s="4" t="s">
        <v>167</v>
      </c>
      <c r="CU53" s="4" t="s">
        <v>477</v>
      </c>
      <c r="CV53" s="4" t="s">
        <v>478</v>
      </c>
      <c r="CW53" s="6">
        <v>2</v>
      </c>
      <c r="CX53" s="4" t="s">
        <v>479</v>
      </c>
      <c r="CY53" s="4" t="s">
        <v>480</v>
      </c>
      <c r="CZ53" s="4" t="s">
        <v>172</v>
      </c>
    </row>
    <row r="54" spans="1:104" ht="14.25">
      <c r="A54" s="4" t="s">
        <v>481</v>
      </c>
      <c r="B54" s="4" t="s">
        <v>174</v>
      </c>
      <c r="C54" s="4" t="s">
        <v>138</v>
      </c>
      <c r="D54" s="4" t="s">
        <v>183</v>
      </c>
      <c r="E54" s="4" t="s">
        <v>108</v>
      </c>
      <c r="F54" s="4" t="s">
        <v>140</v>
      </c>
      <c r="G54" s="4" t="s">
        <v>202</v>
      </c>
      <c r="H54" s="4" t="s">
        <v>111</v>
      </c>
      <c r="I54" s="4" t="s">
        <v>143</v>
      </c>
      <c r="J54" s="4" t="s">
        <v>162</v>
      </c>
      <c r="K54" s="4" t="s">
        <v>144</v>
      </c>
      <c r="L54" s="4" t="s">
        <v>145</v>
      </c>
      <c r="M54" s="4" t="s">
        <v>146</v>
      </c>
      <c r="N54" s="4" t="s">
        <v>117</v>
      </c>
      <c r="O54" s="4" t="s">
        <v>185</v>
      </c>
      <c r="P54" s="4" t="s">
        <v>119</v>
      </c>
      <c r="Q54" s="4" t="s">
        <v>120</v>
      </c>
      <c r="R54" s="4" t="s">
        <v>164</v>
      </c>
      <c r="S54" s="4" t="s">
        <v>150</v>
      </c>
      <c r="T54" s="4" t="s">
        <v>151</v>
      </c>
      <c r="U54" s="4" t="s">
        <v>124</v>
      </c>
      <c r="V54" s="4" t="s">
        <v>124</v>
      </c>
      <c r="W54" s="4" t="s">
        <v>124</v>
      </c>
      <c r="X54" s="4" t="s">
        <v>125</v>
      </c>
      <c r="Y54" s="4" t="s">
        <v>124</v>
      </c>
      <c r="Z54" s="4" t="s">
        <v>124</v>
      </c>
      <c r="AA54" s="4" t="s">
        <v>125</v>
      </c>
      <c r="AB54" s="4" t="s">
        <v>124</v>
      </c>
      <c r="AC54" s="4" t="s">
        <v>125</v>
      </c>
      <c r="AD54" s="4" t="s">
        <v>124</v>
      </c>
      <c r="AE54" s="4" t="s">
        <v>124</v>
      </c>
      <c r="AF54" s="4" t="s">
        <v>124</v>
      </c>
      <c r="AG54" s="4" t="s">
        <v>124</v>
      </c>
      <c r="AH54" s="4" t="s">
        <v>124</v>
      </c>
      <c r="AI54" s="4" t="s">
        <v>124</v>
      </c>
      <c r="AJ54" s="4" t="s">
        <v>124</v>
      </c>
      <c r="AK54" s="4" t="s">
        <v>126</v>
      </c>
      <c r="AL54" s="4" t="s">
        <v>125</v>
      </c>
      <c r="AM54" s="4" t="s">
        <v>125</v>
      </c>
      <c r="AN54" s="4" t="s">
        <v>125</v>
      </c>
      <c r="AO54" s="4" t="s">
        <v>125</v>
      </c>
      <c r="AP54" s="4" t="s">
        <v>124</v>
      </c>
      <c r="AQ54" s="4" t="s">
        <v>125</v>
      </c>
      <c r="AR54" s="4" t="s">
        <v>125</v>
      </c>
      <c r="AS54" s="4" t="s">
        <v>124</v>
      </c>
      <c r="AT54" s="4" t="s">
        <v>124</v>
      </c>
      <c r="AU54" s="4" t="s">
        <v>124</v>
      </c>
      <c r="AV54" s="4" t="s">
        <v>125</v>
      </c>
      <c r="AW54" s="4" t="s">
        <v>125</v>
      </c>
      <c r="AX54" s="4" t="s">
        <v>125</v>
      </c>
      <c r="AY54" s="4" t="s">
        <v>128</v>
      </c>
      <c r="AZ54" s="4" t="s">
        <v>127</v>
      </c>
      <c r="BA54" s="4" t="s">
        <v>126</v>
      </c>
      <c r="BB54" s="4" t="s">
        <v>125</v>
      </c>
      <c r="BC54" s="4" t="s">
        <v>125</v>
      </c>
      <c r="BD54" s="4" t="s">
        <v>125</v>
      </c>
      <c r="BE54" s="4" t="s">
        <v>125</v>
      </c>
      <c r="BF54" s="4" t="s">
        <v>125</v>
      </c>
      <c r="BG54" s="4" t="s">
        <v>124</v>
      </c>
      <c r="BH54" s="4" t="s">
        <v>125</v>
      </c>
      <c r="BI54" s="4" t="s">
        <v>125</v>
      </c>
      <c r="BJ54" s="4" t="s">
        <v>125</v>
      </c>
      <c r="BK54" s="4" t="s">
        <v>125</v>
      </c>
      <c r="BL54" s="4" t="s">
        <v>125</v>
      </c>
      <c r="BM54" s="4" t="s">
        <v>125</v>
      </c>
      <c r="BN54" s="4" t="s">
        <v>124</v>
      </c>
      <c r="BO54" s="4" t="s">
        <v>125</v>
      </c>
      <c r="BP54" s="4" t="s">
        <v>125</v>
      </c>
      <c r="BQ54" s="4" t="s">
        <v>125</v>
      </c>
      <c r="BR54" s="4" t="s">
        <v>125</v>
      </c>
      <c r="BS54" s="4" t="s">
        <v>125</v>
      </c>
      <c r="BT54" s="4" t="s">
        <v>125</v>
      </c>
      <c r="BU54" s="4" t="s">
        <v>125</v>
      </c>
      <c r="BV54" s="4" t="s">
        <v>125</v>
      </c>
      <c r="BW54" s="4" t="s">
        <v>124</v>
      </c>
      <c r="BX54" s="4" t="s">
        <v>125</v>
      </c>
      <c r="BY54" s="4" t="s">
        <v>125</v>
      </c>
      <c r="BZ54" s="4" t="s">
        <v>125</v>
      </c>
      <c r="CA54" s="4" t="s">
        <v>124</v>
      </c>
      <c r="CB54" s="4" t="s">
        <v>124</v>
      </c>
      <c r="CC54" s="4" t="s">
        <v>124</v>
      </c>
      <c r="CD54" s="4" t="s">
        <v>127</v>
      </c>
      <c r="CE54" s="5" t="s">
        <v>124</v>
      </c>
      <c r="CF54" s="4" t="s">
        <v>127</v>
      </c>
      <c r="CG54" s="4" t="s">
        <v>124</v>
      </c>
      <c r="CH54" s="4" t="s">
        <v>125</v>
      </c>
      <c r="CI54" s="4" t="s">
        <v>125</v>
      </c>
      <c r="CJ54" s="4" t="s">
        <v>127</v>
      </c>
      <c r="CK54" s="4" t="s">
        <v>127</v>
      </c>
      <c r="CL54" s="4" t="s">
        <v>124</v>
      </c>
      <c r="CM54" s="4" t="s">
        <v>127</v>
      </c>
      <c r="CN54" s="4" t="s">
        <v>127</v>
      </c>
      <c r="CO54" s="4" t="s">
        <v>127</v>
      </c>
      <c r="CP54" s="4" t="s">
        <v>125</v>
      </c>
      <c r="CQ54" s="4" t="s">
        <v>125</v>
      </c>
      <c r="CR54" s="4" t="s">
        <v>125</v>
      </c>
      <c r="CS54" s="4" t="s">
        <v>316</v>
      </c>
      <c r="CT54" s="4" t="s">
        <v>167</v>
      </c>
      <c r="CU54" s="4" t="s">
        <v>482</v>
      </c>
      <c r="CV54" s="4" t="s">
        <v>483</v>
      </c>
      <c r="CW54" s="6">
        <v>2</v>
      </c>
      <c r="CX54" s="4" t="s">
        <v>484</v>
      </c>
      <c r="CY54" s="4" t="s">
        <v>485</v>
      </c>
      <c r="CZ54" s="4" t="s">
        <v>486</v>
      </c>
    </row>
    <row r="55" spans="1:104" ht="14.25">
      <c r="A55" s="4" t="s">
        <v>487</v>
      </c>
      <c r="B55" s="4" t="s">
        <v>174</v>
      </c>
      <c r="C55" s="4" t="s">
        <v>138</v>
      </c>
      <c r="D55" s="4" t="s">
        <v>107</v>
      </c>
      <c r="E55" s="4" t="s">
        <v>184</v>
      </c>
      <c r="F55" s="4" t="s">
        <v>109</v>
      </c>
      <c r="G55" s="4" t="s">
        <v>141</v>
      </c>
      <c r="H55" s="4" t="s">
        <v>142</v>
      </c>
      <c r="I55" s="4" t="s">
        <v>143</v>
      </c>
      <c r="J55" s="4" t="s">
        <v>113</v>
      </c>
      <c r="K55" s="4" t="s">
        <v>114</v>
      </c>
      <c r="L55" s="4" t="s">
        <v>145</v>
      </c>
      <c r="M55" s="4" t="s">
        <v>146</v>
      </c>
      <c r="N55" s="4" t="s">
        <v>147</v>
      </c>
      <c r="O55" s="4" t="s">
        <v>118</v>
      </c>
      <c r="P55" s="4" t="s">
        <v>119</v>
      </c>
      <c r="Q55" s="4" t="s">
        <v>226</v>
      </c>
      <c r="R55" s="4" t="s">
        <v>164</v>
      </c>
      <c r="S55" s="4" t="s">
        <v>122</v>
      </c>
      <c r="T55" s="4" t="s">
        <v>151</v>
      </c>
      <c r="U55" s="4" t="s">
        <v>124</v>
      </c>
      <c r="V55" s="4" t="s">
        <v>125</v>
      </c>
      <c r="W55" s="4" t="s">
        <v>125</v>
      </c>
      <c r="X55" s="4" t="s">
        <v>125</v>
      </c>
      <c r="Y55" s="4" t="s">
        <v>125</v>
      </c>
      <c r="Z55" s="4" t="s">
        <v>125</v>
      </c>
      <c r="AA55" s="4" t="s">
        <v>125</v>
      </c>
      <c r="AB55" s="4" t="s">
        <v>125</v>
      </c>
      <c r="AC55" s="4" t="s">
        <v>125</v>
      </c>
      <c r="AD55" s="4" t="s">
        <v>125</v>
      </c>
      <c r="AE55" s="4" t="s">
        <v>125</v>
      </c>
      <c r="AF55" s="4" t="s">
        <v>125</v>
      </c>
      <c r="AG55" s="4" t="s">
        <v>125</v>
      </c>
      <c r="AH55" s="4" t="s">
        <v>124</v>
      </c>
      <c r="AI55" s="4" t="s">
        <v>125</v>
      </c>
      <c r="AJ55" s="4" t="s">
        <v>125</v>
      </c>
      <c r="AK55" s="4" t="s">
        <v>125</v>
      </c>
      <c r="AL55" s="4" t="s">
        <v>125</v>
      </c>
      <c r="AM55" s="4" t="s">
        <v>125</v>
      </c>
      <c r="AN55" s="4" t="s">
        <v>125</v>
      </c>
      <c r="AO55" s="4" t="s">
        <v>125</v>
      </c>
      <c r="AP55" s="4" t="s">
        <v>126</v>
      </c>
      <c r="AQ55" s="4" t="s">
        <v>125</v>
      </c>
      <c r="AR55" s="4" t="s">
        <v>125</v>
      </c>
      <c r="AS55" s="4" t="s">
        <v>125</v>
      </c>
      <c r="AT55" s="4" t="s">
        <v>124</v>
      </c>
      <c r="AU55" s="4" t="s">
        <v>125</v>
      </c>
      <c r="AV55" s="4" t="s">
        <v>125</v>
      </c>
      <c r="AW55" s="4" t="s">
        <v>124</v>
      </c>
      <c r="AX55" s="4" t="s">
        <v>125</v>
      </c>
      <c r="AY55" s="4" t="s">
        <v>124</v>
      </c>
      <c r="AZ55" s="4" t="s">
        <v>125</v>
      </c>
      <c r="BA55" s="4" t="s">
        <v>127</v>
      </c>
      <c r="BB55" s="4" t="s">
        <v>124</v>
      </c>
      <c r="BC55" s="4" t="s">
        <v>124</v>
      </c>
      <c r="BD55" s="4" t="s">
        <v>125</v>
      </c>
      <c r="BE55" s="4" t="s">
        <v>125</v>
      </c>
      <c r="BF55" s="4" t="s">
        <v>125</v>
      </c>
      <c r="BG55" s="4" t="s">
        <v>125</v>
      </c>
      <c r="BH55" s="4" t="s">
        <v>125</v>
      </c>
      <c r="BI55" s="4" t="s">
        <v>125</v>
      </c>
      <c r="BJ55" s="4" t="s">
        <v>125</v>
      </c>
      <c r="BK55" s="4" t="s">
        <v>124</v>
      </c>
      <c r="BL55" s="4" t="s">
        <v>125</v>
      </c>
      <c r="BM55" s="4" t="s">
        <v>125</v>
      </c>
      <c r="BN55" s="4" t="s">
        <v>125</v>
      </c>
      <c r="BO55" s="4" t="s">
        <v>125</v>
      </c>
      <c r="BP55" s="4" t="s">
        <v>125</v>
      </c>
      <c r="BQ55" s="4" t="s">
        <v>125</v>
      </c>
      <c r="BR55" s="4" t="s">
        <v>124</v>
      </c>
      <c r="BS55" s="4" t="s">
        <v>125</v>
      </c>
      <c r="BT55" s="4" t="s">
        <v>125</v>
      </c>
      <c r="BU55" s="4" t="s">
        <v>125</v>
      </c>
      <c r="BV55" s="4" t="s">
        <v>124</v>
      </c>
      <c r="BW55" s="4" t="s">
        <v>125</v>
      </c>
      <c r="BX55" s="4" t="s">
        <v>127</v>
      </c>
      <c r="BY55" s="4" t="s">
        <v>124</v>
      </c>
      <c r="BZ55" s="4" t="s">
        <v>124</v>
      </c>
      <c r="CA55" s="4" t="s">
        <v>124</v>
      </c>
      <c r="CB55" s="4" t="s">
        <v>124</v>
      </c>
      <c r="CC55" s="4" t="s">
        <v>125</v>
      </c>
      <c r="CD55" s="4" t="s">
        <v>127</v>
      </c>
      <c r="CE55" s="5" t="s">
        <v>125</v>
      </c>
      <c r="CF55" s="4" t="s">
        <v>126</v>
      </c>
      <c r="CG55" s="4" t="s">
        <v>128</v>
      </c>
      <c r="CH55" s="4" t="s">
        <v>125</v>
      </c>
      <c r="CI55" s="4" t="s">
        <v>125</v>
      </c>
      <c r="CJ55" s="4" t="s">
        <v>127</v>
      </c>
      <c r="CK55" s="4" t="s">
        <v>126</v>
      </c>
      <c r="CL55" s="4" t="s">
        <v>124</v>
      </c>
      <c r="CM55" s="4" t="s">
        <v>126</v>
      </c>
      <c r="CN55" s="4" t="s">
        <v>124</v>
      </c>
      <c r="CO55" s="4" t="s">
        <v>127</v>
      </c>
      <c r="CP55" s="4" t="s">
        <v>125</v>
      </c>
      <c r="CQ55" s="4" t="s">
        <v>125</v>
      </c>
      <c r="CR55" s="4" t="s">
        <v>125</v>
      </c>
      <c r="CS55" s="4" t="s">
        <v>129</v>
      </c>
      <c r="CT55" s="4" t="s">
        <v>130</v>
      </c>
      <c r="CU55" s="4" t="s">
        <v>488</v>
      </c>
      <c r="CV55" s="4" t="s">
        <v>489</v>
      </c>
      <c r="CW55" s="6">
        <v>2</v>
      </c>
      <c r="CX55" s="4" t="s">
        <v>490</v>
      </c>
      <c r="CY55" s="4" t="s">
        <v>491</v>
      </c>
      <c r="CZ55" s="4" t="s">
        <v>492</v>
      </c>
    </row>
    <row r="56" spans="1:104" ht="14.25">
      <c r="A56" s="4" t="s">
        <v>493</v>
      </c>
      <c r="B56" s="4" t="s">
        <v>137</v>
      </c>
      <c r="C56" s="4" t="s">
        <v>106</v>
      </c>
      <c r="D56" s="4" t="s">
        <v>107</v>
      </c>
      <c r="E56" s="4" t="s">
        <v>108</v>
      </c>
      <c r="F56" s="4" t="s">
        <v>281</v>
      </c>
      <c r="G56" s="4" t="s">
        <v>161</v>
      </c>
      <c r="H56" s="4" t="s">
        <v>176</v>
      </c>
      <c r="I56" s="4" t="s">
        <v>143</v>
      </c>
      <c r="J56" s="4" t="s">
        <v>240</v>
      </c>
      <c r="K56" s="4" t="s">
        <v>144</v>
      </c>
      <c r="L56" s="4" t="s">
        <v>145</v>
      </c>
      <c r="M56" s="4" t="s">
        <v>116</v>
      </c>
      <c r="N56" s="4" t="s">
        <v>117</v>
      </c>
      <c r="O56" s="4" t="s">
        <v>193</v>
      </c>
      <c r="P56" s="4" t="s">
        <v>119</v>
      </c>
      <c r="Q56" s="4" t="s">
        <v>120</v>
      </c>
      <c r="R56" s="4" t="s">
        <v>164</v>
      </c>
      <c r="S56" s="4" t="s">
        <v>122</v>
      </c>
      <c r="T56" s="4" t="s">
        <v>123</v>
      </c>
      <c r="U56" s="4" t="s">
        <v>126</v>
      </c>
      <c r="V56" s="4" t="s">
        <v>125</v>
      </c>
      <c r="W56" s="4" t="s">
        <v>124</v>
      </c>
      <c r="X56" s="4" t="s">
        <v>126</v>
      </c>
      <c r="Y56" s="4" t="s">
        <v>124</v>
      </c>
      <c r="Z56" s="4" t="s">
        <v>124</v>
      </c>
      <c r="AA56" s="4" t="s">
        <v>124</v>
      </c>
      <c r="AB56" s="4" t="s">
        <v>125</v>
      </c>
      <c r="AC56" s="4" t="s">
        <v>125</v>
      </c>
      <c r="AD56" s="4" t="s">
        <v>126</v>
      </c>
      <c r="AE56" s="4" t="s">
        <v>125</v>
      </c>
      <c r="AF56" s="4" t="s">
        <v>125</v>
      </c>
      <c r="AG56" s="4" t="s">
        <v>125</v>
      </c>
      <c r="AH56" s="4" t="s">
        <v>125</v>
      </c>
      <c r="AI56" s="4" t="s">
        <v>124</v>
      </c>
      <c r="AJ56" s="4" t="s">
        <v>125</v>
      </c>
      <c r="AK56" s="4" t="s">
        <v>125</v>
      </c>
      <c r="AL56" s="4" t="s">
        <v>125</v>
      </c>
      <c r="AM56" s="4" t="s">
        <v>126</v>
      </c>
      <c r="AN56" s="4" t="s">
        <v>125</v>
      </c>
      <c r="AO56" s="4" t="s">
        <v>125</v>
      </c>
      <c r="AP56" s="4" t="s">
        <v>125</v>
      </c>
      <c r="AQ56" s="4" t="s">
        <v>125</v>
      </c>
      <c r="AR56" s="4" t="s">
        <v>125</v>
      </c>
      <c r="AS56" s="4" t="s">
        <v>125</v>
      </c>
      <c r="AT56" s="4" t="s">
        <v>125</v>
      </c>
      <c r="AU56" s="4" t="s">
        <v>125</v>
      </c>
      <c r="AV56" s="4" t="s">
        <v>125</v>
      </c>
      <c r="AW56" s="4" t="s">
        <v>124</v>
      </c>
      <c r="AX56" s="4" t="s">
        <v>124</v>
      </c>
      <c r="AY56" s="4" t="s">
        <v>126</v>
      </c>
      <c r="AZ56" s="4" t="s">
        <v>127</v>
      </c>
      <c r="BA56" s="4" t="s">
        <v>127</v>
      </c>
      <c r="BB56" s="4" t="s">
        <v>124</v>
      </c>
      <c r="BC56" s="4" t="s">
        <v>125</v>
      </c>
      <c r="BD56" s="4" t="s">
        <v>125</v>
      </c>
      <c r="BE56" s="4" t="s">
        <v>125</v>
      </c>
      <c r="BF56" s="4" t="s">
        <v>125</v>
      </c>
      <c r="BG56" s="4" t="s">
        <v>125</v>
      </c>
      <c r="BH56" s="4" t="s">
        <v>125</v>
      </c>
      <c r="BI56" s="4" t="s">
        <v>125</v>
      </c>
      <c r="BJ56" s="4" t="s">
        <v>125</v>
      </c>
      <c r="BK56" s="4" t="s">
        <v>125</v>
      </c>
      <c r="BL56" s="4" t="s">
        <v>125</v>
      </c>
      <c r="BM56" s="4" t="s">
        <v>125</v>
      </c>
      <c r="BN56" s="4" t="s">
        <v>125</v>
      </c>
      <c r="BO56" s="4" t="s">
        <v>125</v>
      </c>
      <c r="BP56" s="4" t="s">
        <v>125</v>
      </c>
      <c r="BQ56" s="4" t="s">
        <v>125</v>
      </c>
      <c r="BR56" s="4" t="s">
        <v>125</v>
      </c>
      <c r="BS56" s="4" t="s">
        <v>125</v>
      </c>
      <c r="BT56" s="4" t="s">
        <v>125</v>
      </c>
      <c r="BU56" s="4" t="s">
        <v>125</v>
      </c>
      <c r="BV56" s="4" t="s">
        <v>125</v>
      </c>
      <c r="BW56" s="4" t="s">
        <v>125</v>
      </c>
      <c r="BX56" s="4" t="s">
        <v>125</v>
      </c>
      <c r="BY56" s="4" t="s">
        <v>125</v>
      </c>
      <c r="BZ56" s="4" t="s">
        <v>125</v>
      </c>
      <c r="CA56" s="4" t="s">
        <v>125</v>
      </c>
      <c r="CB56" s="4" t="s">
        <v>124</v>
      </c>
      <c r="CC56" s="4" t="s">
        <v>125</v>
      </c>
      <c r="CD56" s="4" t="s">
        <v>127</v>
      </c>
      <c r="CE56" s="5" t="s">
        <v>126</v>
      </c>
      <c r="CF56" s="4" t="s">
        <v>126</v>
      </c>
      <c r="CG56" s="4" t="s">
        <v>124</v>
      </c>
      <c r="CH56" s="4" t="s">
        <v>125</v>
      </c>
      <c r="CI56" s="4" t="s">
        <v>125</v>
      </c>
      <c r="CJ56" s="4" t="s">
        <v>127</v>
      </c>
      <c r="CK56" s="4" t="s">
        <v>127</v>
      </c>
      <c r="CL56" s="4" t="s">
        <v>125</v>
      </c>
      <c r="CM56" s="4" t="s">
        <v>127</v>
      </c>
      <c r="CN56" s="4" t="s">
        <v>127</v>
      </c>
      <c r="CO56" s="4" t="s">
        <v>127</v>
      </c>
      <c r="CP56" s="4" t="s">
        <v>125</v>
      </c>
      <c r="CQ56" s="4" t="s">
        <v>125</v>
      </c>
      <c r="CR56" s="4" t="s">
        <v>125</v>
      </c>
      <c r="CS56" s="4" t="s">
        <v>494</v>
      </c>
      <c r="CT56" s="4" t="s">
        <v>495</v>
      </c>
      <c r="CU56" s="4" t="s">
        <v>496</v>
      </c>
      <c r="CV56" s="4" t="s">
        <v>497</v>
      </c>
      <c r="CW56" s="6">
        <v>4</v>
      </c>
      <c r="CX56" s="4" t="s">
        <v>498</v>
      </c>
      <c r="CY56" s="4" t="s">
        <v>499</v>
      </c>
      <c r="CZ56" s="4" t="s">
        <v>500</v>
      </c>
    </row>
    <row r="57" spans="1:104" ht="14.25">
      <c r="A57" s="4" t="s">
        <v>501</v>
      </c>
      <c r="B57" s="4" t="s">
        <v>322</v>
      </c>
      <c r="C57" s="4" t="s">
        <v>175</v>
      </c>
      <c r="D57" s="4" t="s">
        <v>107</v>
      </c>
      <c r="E57" s="4" t="s">
        <v>108</v>
      </c>
      <c r="F57" s="4" t="s">
        <v>109</v>
      </c>
      <c r="G57" s="4" t="s">
        <v>141</v>
      </c>
      <c r="H57" s="4" t="s">
        <v>142</v>
      </c>
      <c r="I57" s="4" t="s">
        <v>143</v>
      </c>
      <c r="J57" s="4" t="s">
        <v>113</v>
      </c>
      <c r="K57" s="4" t="s">
        <v>114</v>
      </c>
      <c r="L57" s="4" t="s">
        <v>260</v>
      </c>
      <c r="M57" s="4" t="s">
        <v>210</v>
      </c>
      <c r="N57" s="4" t="s">
        <v>117</v>
      </c>
      <c r="O57" s="4" t="s">
        <v>185</v>
      </c>
      <c r="P57" s="4" t="s">
        <v>119</v>
      </c>
      <c r="Q57" s="4" t="s">
        <v>120</v>
      </c>
      <c r="R57" s="4" t="s">
        <v>121</v>
      </c>
      <c r="S57" s="4" t="s">
        <v>150</v>
      </c>
      <c r="T57" s="4" t="s">
        <v>151</v>
      </c>
      <c r="U57" s="4" t="s">
        <v>126</v>
      </c>
      <c r="V57" s="4" t="s">
        <v>124</v>
      </c>
      <c r="W57" s="4" t="s">
        <v>126</v>
      </c>
      <c r="X57" s="4" t="s">
        <v>125</v>
      </c>
      <c r="Y57" s="4" t="s">
        <v>126</v>
      </c>
      <c r="Z57" s="4" t="s">
        <v>126</v>
      </c>
      <c r="AA57" s="4" t="s">
        <v>124</v>
      </c>
      <c r="AB57" s="4" t="s">
        <v>125</v>
      </c>
      <c r="AC57" s="4" t="s">
        <v>124</v>
      </c>
      <c r="AD57" s="4" t="s">
        <v>124</v>
      </c>
      <c r="AE57" s="4" t="s">
        <v>125</v>
      </c>
      <c r="AF57" s="4" t="s">
        <v>125</v>
      </c>
      <c r="AG57" s="4" t="s">
        <v>124</v>
      </c>
      <c r="AH57" s="4" t="s">
        <v>126</v>
      </c>
      <c r="AI57" s="4" t="s">
        <v>128</v>
      </c>
      <c r="AJ57" s="4" t="s">
        <v>124</v>
      </c>
      <c r="AK57" s="4" t="s">
        <v>128</v>
      </c>
      <c r="AL57" s="4" t="s">
        <v>126</v>
      </c>
      <c r="AM57" s="4" t="s">
        <v>126</v>
      </c>
      <c r="AN57" s="4" t="s">
        <v>126</v>
      </c>
      <c r="AO57" s="4" t="s">
        <v>126</v>
      </c>
      <c r="AP57" s="4" t="s">
        <v>126</v>
      </c>
      <c r="AQ57" s="4" t="s">
        <v>125</v>
      </c>
      <c r="AR57" s="4" t="s">
        <v>124</v>
      </c>
      <c r="AS57" s="4" t="s">
        <v>126</v>
      </c>
      <c r="AT57" s="4" t="s">
        <v>126</v>
      </c>
      <c r="AU57" s="4" t="s">
        <v>126</v>
      </c>
      <c r="AV57" s="4" t="s">
        <v>124</v>
      </c>
      <c r="AW57" s="4" t="s">
        <v>124</v>
      </c>
      <c r="AX57" s="4" t="s">
        <v>124</v>
      </c>
      <c r="AY57" s="4" t="s">
        <v>127</v>
      </c>
      <c r="AZ57" s="4" t="s">
        <v>127</v>
      </c>
      <c r="BA57" s="4" t="s">
        <v>127</v>
      </c>
      <c r="BB57" s="4" t="s">
        <v>126</v>
      </c>
      <c r="BC57" s="4" t="s">
        <v>126</v>
      </c>
      <c r="BD57" s="4" t="s">
        <v>124</v>
      </c>
      <c r="BE57" s="4" t="s">
        <v>125</v>
      </c>
      <c r="BF57" s="4" t="s">
        <v>126</v>
      </c>
      <c r="BG57" s="4" t="s">
        <v>126</v>
      </c>
      <c r="BH57" s="4" t="s">
        <v>126</v>
      </c>
      <c r="BI57" s="4" t="s">
        <v>124</v>
      </c>
      <c r="BJ57" s="4" t="s">
        <v>124</v>
      </c>
      <c r="BK57" s="4" t="s">
        <v>126</v>
      </c>
      <c r="BL57" s="4" t="s">
        <v>126</v>
      </c>
      <c r="BM57" s="4" t="s">
        <v>126</v>
      </c>
      <c r="BN57" s="4" t="s">
        <v>126</v>
      </c>
      <c r="BO57" s="4" t="s">
        <v>124</v>
      </c>
      <c r="BP57" s="4" t="s">
        <v>128</v>
      </c>
      <c r="BQ57" s="4" t="s">
        <v>126</v>
      </c>
      <c r="BR57" s="4" t="s">
        <v>126</v>
      </c>
      <c r="BS57" s="4" t="s">
        <v>126</v>
      </c>
      <c r="BT57" s="4" t="s">
        <v>124</v>
      </c>
      <c r="BU57" s="4" t="s">
        <v>128</v>
      </c>
      <c r="BV57" s="4" t="s">
        <v>126</v>
      </c>
      <c r="BW57" s="4" t="s">
        <v>126</v>
      </c>
      <c r="BX57" s="4" t="s">
        <v>126</v>
      </c>
      <c r="BY57" s="4" t="s">
        <v>126</v>
      </c>
      <c r="BZ57" s="4" t="s">
        <v>124</v>
      </c>
      <c r="CA57" s="4" t="s">
        <v>128</v>
      </c>
      <c r="CB57" s="4" t="s">
        <v>128</v>
      </c>
      <c r="CC57" s="4" t="s">
        <v>126</v>
      </c>
      <c r="CD57" s="4" t="s">
        <v>127</v>
      </c>
      <c r="CE57" s="5" t="s">
        <v>125</v>
      </c>
      <c r="CF57" s="4" t="s">
        <v>126</v>
      </c>
      <c r="CG57" s="4" t="s">
        <v>126</v>
      </c>
      <c r="CH57" s="4" t="s">
        <v>126</v>
      </c>
      <c r="CI57" s="4" t="s">
        <v>128</v>
      </c>
      <c r="CJ57" s="4" t="s">
        <v>127</v>
      </c>
      <c r="CK57" s="4" t="s">
        <v>128</v>
      </c>
      <c r="CL57" s="4" t="s">
        <v>124</v>
      </c>
      <c r="CM57" s="4" t="s">
        <v>126</v>
      </c>
      <c r="CN57" s="4" t="s">
        <v>126</v>
      </c>
      <c r="CO57" s="4" t="s">
        <v>128</v>
      </c>
      <c r="CP57" s="4" t="s">
        <v>126</v>
      </c>
      <c r="CQ57" s="4" t="s">
        <v>124</v>
      </c>
      <c r="CR57" s="4" t="s">
        <v>165</v>
      </c>
      <c r="CS57" s="4" t="s">
        <v>228</v>
      </c>
      <c r="CT57" s="4" t="s">
        <v>167</v>
      </c>
      <c r="CU57" s="4" t="s">
        <v>502</v>
      </c>
      <c r="CV57" s="4" t="s">
        <v>503</v>
      </c>
      <c r="CW57" s="6">
        <v>5</v>
      </c>
      <c r="CX57" s="4" t="s">
        <v>504</v>
      </c>
      <c r="CY57" s="4" t="s">
        <v>505</v>
      </c>
      <c r="CZ57" s="4" t="s">
        <v>506</v>
      </c>
    </row>
    <row r="58" spans="1:104" ht="14.25">
      <c r="A58" s="4" t="s">
        <v>507</v>
      </c>
      <c r="B58" s="4" t="s">
        <v>105</v>
      </c>
      <c r="C58" s="4" t="s">
        <v>106</v>
      </c>
      <c r="D58" s="4" t="s">
        <v>183</v>
      </c>
      <c r="E58" s="4" t="s">
        <v>108</v>
      </c>
      <c r="F58" s="4" t="s">
        <v>140</v>
      </c>
      <c r="G58" s="4" t="s">
        <v>202</v>
      </c>
      <c r="H58" s="4" t="s">
        <v>111</v>
      </c>
      <c r="I58" s="4" t="s">
        <v>143</v>
      </c>
      <c r="J58" s="4" t="s">
        <v>162</v>
      </c>
      <c r="K58" s="4" t="s">
        <v>144</v>
      </c>
      <c r="L58" s="4" t="s">
        <v>145</v>
      </c>
      <c r="M58" s="4" t="s">
        <v>146</v>
      </c>
      <c r="N58" s="4" t="s">
        <v>147</v>
      </c>
      <c r="O58" s="4" t="s">
        <v>148</v>
      </c>
      <c r="P58" s="4" t="s">
        <v>119</v>
      </c>
      <c r="Q58" s="4" t="s">
        <v>226</v>
      </c>
      <c r="R58" s="4" t="s">
        <v>149</v>
      </c>
      <c r="S58" s="4" t="s">
        <v>150</v>
      </c>
      <c r="T58" s="4" t="s">
        <v>151</v>
      </c>
      <c r="U58" s="4" t="s">
        <v>126</v>
      </c>
      <c r="V58" s="4" t="s">
        <v>126</v>
      </c>
      <c r="W58" s="4" t="s">
        <v>124</v>
      </c>
      <c r="X58" s="4" t="s">
        <v>125</v>
      </c>
      <c r="Y58" s="4" t="s">
        <v>125</v>
      </c>
      <c r="Z58" s="4" t="s">
        <v>126</v>
      </c>
      <c r="AA58" s="4" t="s">
        <v>124</v>
      </c>
      <c r="AB58" s="4" t="s">
        <v>125</v>
      </c>
      <c r="AC58" s="4" t="s">
        <v>124</v>
      </c>
      <c r="AD58" s="4" t="s">
        <v>126</v>
      </c>
      <c r="AE58" s="4" t="s">
        <v>125</v>
      </c>
      <c r="AF58" s="4" t="s">
        <v>125</v>
      </c>
      <c r="AG58" s="4" t="s">
        <v>124</v>
      </c>
      <c r="AH58" s="4" t="s">
        <v>124</v>
      </c>
      <c r="AI58" s="4" t="s">
        <v>125</v>
      </c>
      <c r="AJ58" s="4" t="s">
        <v>125</v>
      </c>
      <c r="AK58" s="4" t="s">
        <v>126</v>
      </c>
      <c r="AL58" s="4" t="s">
        <v>124</v>
      </c>
      <c r="AM58" s="4" t="s">
        <v>124</v>
      </c>
      <c r="AN58" s="4" t="s">
        <v>124</v>
      </c>
      <c r="AO58" s="4" t="s">
        <v>125</v>
      </c>
      <c r="AP58" s="4" t="s">
        <v>124</v>
      </c>
      <c r="AQ58" s="4" t="s">
        <v>125</v>
      </c>
      <c r="AR58" s="4" t="s">
        <v>124</v>
      </c>
      <c r="AS58" s="4" t="s">
        <v>125</v>
      </c>
      <c r="AT58" s="4" t="s">
        <v>126</v>
      </c>
      <c r="AU58" s="4" t="s">
        <v>124</v>
      </c>
      <c r="AV58" s="4" t="s">
        <v>125</v>
      </c>
      <c r="AW58" s="4" t="s">
        <v>125</v>
      </c>
      <c r="AX58" s="4" t="s">
        <v>124</v>
      </c>
      <c r="AY58" s="4" t="s">
        <v>127</v>
      </c>
      <c r="AZ58" s="4" t="s">
        <v>124</v>
      </c>
      <c r="BA58" s="4" t="s">
        <v>127</v>
      </c>
      <c r="BB58" s="4" t="s">
        <v>126</v>
      </c>
      <c r="BC58" s="4" t="s">
        <v>124</v>
      </c>
      <c r="BD58" s="4" t="s">
        <v>124</v>
      </c>
      <c r="BE58" s="4" t="s">
        <v>125</v>
      </c>
      <c r="BF58" s="4" t="s">
        <v>125</v>
      </c>
      <c r="BG58" s="4" t="s">
        <v>125</v>
      </c>
      <c r="BH58" s="4" t="s">
        <v>124</v>
      </c>
      <c r="BI58" s="4" t="s">
        <v>124</v>
      </c>
      <c r="BJ58" s="4" t="s">
        <v>125</v>
      </c>
      <c r="BK58" s="4" t="s">
        <v>124</v>
      </c>
      <c r="BL58" s="4" t="s">
        <v>126</v>
      </c>
      <c r="BM58" s="4" t="s">
        <v>126</v>
      </c>
      <c r="BN58" s="4" t="s">
        <v>125</v>
      </c>
      <c r="BO58" s="4" t="s">
        <v>125</v>
      </c>
      <c r="BP58" s="4" t="s">
        <v>125</v>
      </c>
      <c r="BQ58" s="4" t="s">
        <v>124</v>
      </c>
      <c r="BR58" s="4" t="s">
        <v>126</v>
      </c>
      <c r="BS58" s="4" t="s">
        <v>125</v>
      </c>
      <c r="BT58" s="4" t="s">
        <v>125</v>
      </c>
      <c r="BU58" s="4" t="s">
        <v>124</v>
      </c>
      <c r="BV58" s="4" t="s">
        <v>125</v>
      </c>
      <c r="BW58" s="4" t="s">
        <v>126</v>
      </c>
      <c r="BX58" s="4" t="s">
        <v>124</v>
      </c>
      <c r="BY58" s="4" t="s">
        <v>124</v>
      </c>
      <c r="BZ58" s="4" t="s">
        <v>125</v>
      </c>
      <c r="CA58" s="4" t="s">
        <v>124</v>
      </c>
      <c r="CB58" s="4" t="s">
        <v>124</v>
      </c>
      <c r="CC58" s="4" t="s">
        <v>125</v>
      </c>
      <c r="CD58" s="4" t="s">
        <v>127</v>
      </c>
      <c r="CE58" s="5" t="s">
        <v>124</v>
      </c>
      <c r="CF58" s="4" t="s">
        <v>127</v>
      </c>
      <c r="CG58" s="4" t="s">
        <v>127</v>
      </c>
      <c r="CH58" s="4" t="s">
        <v>124</v>
      </c>
      <c r="CI58" s="4" t="s">
        <v>126</v>
      </c>
      <c r="CJ58" s="4" t="s">
        <v>127</v>
      </c>
      <c r="CK58" s="4" t="s">
        <v>127</v>
      </c>
      <c r="CL58" s="4" t="s">
        <v>124</v>
      </c>
      <c r="CM58" s="4" t="s">
        <v>128</v>
      </c>
      <c r="CN58" s="4" t="s">
        <v>127</v>
      </c>
      <c r="CO58" s="4" t="s">
        <v>128</v>
      </c>
      <c r="CP58" s="4" t="s">
        <v>126</v>
      </c>
      <c r="CQ58" s="4" t="s">
        <v>124</v>
      </c>
      <c r="CR58" s="4" t="s">
        <v>165</v>
      </c>
      <c r="CS58" s="4" t="s">
        <v>166</v>
      </c>
      <c r="CT58" s="4" t="s">
        <v>167</v>
      </c>
      <c r="CU58" s="4" t="s">
        <v>508</v>
      </c>
      <c r="CV58" s="4" t="s">
        <v>456</v>
      </c>
      <c r="CW58" s="6">
        <v>1</v>
      </c>
      <c r="CX58" s="4" t="s">
        <v>509</v>
      </c>
      <c r="CY58" s="4" t="s">
        <v>510</v>
      </c>
      <c r="CZ58" s="4" t="s">
        <v>172</v>
      </c>
    </row>
    <row r="59" spans="1:104" ht="14.25">
      <c r="A59" s="4" t="s">
        <v>511</v>
      </c>
      <c r="B59" s="4" t="s">
        <v>174</v>
      </c>
      <c r="C59" s="4" t="s">
        <v>138</v>
      </c>
      <c r="D59" s="4" t="s">
        <v>183</v>
      </c>
      <c r="E59" s="4" t="s">
        <v>108</v>
      </c>
      <c r="F59" s="4" t="s">
        <v>281</v>
      </c>
      <c r="G59" s="4" t="s">
        <v>141</v>
      </c>
      <c r="H59" s="4" t="s">
        <v>111</v>
      </c>
      <c r="I59" s="4" t="s">
        <v>143</v>
      </c>
      <c r="J59" s="4" t="s">
        <v>240</v>
      </c>
      <c r="K59" s="4" t="s">
        <v>144</v>
      </c>
      <c r="L59" s="4" t="s">
        <v>115</v>
      </c>
      <c r="M59" s="4" t="s">
        <v>146</v>
      </c>
      <c r="N59" s="4" t="s">
        <v>117</v>
      </c>
      <c r="O59" s="4" t="s">
        <v>118</v>
      </c>
      <c r="P59" s="4" t="s">
        <v>119</v>
      </c>
      <c r="Q59" s="4" t="s">
        <v>120</v>
      </c>
      <c r="R59" s="4" t="s">
        <v>512</v>
      </c>
      <c r="S59" s="4" t="s">
        <v>227</v>
      </c>
      <c r="T59" s="4" t="s">
        <v>123</v>
      </c>
      <c r="U59" s="4" t="s">
        <v>126</v>
      </c>
      <c r="V59" s="4" t="s">
        <v>126</v>
      </c>
      <c r="W59" s="4" t="s">
        <v>127</v>
      </c>
      <c r="X59" s="4" t="s">
        <v>124</v>
      </c>
      <c r="Y59" s="4" t="s">
        <v>128</v>
      </c>
      <c r="Z59" s="4" t="s">
        <v>124</v>
      </c>
      <c r="AA59" s="4" t="s">
        <v>125</v>
      </c>
      <c r="AB59" s="4" t="s">
        <v>126</v>
      </c>
      <c r="AC59" s="4" t="s">
        <v>124</v>
      </c>
      <c r="AD59" s="4" t="s">
        <v>125</v>
      </c>
      <c r="AE59" s="4" t="s">
        <v>125</v>
      </c>
      <c r="AF59" s="4" t="s">
        <v>124</v>
      </c>
      <c r="AG59" s="4" t="s">
        <v>126</v>
      </c>
      <c r="AH59" s="4" t="s">
        <v>125</v>
      </c>
      <c r="AI59" s="4" t="s">
        <v>124</v>
      </c>
      <c r="AJ59" s="4" t="s">
        <v>124</v>
      </c>
      <c r="AK59" s="4" t="s">
        <v>128</v>
      </c>
      <c r="AL59" s="4" t="s">
        <v>126</v>
      </c>
      <c r="AM59" s="4" t="s">
        <v>128</v>
      </c>
      <c r="AN59" s="4" t="s">
        <v>128</v>
      </c>
      <c r="AO59" s="4" t="s">
        <v>124</v>
      </c>
      <c r="AP59" s="4" t="s">
        <v>127</v>
      </c>
      <c r="AQ59" s="4" t="s">
        <v>125</v>
      </c>
      <c r="AR59" s="4" t="s">
        <v>126</v>
      </c>
      <c r="AS59" s="4" t="s">
        <v>125</v>
      </c>
      <c r="AT59" s="4" t="s">
        <v>128</v>
      </c>
      <c r="AU59" s="4" t="s">
        <v>126</v>
      </c>
      <c r="AV59" s="4" t="s">
        <v>124</v>
      </c>
      <c r="AW59" s="4" t="s">
        <v>125</v>
      </c>
      <c r="AX59" s="4" t="s">
        <v>124</v>
      </c>
      <c r="AY59" s="4" t="s">
        <v>128</v>
      </c>
      <c r="AZ59" s="4" t="s">
        <v>126</v>
      </c>
      <c r="BA59" s="4" t="s">
        <v>128</v>
      </c>
      <c r="BB59" s="4" t="s">
        <v>128</v>
      </c>
      <c r="BC59" s="4" t="s">
        <v>124</v>
      </c>
      <c r="BD59" s="4" t="s">
        <v>124</v>
      </c>
      <c r="BE59" s="4" t="s">
        <v>125</v>
      </c>
      <c r="BF59" s="4" t="s">
        <v>126</v>
      </c>
      <c r="BG59" s="4" t="s">
        <v>124</v>
      </c>
      <c r="BH59" s="4" t="s">
        <v>126</v>
      </c>
      <c r="BI59" s="4" t="s">
        <v>128</v>
      </c>
      <c r="BJ59" s="4" t="s">
        <v>124</v>
      </c>
      <c r="BK59" s="4" t="s">
        <v>124</v>
      </c>
      <c r="BL59" s="4" t="s">
        <v>126</v>
      </c>
      <c r="BM59" s="4" t="s">
        <v>126</v>
      </c>
      <c r="BN59" s="4" t="s">
        <v>128</v>
      </c>
      <c r="BO59" s="4" t="s">
        <v>124</v>
      </c>
      <c r="BP59" s="4" t="s">
        <v>124</v>
      </c>
      <c r="BQ59" s="4" t="s">
        <v>128</v>
      </c>
      <c r="BR59" s="4" t="s">
        <v>124</v>
      </c>
      <c r="BS59" s="4" t="s">
        <v>124</v>
      </c>
      <c r="BT59" s="4" t="s">
        <v>128</v>
      </c>
      <c r="BU59" s="4" t="s">
        <v>128</v>
      </c>
      <c r="BV59" s="4" t="s">
        <v>128</v>
      </c>
      <c r="BW59" s="4" t="s">
        <v>128</v>
      </c>
      <c r="BX59" s="4" t="s">
        <v>126</v>
      </c>
      <c r="BY59" s="4" t="s">
        <v>126</v>
      </c>
      <c r="BZ59" s="4" t="s">
        <v>126</v>
      </c>
      <c r="CA59" s="4" t="s">
        <v>128</v>
      </c>
      <c r="CB59" s="4" t="s">
        <v>128</v>
      </c>
      <c r="CC59" s="4" t="s">
        <v>124</v>
      </c>
      <c r="CD59" s="4" t="s">
        <v>127</v>
      </c>
      <c r="CE59" s="5" t="s">
        <v>124</v>
      </c>
      <c r="CF59" s="4" t="s">
        <v>128</v>
      </c>
      <c r="CG59" s="4" t="s">
        <v>124</v>
      </c>
      <c r="CH59" s="4" t="s">
        <v>126</v>
      </c>
      <c r="CI59" s="4" t="s">
        <v>124</v>
      </c>
      <c r="CJ59" s="4" t="s">
        <v>126</v>
      </c>
      <c r="CK59" s="4" t="s">
        <v>128</v>
      </c>
      <c r="CL59" s="4" t="s">
        <v>124</v>
      </c>
      <c r="CM59" s="4" t="s">
        <v>128</v>
      </c>
      <c r="CN59" s="4" t="s">
        <v>128</v>
      </c>
      <c r="CO59" s="4" t="s">
        <v>128</v>
      </c>
      <c r="CP59" s="4" t="s">
        <v>126</v>
      </c>
      <c r="CQ59" s="4" t="s">
        <v>124</v>
      </c>
      <c r="CR59" s="4" t="s">
        <v>165</v>
      </c>
      <c r="CS59" s="4" t="s">
        <v>166</v>
      </c>
      <c r="CT59" s="4" t="s">
        <v>167</v>
      </c>
      <c r="CU59" s="4" t="s">
        <v>513</v>
      </c>
      <c r="CV59" s="4" t="s">
        <v>514</v>
      </c>
      <c r="CW59" s="6">
        <v>2</v>
      </c>
      <c r="CX59" s="4" t="s">
        <v>515</v>
      </c>
      <c r="CY59" s="4" t="s">
        <v>516</v>
      </c>
      <c r="CZ59" s="4" t="s">
        <v>172</v>
      </c>
    </row>
    <row r="60" spans="1:104" ht="14.25">
      <c r="A60" s="4" t="s">
        <v>517</v>
      </c>
      <c r="B60" s="4" t="s">
        <v>105</v>
      </c>
      <c r="C60" s="4" t="s">
        <v>175</v>
      </c>
      <c r="D60" s="4" t="s">
        <v>107</v>
      </c>
      <c r="E60" s="4" t="s">
        <v>184</v>
      </c>
      <c r="F60" s="4" t="s">
        <v>109</v>
      </c>
      <c r="G60" s="4" t="s">
        <v>161</v>
      </c>
      <c r="H60" s="4" t="s">
        <v>176</v>
      </c>
      <c r="I60" s="4" t="s">
        <v>143</v>
      </c>
      <c r="J60" s="4" t="s">
        <v>162</v>
      </c>
      <c r="K60" s="4" t="s">
        <v>225</v>
      </c>
      <c r="L60" s="4" t="s">
        <v>145</v>
      </c>
      <c r="M60" s="4" t="s">
        <v>146</v>
      </c>
      <c r="N60" s="4" t="s">
        <v>147</v>
      </c>
      <c r="O60" s="4" t="s">
        <v>193</v>
      </c>
      <c r="P60" s="4" t="s">
        <v>119</v>
      </c>
      <c r="Q60" s="4" t="s">
        <v>226</v>
      </c>
      <c r="R60" s="4" t="s">
        <v>149</v>
      </c>
      <c r="S60" s="4" t="s">
        <v>122</v>
      </c>
      <c r="T60" s="4" t="s">
        <v>151</v>
      </c>
      <c r="U60" s="4" t="s">
        <v>124</v>
      </c>
      <c r="V60" s="4" t="s">
        <v>124</v>
      </c>
      <c r="W60" s="4" t="s">
        <v>126</v>
      </c>
      <c r="X60" s="4" t="s">
        <v>124</v>
      </c>
      <c r="Y60" s="4" t="s">
        <v>125</v>
      </c>
      <c r="Z60" s="4" t="s">
        <v>125</v>
      </c>
      <c r="AA60" s="4" t="s">
        <v>126</v>
      </c>
      <c r="AB60" s="4" t="s">
        <v>126</v>
      </c>
      <c r="AC60" s="4" t="s">
        <v>124</v>
      </c>
      <c r="AD60" s="4" t="s">
        <v>125</v>
      </c>
      <c r="AE60" s="4" t="s">
        <v>124</v>
      </c>
      <c r="AF60" s="4" t="s">
        <v>124</v>
      </c>
      <c r="AG60" s="4" t="s">
        <v>124</v>
      </c>
      <c r="AH60" s="4" t="s">
        <v>124</v>
      </c>
      <c r="AI60" s="4" t="s">
        <v>124</v>
      </c>
      <c r="AJ60" s="4" t="s">
        <v>124</v>
      </c>
      <c r="AK60" s="4" t="s">
        <v>124</v>
      </c>
      <c r="AL60" s="4" t="s">
        <v>125</v>
      </c>
      <c r="AM60" s="4" t="s">
        <v>124</v>
      </c>
      <c r="AN60" s="4" t="s">
        <v>124</v>
      </c>
      <c r="AO60" s="4" t="s">
        <v>125</v>
      </c>
      <c r="AP60" s="4" t="s">
        <v>124</v>
      </c>
      <c r="AQ60" s="4" t="s">
        <v>124</v>
      </c>
      <c r="AR60" s="4" t="s">
        <v>125</v>
      </c>
      <c r="AS60" s="4" t="s">
        <v>124</v>
      </c>
      <c r="AT60" s="4" t="s">
        <v>124</v>
      </c>
      <c r="AU60" s="4" t="s">
        <v>124</v>
      </c>
      <c r="AV60" s="4" t="s">
        <v>124</v>
      </c>
      <c r="AW60" s="4" t="s">
        <v>126</v>
      </c>
      <c r="AX60" s="4" t="s">
        <v>124</v>
      </c>
      <c r="AY60" s="4" t="s">
        <v>126</v>
      </c>
      <c r="AZ60" s="4" t="s">
        <v>124</v>
      </c>
      <c r="BA60" s="4" t="s">
        <v>126</v>
      </c>
      <c r="BB60" s="4" t="s">
        <v>124</v>
      </c>
      <c r="BC60" s="4" t="s">
        <v>125</v>
      </c>
      <c r="BD60" s="4" t="s">
        <v>124</v>
      </c>
      <c r="BE60" s="4" t="s">
        <v>124</v>
      </c>
      <c r="BF60" s="4" t="s">
        <v>124</v>
      </c>
      <c r="BG60" s="4" t="s">
        <v>124</v>
      </c>
      <c r="BH60" s="4" t="s">
        <v>124</v>
      </c>
      <c r="BI60" s="4" t="s">
        <v>124</v>
      </c>
      <c r="BJ60" s="4" t="s">
        <v>125</v>
      </c>
      <c r="BK60" s="4" t="s">
        <v>125</v>
      </c>
      <c r="BL60" s="4" t="s">
        <v>124</v>
      </c>
      <c r="BM60" s="4" t="s">
        <v>124</v>
      </c>
      <c r="BN60" s="4" t="s">
        <v>126</v>
      </c>
      <c r="BO60" s="4" t="s">
        <v>124</v>
      </c>
      <c r="BP60" s="4" t="s">
        <v>125</v>
      </c>
      <c r="BQ60" s="4" t="s">
        <v>124</v>
      </c>
      <c r="BR60" s="4" t="s">
        <v>124</v>
      </c>
      <c r="BS60" s="4" t="s">
        <v>124</v>
      </c>
      <c r="BT60" s="4" t="s">
        <v>125</v>
      </c>
      <c r="BU60" s="4" t="s">
        <v>124</v>
      </c>
      <c r="BV60" s="4" t="s">
        <v>124</v>
      </c>
      <c r="BW60" s="4" t="s">
        <v>124</v>
      </c>
      <c r="BX60" s="4" t="s">
        <v>125</v>
      </c>
      <c r="BY60" s="4" t="s">
        <v>124</v>
      </c>
      <c r="BZ60" s="4" t="s">
        <v>124</v>
      </c>
      <c r="CA60" s="4" t="s">
        <v>125</v>
      </c>
      <c r="CB60" s="4" t="s">
        <v>124</v>
      </c>
      <c r="CC60" s="4" t="s">
        <v>125</v>
      </c>
      <c r="CD60" s="4" t="s">
        <v>124</v>
      </c>
      <c r="CE60" s="5" t="s">
        <v>124</v>
      </c>
      <c r="CF60" s="4" t="s">
        <v>126</v>
      </c>
      <c r="CG60" s="4" t="s">
        <v>126</v>
      </c>
      <c r="CH60" s="4" t="s">
        <v>124</v>
      </c>
      <c r="CI60" s="4" t="s">
        <v>126</v>
      </c>
      <c r="CJ60" s="4" t="s">
        <v>127</v>
      </c>
      <c r="CK60" s="4" t="s">
        <v>127</v>
      </c>
      <c r="CL60" s="4" t="s">
        <v>124</v>
      </c>
      <c r="CM60" s="4" t="s">
        <v>127</v>
      </c>
      <c r="CN60" s="4" t="s">
        <v>127</v>
      </c>
      <c r="CO60" s="4" t="s">
        <v>127</v>
      </c>
      <c r="CP60" s="4" t="s">
        <v>126</v>
      </c>
      <c r="CQ60" s="4" t="s">
        <v>124</v>
      </c>
      <c r="CR60" s="4" t="s">
        <v>165</v>
      </c>
      <c r="CS60" s="4" t="s">
        <v>129</v>
      </c>
      <c r="CT60" s="4" t="s">
        <v>518</v>
      </c>
      <c r="CU60" s="4" t="s">
        <v>519</v>
      </c>
      <c r="CV60" s="4" t="s">
        <v>520</v>
      </c>
      <c r="CW60" s="6">
        <v>1</v>
      </c>
      <c r="CX60" s="4" t="s">
        <v>521</v>
      </c>
      <c r="CY60" s="4" t="s">
        <v>522</v>
      </c>
      <c r="CZ60" s="4" t="s">
        <v>523</v>
      </c>
    </row>
    <row r="61" spans="1:104" ht="14.25">
      <c r="A61" s="4" t="s">
        <v>524</v>
      </c>
      <c r="B61" s="4" t="s">
        <v>105</v>
      </c>
      <c r="C61" s="4" t="s">
        <v>175</v>
      </c>
      <c r="D61" s="4" t="s">
        <v>107</v>
      </c>
      <c r="E61" s="4" t="s">
        <v>208</v>
      </c>
      <c r="F61" s="4" t="s">
        <v>140</v>
      </c>
      <c r="G61" s="4" t="s">
        <v>161</v>
      </c>
      <c r="H61" s="4" t="s">
        <v>142</v>
      </c>
      <c r="I61" s="4" t="s">
        <v>177</v>
      </c>
      <c r="J61" s="4" t="s">
        <v>224</v>
      </c>
      <c r="K61" s="4" t="s">
        <v>114</v>
      </c>
      <c r="L61" s="4" t="s">
        <v>260</v>
      </c>
      <c r="M61" s="4" t="s">
        <v>146</v>
      </c>
      <c r="N61" s="4" t="s">
        <v>117</v>
      </c>
      <c r="O61" s="4" t="s">
        <v>193</v>
      </c>
      <c r="P61" s="4" t="s">
        <v>119</v>
      </c>
      <c r="Q61" s="4" t="s">
        <v>226</v>
      </c>
      <c r="R61" s="4" t="s">
        <v>512</v>
      </c>
      <c r="S61" s="4" t="s">
        <v>150</v>
      </c>
      <c r="T61" s="4" t="s">
        <v>123</v>
      </c>
      <c r="U61" s="4" t="s">
        <v>126</v>
      </c>
      <c r="V61" s="4" t="s">
        <v>126</v>
      </c>
      <c r="W61" s="4" t="s">
        <v>127</v>
      </c>
      <c r="X61" s="4" t="s">
        <v>127</v>
      </c>
      <c r="Y61" s="4" t="s">
        <v>126</v>
      </c>
      <c r="Z61" s="4" t="s">
        <v>126</v>
      </c>
      <c r="AA61" s="4" t="s">
        <v>127</v>
      </c>
      <c r="AB61" s="4" t="s">
        <v>127</v>
      </c>
      <c r="AC61" s="4" t="s">
        <v>127</v>
      </c>
      <c r="AD61" s="4" t="s">
        <v>128</v>
      </c>
      <c r="AE61" s="4" t="s">
        <v>128</v>
      </c>
      <c r="AF61" s="4" t="s">
        <v>128</v>
      </c>
      <c r="AG61" s="4" t="s">
        <v>126</v>
      </c>
      <c r="AH61" s="4" t="s">
        <v>125</v>
      </c>
      <c r="AI61" s="4" t="s">
        <v>126</v>
      </c>
      <c r="AJ61" s="4" t="s">
        <v>127</v>
      </c>
      <c r="AK61" s="4" t="s">
        <v>128</v>
      </c>
      <c r="AL61" s="4" t="s">
        <v>124</v>
      </c>
      <c r="AM61" s="4" t="s">
        <v>127</v>
      </c>
      <c r="AN61" s="4" t="s">
        <v>126</v>
      </c>
      <c r="AO61" s="4" t="s">
        <v>125</v>
      </c>
      <c r="AP61" s="4" t="s">
        <v>127</v>
      </c>
      <c r="AQ61" s="4" t="s">
        <v>126</v>
      </c>
      <c r="AR61" s="4" t="s">
        <v>124</v>
      </c>
      <c r="AS61" s="4" t="s">
        <v>124</v>
      </c>
      <c r="AT61" s="4" t="s">
        <v>124</v>
      </c>
      <c r="AU61" s="4" t="s">
        <v>124</v>
      </c>
      <c r="AV61" s="4" t="s">
        <v>127</v>
      </c>
      <c r="AW61" s="4" t="s">
        <v>128</v>
      </c>
      <c r="AX61" s="4" t="s">
        <v>128</v>
      </c>
      <c r="AY61" s="4" t="s">
        <v>124</v>
      </c>
      <c r="AZ61" s="4" t="s">
        <v>124</v>
      </c>
      <c r="BA61" s="4" t="s">
        <v>127</v>
      </c>
      <c r="BB61" s="4" t="s">
        <v>126</v>
      </c>
      <c r="BC61" s="4" t="s">
        <v>126</v>
      </c>
      <c r="BD61" s="4" t="s">
        <v>128</v>
      </c>
      <c r="BE61" s="4" t="s">
        <v>127</v>
      </c>
      <c r="BF61" s="4" t="s">
        <v>126</v>
      </c>
      <c r="BG61" s="4" t="s">
        <v>124</v>
      </c>
      <c r="BH61" s="4" t="s">
        <v>128</v>
      </c>
      <c r="BI61" s="4" t="s">
        <v>126</v>
      </c>
      <c r="BJ61" s="4" t="s">
        <v>125</v>
      </c>
      <c r="BK61" s="4" t="s">
        <v>124</v>
      </c>
      <c r="BL61" s="4" t="s">
        <v>124</v>
      </c>
      <c r="BM61" s="4" t="s">
        <v>124</v>
      </c>
      <c r="BN61" s="4" t="s">
        <v>124</v>
      </c>
      <c r="BO61" s="4" t="s">
        <v>124</v>
      </c>
      <c r="BP61" s="4" t="s">
        <v>128</v>
      </c>
      <c r="BQ61" s="4" t="s">
        <v>128</v>
      </c>
      <c r="BR61" s="4" t="s">
        <v>126</v>
      </c>
      <c r="BS61" s="4" t="s">
        <v>124</v>
      </c>
      <c r="BT61" s="4" t="s">
        <v>125</v>
      </c>
      <c r="BU61" s="4" t="s">
        <v>124</v>
      </c>
      <c r="BV61" s="4" t="s">
        <v>126</v>
      </c>
      <c r="BW61" s="4" t="s">
        <v>128</v>
      </c>
      <c r="BX61" s="4" t="s">
        <v>124</v>
      </c>
      <c r="BY61" s="4" t="s">
        <v>125</v>
      </c>
      <c r="BZ61" s="4" t="s">
        <v>126</v>
      </c>
      <c r="CA61" s="4" t="s">
        <v>128</v>
      </c>
      <c r="CB61" s="4" t="s">
        <v>128</v>
      </c>
      <c r="CC61" s="4" t="s">
        <v>125</v>
      </c>
      <c r="CD61" s="4" t="s">
        <v>127</v>
      </c>
      <c r="CE61" s="5" t="s">
        <v>124</v>
      </c>
      <c r="CF61" s="4" t="s">
        <v>126</v>
      </c>
      <c r="CG61" s="4" t="s">
        <v>126</v>
      </c>
      <c r="CH61" s="4" t="s">
        <v>124</v>
      </c>
      <c r="CI61" s="4" t="s">
        <v>127</v>
      </c>
      <c r="CJ61" s="4" t="s">
        <v>126</v>
      </c>
      <c r="CK61" s="4" t="s">
        <v>124</v>
      </c>
      <c r="CL61" s="4" t="s">
        <v>124</v>
      </c>
      <c r="CM61" s="4" t="s">
        <v>126</v>
      </c>
      <c r="CN61" s="4" t="s">
        <v>127</v>
      </c>
      <c r="CO61" s="4" t="s">
        <v>127</v>
      </c>
      <c r="CP61" s="4" t="s">
        <v>125</v>
      </c>
      <c r="CQ61" s="4" t="s">
        <v>125</v>
      </c>
      <c r="CR61" s="4" t="s">
        <v>125</v>
      </c>
      <c r="CS61" s="4" t="s">
        <v>129</v>
      </c>
      <c r="CT61" s="4" t="s">
        <v>167</v>
      </c>
      <c r="CU61" s="4" t="s">
        <v>525</v>
      </c>
      <c r="CV61" s="4" t="s">
        <v>526</v>
      </c>
      <c r="CW61" s="6">
        <v>1</v>
      </c>
      <c r="CX61" s="4" t="s">
        <v>527</v>
      </c>
      <c r="CY61" s="4" t="s">
        <v>528</v>
      </c>
      <c r="CZ61" s="4" t="s">
        <v>529</v>
      </c>
    </row>
    <row r="62" spans="1:104" ht="14.25">
      <c r="A62" s="4" t="s">
        <v>530</v>
      </c>
      <c r="B62" s="4" t="s">
        <v>322</v>
      </c>
      <c r="C62" s="4" t="s">
        <v>138</v>
      </c>
      <c r="D62" s="4" t="s">
        <v>107</v>
      </c>
      <c r="E62" s="4" t="s">
        <v>139</v>
      </c>
      <c r="F62" s="4" t="s">
        <v>140</v>
      </c>
      <c r="G62" s="4" t="s">
        <v>141</v>
      </c>
      <c r="H62" s="4" t="s">
        <v>142</v>
      </c>
      <c r="I62" s="4" t="s">
        <v>112</v>
      </c>
      <c r="J62" s="4" t="s">
        <v>162</v>
      </c>
      <c r="K62" s="4" t="s">
        <v>144</v>
      </c>
      <c r="L62" s="4" t="s">
        <v>145</v>
      </c>
      <c r="M62" s="4" t="s">
        <v>146</v>
      </c>
      <c r="N62" s="4" t="s">
        <v>117</v>
      </c>
      <c r="O62" s="4" t="s">
        <v>118</v>
      </c>
      <c r="P62" s="4" t="s">
        <v>119</v>
      </c>
      <c r="Q62" s="4" t="s">
        <v>186</v>
      </c>
      <c r="R62" s="4" t="s">
        <v>164</v>
      </c>
      <c r="S62" s="4" t="s">
        <v>150</v>
      </c>
      <c r="T62" s="4" t="s">
        <v>123</v>
      </c>
      <c r="U62" s="4" t="s">
        <v>126</v>
      </c>
      <c r="V62" s="4" t="s">
        <v>125</v>
      </c>
      <c r="W62" s="4" t="s">
        <v>126</v>
      </c>
      <c r="X62" s="4" t="s">
        <v>125</v>
      </c>
      <c r="Y62" s="4" t="s">
        <v>124</v>
      </c>
      <c r="Z62" s="4" t="s">
        <v>126</v>
      </c>
      <c r="AA62" s="4" t="s">
        <v>126</v>
      </c>
      <c r="AB62" s="4" t="s">
        <v>125</v>
      </c>
      <c r="AC62" s="4" t="s">
        <v>124</v>
      </c>
      <c r="AD62" s="4" t="s">
        <v>126</v>
      </c>
      <c r="AE62" s="4" t="s">
        <v>124</v>
      </c>
      <c r="AF62" s="4" t="s">
        <v>124</v>
      </c>
      <c r="AG62" s="4" t="s">
        <v>125</v>
      </c>
      <c r="AH62" s="4" t="s">
        <v>124</v>
      </c>
      <c r="AI62" s="4" t="s">
        <v>124</v>
      </c>
      <c r="AJ62" s="4" t="s">
        <v>125</v>
      </c>
      <c r="AK62" s="4" t="s">
        <v>125</v>
      </c>
      <c r="AL62" s="4" t="s">
        <v>125</v>
      </c>
      <c r="AM62" s="4" t="s">
        <v>124</v>
      </c>
      <c r="AN62" s="4" t="s">
        <v>124</v>
      </c>
      <c r="AO62" s="4" t="s">
        <v>124</v>
      </c>
      <c r="AP62" s="4" t="s">
        <v>124</v>
      </c>
      <c r="AQ62" s="4" t="s">
        <v>125</v>
      </c>
      <c r="AR62" s="4" t="s">
        <v>125</v>
      </c>
      <c r="AS62" s="4" t="s">
        <v>125</v>
      </c>
      <c r="AT62" s="4" t="s">
        <v>125</v>
      </c>
      <c r="AU62" s="4" t="s">
        <v>125</v>
      </c>
      <c r="AV62" s="4" t="s">
        <v>125</v>
      </c>
      <c r="AW62" s="4" t="s">
        <v>125</v>
      </c>
      <c r="AX62" s="4" t="s">
        <v>125</v>
      </c>
      <c r="AY62" s="4" t="s">
        <v>127</v>
      </c>
      <c r="AZ62" s="4" t="s">
        <v>127</v>
      </c>
      <c r="BA62" s="4" t="s">
        <v>127</v>
      </c>
      <c r="BB62" s="4" t="s">
        <v>126</v>
      </c>
      <c r="BC62" s="4" t="s">
        <v>124</v>
      </c>
      <c r="BD62" s="4" t="s">
        <v>125</v>
      </c>
      <c r="BE62" s="4" t="s">
        <v>126</v>
      </c>
      <c r="BF62" s="4" t="s">
        <v>125</v>
      </c>
      <c r="BG62" s="4" t="s">
        <v>125</v>
      </c>
      <c r="BH62" s="4" t="s">
        <v>124</v>
      </c>
      <c r="BI62" s="4" t="s">
        <v>124</v>
      </c>
      <c r="BJ62" s="4" t="s">
        <v>125</v>
      </c>
      <c r="BK62" s="4" t="s">
        <v>124</v>
      </c>
      <c r="BL62" s="4" t="s">
        <v>124</v>
      </c>
      <c r="BM62" s="4" t="s">
        <v>124</v>
      </c>
      <c r="BN62" s="4" t="s">
        <v>125</v>
      </c>
      <c r="BO62" s="4" t="s">
        <v>125</v>
      </c>
      <c r="BP62" s="4" t="s">
        <v>125</v>
      </c>
      <c r="BQ62" s="4" t="s">
        <v>125</v>
      </c>
      <c r="BR62" s="4" t="s">
        <v>125</v>
      </c>
      <c r="BS62" s="4" t="s">
        <v>124</v>
      </c>
      <c r="BT62" s="4" t="s">
        <v>125</v>
      </c>
      <c r="BU62" s="4" t="s">
        <v>125</v>
      </c>
      <c r="BV62" s="4" t="s">
        <v>126</v>
      </c>
      <c r="BW62" s="4" t="s">
        <v>125</v>
      </c>
      <c r="BX62" s="4" t="s">
        <v>125</v>
      </c>
      <c r="BY62" s="4" t="s">
        <v>125</v>
      </c>
      <c r="BZ62" s="4" t="s">
        <v>125</v>
      </c>
      <c r="CA62" s="4" t="s">
        <v>125</v>
      </c>
      <c r="CB62" s="4" t="s">
        <v>126</v>
      </c>
      <c r="CC62" s="4" t="s">
        <v>124</v>
      </c>
      <c r="CD62" s="4" t="s">
        <v>126</v>
      </c>
      <c r="CE62" s="5" t="s">
        <v>125</v>
      </c>
      <c r="CF62" s="4" t="s">
        <v>127</v>
      </c>
      <c r="CG62" s="4" t="s">
        <v>127</v>
      </c>
      <c r="CH62" s="4" t="s">
        <v>124</v>
      </c>
      <c r="CI62" s="4" t="s">
        <v>124</v>
      </c>
      <c r="CJ62" s="4" t="s">
        <v>127</v>
      </c>
      <c r="CK62" s="4" t="s">
        <v>127</v>
      </c>
      <c r="CL62" s="4" t="s">
        <v>124</v>
      </c>
      <c r="CM62" s="4" t="s">
        <v>127</v>
      </c>
      <c r="CN62" s="4" t="s">
        <v>127</v>
      </c>
      <c r="CO62" s="4" t="s">
        <v>127</v>
      </c>
      <c r="CP62" s="4" t="s">
        <v>124</v>
      </c>
      <c r="CQ62" s="4" t="s">
        <v>125</v>
      </c>
      <c r="CR62" s="4" t="s">
        <v>125</v>
      </c>
      <c r="CS62" s="4" t="s">
        <v>129</v>
      </c>
      <c r="CT62" s="4" t="s">
        <v>130</v>
      </c>
      <c r="CU62" s="4" t="s">
        <v>531</v>
      </c>
      <c r="CV62" s="4" t="s">
        <v>532</v>
      </c>
      <c r="CW62" s="6">
        <v>5</v>
      </c>
      <c r="CX62" s="4" t="s">
        <v>533</v>
      </c>
      <c r="CY62" s="4" t="s">
        <v>534</v>
      </c>
      <c r="CZ62" s="4" t="s">
        <v>535</v>
      </c>
    </row>
    <row r="63" spans="1:104" ht="14.25">
      <c r="A63" s="4" t="s">
        <v>536</v>
      </c>
      <c r="B63" s="4" t="s">
        <v>174</v>
      </c>
      <c r="C63" s="4" t="s">
        <v>138</v>
      </c>
      <c r="D63" s="4" t="s">
        <v>183</v>
      </c>
      <c r="E63" s="4" t="s">
        <v>108</v>
      </c>
      <c r="F63" s="4" t="s">
        <v>281</v>
      </c>
      <c r="G63" s="4" t="s">
        <v>110</v>
      </c>
      <c r="H63" s="4" t="s">
        <v>142</v>
      </c>
      <c r="I63" s="4" t="s">
        <v>112</v>
      </c>
      <c r="J63" s="4" t="s">
        <v>224</v>
      </c>
      <c r="K63" s="4" t="s">
        <v>114</v>
      </c>
      <c r="L63" s="4" t="s">
        <v>260</v>
      </c>
      <c r="M63" s="4" t="s">
        <v>116</v>
      </c>
      <c r="N63" s="4" t="s">
        <v>192</v>
      </c>
      <c r="O63" s="4" t="s">
        <v>148</v>
      </c>
      <c r="P63" s="4" t="s">
        <v>119</v>
      </c>
      <c r="Q63" s="4" t="s">
        <v>226</v>
      </c>
      <c r="R63" s="4" t="s">
        <v>121</v>
      </c>
      <c r="S63" s="4" t="s">
        <v>227</v>
      </c>
      <c r="T63" s="4" t="s">
        <v>123</v>
      </c>
      <c r="U63" s="4" t="s">
        <v>126</v>
      </c>
      <c r="V63" s="4" t="s">
        <v>128</v>
      </c>
      <c r="W63" s="4" t="s">
        <v>126</v>
      </c>
      <c r="X63" s="4" t="s">
        <v>124</v>
      </c>
      <c r="Y63" s="4" t="s">
        <v>125</v>
      </c>
      <c r="Z63" s="4" t="s">
        <v>124</v>
      </c>
      <c r="AA63" s="4" t="s">
        <v>125</v>
      </c>
      <c r="AB63" s="4" t="s">
        <v>125</v>
      </c>
      <c r="AC63" s="4" t="s">
        <v>126</v>
      </c>
      <c r="AD63" s="4" t="s">
        <v>124</v>
      </c>
      <c r="AE63" s="4" t="s">
        <v>125</v>
      </c>
      <c r="AF63" s="4" t="s">
        <v>125</v>
      </c>
      <c r="AG63" s="4" t="s">
        <v>124</v>
      </c>
      <c r="AH63" s="4" t="s">
        <v>124</v>
      </c>
      <c r="AI63" s="4" t="s">
        <v>124</v>
      </c>
      <c r="AJ63" s="4" t="s">
        <v>124</v>
      </c>
      <c r="AK63" s="4" t="s">
        <v>126</v>
      </c>
      <c r="AL63" s="4" t="s">
        <v>125</v>
      </c>
      <c r="AM63" s="4" t="s">
        <v>126</v>
      </c>
      <c r="AN63" s="4" t="s">
        <v>125</v>
      </c>
      <c r="AO63" s="4" t="s">
        <v>124</v>
      </c>
      <c r="AP63" s="4" t="s">
        <v>125</v>
      </c>
      <c r="AQ63" s="4" t="s">
        <v>125</v>
      </c>
      <c r="AR63" s="4" t="s">
        <v>126</v>
      </c>
      <c r="AS63" s="4" t="s">
        <v>125</v>
      </c>
      <c r="AT63" s="4" t="s">
        <v>124</v>
      </c>
      <c r="AU63" s="4" t="s">
        <v>124</v>
      </c>
      <c r="AV63" s="4" t="s">
        <v>124</v>
      </c>
      <c r="AW63" s="4" t="s">
        <v>126</v>
      </c>
      <c r="AX63" s="4" t="s">
        <v>124</v>
      </c>
      <c r="AY63" s="4" t="s">
        <v>126</v>
      </c>
      <c r="AZ63" s="4" t="s">
        <v>128</v>
      </c>
      <c r="BA63" s="4" t="s">
        <v>128</v>
      </c>
      <c r="BB63" s="4" t="s">
        <v>126</v>
      </c>
      <c r="BC63" s="4" t="s">
        <v>126</v>
      </c>
      <c r="BD63" s="4" t="s">
        <v>126</v>
      </c>
      <c r="BE63" s="4" t="s">
        <v>125</v>
      </c>
      <c r="BF63" s="4" t="s">
        <v>125</v>
      </c>
      <c r="BG63" s="4" t="s">
        <v>124</v>
      </c>
      <c r="BH63" s="4" t="s">
        <v>128</v>
      </c>
      <c r="BI63" s="4" t="s">
        <v>124</v>
      </c>
      <c r="BJ63" s="4" t="s">
        <v>125</v>
      </c>
      <c r="BK63" s="4" t="s">
        <v>126</v>
      </c>
      <c r="BL63" s="4" t="s">
        <v>124</v>
      </c>
      <c r="BM63" s="4" t="s">
        <v>125</v>
      </c>
      <c r="BN63" s="4" t="s">
        <v>125</v>
      </c>
      <c r="BO63" s="4" t="s">
        <v>124</v>
      </c>
      <c r="BP63" s="4" t="s">
        <v>125</v>
      </c>
      <c r="BQ63" s="4" t="s">
        <v>124</v>
      </c>
      <c r="BR63" s="4" t="s">
        <v>124</v>
      </c>
      <c r="BS63" s="4" t="s">
        <v>125</v>
      </c>
      <c r="BT63" s="4" t="s">
        <v>126</v>
      </c>
      <c r="BU63" s="4" t="s">
        <v>126</v>
      </c>
      <c r="BV63" s="4" t="s">
        <v>124</v>
      </c>
      <c r="BW63" s="4" t="s">
        <v>124</v>
      </c>
      <c r="BX63" s="4" t="s">
        <v>126</v>
      </c>
      <c r="BY63" s="4" t="s">
        <v>124</v>
      </c>
      <c r="BZ63" s="4" t="s">
        <v>126</v>
      </c>
      <c r="CA63" s="4" t="s">
        <v>126</v>
      </c>
      <c r="CB63" s="4" t="s">
        <v>126</v>
      </c>
      <c r="CC63" s="4" t="s">
        <v>124</v>
      </c>
      <c r="CD63" s="4" t="s">
        <v>125</v>
      </c>
      <c r="CE63" s="5" t="s">
        <v>125</v>
      </c>
      <c r="CF63" s="4" t="s">
        <v>126</v>
      </c>
      <c r="CG63" s="4" t="s">
        <v>127</v>
      </c>
      <c r="CH63" s="4" t="s">
        <v>124</v>
      </c>
      <c r="CI63" s="4" t="s">
        <v>124</v>
      </c>
      <c r="CJ63" s="4" t="s">
        <v>127</v>
      </c>
      <c r="CK63" s="4" t="s">
        <v>128</v>
      </c>
      <c r="CL63" s="4" t="s">
        <v>125</v>
      </c>
      <c r="CM63" s="4" t="s">
        <v>127</v>
      </c>
      <c r="CN63" s="4" t="s">
        <v>127</v>
      </c>
      <c r="CO63" s="4" t="s">
        <v>128</v>
      </c>
      <c r="CP63" s="4" t="s">
        <v>124</v>
      </c>
      <c r="CQ63" s="4" t="s">
        <v>125</v>
      </c>
      <c r="CR63" s="4" t="s">
        <v>125</v>
      </c>
      <c r="CS63" s="4" t="s">
        <v>316</v>
      </c>
      <c r="CT63" s="4" t="s">
        <v>167</v>
      </c>
      <c r="CU63" s="4" t="s">
        <v>537</v>
      </c>
      <c r="CV63" s="4" t="s">
        <v>532</v>
      </c>
      <c r="CW63" s="6">
        <v>2</v>
      </c>
      <c r="CX63" s="4" t="s">
        <v>538</v>
      </c>
      <c r="CY63" s="4" t="s">
        <v>539</v>
      </c>
      <c r="CZ63" s="4" t="s">
        <v>540</v>
      </c>
    </row>
    <row r="64" spans="1:104" ht="14.25">
      <c r="A64" s="4" t="s">
        <v>541</v>
      </c>
      <c r="B64" s="4" t="s">
        <v>174</v>
      </c>
      <c r="C64" s="4" t="s">
        <v>175</v>
      </c>
      <c r="D64" s="4" t="s">
        <v>183</v>
      </c>
      <c r="E64" s="4" t="s">
        <v>184</v>
      </c>
      <c r="F64" s="4" t="s">
        <v>140</v>
      </c>
      <c r="G64" s="4" t="s">
        <v>161</v>
      </c>
      <c r="H64" s="4" t="s">
        <v>111</v>
      </c>
      <c r="I64" s="4" t="s">
        <v>306</v>
      </c>
      <c r="J64" s="4" t="s">
        <v>162</v>
      </c>
      <c r="K64" s="4" t="s">
        <v>114</v>
      </c>
      <c r="L64" s="4" t="s">
        <v>115</v>
      </c>
      <c r="M64" s="4" t="s">
        <v>210</v>
      </c>
      <c r="N64" s="4" t="s">
        <v>117</v>
      </c>
      <c r="O64" s="4" t="s">
        <v>118</v>
      </c>
      <c r="P64" s="4" t="s">
        <v>119</v>
      </c>
      <c r="Q64" s="4" t="s">
        <v>120</v>
      </c>
      <c r="R64" s="4" t="s">
        <v>164</v>
      </c>
      <c r="S64" s="4" t="s">
        <v>150</v>
      </c>
      <c r="T64" s="4" t="s">
        <v>123</v>
      </c>
      <c r="U64" s="4" t="s">
        <v>128</v>
      </c>
      <c r="V64" s="4" t="s">
        <v>124</v>
      </c>
      <c r="W64" s="4" t="s">
        <v>126</v>
      </c>
      <c r="X64" s="4" t="s">
        <v>124</v>
      </c>
      <c r="Y64" s="4" t="s">
        <v>125</v>
      </c>
      <c r="Z64" s="4" t="s">
        <v>124</v>
      </c>
      <c r="AA64" s="4" t="s">
        <v>124</v>
      </c>
      <c r="AB64" s="4" t="s">
        <v>124</v>
      </c>
      <c r="AC64" s="4" t="s">
        <v>125</v>
      </c>
      <c r="AD64" s="4" t="s">
        <v>124</v>
      </c>
      <c r="AE64" s="4" t="s">
        <v>124</v>
      </c>
      <c r="AF64" s="4" t="s">
        <v>125</v>
      </c>
      <c r="AG64" s="4" t="s">
        <v>124</v>
      </c>
      <c r="AH64" s="4" t="s">
        <v>128</v>
      </c>
      <c r="AI64" s="4" t="s">
        <v>124</v>
      </c>
      <c r="AJ64" s="4" t="s">
        <v>125</v>
      </c>
      <c r="AK64" s="4" t="s">
        <v>125</v>
      </c>
      <c r="AL64" s="4" t="s">
        <v>125</v>
      </c>
      <c r="AM64" s="4" t="s">
        <v>125</v>
      </c>
      <c r="AN64" s="4" t="s">
        <v>125</v>
      </c>
      <c r="AO64" s="4" t="s">
        <v>125</v>
      </c>
      <c r="AP64" s="4" t="s">
        <v>124</v>
      </c>
      <c r="AQ64" s="4" t="s">
        <v>125</v>
      </c>
      <c r="AR64" s="4" t="s">
        <v>125</v>
      </c>
      <c r="AS64" s="4" t="s">
        <v>124</v>
      </c>
      <c r="AT64" s="4" t="s">
        <v>125</v>
      </c>
      <c r="AU64" s="4" t="s">
        <v>125</v>
      </c>
      <c r="AV64" s="4" t="s">
        <v>125</v>
      </c>
      <c r="AW64" s="4" t="s">
        <v>125</v>
      </c>
      <c r="AX64" s="4" t="s">
        <v>125</v>
      </c>
      <c r="AY64" s="4" t="s">
        <v>125</v>
      </c>
      <c r="AZ64" s="4" t="s">
        <v>124</v>
      </c>
      <c r="BA64" s="4" t="s">
        <v>126</v>
      </c>
      <c r="BB64" s="4" t="s">
        <v>124</v>
      </c>
      <c r="BC64" s="4" t="s">
        <v>125</v>
      </c>
      <c r="BD64" s="4" t="s">
        <v>125</v>
      </c>
      <c r="BE64" s="4" t="s">
        <v>125</v>
      </c>
      <c r="BF64" s="4" t="s">
        <v>124</v>
      </c>
      <c r="BG64" s="4" t="s">
        <v>125</v>
      </c>
      <c r="BH64" s="4" t="s">
        <v>124</v>
      </c>
      <c r="BI64" s="4" t="s">
        <v>124</v>
      </c>
      <c r="BJ64" s="4" t="s">
        <v>125</v>
      </c>
      <c r="BK64" s="4" t="s">
        <v>125</v>
      </c>
      <c r="BL64" s="4" t="s">
        <v>125</v>
      </c>
      <c r="BM64" s="4" t="s">
        <v>125</v>
      </c>
      <c r="BN64" s="4" t="s">
        <v>126</v>
      </c>
      <c r="BO64" s="4" t="s">
        <v>125</v>
      </c>
      <c r="BP64" s="4" t="s">
        <v>125</v>
      </c>
      <c r="BQ64" s="4" t="s">
        <v>124</v>
      </c>
      <c r="BR64" s="4" t="s">
        <v>124</v>
      </c>
      <c r="BS64" s="4" t="s">
        <v>125</v>
      </c>
      <c r="BT64" s="4" t="s">
        <v>125</v>
      </c>
      <c r="BU64" s="4" t="s">
        <v>125</v>
      </c>
      <c r="BV64" s="4" t="s">
        <v>125</v>
      </c>
      <c r="BW64" s="4" t="s">
        <v>125</v>
      </c>
      <c r="BX64" s="4" t="s">
        <v>125</v>
      </c>
      <c r="BY64" s="4" t="s">
        <v>125</v>
      </c>
      <c r="BZ64" s="4" t="s">
        <v>125</v>
      </c>
      <c r="CA64" s="4" t="s">
        <v>125</v>
      </c>
      <c r="CB64" s="4" t="s">
        <v>125</v>
      </c>
      <c r="CC64" s="4" t="s">
        <v>125</v>
      </c>
      <c r="CD64" s="4" t="s">
        <v>127</v>
      </c>
      <c r="CE64" s="5" t="s">
        <v>125</v>
      </c>
      <c r="CF64" s="4" t="s">
        <v>126</v>
      </c>
      <c r="CG64" s="4" t="s">
        <v>124</v>
      </c>
      <c r="CH64" s="4" t="s">
        <v>124</v>
      </c>
      <c r="CI64" s="4" t="s">
        <v>124</v>
      </c>
      <c r="CJ64" s="4" t="s">
        <v>127</v>
      </c>
      <c r="CK64" s="4" t="s">
        <v>126</v>
      </c>
      <c r="CL64" s="4" t="s">
        <v>125</v>
      </c>
      <c r="CM64" s="4" t="s">
        <v>125</v>
      </c>
      <c r="CN64" s="4" t="s">
        <v>127</v>
      </c>
      <c r="CO64" s="4" t="s">
        <v>127</v>
      </c>
      <c r="CP64" s="4" t="s">
        <v>125</v>
      </c>
      <c r="CQ64" s="4" t="s">
        <v>125</v>
      </c>
      <c r="CR64" s="4" t="s">
        <v>125</v>
      </c>
      <c r="CS64" s="4" t="s">
        <v>129</v>
      </c>
      <c r="CT64" s="4" t="s">
        <v>167</v>
      </c>
      <c r="CU64" s="4" t="s">
        <v>542</v>
      </c>
      <c r="CV64" s="4" t="s">
        <v>543</v>
      </c>
      <c r="CW64" s="6">
        <v>2</v>
      </c>
      <c r="CX64" s="4" t="s">
        <v>544</v>
      </c>
      <c r="CY64" s="4" t="s">
        <v>545</v>
      </c>
      <c r="CZ64" s="4" t="s">
        <v>546</v>
      </c>
    </row>
    <row r="65" spans="1:104" ht="14.25">
      <c r="A65" s="4" t="s">
        <v>547</v>
      </c>
      <c r="B65" s="4" t="s">
        <v>105</v>
      </c>
      <c r="C65" s="4" t="s">
        <v>175</v>
      </c>
      <c r="D65" s="4" t="s">
        <v>183</v>
      </c>
      <c r="E65" s="4" t="s">
        <v>108</v>
      </c>
      <c r="F65" s="4" t="s">
        <v>281</v>
      </c>
      <c r="G65" s="4" t="s">
        <v>110</v>
      </c>
      <c r="H65" s="4" t="s">
        <v>111</v>
      </c>
      <c r="I65" s="4" t="s">
        <v>177</v>
      </c>
      <c r="J65" s="4" t="s">
        <v>224</v>
      </c>
      <c r="K65" s="4" t="s">
        <v>114</v>
      </c>
      <c r="L65" s="4" t="s">
        <v>115</v>
      </c>
      <c r="M65" s="4" t="s">
        <v>146</v>
      </c>
      <c r="N65" s="4" t="s">
        <v>147</v>
      </c>
      <c r="O65" s="4" t="s">
        <v>118</v>
      </c>
      <c r="P65" s="4" t="s">
        <v>261</v>
      </c>
      <c r="Q65" s="4" t="s">
        <v>186</v>
      </c>
      <c r="R65" s="4" t="s">
        <v>121</v>
      </c>
      <c r="S65" s="4" t="s">
        <v>122</v>
      </c>
      <c r="T65" s="4" t="s">
        <v>123</v>
      </c>
      <c r="U65" s="4" t="s">
        <v>128</v>
      </c>
      <c r="V65" s="4" t="s">
        <v>126</v>
      </c>
      <c r="W65" s="4" t="s">
        <v>127</v>
      </c>
      <c r="X65" s="4" t="s">
        <v>127</v>
      </c>
      <c r="Y65" s="4" t="s">
        <v>126</v>
      </c>
      <c r="Z65" s="4" t="s">
        <v>124</v>
      </c>
      <c r="AA65" s="4" t="s">
        <v>127</v>
      </c>
      <c r="AB65" s="4" t="s">
        <v>127</v>
      </c>
      <c r="AC65" s="4" t="s">
        <v>128</v>
      </c>
      <c r="AD65" s="4" t="s">
        <v>128</v>
      </c>
      <c r="AE65" s="4" t="s">
        <v>128</v>
      </c>
      <c r="AF65" s="4" t="s">
        <v>128</v>
      </c>
      <c r="AG65" s="4" t="s">
        <v>128</v>
      </c>
      <c r="AH65" s="4" t="s">
        <v>127</v>
      </c>
      <c r="AI65" s="4" t="s">
        <v>125</v>
      </c>
      <c r="AJ65" s="4" t="s">
        <v>128</v>
      </c>
      <c r="AK65" s="4" t="s">
        <v>126</v>
      </c>
      <c r="AL65" s="4" t="s">
        <v>125</v>
      </c>
      <c r="AM65" s="4" t="s">
        <v>127</v>
      </c>
      <c r="AN65" s="4" t="s">
        <v>128</v>
      </c>
      <c r="AO65" s="4" t="s">
        <v>128</v>
      </c>
      <c r="AP65" s="4" t="s">
        <v>127</v>
      </c>
      <c r="AQ65" s="4" t="s">
        <v>124</v>
      </c>
      <c r="AR65" s="4" t="s">
        <v>125</v>
      </c>
      <c r="AS65" s="4" t="s">
        <v>128</v>
      </c>
      <c r="AT65" s="4" t="s">
        <v>126</v>
      </c>
      <c r="AU65" s="4" t="s">
        <v>128</v>
      </c>
      <c r="AV65" s="4" t="s">
        <v>128</v>
      </c>
      <c r="AW65" s="4" t="s">
        <v>128</v>
      </c>
      <c r="AX65" s="4" t="s">
        <v>126</v>
      </c>
      <c r="AY65" s="4" t="s">
        <v>126</v>
      </c>
      <c r="AZ65" s="4" t="s">
        <v>128</v>
      </c>
      <c r="BA65" s="4" t="s">
        <v>128</v>
      </c>
      <c r="BB65" s="4" t="s">
        <v>128</v>
      </c>
      <c r="BC65" s="4" t="s">
        <v>128</v>
      </c>
      <c r="BD65" s="4" t="s">
        <v>128</v>
      </c>
      <c r="BE65" s="4" t="s">
        <v>127</v>
      </c>
      <c r="BF65" s="4" t="s">
        <v>126</v>
      </c>
      <c r="BG65" s="4" t="s">
        <v>125</v>
      </c>
      <c r="BH65" s="4" t="s">
        <v>128</v>
      </c>
      <c r="BI65" s="4" t="s">
        <v>128</v>
      </c>
      <c r="BJ65" s="4" t="s">
        <v>125</v>
      </c>
      <c r="BK65" s="4" t="s">
        <v>126</v>
      </c>
      <c r="BL65" s="4" t="s">
        <v>126</v>
      </c>
      <c r="BM65" s="4" t="s">
        <v>128</v>
      </c>
      <c r="BN65" s="4" t="s">
        <v>128</v>
      </c>
      <c r="BO65" s="4" t="s">
        <v>125</v>
      </c>
      <c r="BP65" s="4" t="s">
        <v>128</v>
      </c>
      <c r="BQ65" s="4" t="s">
        <v>128</v>
      </c>
      <c r="BR65" s="4" t="s">
        <v>126</v>
      </c>
      <c r="BS65" s="4" t="s">
        <v>126</v>
      </c>
      <c r="BT65" s="4" t="s">
        <v>125</v>
      </c>
      <c r="BU65" s="4" t="s">
        <v>125</v>
      </c>
      <c r="BV65" s="4" t="s">
        <v>126</v>
      </c>
      <c r="BW65" s="4" t="s">
        <v>128</v>
      </c>
      <c r="BX65" s="4" t="s">
        <v>126</v>
      </c>
      <c r="BY65" s="4" t="s">
        <v>126</v>
      </c>
      <c r="BZ65" s="4" t="s">
        <v>126</v>
      </c>
      <c r="CA65" s="4" t="s">
        <v>128</v>
      </c>
      <c r="CB65" s="4" t="s">
        <v>126</v>
      </c>
      <c r="CC65" s="4" t="s">
        <v>125</v>
      </c>
      <c r="CD65" s="4" t="s">
        <v>127</v>
      </c>
      <c r="CE65" s="5" t="s">
        <v>128</v>
      </c>
      <c r="CF65" s="4" t="s">
        <v>125</v>
      </c>
      <c r="CG65" s="4" t="s">
        <v>128</v>
      </c>
      <c r="CH65" s="4" t="s">
        <v>125</v>
      </c>
      <c r="CI65" s="4" t="s">
        <v>128</v>
      </c>
      <c r="CJ65" s="4" t="s">
        <v>128</v>
      </c>
      <c r="CK65" s="4" t="s">
        <v>126</v>
      </c>
      <c r="CL65" s="4" t="s">
        <v>126</v>
      </c>
      <c r="CM65" s="4" t="s">
        <v>126</v>
      </c>
      <c r="CN65" s="4" t="s">
        <v>128</v>
      </c>
      <c r="CO65" s="4" t="s">
        <v>127</v>
      </c>
      <c r="CP65" s="4" t="s">
        <v>124</v>
      </c>
      <c r="CQ65" s="4" t="s">
        <v>124</v>
      </c>
      <c r="CR65" s="4" t="s">
        <v>165</v>
      </c>
      <c r="CS65" s="4" t="s">
        <v>129</v>
      </c>
      <c r="CT65" s="4" t="s">
        <v>167</v>
      </c>
      <c r="CU65" s="4" t="s">
        <v>548</v>
      </c>
      <c r="CV65" s="4" t="s">
        <v>549</v>
      </c>
      <c r="CW65" s="6">
        <v>1</v>
      </c>
      <c r="CX65" s="4" t="s">
        <v>550</v>
      </c>
      <c r="CY65" s="4" t="s">
        <v>551</v>
      </c>
      <c r="CZ65" s="4" t="s">
        <v>552</v>
      </c>
    </row>
    <row r="66" spans="1:104" ht="14.25">
      <c r="A66" s="4" t="s">
        <v>553</v>
      </c>
      <c r="B66" s="4" t="s">
        <v>174</v>
      </c>
      <c r="C66" s="4" t="s">
        <v>138</v>
      </c>
      <c r="D66" s="4" t="s">
        <v>183</v>
      </c>
      <c r="E66" s="4" t="s">
        <v>108</v>
      </c>
      <c r="F66" s="4" t="s">
        <v>109</v>
      </c>
      <c r="G66" s="4" t="s">
        <v>141</v>
      </c>
      <c r="H66" s="4" t="s">
        <v>142</v>
      </c>
      <c r="I66" s="4" t="s">
        <v>177</v>
      </c>
      <c r="J66" s="4" t="s">
        <v>224</v>
      </c>
      <c r="K66" s="4" t="s">
        <v>114</v>
      </c>
      <c r="L66" s="4" t="s">
        <v>115</v>
      </c>
      <c r="M66" s="4" t="s">
        <v>247</v>
      </c>
      <c r="N66" s="4" t="s">
        <v>147</v>
      </c>
      <c r="O66" s="4" t="s">
        <v>185</v>
      </c>
      <c r="P66" s="4" t="s">
        <v>261</v>
      </c>
      <c r="Q66" s="4" t="s">
        <v>120</v>
      </c>
      <c r="R66" s="4" t="s">
        <v>121</v>
      </c>
      <c r="S66" s="4" t="s">
        <v>194</v>
      </c>
      <c r="T66" s="4" t="s">
        <v>151</v>
      </c>
      <c r="U66" s="4" t="s">
        <v>126</v>
      </c>
      <c r="V66" s="4" t="s">
        <v>128</v>
      </c>
      <c r="W66" s="4" t="s">
        <v>127</v>
      </c>
      <c r="X66" s="4" t="s">
        <v>128</v>
      </c>
      <c r="Y66" s="4" t="s">
        <v>125</v>
      </c>
      <c r="Z66" s="4" t="s">
        <v>124</v>
      </c>
      <c r="AA66" s="4" t="s">
        <v>125</v>
      </c>
      <c r="AB66" s="4" t="s">
        <v>126</v>
      </c>
      <c r="AC66" s="4" t="s">
        <v>128</v>
      </c>
      <c r="AD66" s="4" t="s">
        <v>128</v>
      </c>
      <c r="AE66" s="4" t="s">
        <v>125</v>
      </c>
      <c r="AF66" s="4" t="s">
        <v>126</v>
      </c>
      <c r="AG66" s="4" t="s">
        <v>125</v>
      </c>
      <c r="AH66" s="4" t="s">
        <v>127</v>
      </c>
      <c r="AI66" s="4" t="s">
        <v>126</v>
      </c>
      <c r="AJ66" s="4" t="s">
        <v>128</v>
      </c>
      <c r="AK66" s="4" t="s">
        <v>126</v>
      </c>
      <c r="AL66" s="4" t="s">
        <v>125</v>
      </c>
      <c r="AM66" s="4" t="s">
        <v>126</v>
      </c>
      <c r="AN66" s="4" t="s">
        <v>128</v>
      </c>
      <c r="AO66" s="4" t="s">
        <v>125</v>
      </c>
      <c r="AP66" s="4" t="s">
        <v>127</v>
      </c>
      <c r="AQ66" s="4" t="s">
        <v>125</v>
      </c>
      <c r="AR66" s="4" t="s">
        <v>125</v>
      </c>
      <c r="AS66" s="4" t="s">
        <v>124</v>
      </c>
      <c r="AT66" s="4" t="s">
        <v>125</v>
      </c>
      <c r="AU66" s="4" t="s">
        <v>127</v>
      </c>
      <c r="AV66" s="4" t="s">
        <v>126</v>
      </c>
      <c r="AW66" s="4" t="s">
        <v>124</v>
      </c>
      <c r="AX66" s="4" t="s">
        <v>126</v>
      </c>
      <c r="AY66" s="4" t="s">
        <v>126</v>
      </c>
      <c r="AZ66" s="4" t="s">
        <v>126</v>
      </c>
      <c r="BA66" s="4" t="s">
        <v>126</v>
      </c>
      <c r="BB66" s="4" t="s">
        <v>128</v>
      </c>
      <c r="BC66" s="4" t="s">
        <v>128</v>
      </c>
      <c r="BD66" s="4" t="s">
        <v>124</v>
      </c>
      <c r="BE66" s="4" t="s">
        <v>125</v>
      </c>
      <c r="BF66" s="4" t="s">
        <v>124</v>
      </c>
      <c r="BG66" s="4" t="s">
        <v>124</v>
      </c>
      <c r="BH66" s="4" t="s">
        <v>127</v>
      </c>
      <c r="BI66" s="4" t="s">
        <v>124</v>
      </c>
      <c r="BJ66" s="4" t="s">
        <v>125</v>
      </c>
      <c r="BK66" s="4" t="s">
        <v>126</v>
      </c>
      <c r="BL66" s="4" t="s">
        <v>128</v>
      </c>
      <c r="BM66" s="4" t="s">
        <v>128</v>
      </c>
      <c r="BN66" s="4" t="s">
        <v>127</v>
      </c>
      <c r="BO66" s="4" t="s">
        <v>128</v>
      </c>
      <c r="BP66" s="4" t="s">
        <v>128</v>
      </c>
      <c r="BQ66" s="4" t="s">
        <v>127</v>
      </c>
      <c r="BR66" s="4" t="s">
        <v>126</v>
      </c>
      <c r="BS66" s="4" t="s">
        <v>126</v>
      </c>
      <c r="BT66" s="4" t="s">
        <v>127</v>
      </c>
      <c r="BU66" s="4" t="s">
        <v>126</v>
      </c>
      <c r="BV66" s="4" t="s">
        <v>126</v>
      </c>
      <c r="BW66" s="4" t="s">
        <v>127</v>
      </c>
      <c r="BX66" s="4" t="s">
        <v>126</v>
      </c>
      <c r="BY66" s="4" t="s">
        <v>124</v>
      </c>
      <c r="BZ66" s="4" t="s">
        <v>125</v>
      </c>
      <c r="CA66" s="4" t="s">
        <v>127</v>
      </c>
      <c r="CB66" s="4" t="s">
        <v>128</v>
      </c>
      <c r="CC66" s="4" t="s">
        <v>125</v>
      </c>
      <c r="CD66" s="4" t="s">
        <v>127</v>
      </c>
      <c r="CE66" s="5" t="s">
        <v>124</v>
      </c>
      <c r="CF66" s="4" t="s">
        <v>126</v>
      </c>
      <c r="CG66" s="4" t="s">
        <v>127</v>
      </c>
      <c r="CH66" s="4" t="s">
        <v>124</v>
      </c>
      <c r="CI66" s="4" t="s">
        <v>124</v>
      </c>
      <c r="CJ66" s="4" t="s">
        <v>125</v>
      </c>
      <c r="CK66" s="4" t="s">
        <v>126</v>
      </c>
      <c r="CL66" s="4" t="s">
        <v>125</v>
      </c>
      <c r="CM66" s="4" t="s">
        <v>127</v>
      </c>
      <c r="CN66" s="4" t="s">
        <v>126</v>
      </c>
      <c r="CO66" s="4" t="s">
        <v>127</v>
      </c>
      <c r="CP66" s="4" t="s">
        <v>126</v>
      </c>
      <c r="CQ66" s="4" t="s">
        <v>124</v>
      </c>
      <c r="CR66" s="4" t="s">
        <v>248</v>
      </c>
      <c r="CS66" s="4" t="s">
        <v>166</v>
      </c>
      <c r="CT66" s="4" t="s">
        <v>167</v>
      </c>
      <c r="CU66" s="4" t="s">
        <v>554</v>
      </c>
      <c r="CV66" s="4" t="s">
        <v>555</v>
      </c>
      <c r="CW66" s="6">
        <v>2</v>
      </c>
      <c r="CX66" s="4" t="s">
        <v>556</v>
      </c>
      <c r="CY66" s="4" t="s">
        <v>557</v>
      </c>
      <c r="CZ66" s="4" t="s">
        <v>172</v>
      </c>
    </row>
    <row r="67" spans="1:104" ht="14.25">
      <c r="A67" s="4" t="s">
        <v>558</v>
      </c>
      <c r="B67" s="4" t="s">
        <v>105</v>
      </c>
      <c r="C67" s="4" t="s">
        <v>175</v>
      </c>
      <c r="D67" s="4" t="s">
        <v>107</v>
      </c>
      <c r="E67" s="4" t="s">
        <v>108</v>
      </c>
      <c r="F67" s="4" t="s">
        <v>140</v>
      </c>
      <c r="G67" s="4" t="s">
        <v>161</v>
      </c>
      <c r="H67" s="4" t="s">
        <v>111</v>
      </c>
      <c r="I67" s="4" t="s">
        <v>306</v>
      </c>
      <c r="J67" s="4" t="s">
        <v>162</v>
      </c>
      <c r="K67" s="4" t="s">
        <v>114</v>
      </c>
      <c r="L67" s="4" t="s">
        <v>145</v>
      </c>
      <c r="M67" s="4" t="s">
        <v>210</v>
      </c>
      <c r="N67" s="4" t="s">
        <v>117</v>
      </c>
      <c r="O67" s="4" t="s">
        <v>148</v>
      </c>
      <c r="P67" s="4" t="s">
        <v>119</v>
      </c>
      <c r="Q67" s="4" t="s">
        <v>226</v>
      </c>
      <c r="R67" s="4" t="s">
        <v>121</v>
      </c>
      <c r="S67" s="4" t="s">
        <v>150</v>
      </c>
      <c r="T67" s="4" t="s">
        <v>151</v>
      </c>
      <c r="U67" s="4" t="s">
        <v>125</v>
      </c>
      <c r="V67" s="4" t="s">
        <v>124</v>
      </c>
      <c r="W67" s="4" t="s">
        <v>128</v>
      </c>
      <c r="X67" s="4" t="s">
        <v>125</v>
      </c>
      <c r="Y67" s="4" t="s">
        <v>124</v>
      </c>
      <c r="Z67" s="4" t="s">
        <v>124</v>
      </c>
      <c r="AA67" s="4" t="s">
        <v>124</v>
      </c>
      <c r="AB67" s="4" t="s">
        <v>124</v>
      </c>
      <c r="AC67" s="4" t="s">
        <v>124</v>
      </c>
      <c r="AD67" s="4" t="s">
        <v>126</v>
      </c>
      <c r="AE67" s="4" t="s">
        <v>124</v>
      </c>
      <c r="AF67" s="4" t="s">
        <v>124</v>
      </c>
      <c r="AG67" s="4" t="s">
        <v>125</v>
      </c>
      <c r="AH67" s="4" t="s">
        <v>126</v>
      </c>
      <c r="AI67" s="4" t="s">
        <v>126</v>
      </c>
      <c r="AJ67" s="4" t="s">
        <v>124</v>
      </c>
      <c r="AK67" s="4" t="s">
        <v>124</v>
      </c>
      <c r="AL67" s="4" t="s">
        <v>124</v>
      </c>
      <c r="AM67" s="4" t="s">
        <v>124</v>
      </c>
      <c r="AN67" s="4" t="s">
        <v>124</v>
      </c>
      <c r="AO67" s="4" t="s">
        <v>126</v>
      </c>
      <c r="AP67" s="4" t="s">
        <v>128</v>
      </c>
      <c r="AQ67" s="4" t="s">
        <v>125</v>
      </c>
      <c r="AR67" s="4" t="s">
        <v>124</v>
      </c>
      <c r="AS67" s="4" t="s">
        <v>124</v>
      </c>
      <c r="AT67" s="4" t="s">
        <v>124</v>
      </c>
      <c r="AU67" s="4" t="s">
        <v>124</v>
      </c>
      <c r="AV67" s="4" t="s">
        <v>124</v>
      </c>
      <c r="AW67" s="4" t="s">
        <v>126</v>
      </c>
      <c r="AX67" s="4" t="s">
        <v>124</v>
      </c>
      <c r="AY67" s="4" t="s">
        <v>126</v>
      </c>
      <c r="AZ67" s="4" t="s">
        <v>127</v>
      </c>
      <c r="BA67" s="4" t="s">
        <v>127</v>
      </c>
      <c r="BB67" s="4" t="s">
        <v>126</v>
      </c>
      <c r="BC67" s="4" t="s">
        <v>126</v>
      </c>
      <c r="BD67" s="4" t="s">
        <v>124</v>
      </c>
      <c r="BE67" s="4" t="s">
        <v>126</v>
      </c>
      <c r="BF67" s="4" t="s">
        <v>124</v>
      </c>
      <c r="BG67" s="4" t="s">
        <v>124</v>
      </c>
      <c r="BH67" s="4" t="s">
        <v>124</v>
      </c>
      <c r="BI67" s="4" t="s">
        <v>124</v>
      </c>
      <c r="BJ67" s="4" t="s">
        <v>124</v>
      </c>
      <c r="BK67" s="4" t="s">
        <v>124</v>
      </c>
      <c r="BL67" s="4" t="s">
        <v>124</v>
      </c>
      <c r="BM67" s="4" t="s">
        <v>124</v>
      </c>
      <c r="BN67" s="4" t="s">
        <v>124</v>
      </c>
      <c r="BO67" s="4" t="s">
        <v>124</v>
      </c>
      <c r="BP67" s="4" t="s">
        <v>124</v>
      </c>
      <c r="BQ67" s="4" t="s">
        <v>124</v>
      </c>
      <c r="BR67" s="4" t="s">
        <v>128</v>
      </c>
      <c r="BS67" s="4" t="s">
        <v>125</v>
      </c>
      <c r="BT67" s="4" t="s">
        <v>124</v>
      </c>
      <c r="BU67" s="4" t="s">
        <v>124</v>
      </c>
      <c r="BV67" s="4" t="s">
        <v>124</v>
      </c>
      <c r="BW67" s="4" t="s">
        <v>124</v>
      </c>
      <c r="BX67" s="4" t="s">
        <v>124</v>
      </c>
      <c r="BY67" s="4" t="s">
        <v>124</v>
      </c>
      <c r="BZ67" s="4" t="s">
        <v>124</v>
      </c>
      <c r="CA67" s="4" t="s">
        <v>124</v>
      </c>
      <c r="CB67" s="4" t="s">
        <v>124</v>
      </c>
      <c r="CC67" s="4" t="s">
        <v>125</v>
      </c>
      <c r="CD67" s="4" t="s">
        <v>127</v>
      </c>
      <c r="CE67" s="5" t="s">
        <v>124</v>
      </c>
      <c r="CF67" s="4" t="s">
        <v>127</v>
      </c>
      <c r="CG67" s="4" t="s">
        <v>128</v>
      </c>
      <c r="CH67" s="4" t="s">
        <v>124</v>
      </c>
      <c r="CI67" s="4" t="s">
        <v>126</v>
      </c>
      <c r="CJ67" s="4" t="s">
        <v>127</v>
      </c>
      <c r="CK67" s="4" t="s">
        <v>128</v>
      </c>
      <c r="CL67" s="4" t="s">
        <v>125</v>
      </c>
      <c r="CM67" s="4" t="s">
        <v>127</v>
      </c>
      <c r="CN67" s="4" t="s">
        <v>127</v>
      </c>
      <c r="CO67" s="4" t="s">
        <v>127</v>
      </c>
      <c r="CP67" s="4" t="s">
        <v>124</v>
      </c>
      <c r="CQ67" s="4" t="s">
        <v>124</v>
      </c>
      <c r="CR67" s="4" t="s">
        <v>165</v>
      </c>
      <c r="CS67" s="4" t="s">
        <v>129</v>
      </c>
      <c r="CT67" s="4" t="s">
        <v>167</v>
      </c>
      <c r="CU67" s="4" t="s">
        <v>559</v>
      </c>
      <c r="CV67" s="4" t="s">
        <v>560</v>
      </c>
      <c r="CW67" s="6">
        <v>1</v>
      </c>
      <c r="CX67" s="4" t="s">
        <v>561</v>
      </c>
      <c r="CY67" s="4" t="s">
        <v>562</v>
      </c>
      <c r="CZ67" s="4" t="s">
        <v>563</v>
      </c>
    </row>
    <row r="68" spans="1:104" ht="14.25">
      <c r="A68" s="4" t="s">
        <v>564</v>
      </c>
      <c r="B68" s="4" t="s">
        <v>174</v>
      </c>
      <c r="C68" s="4" t="s">
        <v>175</v>
      </c>
      <c r="D68" s="4" t="s">
        <v>107</v>
      </c>
      <c r="E68" s="4" t="s">
        <v>108</v>
      </c>
      <c r="F68" s="4" t="s">
        <v>281</v>
      </c>
      <c r="G68" s="4" t="s">
        <v>202</v>
      </c>
      <c r="H68" s="4" t="s">
        <v>176</v>
      </c>
      <c r="I68" s="4" t="s">
        <v>143</v>
      </c>
      <c r="J68" s="4" t="s">
        <v>240</v>
      </c>
      <c r="K68" s="4" t="s">
        <v>114</v>
      </c>
      <c r="L68" s="4" t="s">
        <v>260</v>
      </c>
      <c r="M68" s="4" t="s">
        <v>146</v>
      </c>
      <c r="N68" s="4" t="s">
        <v>117</v>
      </c>
      <c r="O68" s="4" t="s">
        <v>148</v>
      </c>
      <c r="P68" s="4" t="s">
        <v>119</v>
      </c>
      <c r="Q68" s="4" t="s">
        <v>186</v>
      </c>
      <c r="R68" s="4" t="s">
        <v>149</v>
      </c>
      <c r="S68" s="4" t="s">
        <v>122</v>
      </c>
      <c r="T68" s="4" t="s">
        <v>123</v>
      </c>
      <c r="U68" s="4" t="s">
        <v>124</v>
      </c>
      <c r="V68" s="4" t="s">
        <v>124</v>
      </c>
      <c r="W68" s="4" t="s">
        <v>124</v>
      </c>
      <c r="X68" s="4" t="s">
        <v>126</v>
      </c>
      <c r="Y68" s="4" t="s">
        <v>126</v>
      </c>
      <c r="Z68" s="4" t="s">
        <v>124</v>
      </c>
      <c r="AA68" s="4" t="s">
        <v>124</v>
      </c>
      <c r="AB68" s="4" t="s">
        <v>124</v>
      </c>
      <c r="AC68" s="4" t="s">
        <v>124</v>
      </c>
      <c r="AD68" s="4" t="s">
        <v>124</v>
      </c>
      <c r="AE68" s="4" t="s">
        <v>124</v>
      </c>
      <c r="AF68" s="4" t="s">
        <v>124</v>
      </c>
      <c r="AG68" s="4" t="s">
        <v>124</v>
      </c>
      <c r="AH68" s="4" t="s">
        <v>126</v>
      </c>
      <c r="AI68" s="4" t="s">
        <v>124</v>
      </c>
      <c r="AJ68" s="4" t="s">
        <v>124</v>
      </c>
      <c r="AK68" s="4" t="s">
        <v>126</v>
      </c>
      <c r="AL68" s="4" t="s">
        <v>124</v>
      </c>
      <c r="AM68" s="4" t="s">
        <v>126</v>
      </c>
      <c r="AN68" s="4" t="s">
        <v>126</v>
      </c>
      <c r="AO68" s="4" t="s">
        <v>124</v>
      </c>
      <c r="AP68" s="4" t="s">
        <v>126</v>
      </c>
      <c r="AQ68" s="4" t="s">
        <v>124</v>
      </c>
      <c r="AR68" s="4" t="s">
        <v>124</v>
      </c>
      <c r="AS68" s="4" t="s">
        <v>124</v>
      </c>
      <c r="AT68" s="4" t="s">
        <v>124</v>
      </c>
      <c r="AU68" s="4" t="s">
        <v>124</v>
      </c>
      <c r="AV68" s="4" t="s">
        <v>124</v>
      </c>
      <c r="AW68" s="4" t="s">
        <v>126</v>
      </c>
      <c r="AX68" s="4" t="s">
        <v>124</v>
      </c>
      <c r="AY68" s="4" t="s">
        <v>127</v>
      </c>
      <c r="AZ68" s="4" t="s">
        <v>127</v>
      </c>
      <c r="BA68" s="4" t="s">
        <v>127</v>
      </c>
      <c r="BB68" s="4" t="s">
        <v>126</v>
      </c>
      <c r="BC68" s="4" t="s">
        <v>126</v>
      </c>
      <c r="BD68" s="4" t="s">
        <v>124</v>
      </c>
      <c r="BE68" s="4" t="s">
        <v>126</v>
      </c>
      <c r="BF68" s="4" t="s">
        <v>124</v>
      </c>
      <c r="BG68" s="4" t="s">
        <v>126</v>
      </c>
      <c r="BH68" s="4" t="s">
        <v>124</v>
      </c>
      <c r="BI68" s="4" t="s">
        <v>126</v>
      </c>
      <c r="BJ68" s="4" t="s">
        <v>124</v>
      </c>
      <c r="BK68" s="4" t="s">
        <v>124</v>
      </c>
      <c r="BL68" s="4" t="s">
        <v>124</v>
      </c>
      <c r="BM68" s="4" t="s">
        <v>124</v>
      </c>
      <c r="BN68" s="4" t="s">
        <v>124</v>
      </c>
      <c r="BO68" s="4" t="s">
        <v>124</v>
      </c>
      <c r="BP68" s="4" t="s">
        <v>124</v>
      </c>
      <c r="BQ68" s="4" t="s">
        <v>126</v>
      </c>
      <c r="BR68" s="4" t="s">
        <v>124</v>
      </c>
      <c r="BS68" s="4" t="s">
        <v>124</v>
      </c>
      <c r="BT68" s="4" t="s">
        <v>124</v>
      </c>
      <c r="BU68" s="4" t="s">
        <v>126</v>
      </c>
      <c r="BV68" s="4" t="s">
        <v>126</v>
      </c>
      <c r="BW68" s="4" t="s">
        <v>126</v>
      </c>
      <c r="BX68" s="4" t="s">
        <v>126</v>
      </c>
      <c r="BY68" s="4" t="s">
        <v>124</v>
      </c>
      <c r="BZ68" s="4" t="s">
        <v>126</v>
      </c>
      <c r="CA68" s="4" t="s">
        <v>124</v>
      </c>
      <c r="CB68" s="4" t="s">
        <v>126</v>
      </c>
      <c r="CC68" s="4" t="s">
        <v>124</v>
      </c>
      <c r="CD68" s="4" t="s">
        <v>127</v>
      </c>
      <c r="CE68" s="5" t="s">
        <v>124</v>
      </c>
      <c r="CF68" s="4" t="s">
        <v>126</v>
      </c>
      <c r="CG68" s="4" t="s">
        <v>124</v>
      </c>
      <c r="CH68" s="4" t="s">
        <v>124</v>
      </c>
      <c r="CI68" s="4" t="s">
        <v>126</v>
      </c>
      <c r="CJ68" s="4" t="s">
        <v>127</v>
      </c>
      <c r="CK68" s="4" t="s">
        <v>127</v>
      </c>
      <c r="CL68" s="4" t="s">
        <v>124</v>
      </c>
      <c r="CM68" s="4" t="s">
        <v>127</v>
      </c>
      <c r="CN68" s="4" t="s">
        <v>127</v>
      </c>
      <c r="CO68" s="4" t="s">
        <v>127</v>
      </c>
      <c r="CP68" s="4" t="s">
        <v>124</v>
      </c>
      <c r="CQ68" s="4" t="s">
        <v>126</v>
      </c>
      <c r="CR68" s="4" t="s">
        <v>165</v>
      </c>
      <c r="CS68" s="4" t="s">
        <v>152</v>
      </c>
      <c r="CT68" s="4" t="s">
        <v>565</v>
      </c>
      <c r="CU68" s="4" t="s">
        <v>566</v>
      </c>
      <c r="CV68" s="4" t="s">
        <v>567</v>
      </c>
      <c r="CW68" s="6">
        <v>2</v>
      </c>
      <c r="CX68" s="4" t="s">
        <v>568</v>
      </c>
      <c r="CY68" s="4" t="s">
        <v>569</v>
      </c>
      <c r="CZ68" s="4" t="s">
        <v>570</v>
      </c>
    </row>
    <row r="69" spans="1:104" ht="14.25">
      <c r="A69" s="4" t="s">
        <v>571</v>
      </c>
      <c r="B69" s="4" t="s">
        <v>137</v>
      </c>
      <c r="C69" s="4" t="s">
        <v>106</v>
      </c>
      <c r="D69" s="4" t="s">
        <v>107</v>
      </c>
      <c r="E69" s="4" t="s">
        <v>184</v>
      </c>
      <c r="F69" s="4" t="s">
        <v>140</v>
      </c>
      <c r="G69" s="4" t="s">
        <v>161</v>
      </c>
      <c r="H69" s="4" t="s">
        <v>142</v>
      </c>
      <c r="I69" s="4" t="s">
        <v>143</v>
      </c>
      <c r="J69" s="4" t="s">
        <v>162</v>
      </c>
      <c r="K69" s="4" t="s">
        <v>144</v>
      </c>
      <c r="L69" s="4" t="s">
        <v>145</v>
      </c>
      <c r="M69" s="4" t="s">
        <v>146</v>
      </c>
      <c r="N69" s="4" t="s">
        <v>117</v>
      </c>
      <c r="O69" s="4" t="s">
        <v>148</v>
      </c>
      <c r="P69" s="4" t="s">
        <v>119</v>
      </c>
      <c r="Q69" s="4" t="s">
        <v>120</v>
      </c>
      <c r="R69" s="4" t="s">
        <v>149</v>
      </c>
      <c r="S69" s="4" t="s">
        <v>150</v>
      </c>
      <c r="T69" s="4" t="s">
        <v>572</v>
      </c>
      <c r="U69" s="4" t="s">
        <v>125</v>
      </c>
      <c r="V69" s="4" t="s">
        <v>124</v>
      </c>
      <c r="W69" s="4" t="s">
        <v>125</v>
      </c>
      <c r="X69" s="4" t="s">
        <v>125</v>
      </c>
      <c r="Y69" s="4" t="s">
        <v>125</v>
      </c>
      <c r="Z69" s="4" t="s">
        <v>125</v>
      </c>
      <c r="AA69" s="4" t="s">
        <v>125</v>
      </c>
      <c r="AB69" s="4" t="s">
        <v>125</v>
      </c>
      <c r="AC69" s="4" t="s">
        <v>125</v>
      </c>
      <c r="AD69" s="4" t="s">
        <v>125</v>
      </c>
      <c r="AE69" s="4" t="s">
        <v>125</v>
      </c>
      <c r="AF69" s="4" t="s">
        <v>125</v>
      </c>
      <c r="AG69" s="4" t="s">
        <v>126</v>
      </c>
      <c r="AH69" s="4" t="s">
        <v>125</v>
      </c>
      <c r="AI69" s="4" t="s">
        <v>125</v>
      </c>
      <c r="AJ69" s="4" t="s">
        <v>125</v>
      </c>
      <c r="AK69" s="4" t="s">
        <v>125</v>
      </c>
      <c r="AL69" s="4" t="s">
        <v>125</v>
      </c>
      <c r="AM69" s="4" t="s">
        <v>125</v>
      </c>
      <c r="AN69" s="4" t="s">
        <v>125</v>
      </c>
      <c r="AO69" s="4" t="s">
        <v>125</v>
      </c>
      <c r="AP69" s="4" t="s">
        <v>125</v>
      </c>
      <c r="AQ69" s="4" t="s">
        <v>125</v>
      </c>
      <c r="AR69" s="4" t="s">
        <v>124</v>
      </c>
      <c r="AS69" s="4" t="s">
        <v>126</v>
      </c>
      <c r="AT69" s="4" t="s">
        <v>126</v>
      </c>
      <c r="AU69" s="4" t="s">
        <v>125</v>
      </c>
      <c r="AV69" s="4" t="s">
        <v>125</v>
      </c>
      <c r="AW69" s="4" t="s">
        <v>125</v>
      </c>
      <c r="AX69" s="4" t="s">
        <v>125</v>
      </c>
      <c r="AY69" s="4" t="s">
        <v>126</v>
      </c>
      <c r="AZ69" s="4" t="s">
        <v>127</v>
      </c>
      <c r="BA69" s="4" t="s">
        <v>127</v>
      </c>
      <c r="BB69" s="4" t="s">
        <v>126</v>
      </c>
      <c r="BC69" s="4" t="s">
        <v>128</v>
      </c>
      <c r="BD69" s="4" t="s">
        <v>125</v>
      </c>
      <c r="BE69" s="4" t="s">
        <v>125</v>
      </c>
      <c r="BF69" s="4" t="s">
        <v>124</v>
      </c>
      <c r="BG69" s="4" t="s">
        <v>125</v>
      </c>
      <c r="BH69" s="4" t="s">
        <v>125</v>
      </c>
      <c r="BI69" s="4" t="s">
        <v>125</v>
      </c>
      <c r="BJ69" s="4" t="s">
        <v>125</v>
      </c>
      <c r="BK69" s="4" t="s">
        <v>125</v>
      </c>
      <c r="BL69" s="4" t="s">
        <v>125</v>
      </c>
      <c r="BM69" s="4" t="s">
        <v>125</v>
      </c>
      <c r="BN69" s="4" t="s">
        <v>125</v>
      </c>
      <c r="BO69" s="4" t="s">
        <v>125</v>
      </c>
      <c r="BP69" s="4" t="s">
        <v>125</v>
      </c>
      <c r="BQ69" s="4" t="s">
        <v>125</v>
      </c>
      <c r="BR69" s="4" t="s">
        <v>125</v>
      </c>
      <c r="BS69" s="4" t="s">
        <v>125</v>
      </c>
      <c r="BT69" s="4" t="s">
        <v>125</v>
      </c>
      <c r="BU69" s="4" t="s">
        <v>125</v>
      </c>
      <c r="BV69" s="4" t="s">
        <v>125</v>
      </c>
      <c r="BW69" s="4" t="s">
        <v>125</v>
      </c>
      <c r="BX69" s="4" t="s">
        <v>125</v>
      </c>
      <c r="BY69" s="4" t="s">
        <v>125</v>
      </c>
      <c r="BZ69" s="4" t="s">
        <v>125</v>
      </c>
      <c r="CA69" s="4" t="s">
        <v>125</v>
      </c>
      <c r="CB69" s="4" t="s">
        <v>124</v>
      </c>
      <c r="CC69" s="4" t="s">
        <v>125</v>
      </c>
      <c r="CD69" s="4" t="s">
        <v>127</v>
      </c>
      <c r="CE69" s="5" t="s">
        <v>125</v>
      </c>
      <c r="CF69" s="4" t="s">
        <v>124</v>
      </c>
      <c r="CG69" s="4" t="s">
        <v>127</v>
      </c>
      <c r="CH69" s="4" t="s">
        <v>125</v>
      </c>
      <c r="CI69" s="4" t="s">
        <v>125</v>
      </c>
      <c r="CJ69" s="4" t="s">
        <v>127</v>
      </c>
      <c r="CK69" s="4" t="s">
        <v>127</v>
      </c>
      <c r="CL69" s="4" t="s">
        <v>125</v>
      </c>
      <c r="CM69" s="4" t="s">
        <v>125</v>
      </c>
      <c r="CN69" s="4" t="s">
        <v>127</v>
      </c>
      <c r="CO69" s="4" t="s">
        <v>127</v>
      </c>
      <c r="CP69" s="4" t="s">
        <v>125</v>
      </c>
      <c r="CQ69" s="4" t="s">
        <v>125</v>
      </c>
      <c r="CR69" s="4" t="s">
        <v>125</v>
      </c>
      <c r="CS69" s="4" t="s">
        <v>129</v>
      </c>
      <c r="CT69" s="4" t="s">
        <v>167</v>
      </c>
      <c r="CU69" s="4" t="s">
        <v>573</v>
      </c>
      <c r="CV69" s="4" t="s">
        <v>574</v>
      </c>
      <c r="CW69" s="6">
        <v>4</v>
      </c>
      <c r="CX69" s="4" t="s">
        <v>575</v>
      </c>
      <c r="CY69" s="4" t="s">
        <v>576</v>
      </c>
      <c r="CZ69" s="4" t="s">
        <v>577</v>
      </c>
    </row>
    <row r="70" spans="1:104" ht="14.25">
      <c r="A70" s="4" t="s">
        <v>578</v>
      </c>
      <c r="B70" s="4" t="s">
        <v>174</v>
      </c>
      <c r="C70" s="4" t="s">
        <v>175</v>
      </c>
      <c r="D70" s="4" t="s">
        <v>160</v>
      </c>
      <c r="E70" s="4" t="s">
        <v>108</v>
      </c>
      <c r="F70" s="4" t="s">
        <v>140</v>
      </c>
      <c r="G70" s="4" t="s">
        <v>202</v>
      </c>
      <c r="H70" s="4" t="s">
        <v>111</v>
      </c>
      <c r="I70" s="4" t="s">
        <v>306</v>
      </c>
      <c r="J70" s="4" t="s">
        <v>240</v>
      </c>
      <c r="K70" s="4" t="s">
        <v>114</v>
      </c>
      <c r="L70" s="4" t="s">
        <v>115</v>
      </c>
      <c r="M70" s="4" t="s">
        <v>146</v>
      </c>
      <c r="N70" s="4" t="s">
        <v>117</v>
      </c>
      <c r="O70" s="4" t="s">
        <v>185</v>
      </c>
      <c r="P70" s="4" t="s">
        <v>119</v>
      </c>
      <c r="Q70" s="4" t="s">
        <v>186</v>
      </c>
      <c r="R70" s="4" t="s">
        <v>164</v>
      </c>
      <c r="S70" s="4" t="s">
        <v>227</v>
      </c>
      <c r="T70" s="4" t="s">
        <v>123</v>
      </c>
      <c r="U70" s="4" t="s">
        <v>124</v>
      </c>
      <c r="V70" s="4" t="s">
        <v>124</v>
      </c>
      <c r="W70" s="4" t="s">
        <v>126</v>
      </c>
      <c r="X70" s="4" t="s">
        <v>126</v>
      </c>
      <c r="Y70" s="4" t="s">
        <v>125</v>
      </c>
      <c r="Z70" s="4" t="s">
        <v>125</v>
      </c>
      <c r="AA70" s="4" t="s">
        <v>124</v>
      </c>
      <c r="AB70" s="4" t="s">
        <v>126</v>
      </c>
      <c r="AC70" s="4" t="s">
        <v>124</v>
      </c>
      <c r="AD70" s="4" t="s">
        <v>124</v>
      </c>
      <c r="AE70" s="4" t="s">
        <v>124</v>
      </c>
      <c r="AF70" s="4" t="s">
        <v>124</v>
      </c>
      <c r="AG70" s="4" t="s">
        <v>125</v>
      </c>
      <c r="AH70" s="4" t="s">
        <v>124</v>
      </c>
      <c r="AI70" s="4" t="s">
        <v>124</v>
      </c>
      <c r="AJ70" s="4" t="s">
        <v>124</v>
      </c>
      <c r="AK70" s="4" t="s">
        <v>126</v>
      </c>
      <c r="AL70" s="4" t="s">
        <v>125</v>
      </c>
      <c r="AM70" s="4" t="s">
        <v>124</v>
      </c>
      <c r="AN70" s="4" t="s">
        <v>124</v>
      </c>
      <c r="AO70" s="4" t="s">
        <v>124</v>
      </c>
      <c r="AP70" s="4" t="s">
        <v>126</v>
      </c>
      <c r="AQ70" s="4" t="s">
        <v>125</v>
      </c>
      <c r="AR70" s="4" t="s">
        <v>125</v>
      </c>
      <c r="AS70" s="4" t="s">
        <v>125</v>
      </c>
      <c r="AT70" s="4" t="s">
        <v>124</v>
      </c>
      <c r="AU70" s="4" t="s">
        <v>125</v>
      </c>
      <c r="AV70" s="4" t="s">
        <v>125</v>
      </c>
      <c r="AW70" s="4" t="s">
        <v>126</v>
      </c>
      <c r="AX70" s="4" t="s">
        <v>124</v>
      </c>
      <c r="AY70" s="4" t="s">
        <v>124</v>
      </c>
      <c r="AZ70" s="4" t="s">
        <v>125</v>
      </c>
      <c r="BA70" s="4" t="s">
        <v>127</v>
      </c>
      <c r="BB70" s="4" t="s">
        <v>124</v>
      </c>
      <c r="BC70" s="4" t="s">
        <v>125</v>
      </c>
      <c r="BD70" s="4" t="s">
        <v>125</v>
      </c>
      <c r="BE70" s="4" t="s">
        <v>125</v>
      </c>
      <c r="BF70" s="4" t="s">
        <v>125</v>
      </c>
      <c r="BG70" s="4" t="s">
        <v>125</v>
      </c>
      <c r="BH70" s="4" t="s">
        <v>125</v>
      </c>
      <c r="BI70" s="4" t="s">
        <v>125</v>
      </c>
      <c r="BJ70" s="4" t="s">
        <v>125</v>
      </c>
      <c r="BK70" s="4" t="s">
        <v>125</v>
      </c>
      <c r="BL70" s="4" t="s">
        <v>124</v>
      </c>
      <c r="BM70" s="4" t="s">
        <v>126</v>
      </c>
      <c r="BN70" s="4" t="s">
        <v>126</v>
      </c>
      <c r="BO70" s="4" t="s">
        <v>125</v>
      </c>
      <c r="BP70" s="4" t="s">
        <v>125</v>
      </c>
      <c r="BQ70" s="4" t="s">
        <v>124</v>
      </c>
      <c r="BR70" s="4" t="s">
        <v>126</v>
      </c>
      <c r="BS70" s="4" t="s">
        <v>125</v>
      </c>
      <c r="BT70" s="4" t="s">
        <v>125</v>
      </c>
      <c r="BU70" s="4" t="s">
        <v>124</v>
      </c>
      <c r="BV70" s="4" t="s">
        <v>125</v>
      </c>
      <c r="BW70" s="4" t="s">
        <v>125</v>
      </c>
      <c r="BX70" s="4" t="s">
        <v>124</v>
      </c>
      <c r="BY70" s="4" t="s">
        <v>124</v>
      </c>
      <c r="BZ70" s="4" t="s">
        <v>125</v>
      </c>
      <c r="CA70" s="4" t="s">
        <v>124</v>
      </c>
      <c r="CB70" s="4" t="s">
        <v>124</v>
      </c>
      <c r="CC70" s="4" t="s">
        <v>125</v>
      </c>
      <c r="CD70" s="4" t="s">
        <v>127</v>
      </c>
      <c r="CE70" s="5" t="s">
        <v>124</v>
      </c>
      <c r="CF70" s="4" t="s">
        <v>126</v>
      </c>
      <c r="CG70" s="4" t="s">
        <v>126</v>
      </c>
      <c r="CH70" s="4" t="s">
        <v>124</v>
      </c>
      <c r="CI70" s="4" t="s">
        <v>125</v>
      </c>
      <c r="CJ70" s="4" t="s">
        <v>127</v>
      </c>
      <c r="CK70" s="4" t="s">
        <v>127</v>
      </c>
      <c r="CL70" s="4" t="s">
        <v>125</v>
      </c>
      <c r="CM70" s="4" t="s">
        <v>127</v>
      </c>
      <c r="CN70" s="4" t="s">
        <v>127</v>
      </c>
      <c r="CO70" s="4" t="s">
        <v>127</v>
      </c>
      <c r="CP70" s="4" t="s">
        <v>125</v>
      </c>
      <c r="CQ70" s="4" t="s">
        <v>125</v>
      </c>
      <c r="CR70" s="4" t="s">
        <v>125</v>
      </c>
      <c r="CS70" s="4" t="s">
        <v>129</v>
      </c>
      <c r="CT70" s="4" t="s">
        <v>167</v>
      </c>
      <c r="CU70" s="4" t="s">
        <v>579</v>
      </c>
      <c r="CV70" s="4" t="s">
        <v>580</v>
      </c>
      <c r="CW70" s="6">
        <v>2</v>
      </c>
      <c r="CX70" s="4" t="s">
        <v>581</v>
      </c>
      <c r="CY70" s="4" t="s">
        <v>582</v>
      </c>
      <c r="CZ70" s="4" t="s">
        <v>583</v>
      </c>
    </row>
    <row r="71" spans="1:104" ht="14.25">
      <c r="A71" s="4" t="s">
        <v>584</v>
      </c>
      <c r="B71" s="4" t="s">
        <v>322</v>
      </c>
      <c r="C71" s="4" t="s">
        <v>106</v>
      </c>
      <c r="D71" s="4" t="s">
        <v>160</v>
      </c>
      <c r="E71" s="4" t="s">
        <v>108</v>
      </c>
      <c r="F71" s="4" t="s">
        <v>140</v>
      </c>
      <c r="G71" s="4" t="s">
        <v>110</v>
      </c>
      <c r="H71" s="4" t="s">
        <v>142</v>
      </c>
      <c r="I71" s="4" t="s">
        <v>177</v>
      </c>
      <c r="J71" s="4" t="s">
        <v>240</v>
      </c>
      <c r="K71" s="4" t="s">
        <v>114</v>
      </c>
      <c r="L71" s="4" t="s">
        <v>115</v>
      </c>
      <c r="M71" s="4" t="s">
        <v>116</v>
      </c>
      <c r="N71" s="4" t="s">
        <v>147</v>
      </c>
      <c r="O71" s="4" t="s">
        <v>185</v>
      </c>
      <c r="P71" s="4" t="s">
        <v>119</v>
      </c>
      <c r="Q71" s="4" t="s">
        <v>226</v>
      </c>
      <c r="R71" s="4" t="s">
        <v>512</v>
      </c>
      <c r="S71" s="4" t="s">
        <v>150</v>
      </c>
      <c r="T71" s="4" t="s">
        <v>572</v>
      </c>
      <c r="U71" s="4" t="s">
        <v>124</v>
      </c>
      <c r="V71" s="4" t="s">
        <v>124</v>
      </c>
      <c r="W71" s="4" t="s">
        <v>128</v>
      </c>
      <c r="X71" s="4" t="s">
        <v>127</v>
      </c>
      <c r="Y71" s="4" t="s">
        <v>125</v>
      </c>
      <c r="Z71" s="4" t="s">
        <v>125</v>
      </c>
      <c r="AA71" s="4" t="s">
        <v>127</v>
      </c>
      <c r="AB71" s="4" t="s">
        <v>127</v>
      </c>
      <c r="AC71" s="4" t="s">
        <v>128</v>
      </c>
      <c r="AD71" s="4" t="s">
        <v>127</v>
      </c>
      <c r="AE71" s="4" t="s">
        <v>127</v>
      </c>
      <c r="AF71" s="4" t="s">
        <v>127</v>
      </c>
      <c r="AG71" s="4" t="s">
        <v>124</v>
      </c>
      <c r="AH71" s="4" t="s">
        <v>128</v>
      </c>
      <c r="AI71" s="4" t="s">
        <v>126</v>
      </c>
      <c r="AJ71" s="4" t="s">
        <v>127</v>
      </c>
      <c r="AK71" s="4" t="s">
        <v>128</v>
      </c>
      <c r="AL71" s="4" t="s">
        <v>125</v>
      </c>
      <c r="AM71" s="4" t="s">
        <v>127</v>
      </c>
      <c r="AN71" s="4" t="s">
        <v>125</v>
      </c>
      <c r="AO71" s="4" t="s">
        <v>124</v>
      </c>
      <c r="AP71" s="4" t="s">
        <v>125</v>
      </c>
      <c r="AQ71" s="4" t="s">
        <v>126</v>
      </c>
      <c r="AR71" s="4" t="s">
        <v>124</v>
      </c>
      <c r="AS71" s="4" t="s">
        <v>126</v>
      </c>
      <c r="AT71" s="4" t="s">
        <v>125</v>
      </c>
      <c r="AU71" s="4" t="s">
        <v>127</v>
      </c>
      <c r="AV71" s="4" t="s">
        <v>127</v>
      </c>
      <c r="AW71" s="4" t="s">
        <v>127</v>
      </c>
      <c r="AX71" s="4" t="s">
        <v>126</v>
      </c>
      <c r="AY71" s="4" t="s">
        <v>126</v>
      </c>
      <c r="AZ71" s="4" t="s">
        <v>127</v>
      </c>
      <c r="BA71" s="4" t="s">
        <v>127</v>
      </c>
      <c r="BB71" s="4" t="s">
        <v>126</v>
      </c>
      <c r="BC71" s="4" t="s">
        <v>125</v>
      </c>
      <c r="BD71" s="4" t="s">
        <v>126</v>
      </c>
      <c r="BE71" s="4" t="s">
        <v>127</v>
      </c>
      <c r="BF71" s="4" t="s">
        <v>126</v>
      </c>
      <c r="BG71" s="4" t="s">
        <v>125</v>
      </c>
      <c r="BH71" s="4" t="s">
        <v>124</v>
      </c>
      <c r="BI71" s="4" t="s">
        <v>126</v>
      </c>
      <c r="BJ71" s="4" t="s">
        <v>125</v>
      </c>
      <c r="BK71" s="4" t="s">
        <v>125</v>
      </c>
      <c r="BL71" s="4" t="s">
        <v>125</v>
      </c>
      <c r="BM71" s="4" t="s">
        <v>124</v>
      </c>
      <c r="BN71" s="4" t="s">
        <v>126</v>
      </c>
      <c r="BO71" s="4" t="s">
        <v>126</v>
      </c>
      <c r="BP71" s="4" t="s">
        <v>128</v>
      </c>
      <c r="BQ71" s="4" t="s">
        <v>126</v>
      </c>
      <c r="BR71" s="4" t="s">
        <v>127</v>
      </c>
      <c r="BS71" s="4" t="s">
        <v>124</v>
      </c>
      <c r="BT71" s="4" t="s">
        <v>126</v>
      </c>
      <c r="BU71" s="4" t="s">
        <v>124</v>
      </c>
      <c r="BV71" s="4" t="s">
        <v>124</v>
      </c>
      <c r="BW71" s="4" t="s">
        <v>127</v>
      </c>
      <c r="BX71" s="4" t="s">
        <v>125</v>
      </c>
      <c r="BY71" s="4" t="s">
        <v>124</v>
      </c>
      <c r="BZ71" s="4" t="s">
        <v>124</v>
      </c>
      <c r="CA71" s="4" t="s">
        <v>126</v>
      </c>
      <c r="CB71" s="4" t="s">
        <v>126</v>
      </c>
      <c r="CC71" s="4" t="s">
        <v>125</v>
      </c>
      <c r="CD71" s="4" t="s">
        <v>127</v>
      </c>
      <c r="CE71" s="5" t="s">
        <v>126</v>
      </c>
      <c r="CF71" s="4" t="s">
        <v>124</v>
      </c>
      <c r="CG71" s="4" t="s">
        <v>126</v>
      </c>
      <c r="CH71" s="4" t="s">
        <v>127</v>
      </c>
      <c r="CI71" s="4" t="s">
        <v>127</v>
      </c>
      <c r="CJ71" s="4" t="s">
        <v>124</v>
      </c>
      <c r="CK71" s="4" t="s">
        <v>126</v>
      </c>
      <c r="CL71" s="4" t="s">
        <v>124</v>
      </c>
      <c r="CM71" s="4" t="s">
        <v>128</v>
      </c>
      <c r="CN71" s="4" t="s">
        <v>126</v>
      </c>
      <c r="CO71" s="4" t="s">
        <v>127</v>
      </c>
      <c r="CP71" s="4" t="s">
        <v>125</v>
      </c>
      <c r="CQ71" s="4" t="s">
        <v>125</v>
      </c>
      <c r="CR71" s="4" t="s">
        <v>125</v>
      </c>
      <c r="CS71" s="4" t="s">
        <v>129</v>
      </c>
      <c r="CT71" s="4" t="s">
        <v>130</v>
      </c>
      <c r="CU71" s="4" t="s">
        <v>585</v>
      </c>
      <c r="CV71" s="4" t="s">
        <v>586</v>
      </c>
      <c r="CW71" s="6">
        <v>5</v>
      </c>
      <c r="CX71" s="4" t="s">
        <v>587</v>
      </c>
      <c r="CY71" s="4" t="s">
        <v>588</v>
      </c>
      <c r="CZ71" s="4" t="s">
        <v>589</v>
      </c>
    </row>
    <row r="72" spans="1:104" ht="14.25">
      <c r="A72" s="4" t="s">
        <v>590</v>
      </c>
      <c r="B72" s="4" t="s">
        <v>174</v>
      </c>
      <c r="C72" s="4" t="s">
        <v>106</v>
      </c>
      <c r="D72" s="4" t="s">
        <v>201</v>
      </c>
      <c r="E72" s="4" t="s">
        <v>108</v>
      </c>
      <c r="F72" s="4" t="s">
        <v>140</v>
      </c>
      <c r="G72" s="4" t="s">
        <v>110</v>
      </c>
      <c r="H72" s="4" t="s">
        <v>142</v>
      </c>
      <c r="I72" s="4" t="s">
        <v>143</v>
      </c>
      <c r="J72" s="4" t="s">
        <v>162</v>
      </c>
      <c r="K72" s="4" t="s">
        <v>114</v>
      </c>
      <c r="L72" s="4" t="s">
        <v>115</v>
      </c>
      <c r="M72" s="4" t="s">
        <v>146</v>
      </c>
      <c r="N72" s="4" t="s">
        <v>117</v>
      </c>
      <c r="O72" s="4" t="s">
        <v>118</v>
      </c>
      <c r="P72" s="4" t="s">
        <v>119</v>
      </c>
      <c r="Q72" s="4" t="s">
        <v>186</v>
      </c>
      <c r="R72" s="4" t="s">
        <v>149</v>
      </c>
      <c r="S72" s="4" t="s">
        <v>150</v>
      </c>
      <c r="T72" s="4" t="s">
        <v>151</v>
      </c>
      <c r="U72" s="4" t="s">
        <v>126</v>
      </c>
      <c r="V72" s="4" t="s">
        <v>128</v>
      </c>
      <c r="W72" s="4" t="s">
        <v>126</v>
      </c>
      <c r="X72" s="4" t="s">
        <v>126</v>
      </c>
      <c r="Y72" s="4" t="s">
        <v>128</v>
      </c>
      <c r="Z72" s="4" t="s">
        <v>125</v>
      </c>
      <c r="AA72" s="4" t="s">
        <v>126</v>
      </c>
      <c r="AB72" s="4" t="s">
        <v>126</v>
      </c>
      <c r="AC72" s="4" t="s">
        <v>126</v>
      </c>
      <c r="AD72" s="4" t="s">
        <v>125</v>
      </c>
      <c r="AE72" s="4" t="s">
        <v>125</v>
      </c>
      <c r="AF72" s="4" t="s">
        <v>125</v>
      </c>
      <c r="AG72" s="4" t="s">
        <v>126</v>
      </c>
      <c r="AH72" s="4" t="s">
        <v>126</v>
      </c>
      <c r="AI72" s="4" t="s">
        <v>125</v>
      </c>
      <c r="AJ72" s="4" t="s">
        <v>124</v>
      </c>
      <c r="AK72" s="4" t="s">
        <v>128</v>
      </c>
      <c r="AL72" s="4" t="s">
        <v>125</v>
      </c>
      <c r="AM72" s="4" t="s">
        <v>126</v>
      </c>
      <c r="AN72" s="4" t="s">
        <v>126</v>
      </c>
      <c r="AO72" s="4" t="s">
        <v>124</v>
      </c>
      <c r="AP72" s="4" t="s">
        <v>128</v>
      </c>
      <c r="AQ72" s="4" t="s">
        <v>125</v>
      </c>
      <c r="AR72" s="4" t="s">
        <v>126</v>
      </c>
      <c r="AS72" s="4" t="s">
        <v>125</v>
      </c>
      <c r="AT72" s="4" t="s">
        <v>128</v>
      </c>
      <c r="AU72" s="4" t="s">
        <v>126</v>
      </c>
      <c r="AV72" s="4" t="s">
        <v>126</v>
      </c>
      <c r="AW72" s="4" t="s">
        <v>128</v>
      </c>
      <c r="AX72" s="4" t="s">
        <v>126</v>
      </c>
      <c r="AY72" s="4" t="s">
        <v>128</v>
      </c>
      <c r="AZ72" s="4" t="s">
        <v>126</v>
      </c>
      <c r="BA72" s="4" t="s">
        <v>124</v>
      </c>
      <c r="BB72" s="4" t="s">
        <v>126</v>
      </c>
      <c r="BC72" s="4" t="s">
        <v>124</v>
      </c>
      <c r="BD72" s="4" t="s">
        <v>126</v>
      </c>
      <c r="BE72" s="4" t="s">
        <v>125</v>
      </c>
      <c r="BF72" s="4" t="s">
        <v>126</v>
      </c>
      <c r="BG72" s="4" t="s">
        <v>124</v>
      </c>
      <c r="BH72" s="4" t="s">
        <v>126</v>
      </c>
      <c r="BI72" s="4" t="s">
        <v>128</v>
      </c>
      <c r="BJ72" s="4" t="s">
        <v>125</v>
      </c>
      <c r="BK72" s="4" t="s">
        <v>125</v>
      </c>
      <c r="BL72" s="4" t="s">
        <v>125</v>
      </c>
      <c r="BM72" s="4" t="s">
        <v>125</v>
      </c>
      <c r="BN72" s="4" t="s">
        <v>125</v>
      </c>
      <c r="BO72" s="4" t="s">
        <v>124</v>
      </c>
      <c r="BP72" s="4" t="s">
        <v>124</v>
      </c>
      <c r="BQ72" s="4" t="s">
        <v>125</v>
      </c>
      <c r="BR72" s="4" t="s">
        <v>124</v>
      </c>
      <c r="BS72" s="4" t="s">
        <v>126</v>
      </c>
      <c r="BT72" s="4" t="s">
        <v>125</v>
      </c>
      <c r="BU72" s="4" t="s">
        <v>125</v>
      </c>
      <c r="BV72" s="4" t="s">
        <v>125</v>
      </c>
      <c r="BW72" s="4" t="s">
        <v>126</v>
      </c>
      <c r="BX72" s="4" t="s">
        <v>124</v>
      </c>
      <c r="BY72" s="4" t="s">
        <v>125</v>
      </c>
      <c r="BZ72" s="4" t="s">
        <v>128</v>
      </c>
      <c r="CA72" s="4" t="s">
        <v>126</v>
      </c>
      <c r="CB72" s="4" t="s">
        <v>128</v>
      </c>
      <c r="CC72" s="4" t="s">
        <v>125</v>
      </c>
      <c r="CD72" s="4" t="s">
        <v>127</v>
      </c>
      <c r="CE72" s="5" t="s">
        <v>124</v>
      </c>
      <c r="CF72" s="4" t="s">
        <v>127</v>
      </c>
      <c r="CG72" s="4" t="s">
        <v>125</v>
      </c>
      <c r="CH72" s="4" t="s">
        <v>125</v>
      </c>
      <c r="CI72" s="4" t="s">
        <v>126</v>
      </c>
      <c r="CJ72" s="4" t="s">
        <v>127</v>
      </c>
      <c r="CK72" s="4" t="s">
        <v>127</v>
      </c>
      <c r="CL72" s="4" t="s">
        <v>125</v>
      </c>
      <c r="CM72" s="4" t="s">
        <v>127</v>
      </c>
      <c r="CN72" s="4" t="s">
        <v>127</v>
      </c>
      <c r="CO72" s="4" t="s">
        <v>127</v>
      </c>
      <c r="CP72" s="4" t="s">
        <v>125</v>
      </c>
      <c r="CQ72" s="4" t="s">
        <v>125</v>
      </c>
      <c r="CR72" s="4" t="s">
        <v>125</v>
      </c>
      <c r="CS72" s="4" t="s">
        <v>129</v>
      </c>
      <c r="CT72" s="4" t="s">
        <v>130</v>
      </c>
      <c r="CU72" s="4" t="s">
        <v>591</v>
      </c>
      <c r="CV72" s="4" t="s">
        <v>592</v>
      </c>
      <c r="CW72" s="6">
        <v>2</v>
      </c>
      <c r="CX72" s="4" t="s">
        <v>593</v>
      </c>
      <c r="CY72" s="4" t="s">
        <v>594</v>
      </c>
      <c r="CZ72" s="4" t="s">
        <v>595</v>
      </c>
    </row>
    <row r="73" spans="1:104" ht="14.25">
      <c r="A73" s="4" t="s">
        <v>596</v>
      </c>
      <c r="B73" s="4" t="s">
        <v>137</v>
      </c>
      <c r="C73" s="4" t="s">
        <v>106</v>
      </c>
      <c r="D73" s="4" t="s">
        <v>107</v>
      </c>
      <c r="E73" s="4" t="s">
        <v>184</v>
      </c>
      <c r="F73" s="4" t="s">
        <v>140</v>
      </c>
      <c r="G73" s="4" t="s">
        <v>161</v>
      </c>
      <c r="H73" s="4" t="s">
        <v>209</v>
      </c>
      <c r="I73" s="4" t="s">
        <v>143</v>
      </c>
      <c r="J73" s="4" t="s">
        <v>162</v>
      </c>
      <c r="K73" s="4" t="s">
        <v>225</v>
      </c>
      <c r="L73" s="4" t="s">
        <v>260</v>
      </c>
      <c r="M73" s="4" t="s">
        <v>146</v>
      </c>
      <c r="N73" s="4" t="s">
        <v>192</v>
      </c>
      <c r="O73" s="4" t="s">
        <v>148</v>
      </c>
      <c r="P73" s="4" t="s">
        <v>163</v>
      </c>
      <c r="Q73" s="4" t="s">
        <v>120</v>
      </c>
      <c r="R73" s="4" t="s">
        <v>149</v>
      </c>
      <c r="S73" s="4" t="s">
        <v>194</v>
      </c>
      <c r="T73" s="4" t="s">
        <v>151</v>
      </c>
      <c r="U73" s="4" t="s">
        <v>125</v>
      </c>
      <c r="V73" s="4" t="s">
        <v>124</v>
      </c>
      <c r="W73" s="4" t="s">
        <v>126</v>
      </c>
      <c r="X73" s="4" t="s">
        <v>126</v>
      </c>
      <c r="Y73" s="4" t="s">
        <v>125</v>
      </c>
      <c r="Z73" s="4" t="s">
        <v>125</v>
      </c>
      <c r="AA73" s="4" t="s">
        <v>126</v>
      </c>
      <c r="AB73" s="4" t="s">
        <v>124</v>
      </c>
      <c r="AC73" s="4" t="s">
        <v>126</v>
      </c>
      <c r="AD73" s="4" t="s">
        <v>124</v>
      </c>
      <c r="AE73" s="4" t="s">
        <v>125</v>
      </c>
      <c r="AF73" s="4" t="s">
        <v>125</v>
      </c>
      <c r="AG73" s="4" t="s">
        <v>125</v>
      </c>
      <c r="AH73" s="4" t="s">
        <v>126</v>
      </c>
      <c r="AI73" s="4" t="s">
        <v>125</v>
      </c>
      <c r="AJ73" s="4" t="s">
        <v>126</v>
      </c>
      <c r="AK73" s="4" t="s">
        <v>124</v>
      </c>
      <c r="AL73" s="4" t="s">
        <v>124</v>
      </c>
      <c r="AM73" s="4" t="s">
        <v>126</v>
      </c>
      <c r="AN73" s="4" t="s">
        <v>124</v>
      </c>
      <c r="AO73" s="4" t="s">
        <v>125</v>
      </c>
      <c r="AP73" s="4" t="s">
        <v>126</v>
      </c>
      <c r="AQ73" s="4" t="s">
        <v>125</v>
      </c>
      <c r="AR73" s="4" t="s">
        <v>125</v>
      </c>
      <c r="AS73" s="4" t="s">
        <v>125</v>
      </c>
      <c r="AT73" s="4" t="s">
        <v>125</v>
      </c>
      <c r="AU73" s="4" t="s">
        <v>125</v>
      </c>
      <c r="AV73" s="4" t="s">
        <v>126</v>
      </c>
      <c r="AW73" s="4" t="s">
        <v>126</v>
      </c>
      <c r="AX73" s="4" t="s">
        <v>124</v>
      </c>
      <c r="AY73" s="4" t="s">
        <v>126</v>
      </c>
      <c r="AZ73" s="4" t="s">
        <v>125</v>
      </c>
      <c r="BA73" s="4" t="s">
        <v>126</v>
      </c>
      <c r="BB73" s="4" t="s">
        <v>124</v>
      </c>
      <c r="BC73" s="4" t="s">
        <v>125</v>
      </c>
      <c r="BD73" s="4" t="s">
        <v>124</v>
      </c>
      <c r="BE73" s="4" t="s">
        <v>125</v>
      </c>
      <c r="BF73" s="4" t="s">
        <v>125</v>
      </c>
      <c r="BG73" s="4" t="s">
        <v>124</v>
      </c>
      <c r="BH73" s="4" t="s">
        <v>126</v>
      </c>
      <c r="BI73" s="4" t="s">
        <v>125</v>
      </c>
      <c r="BJ73" s="4" t="s">
        <v>125</v>
      </c>
      <c r="BK73" s="4" t="s">
        <v>125</v>
      </c>
      <c r="BL73" s="4" t="s">
        <v>125</v>
      </c>
      <c r="BM73" s="4" t="s">
        <v>124</v>
      </c>
      <c r="BN73" s="4" t="s">
        <v>125</v>
      </c>
      <c r="BO73" s="4" t="s">
        <v>124</v>
      </c>
      <c r="BP73" s="4" t="s">
        <v>125</v>
      </c>
      <c r="BQ73" s="4" t="s">
        <v>124</v>
      </c>
      <c r="BR73" s="4" t="s">
        <v>126</v>
      </c>
      <c r="BS73" s="4" t="s">
        <v>124</v>
      </c>
      <c r="BT73" s="4" t="s">
        <v>126</v>
      </c>
      <c r="BU73" s="4" t="s">
        <v>125</v>
      </c>
      <c r="BV73" s="4" t="s">
        <v>126</v>
      </c>
      <c r="BW73" s="4" t="s">
        <v>126</v>
      </c>
      <c r="BX73" s="4" t="s">
        <v>126</v>
      </c>
      <c r="BY73" s="4" t="s">
        <v>124</v>
      </c>
      <c r="BZ73" s="4" t="s">
        <v>125</v>
      </c>
      <c r="CA73" s="4" t="s">
        <v>126</v>
      </c>
      <c r="CB73" s="4" t="s">
        <v>124</v>
      </c>
      <c r="CC73" s="4" t="s">
        <v>125</v>
      </c>
      <c r="CD73" s="4" t="s">
        <v>127</v>
      </c>
      <c r="CE73" s="5" t="s">
        <v>124</v>
      </c>
      <c r="CF73" s="4" t="s">
        <v>124</v>
      </c>
      <c r="CG73" s="4" t="s">
        <v>124</v>
      </c>
      <c r="CH73" s="4" t="s">
        <v>125</v>
      </c>
      <c r="CI73" s="4" t="s">
        <v>126</v>
      </c>
      <c r="CJ73" s="4" t="s">
        <v>126</v>
      </c>
      <c r="CK73" s="4" t="s">
        <v>126</v>
      </c>
      <c r="CL73" s="4" t="s">
        <v>125</v>
      </c>
      <c r="CM73" s="4" t="s">
        <v>124</v>
      </c>
      <c r="CN73" s="4" t="s">
        <v>128</v>
      </c>
      <c r="CO73" s="4" t="s">
        <v>126</v>
      </c>
      <c r="CP73" s="4" t="s">
        <v>124</v>
      </c>
      <c r="CQ73" s="4" t="s">
        <v>124</v>
      </c>
      <c r="CR73" s="4" t="s">
        <v>248</v>
      </c>
      <c r="CS73" s="4" t="s">
        <v>129</v>
      </c>
      <c r="CT73" s="4" t="s">
        <v>167</v>
      </c>
      <c r="CU73" s="4" t="s">
        <v>466</v>
      </c>
      <c r="CV73" s="4" t="s">
        <v>467</v>
      </c>
      <c r="CW73" s="6">
        <v>4</v>
      </c>
      <c r="CX73" s="4" t="s">
        <v>597</v>
      </c>
      <c r="CY73" s="4" t="s">
        <v>598</v>
      </c>
      <c r="CZ73" s="4" t="s">
        <v>172</v>
      </c>
    </row>
    <row r="74" spans="1:104" ht="14.25">
      <c r="A74" s="4" t="s">
        <v>599</v>
      </c>
      <c r="B74" s="4" t="s">
        <v>105</v>
      </c>
      <c r="C74" s="4" t="s">
        <v>175</v>
      </c>
      <c r="D74" s="4" t="s">
        <v>183</v>
      </c>
      <c r="E74" s="4" t="s">
        <v>108</v>
      </c>
      <c r="F74" s="4" t="s">
        <v>140</v>
      </c>
      <c r="G74" s="4" t="s">
        <v>202</v>
      </c>
      <c r="H74" s="4" t="s">
        <v>111</v>
      </c>
      <c r="I74" s="4" t="s">
        <v>143</v>
      </c>
      <c r="J74" s="4" t="s">
        <v>113</v>
      </c>
      <c r="K74" s="4" t="s">
        <v>144</v>
      </c>
      <c r="L74" s="4" t="s">
        <v>260</v>
      </c>
      <c r="M74" s="4" t="s">
        <v>116</v>
      </c>
      <c r="N74" s="4" t="s">
        <v>117</v>
      </c>
      <c r="O74" s="4" t="s">
        <v>185</v>
      </c>
      <c r="P74" s="4" t="s">
        <v>261</v>
      </c>
      <c r="Q74" s="4" t="s">
        <v>186</v>
      </c>
      <c r="R74" s="4" t="s">
        <v>164</v>
      </c>
      <c r="S74" s="4" t="s">
        <v>122</v>
      </c>
      <c r="T74" s="4" t="s">
        <v>123</v>
      </c>
      <c r="U74" s="4" t="s">
        <v>126</v>
      </c>
      <c r="V74" s="4" t="s">
        <v>128</v>
      </c>
      <c r="W74" s="4" t="s">
        <v>127</v>
      </c>
      <c r="X74" s="4" t="s">
        <v>126</v>
      </c>
      <c r="Y74" s="4" t="s">
        <v>126</v>
      </c>
      <c r="Z74" s="4" t="s">
        <v>126</v>
      </c>
      <c r="AA74" s="4" t="s">
        <v>126</v>
      </c>
      <c r="AB74" s="4" t="s">
        <v>126</v>
      </c>
      <c r="AC74" s="4" t="s">
        <v>126</v>
      </c>
      <c r="AD74" s="4" t="s">
        <v>126</v>
      </c>
      <c r="AE74" s="4" t="s">
        <v>126</v>
      </c>
      <c r="AF74" s="4" t="s">
        <v>126</v>
      </c>
      <c r="AG74" s="4" t="s">
        <v>126</v>
      </c>
      <c r="AH74" s="4" t="s">
        <v>126</v>
      </c>
      <c r="AI74" s="4" t="s">
        <v>126</v>
      </c>
      <c r="AJ74" s="4" t="s">
        <v>126</v>
      </c>
      <c r="AK74" s="4" t="s">
        <v>126</v>
      </c>
      <c r="AL74" s="4" t="s">
        <v>126</v>
      </c>
      <c r="AM74" s="4" t="s">
        <v>126</v>
      </c>
      <c r="AN74" s="4" t="s">
        <v>126</v>
      </c>
      <c r="AO74" s="4" t="s">
        <v>126</v>
      </c>
      <c r="AP74" s="4" t="s">
        <v>126</v>
      </c>
      <c r="AQ74" s="4" t="s">
        <v>125</v>
      </c>
      <c r="AR74" s="4" t="s">
        <v>125</v>
      </c>
      <c r="AS74" s="4" t="s">
        <v>125</v>
      </c>
      <c r="AT74" s="4" t="s">
        <v>126</v>
      </c>
      <c r="AU74" s="4" t="s">
        <v>126</v>
      </c>
      <c r="AV74" s="4" t="s">
        <v>126</v>
      </c>
      <c r="AW74" s="4" t="s">
        <v>126</v>
      </c>
      <c r="AX74" s="4" t="s">
        <v>126</v>
      </c>
      <c r="AY74" s="4" t="s">
        <v>127</v>
      </c>
      <c r="AZ74" s="4" t="s">
        <v>127</v>
      </c>
      <c r="BA74" s="4" t="s">
        <v>127</v>
      </c>
      <c r="BB74" s="4" t="s">
        <v>126</v>
      </c>
      <c r="BC74" s="4" t="s">
        <v>126</v>
      </c>
      <c r="BD74" s="4" t="s">
        <v>126</v>
      </c>
      <c r="BE74" s="4" t="s">
        <v>125</v>
      </c>
      <c r="BF74" s="4" t="s">
        <v>125</v>
      </c>
      <c r="BG74" s="4" t="s">
        <v>126</v>
      </c>
      <c r="BH74" s="4" t="s">
        <v>126</v>
      </c>
      <c r="BI74" s="4" t="s">
        <v>126</v>
      </c>
      <c r="BJ74" s="4" t="s">
        <v>125</v>
      </c>
      <c r="BK74" s="4" t="s">
        <v>126</v>
      </c>
      <c r="BL74" s="4" t="s">
        <v>126</v>
      </c>
      <c r="BM74" s="4" t="s">
        <v>126</v>
      </c>
      <c r="BN74" s="4" t="s">
        <v>126</v>
      </c>
      <c r="BO74" s="4" t="s">
        <v>125</v>
      </c>
      <c r="BP74" s="4" t="s">
        <v>126</v>
      </c>
      <c r="BQ74" s="4" t="s">
        <v>126</v>
      </c>
      <c r="BR74" s="4" t="s">
        <v>126</v>
      </c>
      <c r="BS74" s="4" t="s">
        <v>126</v>
      </c>
      <c r="BT74" s="4" t="s">
        <v>126</v>
      </c>
      <c r="BU74" s="4" t="s">
        <v>126</v>
      </c>
      <c r="BV74" s="4" t="s">
        <v>126</v>
      </c>
      <c r="BW74" s="4" t="s">
        <v>126</v>
      </c>
      <c r="BX74" s="4" t="s">
        <v>126</v>
      </c>
      <c r="BY74" s="4" t="s">
        <v>126</v>
      </c>
      <c r="BZ74" s="4" t="s">
        <v>126</v>
      </c>
      <c r="CA74" s="4" t="s">
        <v>126</v>
      </c>
      <c r="CB74" s="4" t="s">
        <v>126</v>
      </c>
      <c r="CC74" s="4" t="s">
        <v>125</v>
      </c>
      <c r="CD74" s="4" t="s">
        <v>127</v>
      </c>
      <c r="CE74" s="5" t="s">
        <v>126</v>
      </c>
      <c r="CF74" s="4" t="s">
        <v>125</v>
      </c>
      <c r="CG74" s="4" t="s">
        <v>126</v>
      </c>
      <c r="CH74" s="4" t="s">
        <v>126</v>
      </c>
      <c r="CI74" s="4" t="s">
        <v>126</v>
      </c>
      <c r="CJ74" s="4" t="s">
        <v>127</v>
      </c>
      <c r="CK74" s="4" t="s">
        <v>127</v>
      </c>
      <c r="CL74" s="4" t="s">
        <v>126</v>
      </c>
      <c r="CM74" s="4" t="s">
        <v>127</v>
      </c>
      <c r="CN74" s="4" t="s">
        <v>127</v>
      </c>
      <c r="CO74" s="4" t="s">
        <v>127</v>
      </c>
      <c r="CP74" s="4" t="s">
        <v>126</v>
      </c>
      <c r="CQ74" s="4" t="s">
        <v>126</v>
      </c>
      <c r="CR74" s="4" t="s">
        <v>248</v>
      </c>
      <c r="CS74" s="4" t="s">
        <v>129</v>
      </c>
      <c r="CT74" s="4" t="s">
        <v>600</v>
      </c>
      <c r="CU74" s="4" t="s">
        <v>601</v>
      </c>
      <c r="CV74" s="4" t="s">
        <v>602</v>
      </c>
      <c r="CW74" s="6">
        <v>1</v>
      </c>
      <c r="CX74" s="4" t="s">
        <v>603</v>
      </c>
      <c r="CY74" s="4" t="s">
        <v>604</v>
      </c>
      <c r="CZ74" s="4" t="s">
        <v>605</v>
      </c>
    </row>
    <row r="75" spans="1:104" ht="14.25">
      <c r="A75" s="4" t="s">
        <v>606</v>
      </c>
      <c r="B75" s="4" t="s">
        <v>174</v>
      </c>
      <c r="C75" s="4" t="s">
        <v>138</v>
      </c>
      <c r="D75" s="4" t="s">
        <v>107</v>
      </c>
      <c r="E75" s="4" t="s">
        <v>139</v>
      </c>
      <c r="F75" s="4" t="s">
        <v>140</v>
      </c>
      <c r="G75" s="4" t="s">
        <v>161</v>
      </c>
      <c r="H75" s="4" t="s">
        <v>142</v>
      </c>
      <c r="I75" s="4" t="s">
        <v>143</v>
      </c>
      <c r="J75" s="4" t="s">
        <v>113</v>
      </c>
      <c r="K75" s="4" t="s">
        <v>144</v>
      </c>
      <c r="L75" s="4" t="s">
        <v>145</v>
      </c>
      <c r="M75" s="4" t="s">
        <v>146</v>
      </c>
      <c r="N75" s="4" t="s">
        <v>117</v>
      </c>
      <c r="O75" s="4" t="s">
        <v>148</v>
      </c>
      <c r="P75" s="4" t="s">
        <v>163</v>
      </c>
      <c r="Q75" s="4" t="s">
        <v>120</v>
      </c>
      <c r="R75" s="4" t="s">
        <v>149</v>
      </c>
      <c r="S75" s="4" t="s">
        <v>150</v>
      </c>
      <c r="T75" s="4" t="s">
        <v>151</v>
      </c>
      <c r="U75" s="4" t="s">
        <v>126</v>
      </c>
      <c r="V75" s="4" t="s">
        <v>126</v>
      </c>
      <c r="W75" s="4" t="s">
        <v>124</v>
      </c>
      <c r="X75" s="4" t="s">
        <v>125</v>
      </c>
      <c r="Y75" s="4" t="s">
        <v>124</v>
      </c>
      <c r="Z75" s="4" t="s">
        <v>125</v>
      </c>
      <c r="AA75" s="4" t="s">
        <v>124</v>
      </c>
      <c r="AB75" s="4" t="s">
        <v>124</v>
      </c>
      <c r="AC75" s="4" t="s">
        <v>124</v>
      </c>
      <c r="AD75" s="4" t="s">
        <v>124</v>
      </c>
      <c r="AE75" s="4" t="s">
        <v>125</v>
      </c>
      <c r="AF75" s="4" t="s">
        <v>125</v>
      </c>
      <c r="AG75" s="4" t="s">
        <v>126</v>
      </c>
      <c r="AH75" s="4" t="s">
        <v>124</v>
      </c>
      <c r="AI75" s="4" t="s">
        <v>124</v>
      </c>
      <c r="AJ75" s="4" t="s">
        <v>125</v>
      </c>
      <c r="AK75" s="4" t="s">
        <v>126</v>
      </c>
      <c r="AL75" s="4" t="s">
        <v>124</v>
      </c>
      <c r="AM75" s="4" t="s">
        <v>124</v>
      </c>
      <c r="AN75" s="4" t="s">
        <v>126</v>
      </c>
      <c r="AO75" s="4" t="s">
        <v>124</v>
      </c>
      <c r="AP75" s="4" t="s">
        <v>125</v>
      </c>
      <c r="AQ75" s="4" t="s">
        <v>125</v>
      </c>
      <c r="AR75" s="4" t="s">
        <v>124</v>
      </c>
      <c r="AS75" s="4" t="s">
        <v>124</v>
      </c>
      <c r="AT75" s="4" t="s">
        <v>126</v>
      </c>
      <c r="AU75" s="4" t="s">
        <v>124</v>
      </c>
      <c r="AV75" s="4" t="s">
        <v>125</v>
      </c>
      <c r="AW75" s="4" t="s">
        <v>125</v>
      </c>
      <c r="AX75" s="4" t="s">
        <v>124</v>
      </c>
      <c r="AY75" s="4" t="s">
        <v>127</v>
      </c>
      <c r="AZ75" s="4" t="s">
        <v>127</v>
      </c>
      <c r="BA75" s="4" t="s">
        <v>126</v>
      </c>
      <c r="BB75" s="4" t="s">
        <v>128</v>
      </c>
      <c r="BC75" s="4" t="s">
        <v>126</v>
      </c>
      <c r="BD75" s="4" t="s">
        <v>124</v>
      </c>
      <c r="BE75" s="4" t="s">
        <v>126</v>
      </c>
      <c r="BF75" s="4" t="s">
        <v>126</v>
      </c>
      <c r="BG75" s="4" t="s">
        <v>125</v>
      </c>
      <c r="BH75" s="4" t="s">
        <v>124</v>
      </c>
      <c r="BI75" s="4" t="s">
        <v>124</v>
      </c>
      <c r="BJ75" s="4" t="s">
        <v>125</v>
      </c>
      <c r="BK75" s="4" t="s">
        <v>124</v>
      </c>
      <c r="BL75" s="4" t="s">
        <v>126</v>
      </c>
      <c r="BM75" s="4" t="s">
        <v>126</v>
      </c>
      <c r="BN75" s="4" t="s">
        <v>124</v>
      </c>
      <c r="BO75" s="4" t="s">
        <v>125</v>
      </c>
      <c r="BP75" s="4" t="s">
        <v>124</v>
      </c>
      <c r="BQ75" s="7" t="s">
        <v>124</v>
      </c>
      <c r="BR75" s="8" t="s">
        <v>248</v>
      </c>
      <c r="BS75" s="4" t="s">
        <v>126</v>
      </c>
      <c r="BT75" s="4" t="s">
        <v>124</v>
      </c>
      <c r="BU75" s="4" t="s">
        <v>126</v>
      </c>
      <c r="BV75" s="4" t="s">
        <v>124</v>
      </c>
      <c r="BW75" s="4" t="s">
        <v>124</v>
      </c>
      <c r="BX75" s="4" t="s">
        <v>124</v>
      </c>
      <c r="BY75" s="4" t="s">
        <v>124</v>
      </c>
      <c r="BZ75" s="4" t="s">
        <v>125</v>
      </c>
      <c r="CA75" s="4" t="s">
        <v>125</v>
      </c>
      <c r="CB75" s="4" t="s">
        <v>124</v>
      </c>
      <c r="CC75" s="4" t="s">
        <v>125</v>
      </c>
      <c r="CD75" s="4" t="s">
        <v>127</v>
      </c>
      <c r="CE75" s="5" t="s">
        <v>124</v>
      </c>
      <c r="CF75" s="4" t="s">
        <v>126</v>
      </c>
      <c r="CG75" s="4" t="s">
        <v>127</v>
      </c>
      <c r="CH75" s="4" t="s">
        <v>124</v>
      </c>
      <c r="CI75" s="4" t="s">
        <v>124</v>
      </c>
      <c r="CJ75" s="4" t="s">
        <v>127</v>
      </c>
      <c r="CK75" s="4" t="s">
        <v>127</v>
      </c>
      <c r="CL75" s="4" t="s">
        <v>124</v>
      </c>
      <c r="CM75" s="4" t="s">
        <v>127</v>
      </c>
      <c r="CN75" s="4" t="s">
        <v>127</v>
      </c>
      <c r="CO75" s="4" t="s">
        <v>127</v>
      </c>
      <c r="CP75" s="4" t="s">
        <v>124</v>
      </c>
      <c r="CQ75" s="4" t="s">
        <v>124</v>
      </c>
      <c r="CR75" s="4" t="s">
        <v>165</v>
      </c>
      <c r="CS75" s="4" t="s">
        <v>129</v>
      </c>
      <c r="CT75" s="4" t="s">
        <v>167</v>
      </c>
      <c r="CU75" s="4" t="s">
        <v>607</v>
      </c>
      <c r="CV75" s="4" t="s">
        <v>608</v>
      </c>
      <c r="CW75" s="6">
        <v>2</v>
      </c>
      <c r="CX75" s="4" t="s">
        <v>609</v>
      </c>
      <c r="CY75" s="4" t="s">
        <v>610</v>
      </c>
      <c r="CZ75" s="4" t="s">
        <v>172</v>
      </c>
    </row>
    <row r="76" spans="1:104" ht="14.25">
      <c r="A76" s="4" t="s">
        <v>611</v>
      </c>
      <c r="B76" s="4" t="s">
        <v>174</v>
      </c>
      <c r="C76" s="4" t="s">
        <v>138</v>
      </c>
      <c r="D76" s="4" t="s">
        <v>183</v>
      </c>
      <c r="E76" s="4" t="s">
        <v>184</v>
      </c>
      <c r="F76" s="4" t="s">
        <v>140</v>
      </c>
      <c r="G76" s="4" t="s">
        <v>161</v>
      </c>
      <c r="H76" s="4" t="s">
        <v>142</v>
      </c>
      <c r="I76" s="4" t="s">
        <v>143</v>
      </c>
      <c r="J76" s="4" t="s">
        <v>113</v>
      </c>
      <c r="K76" s="4" t="s">
        <v>225</v>
      </c>
      <c r="L76" s="4" t="s">
        <v>145</v>
      </c>
      <c r="M76" s="4" t="s">
        <v>146</v>
      </c>
      <c r="N76" s="4" t="s">
        <v>117</v>
      </c>
      <c r="O76" s="4" t="s">
        <v>148</v>
      </c>
      <c r="P76" s="4" t="s">
        <v>119</v>
      </c>
      <c r="Q76" s="4" t="s">
        <v>120</v>
      </c>
      <c r="R76" s="4" t="s">
        <v>149</v>
      </c>
      <c r="S76" s="4" t="s">
        <v>122</v>
      </c>
      <c r="T76" s="4" t="s">
        <v>151</v>
      </c>
      <c r="U76" s="4" t="s">
        <v>124</v>
      </c>
      <c r="V76" s="4" t="s">
        <v>124</v>
      </c>
      <c r="W76" s="4" t="s">
        <v>128</v>
      </c>
      <c r="X76" s="4" t="s">
        <v>124</v>
      </c>
      <c r="Y76" s="4" t="s">
        <v>125</v>
      </c>
      <c r="Z76" s="4" t="s">
        <v>125</v>
      </c>
      <c r="AA76" s="4" t="s">
        <v>126</v>
      </c>
      <c r="AB76" s="4" t="s">
        <v>126</v>
      </c>
      <c r="AC76" s="4" t="s">
        <v>126</v>
      </c>
      <c r="AD76" s="4" t="s">
        <v>126</v>
      </c>
      <c r="AE76" s="4" t="s">
        <v>125</v>
      </c>
      <c r="AF76" s="4" t="s">
        <v>125</v>
      </c>
      <c r="AG76" s="4" t="s">
        <v>125</v>
      </c>
      <c r="AH76" s="4" t="s">
        <v>124</v>
      </c>
      <c r="AI76" s="4" t="s">
        <v>125</v>
      </c>
      <c r="AJ76" s="4" t="s">
        <v>124</v>
      </c>
      <c r="AK76" s="4" t="s">
        <v>124</v>
      </c>
      <c r="AL76" s="4" t="s">
        <v>124</v>
      </c>
      <c r="AM76" s="4" t="s">
        <v>124</v>
      </c>
      <c r="AN76" s="4" t="s">
        <v>126</v>
      </c>
      <c r="AO76" s="4" t="s">
        <v>125</v>
      </c>
      <c r="AP76" s="4" t="s">
        <v>126</v>
      </c>
      <c r="AQ76" s="4" t="s">
        <v>125</v>
      </c>
      <c r="AR76" s="4" t="s">
        <v>124</v>
      </c>
      <c r="AS76" s="4" t="s">
        <v>126</v>
      </c>
      <c r="AT76" s="4" t="s">
        <v>126</v>
      </c>
      <c r="AU76" s="4" t="s">
        <v>124</v>
      </c>
      <c r="AV76" s="4" t="s">
        <v>124</v>
      </c>
      <c r="AW76" s="4" t="s">
        <v>126</v>
      </c>
      <c r="AX76" s="4" t="s">
        <v>126</v>
      </c>
      <c r="AY76" s="4" t="s">
        <v>127</v>
      </c>
      <c r="AZ76" s="4" t="s">
        <v>126</v>
      </c>
      <c r="BA76" s="4" t="s">
        <v>127</v>
      </c>
      <c r="BB76" s="4" t="s">
        <v>127</v>
      </c>
      <c r="BC76" s="4" t="s">
        <v>125</v>
      </c>
      <c r="BD76" s="4" t="s">
        <v>126</v>
      </c>
      <c r="BE76" s="4" t="s">
        <v>125</v>
      </c>
      <c r="BF76" s="4" t="s">
        <v>124</v>
      </c>
      <c r="BG76" s="4" t="s">
        <v>125</v>
      </c>
      <c r="BH76" s="4" t="s">
        <v>124</v>
      </c>
      <c r="BI76" s="4" t="s">
        <v>125</v>
      </c>
      <c r="BJ76" s="4" t="s">
        <v>125</v>
      </c>
      <c r="BK76" s="4" t="s">
        <v>124</v>
      </c>
      <c r="BL76" s="4" t="s">
        <v>126</v>
      </c>
      <c r="BM76" s="4" t="s">
        <v>126</v>
      </c>
      <c r="BN76" s="4" t="s">
        <v>126</v>
      </c>
      <c r="BO76" s="4" t="s">
        <v>125</v>
      </c>
      <c r="BP76" s="4" t="s">
        <v>128</v>
      </c>
      <c r="BQ76" s="4" t="s">
        <v>128</v>
      </c>
      <c r="BR76" s="4" t="s">
        <v>128</v>
      </c>
      <c r="BS76" s="4" t="s">
        <v>124</v>
      </c>
      <c r="BT76" s="4" t="s">
        <v>125</v>
      </c>
      <c r="BU76" s="4" t="s">
        <v>126</v>
      </c>
      <c r="BV76" s="4" t="s">
        <v>124</v>
      </c>
      <c r="BW76" s="4" t="s">
        <v>126</v>
      </c>
      <c r="BX76" s="4" t="s">
        <v>128</v>
      </c>
      <c r="BY76" s="4" t="s">
        <v>126</v>
      </c>
      <c r="BZ76" s="4" t="s">
        <v>125</v>
      </c>
      <c r="CA76" s="4" t="s">
        <v>126</v>
      </c>
      <c r="CB76" s="4" t="s">
        <v>124</v>
      </c>
      <c r="CC76" s="4" t="s">
        <v>125</v>
      </c>
      <c r="CD76" s="4" t="s">
        <v>126</v>
      </c>
      <c r="CE76" s="5" t="s">
        <v>126</v>
      </c>
      <c r="CF76" s="4" t="s">
        <v>126</v>
      </c>
      <c r="CG76" s="4" t="s">
        <v>126</v>
      </c>
      <c r="CH76" s="4" t="s">
        <v>126</v>
      </c>
      <c r="CI76" s="4" t="s">
        <v>128</v>
      </c>
      <c r="CJ76" s="4" t="s">
        <v>126</v>
      </c>
      <c r="CK76" s="4" t="s">
        <v>126</v>
      </c>
      <c r="CL76" s="4" t="s">
        <v>125</v>
      </c>
      <c r="CM76" s="4" t="s">
        <v>127</v>
      </c>
      <c r="CN76" s="4" t="s">
        <v>127</v>
      </c>
      <c r="CO76" s="4" t="s">
        <v>127</v>
      </c>
      <c r="CP76" s="4" t="s">
        <v>126</v>
      </c>
      <c r="CQ76" s="4" t="s">
        <v>126</v>
      </c>
      <c r="CR76" s="4" t="s">
        <v>248</v>
      </c>
      <c r="CS76" s="4" t="s">
        <v>228</v>
      </c>
      <c r="CT76" s="4" t="s">
        <v>167</v>
      </c>
      <c r="CU76" s="4" t="s">
        <v>612</v>
      </c>
      <c r="CV76" s="4" t="s">
        <v>613</v>
      </c>
      <c r="CW76" s="6">
        <v>2</v>
      </c>
      <c r="CX76" s="4" t="s">
        <v>614</v>
      </c>
      <c r="CY76" s="4" t="s">
        <v>615</v>
      </c>
      <c r="CZ76" s="4" t="s">
        <v>616</v>
      </c>
    </row>
    <row r="77" spans="1:104" ht="14.25">
      <c r="A77" s="4" t="s">
        <v>617</v>
      </c>
      <c r="B77" s="4" t="s">
        <v>322</v>
      </c>
      <c r="C77" s="4" t="s">
        <v>175</v>
      </c>
      <c r="D77" s="4" t="s">
        <v>107</v>
      </c>
      <c r="E77" s="4" t="s">
        <v>184</v>
      </c>
      <c r="F77" s="4" t="s">
        <v>140</v>
      </c>
      <c r="G77" s="4" t="s">
        <v>202</v>
      </c>
      <c r="H77" s="4" t="s">
        <v>111</v>
      </c>
      <c r="I77" s="4" t="s">
        <v>143</v>
      </c>
      <c r="J77" s="4" t="s">
        <v>162</v>
      </c>
      <c r="K77" s="4" t="s">
        <v>114</v>
      </c>
      <c r="L77" s="4" t="s">
        <v>115</v>
      </c>
      <c r="M77" s="4" t="s">
        <v>146</v>
      </c>
      <c r="N77" s="4" t="s">
        <v>147</v>
      </c>
      <c r="O77" s="4" t="s">
        <v>148</v>
      </c>
      <c r="P77" s="4" t="s">
        <v>119</v>
      </c>
      <c r="Q77" s="4" t="s">
        <v>120</v>
      </c>
      <c r="R77" s="4" t="s">
        <v>164</v>
      </c>
      <c r="S77" s="4" t="s">
        <v>150</v>
      </c>
      <c r="T77" s="4" t="s">
        <v>151</v>
      </c>
      <c r="U77" s="4" t="s">
        <v>124</v>
      </c>
      <c r="V77" s="4" t="s">
        <v>124</v>
      </c>
      <c r="W77" s="4" t="s">
        <v>124</v>
      </c>
      <c r="X77" s="4" t="s">
        <v>125</v>
      </c>
      <c r="Y77" s="4" t="s">
        <v>125</v>
      </c>
      <c r="Z77" s="4" t="s">
        <v>125</v>
      </c>
      <c r="AA77" s="4" t="s">
        <v>124</v>
      </c>
      <c r="AB77" s="4" t="s">
        <v>125</v>
      </c>
      <c r="AC77" s="4" t="s">
        <v>125</v>
      </c>
      <c r="AD77" s="4" t="s">
        <v>124</v>
      </c>
      <c r="AE77" s="4" t="s">
        <v>125</v>
      </c>
      <c r="AF77" s="4" t="s">
        <v>125</v>
      </c>
      <c r="AG77" s="4" t="s">
        <v>124</v>
      </c>
      <c r="AH77" s="4" t="s">
        <v>124</v>
      </c>
      <c r="AI77" s="4" t="s">
        <v>124</v>
      </c>
      <c r="AJ77" s="4" t="s">
        <v>125</v>
      </c>
      <c r="AK77" s="4" t="s">
        <v>124</v>
      </c>
      <c r="AL77" s="4" t="s">
        <v>125</v>
      </c>
      <c r="AM77" s="4" t="s">
        <v>125</v>
      </c>
      <c r="AN77" s="4" t="s">
        <v>125</v>
      </c>
      <c r="AO77" s="4" t="s">
        <v>124</v>
      </c>
      <c r="AP77" s="4" t="s">
        <v>125</v>
      </c>
      <c r="AQ77" s="4" t="s">
        <v>125</v>
      </c>
      <c r="AR77" s="4" t="s">
        <v>124</v>
      </c>
      <c r="AS77" s="4" t="s">
        <v>124</v>
      </c>
      <c r="AT77" s="4" t="s">
        <v>124</v>
      </c>
      <c r="AU77" s="4" t="s">
        <v>124</v>
      </c>
      <c r="AV77" s="4" t="s">
        <v>125</v>
      </c>
      <c r="AW77" s="4" t="s">
        <v>125</v>
      </c>
      <c r="AX77" s="4" t="s">
        <v>125</v>
      </c>
      <c r="AY77" s="4" t="s">
        <v>128</v>
      </c>
      <c r="AZ77" s="4" t="s">
        <v>124</v>
      </c>
      <c r="BA77" s="4" t="s">
        <v>127</v>
      </c>
      <c r="BB77" s="4" t="s">
        <v>124</v>
      </c>
      <c r="BC77" s="4" t="s">
        <v>124</v>
      </c>
      <c r="BD77" s="4" t="s">
        <v>125</v>
      </c>
      <c r="BE77" s="4" t="s">
        <v>125</v>
      </c>
      <c r="BF77" s="4" t="s">
        <v>125</v>
      </c>
      <c r="BG77" s="4" t="s">
        <v>125</v>
      </c>
      <c r="BH77" s="4" t="s">
        <v>124</v>
      </c>
      <c r="BI77" s="4" t="s">
        <v>124</v>
      </c>
      <c r="BJ77" s="4" t="s">
        <v>125</v>
      </c>
      <c r="BK77" s="4" t="s">
        <v>125</v>
      </c>
      <c r="BL77" s="4" t="s">
        <v>124</v>
      </c>
      <c r="BM77" s="4" t="s">
        <v>124</v>
      </c>
      <c r="BN77" s="4" t="s">
        <v>126</v>
      </c>
      <c r="BO77" s="4" t="s">
        <v>125</v>
      </c>
      <c r="BP77" s="4" t="s">
        <v>125</v>
      </c>
      <c r="BQ77" s="4" t="s">
        <v>124</v>
      </c>
      <c r="BR77" s="4" t="s">
        <v>124</v>
      </c>
      <c r="BS77" s="4" t="s">
        <v>124</v>
      </c>
      <c r="BT77" s="4" t="s">
        <v>125</v>
      </c>
      <c r="BU77" s="4" t="s">
        <v>125</v>
      </c>
      <c r="BV77" s="4" t="s">
        <v>125</v>
      </c>
      <c r="BW77" s="4" t="s">
        <v>125</v>
      </c>
      <c r="BX77" s="4" t="s">
        <v>125</v>
      </c>
      <c r="BY77" s="4" t="s">
        <v>124</v>
      </c>
      <c r="BZ77" s="4" t="s">
        <v>125</v>
      </c>
      <c r="CA77" s="4" t="s">
        <v>124</v>
      </c>
      <c r="CB77" s="4" t="s">
        <v>124</v>
      </c>
      <c r="CC77" s="4" t="s">
        <v>125</v>
      </c>
      <c r="CD77" s="4" t="s">
        <v>127</v>
      </c>
      <c r="CE77" s="5" t="s">
        <v>125</v>
      </c>
      <c r="CF77" s="4" t="s">
        <v>128</v>
      </c>
      <c r="CG77" s="4" t="s">
        <v>127</v>
      </c>
      <c r="CH77" s="4" t="s">
        <v>124</v>
      </c>
      <c r="CI77" s="4" t="s">
        <v>124</v>
      </c>
      <c r="CJ77" s="4" t="s">
        <v>127</v>
      </c>
      <c r="CK77" s="4" t="s">
        <v>127</v>
      </c>
      <c r="CL77" s="4" t="s">
        <v>125</v>
      </c>
      <c r="CM77" s="4" t="s">
        <v>127</v>
      </c>
      <c r="CN77" s="4" t="s">
        <v>127</v>
      </c>
      <c r="CO77" s="4" t="s">
        <v>127</v>
      </c>
      <c r="CP77" s="4" t="s">
        <v>124</v>
      </c>
      <c r="CQ77" s="4" t="s">
        <v>125</v>
      </c>
      <c r="CR77" s="4" t="s">
        <v>125</v>
      </c>
      <c r="CS77" s="4" t="s">
        <v>166</v>
      </c>
      <c r="CT77" s="4" t="s">
        <v>167</v>
      </c>
      <c r="CU77" s="4" t="s">
        <v>618</v>
      </c>
      <c r="CV77" s="4" t="s">
        <v>619</v>
      </c>
      <c r="CW77" s="6">
        <v>5</v>
      </c>
      <c r="CX77" s="4" t="s">
        <v>620</v>
      </c>
      <c r="CY77" s="4" t="s">
        <v>621</v>
      </c>
      <c r="CZ77" s="4" t="s">
        <v>622</v>
      </c>
    </row>
    <row r="78" spans="1:104" ht="14.25">
      <c r="A78" s="4" t="s">
        <v>623</v>
      </c>
      <c r="B78" s="4" t="s">
        <v>105</v>
      </c>
      <c r="C78" s="4" t="s">
        <v>138</v>
      </c>
      <c r="D78" s="4" t="s">
        <v>160</v>
      </c>
      <c r="E78" s="4" t="s">
        <v>108</v>
      </c>
      <c r="F78" s="4" t="s">
        <v>109</v>
      </c>
      <c r="G78" s="4" t="s">
        <v>161</v>
      </c>
      <c r="H78" s="4" t="s">
        <v>209</v>
      </c>
      <c r="I78" s="4" t="s">
        <v>143</v>
      </c>
      <c r="J78" s="4" t="s">
        <v>162</v>
      </c>
      <c r="K78" s="4" t="s">
        <v>144</v>
      </c>
      <c r="L78" s="4" t="s">
        <v>145</v>
      </c>
      <c r="M78" s="4" t="s">
        <v>116</v>
      </c>
      <c r="N78" s="4" t="s">
        <v>117</v>
      </c>
      <c r="O78" s="4" t="s">
        <v>185</v>
      </c>
      <c r="P78" s="4" t="s">
        <v>119</v>
      </c>
      <c r="Q78" s="4" t="s">
        <v>226</v>
      </c>
      <c r="R78" s="4" t="s">
        <v>164</v>
      </c>
      <c r="S78" s="4" t="s">
        <v>150</v>
      </c>
      <c r="T78" s="4" t="s">
        <v>123</v>
      </c>
      <c r="U78" s="4" t="s">
        <v>125</v>
      </c>
      <c r="V78" s="4" t="s">
        <v>125</v>
      </c>
      <c r="W78" s="4" t="s">
        <v>125</v>
      </c>
      <c r="X78" s="4" t="s">
        <v>125</v>
      </c>
      <c r="Y78" s="4" t="s">
        <v>124</v>
      </c>
      <c r="Z78" s="4" t="s">
        <v>126</v>
      </c>
      <c r="AA78" s="4" t="s">
        <v>124</v>
      </c>
      <c r="AB78" s="4" t="s">
        <v>124</v>
      </c>
      <c r="AC78" s="4" t="s">
        <v>124</v>
      </c>
      <c r="AD78" s="4" t="s">
        <v>124</v>
      </c>
      <c r="AE78" s="4" t="s">
        <v>124</v>
      </c>
      <c r="AF78" s="4" t="s">
        <v>124</v>
      </c>
      <c r="AG78" s="4" t="s">
        <v>124</v>
      </c>
      <c r="AH78" s="4" t="s">
        <v>125</v>
      </c>
      <c r="AI78" s="4" t="s">
        <v>124</v>
      </c>
      <c r="AJ78" s="4" t="s">
        <v>125</v>
      </c>
      <c r="AK78" s="4" t="s">
        <v>125</v>
      </c>
      <c r="AL78" s="4" t="s">
        <v>124</v>
      </c>
      <c r="AM78" s="4" t="s">
        <v>125</v>
      </c>
      <c r="AN78" s="4" t="s">
        <v>125</v>
      </c>
      <c r="AO78" s="4" t="s">
        <v>124</v>
      </c>
      <c r="AP78" s="4" t="s">
        <v>125</v>
      </c>
      <c r="AQ78" s="4" t="s">
        <v>125</v>
      </c>
      <c r="AR78" s="4" t="s">
        <v>125</v>
      </c>
      <c r="AS78" s="4" t="s">
        <v>124</v>
      </c>
      <c r="AT78" s="4" t="s">
        <v>124</v>
      </c>
      <c r="AU78" s="4" t="s">
        <v>124</v>
      </c>
      <c r="AV78" s="4" t="s">
        <v>124</v>
      </c>
      <c r="AW78" s="4" t="s">
        <v>124</v>
      </c>
      <c r="AX78" s="4" t="s">
        <v>124</v>
      </c>
      <c r="AY78" s="4" t="s">
        <v>124</v>
      </c>
      <c r="AZ78" s="4" t="s">
        <v>124</v>
      </c>
      <c r="BA78" s="4" t="s">
        <v>125</v>
      </c>
      <c r="BB78" s="4" t="s">
        <v>124</v>
      </c>
      <c r="BC78" s="4" t="s">
        <v>124</v>
      </c>
      <c r="BD78" s="4" t="s">
        <v>125</v>
      </c>
      <c r="BE78" s="4" t="s">
        <v>124</v>
      </c>
      <c r="BF78" s="4" t="s">
        <v>124</v>
      </c>
      <c r="BG78" s="4" t="s">
        <v>124</v>
      </c>
      <c r="BH78" s="4" t="s">
        <v>124</v>
      </c>
      <c r="BI78" s="4" t="s">
        <v>125</v>
      </c>
      <c r="BJ78" s="4" t="s">
        <v>125</v>
      </c>
      <c r="BK78" s="4" t="s">
        <v>125</v>
      </c>
      <c r="BL78" s="4" t="s">
        <v>125</v>
      </c>
      <c r="BM78" s="4" t="s">
        <v>124</v>
      </c>
      <c r="BN78" s="4" t="s">
        <v>124</v>
      </c>
      <c r="BO78" s="4" t="s">
        <v>125</v>
      </c>
      <c r="BP78" s="4" t="s">
        <v>125</v>
      </c>
      <c r="BQ78" s="4" t="s">
        <v>125</v>
      </c>
      <c r="BR78" s="4" t="s">
        <v>125</v>
      </c>
      <c r="BS78" s="4" t="s">
        <v>125</v>
      </c>
      <c r="BT78" s="4" t="s">
        <v>125</v>
      </c>
      <c r="BU78" s="4" t="s">
        <v>124</v>
      </c>
      <c r="BV78" s="4" t="s">
        <v>125</v>
      </c>
      <c r="BW78" s="4" t="s">
        <v>124</v>
      </c>
      <c r="BX78" s="4" t="s">
        <v>124</v>
      </c>
      <c r="BY78" s="4" t="s">
        <v>124</v>
      </c>
      <c r="BZ78" s="4" t="s">
        <v>125</v>
      </c>
      <c r="CA78" s="4" t="s">
        <v>124</v>
      </c>
      <c r="CB78" s="4" t="s">
        <v>124</v>
      </c>
      <c r="CC78" s="4" t="s">
        <v>125</v>
      </c>
      <c r="CD78" s="4" t="s">
        <v>125</v>
      </c>
      <c r="CE78" s="5" t="s">
        <v>125</v>
      </c>
      <c r="CF78" s="4" t="s">
        <v>125</v>
      </c>
      <c r="CG78" s="4" t="s">
        <v>125</v>
      </c>
      <c r="CH78" s="4" t="s">
        <v>125</v>
      </c>
      <c r="CI78" s="4" t="s">
        <v>124</v>
      </c>
      <c r="CJ78" s="4" t="s">
        <v>127</v>
      </c>
      <c r="CK78" s="4" t="s">
        <v>127</v>
      </c>
      <c r="CL78" s="4" t="s">
        <v>125</v>
      </c>
      <c r="CM78" s="4" t="s">
        <v>124</v>
      </c>
      <c r="CN78" s="4" t="s">
        <v>127</v>
      </c>
      <c r="CO78" s="4" t="s">
        <v>127</v>
      </c>
      <c r="CP78" s="4" t="s">
        <v>124</v>
      </c>
      <c r="CQ78" s="4" t="s">
        <v>125</v>
      </c>
      <c r="CR78" s="4" t="s">
        <v>125</v>
      </c>
      <c r="CS78" s="4" t="s">
        <v>129</v>
      </c>
      <c r="CT78" s="4" t="s">
        <v>167</v>
      </c>
      <c r="CU78" s="4" t="s">
        <v>624</v>
      </c>
      <c r="CV78" s="4" t="s">
        <v>625</v>
      </c>
      <c r="CW78" s="6">
        <v>1</v>
      </c>
      <c r="CX78" s="4" t="s">
        <v>626</v>
      </c>
      <c r="CY78" s="4" t="s">
        <v>627</v>
      </c>
      <c r="CZ78" s="4" t="s">
        <v>628</v>
      </c>
    </row>
    <row r="79" spans="1:104" ht="14.25">
      <c r="A79" s="4" t="s">
        <v>629</v>
      </c>
      <c r="B79" s="4" t="s">
        <v>137</v>
      </c>
      <c r="C79" s="4" t="s">
        <v>138</v>
      </c>
      <c r="D79" s="4" t="s">
        <v>107</v>
      </c>
      <c r="E79" s="4" t="s">
        <v>139</v>
      </c>
      <c r="F79" s="4" t="s">
        <v>140</v>
      </c>
      <c r="G79" s="4" t="s">
        <v>161</v>
      </c>
      <c r="H79" s="4" t="s">
        <v>111</v>
      </c>
      <c r="I79" s="4" t="s">
        <v>143</v>
      </c>
      <c r="J79" s="4" t="s">
        <v>113</v>
      </c>
      <c r="K79" s="4" t="s">
        <v>114</v>
      </c>
      <c r="L79" s="4" t="s">
        <v>145</v>
      </c>
      <c r="M79" s="4" t="s">
        <v>146</v>
      </c>
      <c r="N79" s="4" t="s">
        <v>117</v>
      </c>
      <c r="O79" s="4" t="s">
        <v>118</v>
      </c>
      <c r="P79" s="4" t="s">
        <v>119</v>
      </c>
      <c r="Q79" s="4" t="s">
        <v>215</v>
      </c>
      <c r="R79" s="4" t="s">
        <v>164</v>
      </c>
      <c r="S79" s="4" t="s">
        <v>150</v>
      </c>
      <c r="T79" s="4" t="s">
        <v>572</v>
      </c>
      <c r="U79" s="4" t="s">
        <v>125</v>
      </c>
      <c r="V79" s="4" t="s">
        <v>125</v>
      </c>
      <c r="W79" s="4" t="s">
        <v>126</v>
      </c>
      <c r="X79" s="4" t="s">
        <v>125</v>
      </c>
      <c r="Y79" s="4" t="s">
        <v>124</v>
      </c>
      <c r="Z79" s="4" t="s">
        <v>125</v>
      </c>
      <c r="AA79" s="4" t="s">
        <v>126</v>
      </c>
      <c r="AB79" s="4" t="s">
        <v>125</v>
      </c>
      <c r="AC79" s="4" t="s">
        <v>125</v>
      </c>
      <c r="AD79" s="4" t="s">
        <v>124</v>
      </c>
      <c r="AE79" s="4" t="s">
        <v>124</v>
      </c>
      <c r="AF79" s="4" t="s">
        <v>125</v>
      </c>
      <c r="AG79" s="4" t="s">
        <v>124</v>
      </c>
      <c r="AH79" s="4" t="s">
        <v>126</v>
      </c>
      <c r="AI79" s="4" t="s">
        <v>124</v>
      </c>
      <c r="AJ79" s="4" t="s">
        <v>125</v>
      </c>
      <c r="AK79" s="4" t="s">
        <v>124</v>
      </c>
      <c r="AL79" s="4" t="s">
        <v>124</v>
      </c>
      <c r="AM79" s="4" t="s">
        <v>124</v>
      </c>
      <c r="AN79" s="4" t="s">
        <v>125</v>
      </c>
      <c r="AO79" s="4" t="s">
        <v>124</v>
      </c>
      <c r="AP79" s="4" t="s">
        <v>124</v>
      </c>
      <c r="AQ79" s="4" t="s">
        <v>125</v>
      </c>
      <c r="AR79" s="4" t="s">
        <v>124</v>
      </c>
      <c r="AS79" s="4" t="s">
        <v>124</v>
      </c>
      <c r="AT79" s="4" t="s">
        <v>126</v>
      </c>
      <c r="AU79" s="4" t="s">
        <v>124</v>
      </c>
      <c r="AV79" s="4" t="s">
        <v>125</v>
      </c>
      <c r="AW79" s="4" t="s">
        <v>126</v>
      </c>
      <c r="AX79" s="4" t="s">
        <v>124</v>
      </c>
      <c r="AY79" s="4" t="s">
        <v>126</v>
      </c>
      <c r="AZ79" s="4" t="s">
        <v>127</v>
      </c>
      <c r="BA79" s="4" t="s">
        <v>127</v>
      </c>
      <c r="BB79" s="4" t="s">
        <v>126</v>
      </c>
      <c r="BC79" s="4" t="s">
        <v>124</v>
      </c>
      <c r="BD79" s="4" t="s">
        <v>125</v>
      </c>
      <c r="BE79" s="4" t="s">
        <v>124</v>
      </c>
      <c r="BF79" s="4" t="s">
        <v>125</v>
      </c>
      <c r="BG79" s="4" t="s">
        <v>125</v>
      </c>
      <c r="BH79" s="4" t="s">
        <v>125</v>
      </c>
      <c r="BI79" s="4" t="s">
        <v>124</v>
      </c>
      <c r="BJ79" s="4" t="s">
        <v>125</v>
      </c>
      <c r="BK79" s="4" t="s">
        <v>124</v>
      </c>
      <c r="BL79" s="4" t="s">
        <v>124</v>
      </c>
      <c r="BM79" s="4" t="s">
        <v>124</v>
      </c>
      <c r="BN79" s="4" t="s">
        <v>124</v>
      </c>
      <c r="BO79" s="4" t="s">
        <v>124</v>
      </c>
      <c r="BP79" s="4" t="s">
        <v>124</v>
      </c>
      <c r="BQ79" s="4" t="s">
        <v>124</v>
      </c>
      <c r="BR79" s="4" t="s">
        <v>124</v>
      </c>
      <c r="BS79" s="4" t="s">
        <v>124</v>
      </c>
      <c r="BT79" s="4" t="s">
        <v>125</v>
      </c>
      <c r="BU79" s="4" t="s">
        <v>125</v>
      </c>
      <c r="BV79" s="4" t="s">
        <v>125</v>
      </c>
      <c r="BW79" s="4" t="s">
        <v>124</v>
      </c>
      <c r="BX79" s="4" t="s">
        <v>126</v>
      </c>
      <c r="BY79" s="4" t="s">
        <v>124</v>
      </c>
      <c r="BZ79" s="4" t="s">
        <v>125</v>
      </c>
      <c r="CA79" s="4" t="s">
        <v>124</v>
      </c>
      <c r="CB79" s="4" t="s">
        <v>124</v>
      </c>
      <c r="CC79" s="4" t="s">
        <v>125</v>
      </c>
      <c r="CD79" s="4" t="s">
        <v>127</v>
      </c>
      <c r="CE79" s="5" t="s">
        <v>124</v>
      </c>
      <c r="CF79" s="4" t="s">
        <v>126</v>
      </c>
      <c r="CG79" s="4" t="s">
        <v>124</v>
      </c>
      <c r="CH79" s="4" t="s">
        <v>124</v>
      </c>
      <c r="CI79" s="4" t="s">
        <v>126</v>
      </c>
      <c r="CJ79" s="4" t="s">
        <v>127</v>
      </c>
      <c r="CK79" s="4" t="s">
        <v>128</v>
      </c>
      <c r="CL79" s="4" t="s">
        <v>124</v>
      </c>
      <c r="CM79" s="4" t="s">
        <v>127</v>
      </c>
      <c r="CN79" s="4" t="s">
        <v>127</v>
      </c>
      <c r="CO79" s="4" t="s">
        <v>127</v>
      </c>
      <c r="CP79" s="4" t="s">
        <v>125</v>
      </c>
      <c r="CQ79" s="4" t="s">
        <v>124</v>
      </c>
      <c r="CR79" s="4" t="s">
        <v>165</v>
      </c>
      <c r="CS79" s="4" t="s">
        <v>129</v>
      </c>
      <c r="CT79" s="4" t="s">
        <v>329</v>
      </c>
      <c r="CU79" s="4" t="s">
        <v>630</v>
      </c>
      <c r="CV79" s="4" t="s">
        <v>368</v>
      </c>
      <c r="CW79" s="6">
        <v>4</v>
      </c>
      <c r="CX79" s="4" t="s">
        <v>631</v>
      </c>
      <c r="CY79" s="4" t="s">
        <v>632</v>
      </c>
      <c r="CZ79" s="4" t="s">
        <v>633</v>
      </c>
    </row>
    <row r="80" spans="1:104" ht="14.25">
      <c r="A80" s="4" t="s">
        <v>634</v>
      </c>
      <c r="B80" s="4" t="s">
        <v>174</v>
      </c>
      <c r="C80" s="4" t="s">
        <v>175</v>
      </c>
      <c r="D80" s="4" t="s">
        <v>183</v>
      </c>
      <c r="E80" s="4" t="s">
        <v>184</v>
      </c>
      <c r="F80" s="4" t="s">
        <v>140</v>
      </c>
      <c r="G80" s="4" t="s">
        <v>161</v>
      </c>
      <c r="H80" s="4" t="s">
        <v>209</v>
      </c>
      <c r="I80" s="4" t="s">
        <v>306</v>
      </c>
      <c r="J80" s="4" t="s">
        <v>162</v>
      </c>
      <c r="K80" s="4" t="s">
        <v>144</v>
      </c>
      <c r="L80" s="4" t="s">
        <v>145</v>
      </c>
      <c r="M80" s="4" t="s">
        <v>146</v>
      </c>
      <c r="N80" s="4" t="s">
        <v>117</v>
      </c>
      <c r="O80" s="4" t="s">
        <v>148</v>
      </c>
      <c r="P80" s="4" t="s">
        <v>119</v>
      </c>
      <c r="Q80" s="4" t="s">
        <v>120</v>
      </c>
      <c r="R80" s="4" t="s">
        <v>512</v>
      </c>
      <c r="S80" s="4" t="s">
        <v>150</v>
      </c>
      <c r="T80" s="4" t="s">
        <v>123</v>
      </c>
      <c r="U80" s="4" t="s">
        <v>125</v>
      </c>
      <c r="V80" s="4" t="s">
        <v>125</v>
      </c>
      <c r="W80" s="4" t="s">
        <v>126</v>
      </c>
      <c r="X80" s="4" t="s">
        <v>125</v>
      </c>
      <c r="Y80" s="4" t="s">
        <v>124</v>
      </c>
      <c r="Z80" s="4" t="s">
        <v>125</v>
      </c>
      <c r="AA80" s="4" t="s">
        <v>124</v>
      </c>
      <c r="AB80" s="4" t="s">
        <v>125</v>
      </c>
      <c r="AC80" s="4" t="s">
        <v>125</v>
      </c>
      <c r="AD80" s="4" t="s">
        <v>125</v>
      </c>
      <c r="AE80" s="4" t="s">
        <v>125</v>
      </c>
      <c r="AF80" s="4" t="s">
        <v>125</v>
      </c>
      <c r="AG80" s="4" t="s">
        <v>125</v>
      </c>
      <c r="AH80" s="4" t="s">
        <v>124</v>
      </c>
      <c r="AI80" s="4" t="s">
        <v>125</v>
      </c>
      <c r="AJ80" s="4" t="s">
        <v>125</v>
      </c>
      <c r="AK80" s="4" t="s">
        <v>125</v>
      </c>
      <c r="AL80" s="4" t="s">
        <v>125</v>
      </c>
      <c r="AM80" s="4" t="s">
        <v>125</v>
      </c>
      <c r="AN80" s="4" t="s">
        <v>125</v>
      </c>
      <c r="AO80" s="4" t="s">
        <v>125</v>
      </c>
      <c r="AP80" s="4" t="s">
        <v>124</v>
      </c>
      <c r="AQ80" s="4" t="s">
        <v>125</v>
      </c>
      <c r="AR80" s="4" t="s">
        <v>125</v>
      </c>
      <c r="AS80" s="4" t="s">
        <v>125</v>
      </c>
      <c r="AT80" s="7" t="s">
        <v>125</v>
      </c>
      <c r="AU80" s="8" t="s">
        <v>248</v>
      </c>
      <c r="AV80" s="4" t="s">
        <v>125</v>
      </c>
      <c r="AW80" s="4" t="s">
        <v>125</v>
      </c>
      <c r="AX80" s="4" t="s">
        <v>125</v>
      </c>
      <c r="AY80" s="4" t="s">
        <v>127</v>
      </c>
      <c r="AZ80" s="4" t="s">
        <v>127</v>
      </c>
      <c r="BA80" s="4" t="s">
        <v>127</v>
      </c>
      <c r="BB80" s="4" t="s">
        <v>124</v>
      </c>
      <c r="BC80" s="4" t="s">
        <v>125</v>
      </c>
      <c r="BD80" s="4" t="s">
        <v>125</v>
      </c>
      <c r="BE80" s="4" t="s">
        <v>125</v>
      </c>
      <c r="BF80" s="4" t="s">
        <v>125</v>
      </c>
      <c r="BG80" s="4" t="s">
        <v>124</v>
      </c>
      <c r="BH80" s="4" t="s">
        <v>125</v>
      </c>
      <c r="BI80" s="4" t="s">
        <v>125</v>
      </c>
      <c r="BJ80" s="4" t="s">
        <v>125</v>
      </c>
      <c r="BK80" s="4" t="s">
        <v>125</v>
      </c>
      <c r="BL80" s="4" t="s">
        <v>125</v>
      </c>
      <c r="BM80" s="4" t="s">
        <v>125</v>
      </c>
      <c r="BN80" s="4" t="s">
        <v>125</v>
      </c>
      <c r="BO80" s="4" t="s">
        <v>124</v>
      </c>
      <c r="BP80" s="4" t="s">
        <v>125</v>
      </c>
      <c r="BQ80" s="4" t="s">
        <v>125</v>
      </c>
      <c r="BR80" s="4" t="s">
        <v>125</v>
      </c>
      <c r="BS80" s="4" t="s">
        <v>125</v>
      </c>
      <c r="BT80" s="4" t="s">
        <v>125</v>
      </c>
      <c r="BU80" s="4" t="s">
        <v>125</v>
      </c>
      <c r="BV80" s="4" t="s">
        <v>124</v>
      </c>
      <c r="BW80" s="4" t="s">
        <v>125</v>
      </c>
      <c r="BX80" s="4" t="s">
        <v>125</v>
      </c>
      <c r="BY80" s="4" t="s">
        <v>125</v>
      </c>
      <c r="BZ80" s="4" t="s">
        <v>125</v>
      </c>
      <c r="CA80" s="4" t="s">
        <v>124</v>
      </c>
      <c r="CB80" s="4" t="s">
        <v>124</v>
      </c>
      <c r="CC80" s="4" t="s">
        <v>125</v>
      </c>
      <c r="CD80" s="4" t="s">
        <v>127</v>
      </c>
      <c r="CE80" s="5" t="s">
        <v>124</v>
      </c>
      <c r="CF80" s="4" t="s">
        <v>127</v>
      </c>
      <c r="CG80" s="4" t="s">
        <v>127</v>
      </c>
      <c r="CH80" s="4" t="s">
        <v>124</v>
      </c>
      <c r="CI80" s="4" t="s">
        <v>125</v>
      </c>
      <c r="CJ80" s="4" t="s">
        <v>127</v>
      </c>
      <c r="CK80" s="4" t="s">
        <v>127</v>
      </c>
      <c r="CL80" s="4" t="s">
        <v>125</v>
      </c>
      <c r="CM80" s="4" t="s">
        <v>127</v>
      </c>
      <c r="CN80" s="4" t="s">
        <v>127</v>
      </c>
      <c r="CO80" s="4" t="s">
        <v>127</v>
      </c>
      <c r="CP80" s="4" t="s">
        <v>124</v>
      </c>
      <c r="CQ80" s="4" t="s">
        <v>124</v>
      </c>
      <c r="CR80" s="4" t="s">
        <v>165</v>
      </c>
      <c r="CS80" s="4" t="s">
        <v>129</v>
      </c>
      <c r="CT80" s="4" t="s">
        <v>130</v>
      </c>
      <c r="CU80" s="4" t="s">
        <v>635</v>
      </c>
      <c r="CV80" s="4" t="s">
        <v>636</v>
      </c>
      <c r="CW80" s="6">
        <v>2</v>
      </c>
      <c r="CX80" s="4" t="s">
        <v>637</v>
      </c>
      <c r="CY80" s="4" t="s">
        <v>638</v>
      </c>
      <c r="CZ80" s="4" t="s">
        <v>639</v>
      </c>
    </row>
    <row r="81" spans="1:104" ht="14.25">
      <c r="A81" s="4" t="s">
        <v>640</v>
      </c>
      <c r="B81" s="4" t="s">
        <v>322</v>
      </c>
      <c r="C81" s="4" t="s">
        <v>175</v>
      </c>
      <c r="D81" s="4" t="s">
        <v>107</v>
      </c>
      <c r="E81" s="4" t="s">
        <v>184</v>
      </c>
      <c r="F81" s="4" t="s">
        <v>109</v>
      </c>
      <c r="G81" s="4" t="s">
        <v>141</v>
      </c>
      <c r="H81" s="4" t="s">
        <v>142</v>
      </c>
      <c r="I81" s="4" t="s">
        <v>177</v>
      </c>
      <c r="J81" s="4" t="s">
        <v>113</v>
      </c>
      <c r="K81" s="4" t="s">
        <v>114</v>
      </c>
      <c r="L81" s="4" t="s">
        <v>260</v>
      </c>
      <c r="M81" s="4" t="s">
        <v>146</v>
      </c>
      <c r="N81" s="4" t="s">
        <v>117</v>
      </c>
      <c r="O81" s="4" t="s">
        <v>148</v>
      </c>
      <c r="P81" s="4" t="s">
        <v>163</v>
      </c>
      <c r="Q81" s="4" t="s">
        <v>120</v>
      </c>
      <c r="R81" s="4" t="s">
        <v>164</v>
      </c>
      <c r="S81" s="4" t="s">
        <v>150</v>
      </c>
      <c r="T81" s="4" t="s">
        <v>123</v>
      </c>
      <c r="U81" s="4" t="s">
        <v>124</v>
      </c>
      <c r="V81" s="4" t="s">
        <v>126</v>
      </c>
      <c r="W81" s="4" t="s">
        <v>125</v>
      </c>
      <c r="X81" s="4" t="s">
        <v>127</v>
      </c>
      <c r="Y81" s="4" t="s">
        <v>127</v>
      </c>
      <c r="Z81" s="4" t="s">
        <v>125</v>
      </c>
      <c r="AA81" s="4" t="s">
        <v>127</v>
      </c>
      <c r="AB81" s="4" t="s">
        <v>127</v>
      </c>
      <c r="AC81" s="4" t="s">
        <v>127</v>
      </c>
      <c r="AD81" s="4" t="s">
        <v>127</v>
      </c>
      <c r="AE81" s="4" t="s">
        <v>126</v>
      </c>
      <c r="AF81" s="4" t="s">
        <v>125</v>
      </c>
      <c r="AG81" s="4" t="s">
        <v>125</v>
      </c>
      <c r="AH81" s="4" t="s">
        <v>125</v>
      </c>
      <c r="AI81" s="4" t="s">
        <v>125</v>
      </c>
      <c r="AJ81" s="4" t="s">
        <v>127</v>
      </c>
      <c r="AK81" s="4" t="s">
        <v>128</v>
      </c>
      <c r="AL81" s="4" t="s">
        <v>124</v>
      </c>
      <c r="AM81" s="4" t="s">
        <v>127</v>
      </c>
      <c r="AN81" s="4" t="s">
        <v>125</v>
      </c>
      <c r="AO81" s="4" t="s">
        <v>125</v>
      </c>
      <c r="AP81" s="4" t="s">
        <v>125</v>
      </c>
      <c r="AQ81" s="4" t="s">
        <v>125</v>
      </c>
      <c r="AR81" s="4" t="s">
        <v>125</v>
      </c>
      <c r="AS81" s="4" t="s">
        <v>125</v>
      </c>
      <c r="AT81" s="4" t="s">
        <v>126</v>
      </c>
      <c r="AU81" s="4" t="s">
        <v>124</v>
      </c>
      <c r="AV81" s="4" t="s">
        <v>127</v>
      </c>
      <c r="AW81" s="4" t="s">
        <v>128</v>
      </c>
      <c r="AX81" s="4" t="s">
        <v>125</v>
      </c>
      <c r="AY81" s="4" t="s">
        <v>127</v>
      </c>
      <c r="AZ81" s="4" t="s">
        <v>124</v>
      </c>
      <c r="BA81" s="4" t="s">
        <v>127</v>
      </c>
      <c r="BB81" s="4" t="s">
        <v>124</v>
      </c>
      <c r="BC81" s="4" t="s">
        <v>125</v>
      </c>
      <c r="BD81" s="4" t="s">
        <v>127</v>
      </c>
      <c r="BE81" s="4" t="s">
        <v>125</v>
      </c>
      <c r="BF81" s="4" t="s">
        <v>125</v>
      </c>
      <c r="BG81" s="4" t="s">
        <v>125</v>
      </c>
      <c r="BH81" s="4" t="s">
        <v>126</v>
      </c>
      <c r="BI81" s="4" t="s">
        <v>125</v>
      </c>
      <c r="BJ81" s="4" t="s">
        <v>125</v>
      </c>
      <c r="BK81" s="4" t="s">
        <v>125</v>
      </c>
      <c r="BL81" s="4" t="s">
        <v>126</v>
      </c>
      <c r="BM81" s="4" t="s">
        <v>124</v>
      </c>
      <c r="BN81" s="4" t="s">
        <v>124</v>
      </c>
      <c r="BO81" s="4" t="s">
        <v>128</v>
      </c>
      <c r="BP81" s="4" t="s">
        <v>124</v>
      </c>
      <c r="BQ81" s="4" t="s">
        <v>124</v>
      </c>
      <c r="BR81" s="4" t="s">
        <v>124</v>
      </c>
      <c r="BS81" s="4" t="s">
        <v>124</v>
      </c>
      <c r="BT81" s="4" t="s">
        <v>126</v>
      </c>
      <c r="BU81" s="4" t="s">
        <v>126</v>
      </c>
      <c r="BV81" s="4" t="s">
        <v>128</v>
      </c>
      <c r="BW81" s="4" t="s">
        <v>124</v>
      </c>
      <c r="BX81" s="4" t="s">
        <v>128</v>
      </c>
      <c r="BY81" s="4" t="s">
        <v>126</v>
      </c>
      <c r="BZ81" s="4" t="s">
        <v>125</v>
      </c>
      <c r="CA81" s="4" t="s">
        <v>128</v>
      </c>
      <c r="CB81" s="4" t="s">
        <v>127</v>
      </c>
      <c r="CC81" s="4" t="s">
        <v>125</v>
      </c>
      <c r="CD81" s="4" t="s">
        <v>127</v>
      </c>
      <c r="CE81" s="5" t="s">
        <v>125</v>
      </c>
      <c r="CF81" s="4" t="s">
        <v>124</v>
      </c>
      <c r="CG81" s="4" t="s">
        <v>126</v>
      </c>
      <c r="CH81" s="4" t="s">
        <v>124</v>
      </c>
      <c r="CI81" s="4" t="s">
        <v>128</v>
      </c>
      <c r="CJ81" s="4" t="s">
        <v>127</v>
      </c>
      <c r="CK81" s="4" t="s">
        <v>124</v>
      </c>
      <c r="CL81" s="4" t="s">
        <v>124</v>
      </c>
      <c r="CM81" s="4" t="s">
        <v>127</v>
      </c>
      <c r="CN81" s="4" t="s">
        <v>124</v>
      </c>
      <c r="CO81" s="4" t="s">
        <v>126</v>
      </c>
      <c r="CP81" s="4" t="s">
        <v>128</v>
      </c>
      <c r="CQ81" s="4" t="s">
        <v>124</v>
      </c>
      <c r="CR81" s="4" t="s">
        <v>248</v>
      </c>
      <c r="CS81" s="4" t="s">
        <v>129</v>
      </c>
      <c r="CT81" s="4" t="s">
        <v>130</v>
      </c>
      <c r="CU81" s="4" t="s">
        <v>641</v>
      </c>
      <c r="CV81" s="4" t="s">
        <v>642</v>
      </c>
      <c r="CW81" s="6">
        <v>5</v>
      </c>
      <c r="CX81" s="4" t="s">
        <v>643</v>
      </c>
      <c r="CY81" s="4" t="s">
        <v>644</v>
      </c>
      <c r="CZ81" s="4" t="s">
        <v>645</v>
      </c>
    </row>
    <row r="82" spans="1:104" ht="14.25">
      <c r="A82" s="4" t="s">
        <v>646</v>
      </c>
      <c r="B82" s="4" t="s">
        <v>174</v>
      </c>
      <c r="C82" s="4" t="s">
        <v>175</v>
      </c>
      <c r="D82" s="4" t="s">
        <v>201</v>
      </c>
      <c r="E82" s="4" t="s">
        <v>184</v>
      </c>
      <c r="F82" s="4" t="s">
        <v>140</v>
      </c>
      <c r="G82" s="4" t="s">
        <v>110</v>
      </c>
      <c r="H82" s="4" t="s">
        <v>176</v>
      </c>
      <c r="I82" s="4" t="s">
        <v>143</v>
      </c>
      <c r="J82" s="4" t="s">
        <v>113</v>
      </c>
      <c r="K82" s="4" t="s">
        <v>144</v>
      </c>
      <c r="L82" s="4" t="s">
        <v>145</v>
      </c>
      <c r="M82" s="4" t="s">
        <v>146</v>
      </c>
      <c r="N82" s="4" t="s">
        <v>147</v>
      </c>
      <c r="O82" s="4" t="s">
        <v>193</v>
      </c>
      <c r="P82" s="4" t="s">
        <v>119</v>
      </c>
      <c r="Q82" s="4" t="s">
        <v>120</v>
      </c>
      <c r="R82" s="4" t="s">
        <v>149</v>
      </c>
      <c r="S82" s="4" t="s">
        <v>122</v>
      </c>
      <c r="T82" s="4" t="s">
        <v>151</v>
      </c>
      <c r="U82" s="4" t="s">
        <v>125</v>
      </c>
      <c r="V82" s="4" t="s">
        <v>126</v>
      </c>
      <c r="W82" s="4" t="s">
        <v>124</v>
      </c>
      <c r="X82" s="4" t="s">
        <v>124</v>
      </c>
      <c r="Y82" s="4" t="s">
        <v>124</v>
      </c>
      <c r="Z82" s="4" t="s">
        <v>125</v>
      </c>
      <c r="AA82" s="4" t="s">
        <v>125</v>
      </c>
      <c r="AB82" s="4" t="s">
        <v>124</v>
      </c>
      <c r="AC82" s="4" t="s">
        <v>125</v>
      </c>
      <c r="AD82" s="4" t="s">
        <v>125</v>
      </c>
      <c r="AE82" s="4" t="s">
        <v>125</v>
      </c>
      <c r="AF82" s="4" t="s">
        <v>125</v>
      </c>
      <c r="AG82" s="4" t="s">
        <v>125</v>
      </c>
      <c r="AH82" s="4" t="s">
        <v>125</v>
      </c>
      <c r="AI82" s="4" t="s">
        <v>125</v>
      </c>
      <c r="AJ82" s="4" t="s">
        <v>124</v>
      </c>
      <c r="AK82" s="4" t="s">
        <v>124</v>
      </c>
      <c r="AL82" s="4" t="s">
        <v>125</v>
      </c>
      <c r="AM82" s="4" t="s">
        <v>124</v>
      </c>
      <c r="AN82" s="4" t="s">
        <v>124</v>
      </c>
      <c r="AO82" s="4" t="s">
        <v>125</v>
      </c>
      <c r="AP82" s="4" t="s">
        <v>125</v>
      </c>
      <c r="AQ82" s="4" t="s">
        <v>125</v>
      </c>
      <c r="AR82" s="4" t="s">
        <v>126</v>
      </c>
      <c r="AS82" s="4" t="s">
        <v>125</v>
      </c>
      <c r="AT82" s="4" t="s">
        <v>124</v>
      </c>
      <c r="AU82" s="4" t="s">
        <v>125</v>
      </c>
      <c r="AV82" s="4" t="s">
        <v>124</v>
      </c>
      <c r="AW82" s="4" t="s">
        <v>125</v>
      </c>
      <c r="AX82" s="4" t="s">
        <v>125</v>
      </c>
      <c r="AY82" s="4" t="s">
        <v>127</v>
      </c>
      <c r="AZ82" s="4" t="s">
        <v>127</v>
      </c>
      <c r="BA82" s="4" t="s">
        <v>127</v>
      </c>
      <c r="BB82" s="4" t="s">
        <v>126</v>
      </c>
      <c r="BC82" s="4" t="s">
        <v>125</v>
      </c>
      <c r="BD82" s="4" t="s">
        <v>124</v>
      </c>
      <c r="BE82" s="4" t="s">
        <v>125</v>
      </c>
      <c r="BF82" s="4" t="s">
        <v>125</v>
      </c>
      <c r="BG82" s="4" t="s">
        <v>125</v>
      </c>
      <c r="BH82" s="4" t="s">
        <v>126</v>
      </c>
      <c r="BI82" s="4" t="s">
        <v>124</v>
      </c>
      <c r="BJ82" s="4" t="s">
        <v>125</v>
      </c>
      <c r="BK82" s="4" t="s">
        <v>125</v>
      </c>
      <c r="BL82" s="4" t="s">
        <v>125</v>
      </c>
      <c r="BM82" s="4" t="s">
        <v>124</v>
      </c>
      <c r="BN82" s="4" t="s">
        <v>126</v>
      </c>
      <c r="BO82" s="4" t="s">
        <v>125</v>
      </c>
      <c r="BP82" s="4" t="s">
        <v>125</v>
      </c>
      <c r="BQ82" s="4" t="s">
        <v>125</v>
      </c>
      <c r="BR82" s="4" t="s">
        <v>125</v>
      </c>
      <c r="BS82" s="4" t="s">
        <v>126</v>
      </c>
      <c r="BT82" s="4" t="s">
        <v>125</v>
      </c>
      <c r="BU82" s="4" t="s">
        <v>125</v>
      </c>
      <c r="BV82" s="4" t="s">
        <v>125</v>
      </c>
      <c r="BW82" s="4" t="s">
        <v>125</v>
      </c>
      <c r="BX82" s="4" t="s">
        <v>125</v>
      </c>
      <c r="BY82" s="4" t="s">
        <v>125</v>
      </c>
      <c r="BZ82" s="4" t="s">
        <v>125</v>
      </c>
      <c r="CA82" s="4" t="s">
        <v>126</v>
      </c>
      <c r="CB82" s="4" t="s">
        <v>124</v>
      </c>
      <c r="CC82" s="4" t="s">
        <v>125</v>
      </c>
      <c r="CD82" s="4" t="s">
        <v>127</v>
      </c>
      <c r="CE82" s="5" t="s">
        <v>125</v>
      </c>
      <c r="CF82" s="4" t="s">
        <v>127</v>
      </c>
      <c r="CG82" s="4" t="s">
        <v>127</v>
      </c>
      <c r="CH82" s="4" t="s">
        <v>125</v>
      </c>
      <c r="CI82" s="4" t="s">
        <v>125</v>
      </c>
      <c r="CJ82" s="4" t="s">
        <v>127</v>
      </c>
      <c r="CK82" s="4" t="s">
        <v>127</v>
      </c>
      <c r="CL82" s="4" t="s">
        <v>125</v>
      </c>
      <c r="CM82" s="4" t="s">
        <v>127</v>
      </c>
      <c r="CN82" s="4" t="s">
        <v>127</v>
      </c>
      <c r="CO82" s="4" t="s">
        <v>127</v>
      </c>
      <c r="CP82" s="4" t="s">
        <v>124</v>
      </c>
      <c r="CQ82" s="4" t="s">
        <v>125</v>
      </c>
      <c r="CR82" s="4" t="s">
        <v>125</v>
      </c>
      <c r="CS82" s="4" t="s">
        <v>129</v>
      </c>
      <c r="CT82" s="4" t="s">
        <v>167</v>
      </c>
      <c r="CU82" s="4" t="s">
        <v>573</v>
      </c>
      <c r="CV82" s="4" t="s">
        <v>608</v>
      </c>
      <c r="CW82" s="6">
        <v>2</v>
      </c>
      <c r="CX82" s="4" t="s">
        <v>647</v>
      </c>
      <c r="CY82" s="4" t="s">
        <v>648</v>
      </c>
      <c r="CZ82" s="4" t="s">
        <v>172</v>
      </c>
    </row>
    <row r="83" spans="1:104" ht="14.25">
      <c r="A83" s="4" t="s">
        <v>649</v>
      </c>
      <c r="B83" s="4" t="s">
        <v>322</v>
      </c>
      <c r="C83" s="4" t="s">
        <v>175</v>
      </c>
      <c r="D83" s="4" t="s">
        <v>183</v>
      </c>
      <c r="E83" s="4" t="s">
        <v>184</v>
      </c>
      <c r="F83" s="4" t="s">
        <v>281</v>
      </c>
      <c r="G83" s="4" t="s">
        <v>161</v>
      </c>
      <c r="H83" s="4" t="s">
        <v>142</v>
      </c>
      <c r="I83" s="4" t="s">
        <v>143</v>
      </c>
      <c r="J83" s="4" t="s">
        <v>113</v>
      </c>
      <c r="K83" s="4" t="s">
        <v>144</v>
      </c>
      <c r="L83" s="4" t="s">
        <v>115</v>
      </c>
      <c r="M83" s="4" t="s">
        <v>146</v>
      </c>
      <c r="N83" s="4" t="s">
        <v>117</v>
      </c>
      <c r="O83" s="4" t="s">
        <v>185</v>
      </c>
      <c r="P83" s="4" t="s">
        <v>119</v>
      </c>
      <c r="Q83" s="4" t="s">
        <v>226</v>
      </c>
      <c r="R83" s="4" t="s">
        <v>149</v>
      </c>
      <c r="S83" s="4" t="s">
        <v>150</v>
      </c>
      <c r="T83" s="4" t="s">
        <v>151</v>
      </c>
      <c r="U83" s="4" t="s">
        <v>125</v>
      </c>
      <c r="V83" s="4" t="s">
        <v>124</v>
      </c>
      <c r="W83" s="4" t="s">
        <v>126</v>
      </c>
      <c r="X83" s="4" t="s">
        <v>125</v>
      </c>
      <c r="Y83" s="4" t="s">
        <v>126</v>
      </c>
      <c r="Z83" s="4" t="s">
        <v>124</v>
      </c>
      <c r="AA83" s="4" t="s">
        <v>124</v>
      </c>
      <c r="AB83" s="4" t="s">
        <v>126</v>
      </c>
      <c r="AC83" s="4" t="s">
        <v>124</v>
      </c>
      <c r="AD83" s="4" t="s">
        <v>124</v>
      </c>
      <c r="AE83" s="4" t="s">
        <v>125</v>
      </c>
      <c r="AF83" s="4" t="s">
        <v>124</v>
      </c>
      <c r="AG83" s="4" t="s">
        <v>124</v>
      </c>
      <c r="AH83" s="4" t="s">
        <v>124</v>
      </c>
      <c r="AI83" s="4" t="s">
        <v>124</v>
      </c>
      <c r="AJ83" s="4" t="s">
        <v>124</v>
      </c>
      <c r="AK83" s="4" t="s">
        <v>124</v>
      </c>
      <c r="AL83" s="4" t="s">
        <v>125</v>
      </c>
      <c r="AM83" s="4" t="s">
        <v>124</v>
      </c>
      <c r="AN83" s="4" t="s">
        <v>124</v>
      </c>
      <c r="AO83" s="4" t="s">
        <v>124</v>
      </c>
      <c r="AP83" s="4" t="s">
        <v>124</v>
      </c>
      <c r="AQ83" s="4" t="s">
        <v>125</v>
      </c>
      <c r="AR83" s="4" t="s">
        <v>124</v>
      </c>
      <c r="AS83" s="4" t="s">
        <v>124</v>
      </c>
      <c r="AT83" s="4" t="s">
        <v>125</v>
      </c>
      <c r="AU83" s="4" t="s">
        <v>124</v>
      </c>
      <c r="AV83" s="4" t="s">
        <v>124</v>
      </c>
      <c r="AW83" s="4" t="s">
        <v>124</v>
      </c>
      <c r="AX83" s="4" t="s">
        <v>124</v>
      </c>
      <c r="AY83" s="4" t="s">
        <v>127</v>
      </c>
      <c r="AZ83" s="4" t="s">
        <v>127</v>
      </c>
      <c r="BA83" s="4" t="s">
        <v>127</v>
      </c>
      <c r="BB83" s="4" t="s">
        <v>124</v>
      </c>
      <c r="BC83" s="4" t="s">
        <v>124</v>
      </c>
      <c r="BD83" s="4" t="s">
        <v>125</v>
      </c>
      <c r="BE83" s="4" t="s">
        <v>125</v>
      </c>
      <c r="BF83" s="4" t="s">
        <v>125</v>
      </c>
      <c r="BG83" s="4" t="s">
        <v>124</v>
      </c>
      <c r="BH83" s="4" t="s">
        <v>126</v>
      </c>
      <c r="BI83" s="4" t="s">
        <v>124</v>
      </c>
      <c r="BJ83" s="4" t="s">
        <v>125</v>
      </c>
      <c r="BK83" s="4" t="s">
        <v>124</v>
      </c>
      <c r="BL83" s="4" t="s">
        <v>125</v>
      </c>
      <c r="BM83" s="4" t="s">
        <v>124</v>
      </c>
      <c r="BN83" s="4" t="s">
        <v>124</v>
      </c>
      <c r="BO83" s="4" t="s">
        <v>125</v>
      </c>
      <c r="BP83" s="4" t="s">
        <v>125</v>
      </c>
      <c r="BQ83" s="4" t="s">
        <v>124</v>
      </c>
      <c r="BR83" s="4" t="s">
        <v>124</v>
      </c>
      <c r="BS83" s="4" t="s">
        <v>124</v>
      </c>
      <c r="BT83" s="4" t="s">
        <v>125</v>
      </c>
      <c r="BU83" s="4" t="s">
        <v>124</v>
      </c>
      <c r="BV83" s="4" t="s">
        <v>124</v>
      </c>
      <c r="BW83" s="4" t="s">
        <v>124</v>
      </c>
      <c r="BX83" s="4" t="s">
        <v>124</v>
      </c>
      <c r="BY83" s="4" t="s">
        <v>124</v>
      </c>
      <c r="BZ83" s="4" t="s">
        <v>124</v>
      </c>
      <c r="CA83" s="4" t="s">
        <v>124</v>
      </c>
      <c r="CB83" s="4" t="s">
        <v>124</v>
      </c>
      <c r="CC83" s="4" t="s">
        <v>125</v>
      </c>
      <c r="CD83" s="4" t="s">
        <v>127</v>
      </c>
      <c r="CE83" s="5" t="s">
        <v>124</v>
      </c>
      <c r="CF83" s="4" t="s">
        <v>127</v>
      </c>
      <c r="CG83" s="4" t="s">
        <v>124</v>
      </c>
      <c r="CH83" s="4" t="s">
        <v>124</v>
      </c>
      <c r="CI83" s="4" t="s">
        <v>124</v>
      </c>
      <c r="CJ83" s="4" t="s">
        <v>127</v>
      </c>
      <c r="CK83" s="4" t="s">
        <v>127</v>
      </c>
      <c r="CL83" s="4" t="s">
        <v>124</v>
      </c>
      <c r="CM83" s="4" t="s">
        <v>127</v>
      </c>
      <c r="CN83" s="4" t="s">
        <v>127</v>
      </c>
      <c r="CO83" s="4" t="s">
        <v>127</v>
      </c>
      <c r="CP83" s="4" t="s">
        <v>124</v>
      </c>
      <c r="CQ83" s="4" t="s">
        <v>124</v>
      </c>
      <c r="CR83" s="4" t="s">
        <v>125</v>
      </c>
      <c r="CS83" s="4" t="s">
        <v>129</v>
      </c>
      <c r="CT83" s="4" t="s">
        <v>130</v>
      </c>
      <c r="CU83" s="4" t="s">
        <v>650</v>
      </c>
      <c r="CV83" s="4" t="s">
        <v>592</v>
      </c>
      <c r="CW83" s="6">
        <v>5</v>
      </c>
      <c r="CX83" s="4" t="s">
        <v>651</v>
      </c>
      <c r="CY83" s="4" t="s">
        <v>652</v>
      </c>
      <c r="CZ83" s="4" t="s">
        <v>653</v>
      </c>
    </row>
    <row r="84" spans="1:104" ht="14.25">
      <c r="A84" s="4" t="s">
        <v>654</v>
      </c>
      <c r="B84" s="4" t="s">
        <v>137</v>
      </c>
      <c r="C84" s="4" t="s">
        <v>175</v>
      </c>
      <c r="D84" s="4" t="s">
        <v>160</v>
      </c>
      <c r="E84" s="4" t="s">
        <v>108</v>
      </c>
      <c r="F84" s="4" t="s">
        <v>109</v>
      </c>
      <c r="G84" s="4" t="s">
        <v>110</v>
      </c>
      <c r="H84" s="4" t="s">
        <v>142</v>
      </c>
      <c r="I84" s="4" t="s">
        <v>177</v>
      </c>
      <c r="J84" s="4" t="s">
        <v>162</v>
      </c>
      <c r="K84" s="4" t="s">
        <v>114</v>
      </c>
      <c r="L84" s="4" t="s">
        <v>145</v>
      </c>
      <c r="M84" s="4" t="s">
        <v>146</v>
      </c>
      <c r="N84" s="4" t="s">
        <v>117</v>
      </c>
      <c r="O84" s="4" t="s">
        <v>148</v>
      </c>
      <c r="P84" s="4" t="s">
        <v>119</v>
      </c>
      <c r="Q84" s="4" t="s">
        <v>120</v>
      </c>
      <c r="R84" s="4" t="s">
        <v>164</v>
      </c>
      <c r="S84" s="4" t="s">
        <v>227</v>
      </c>
      <c r="T84" s="4" t="s">
        <v>151</v>
      </c>
      <c r="U84" s="4" t="s">
        <v>124</v>
      </c>
      <c r="V84" s="4" t="s">
        <v>126</v>
      </c>
      <c r="W84" s="4" t="s">
        <v>124</v>
      </c>
      <c r="X84" s="4" t="s">
        <v>125</v>
      </c>
      <c r="Y84" s="4" t="s">
        <v>127</v>
      </c>
      <c r="Z84" s="4" t="s">
        <v>124</v>
      </c>
      <c r="AA84" s="4" t="s">
        <v>126</v>
      </c>
      <c r="AB84" s="4" t="s">
        <v>126</v>
      </c>
      <c r="AC84" s="4" t="s">
        <v>124</v>
      </c>
      <c r="AD84" s="4" t="s">
        <v>127</v>
      </c>
      <c r="AE84" s="4" t="s">
        <v>125</v>
      </c>
      <c r="AF84" s="4" t="s">
        <v>125</v>
      </c>
      <c r="AG84" s="4" t="s">
        <v>124</v>
      </c>
      <c r="AH84" s="4" t="s">
        <v>125</v>
      </c>
      <c r="AI84" s="4" t="s">
        <v>125</v>
      </c>
      <c r="AJ84" s="4" t="s">
        <v>125</v>
      </c>
      <c r="AK84" s="4" t="s">
        <v>124</v>
      </c>
      <c r="AL84" s="4" t="s">
        <v>125</v>
      </c>
      <c r="AM84" s="4" t="s">
        <v>125</v>
      </c>
      <c r="AN84" s="4" t="s">
        <v>125</v>
      </c>
      <c r="AO84" s="4" t="s">
        <v>125</v>
      </c>
      <c r="AP84" s="4" t="s">
        <v>125</v>
      </c>
      <c r="AQ84" s="4" t="s">
        <v>125</v>
      </c>
      <c r="AR84" s="4" t="s">
        <v>124</v>
      </c>
      <c r="AS84" s="4" t="s">
        <v>125</v>
      </c>
      <c r="AT84" s="4" t="s">
        <v>125</v>
      </c>
      <c r="AU84" s="4" t="s">
        <v>125</v>
      </c>
      <c r="AV84" s="4" t="s">
        <v>125</v>
      </c>
      <c r="AW84" s="4" t="s">
        <v>125</v>
      </c>
      <c r="AX84" s="4" t="s">
        <v>125</v>
      </c>
      <c r="AY84" s="4" t="s">
        <v>126</v>
      </c>
      <c r="AZ84" s="4" t="s">
        <v>126</v>
      </c>
      <c r="BA84" s="4" t="s">
        <v>127</v>
      </c>
      <c r="BB84" s="4" t="s">
        <v>125</v>
      </c>
      <c r="BC84" s="4" t="s">
        <v>125</v>
      </c>
      <c r="BD84" s="4" t="s">
        <v>125</v>
      </c>
      <c r="BE84" s="4" t="s">
        <v>127</v>
      </c>
      <c r="BF84" s="4" t="s">
        <v>125</v>
      </c>
      <c r="BG84" s="4" t="s">
        <v>125</v>
      </c>
      <c r="BH84" s="4" t="s">
        <v>125</v>
      </c>
      <c r="BI84" s="4" t="s">
        <v>125</v>
      </c>
      <c r="BJ84" s="4" t="s">
        <v>125</v>
      </c>
      <c r="BK84" s="4" t="s">
        <v>125</v>
      </c>
      <c r="BL84" s="4" t="s">
        <v>125</v>
      </c>
      <c r="BM84" s="4" t="s">
        <v>124</v>
      </c>
      <c r="BN84" s="4" t="s">
        <v>128</v>
      </c>
      <c r="BO84" s="4" t="s">
        <v>125</v>
      </c>
      <c r="BP84" s="4" t="s">
        <v>124</v>
      </c>
      <c r="BQ84" s="4" t="s">
        <v>125</v>
      </c>
      <c r="BR84" s="4" t="s">
        <v>125</v>
      </c>
      <c r="BS84" s="4" t="s">
        <v>124</v>
      </c>
      <c r="BT84" s="4" t="s">
        <v>125</v>
      </c>
      <c r="BU84" s="4" t="s">
        <v>125</v>
      </c>
      <c r="BV84" s="4" t="s">
        <v>125</v>
      </c>
      <c r="BW84" s="4" t="s">
        <v>125</v>
      </c>
      <c r="BX84" s="4" t="s">
        <v>125</v>
      </c>
      <c r="BY84" s="4" t="s">
        <v>125</v>
      </c>
      <c r="BZ84" s="4" t="s">
        <v>125</v>
      </c>
      <c r="CA84" s="4" t="s">
        <v>124</v>
      </c>
      <c r="CB84" s="4" t="s">
        <v>125</v>
      </c>
      <c r="CC84" s="4" t="s">
        <v>125</v>
      </c>
      <c r="CD84" s="4" t="s">
        <v>127</v>
      </c>
      <c r="CE84" s="5" t="s">
        <v>125</v>
      </c>
      <c r="CF84" s="4" t="s">
        <v>127</v>
      </c>
      <c r="CG84" s="4" t="s">
        <v>126</v>
      </c>
      <c r="CH84" s="4" t="s">
        <v>125</v>
      </c>
      <c r="CI84" s="4" t="s">
        <v>125</v>
      </c>
      <c r="CJ84" s="4" t="s">
        <v>127</v>
      </c>
      <c r="CK84" s="4" t="s">
        <v>124</v>
      </c>
      <c r="CL84" s="4" t="s">
        <v>124</v>
      </c>
      <c r="CM84" s="4" t="s">
        <v>127</v>
      </c>
      <c r="CN84" s="4" t="s">
        <v>126</v>
      </c>
      <c r="CO84" s="4" t="s">
        <v>127</v>
      </c>
      <c r="CP84" s="4" t="s">
        <v>125</v>
      </c>
      <c r="CQ84" s="4" t="s">
        <v>125</v>
      </c>
      <c r="CR84" s="4" t="s">
        <v>125</v>
      </c>
      <c r="CS84" s="4" t="s">
        <v>152</v>
      </c>
      <c r="CT84" s="4" t="s">
        <v>130</v>
      </c>
      <c r="CU84" s="4" t="s">
        <v>655</v>
      </c>
      <c r="CV84" s="4" t="s">
        <v>656</v>
      </c>
      <c r="CW84" s="6">
        <v>4</v>
      </c>
      <c r="CX84" s="4" t="s">
        <v>657</v>
      </c>
      <c r="CY84" s="4" t="s">
        <v>658</v>
      </c>
      <c r="CZ84" s="4" t="s">
        <v>659</v>
      </c>
    </row>
    <row r="85" spans="1:104" ht="14.25">
      <c r="A85" s="4" t="s">
        <v>660</v>
      </c>
      <c r="B85" s="4" t="s">
        <v>174</v>
      </c>
      <c r="C85" s="4" t="s">
        <v>175</v>
      </c>
      <c r="D85" s="4" t="s">
        <v>107</v>
      </c>
      <c r="E85" s="4" t="s">
        <v>139</v>
      </c>
      <c r="F85" s="4" t="s">
        <v>140</v>
      </c>
      <c r="G85" s="4" t="s">
        <v>202</v>
      </c>
      <c r="H85" s="4" t="s">
        <v>111</v>
      </c>
      <c r="I85" s="4" t="s">
        <v>143</v>
      </c>
      <c r="J85" s="4" t="s">
        <v>224</v>
      </c>
      <c r="K85" s="4" t="s">
        <v>114</v>
      </c>
      <c r="L85" s="4" t="s">
        <v>145</v>
      </c>
      <c r="M85" s="4" t="s">
        <v>116</v>
      </c>
      <c r="N85" s="4" t="s">
        <v>117</v>
      </c>
      <c r="O85" s="4" t="s">
        <v>118</v>
      </c>
      <c r="P85" s="4" t="s">
        <v>119</v>
      </c>
      <c r="Q85" s="4" t="s">
        <v>215</v>
      </c>
      <c r="R85" s="4" t="s">
        <v>149</v>
      </c>
      <c r="S85" s="4" t="s">
        <v>122</v>
      </c>
      <c r="T85" s="4" t="s">
        <v>151</v>
      </c>
      <c r="U85" s="4" t="s">
        <v>126</v>
      </c>
      <c r="V85" s="4" t="s">
        <v>128</v>
      </c>
      <c r="W85" s="4" t="s">
        <v>126</v>
      </c>
      <c r="X85" s="4" t="s">
        <v>125</v>
      </c>
      <c r="Y85" s="4" t="s">
        <v>127</v>
      </c>
      <c r="Z85" s="4" t="s">
        <v>124</v>
      </c>
      <c r="AA85" s="4" t="s">
        <v>126</v>
      </c>
      <c r="AB85" s="4" t="s">
        <v>126</v>
      </c>
      <c r="AC85" s="4" t="s">
        <v>126</v>
      </c>
      <c r="AD85" s="4" t="s">
        <v>125</v>
      </c>
      <c r="AE85" s="4" t="s">
        <v>125</v>
      </c>
      <c r="AF85" s="4" t="s">
        <v>126</v>
      </c>
      <c r="AG85" s="4" t="s">
        <v>125</v>
      </c>
      <c r="AH85" s="4" t="s">
        <v>124</v>
      </c>
      <c r="AI85" s="4" t="s">
        <v>125</v>
      </c>
      <c r="AJ85" s="4" t="s">
        <v>124</v>
      </c>
      <c r="AK85" s="4" t="s">
        <v>125</v>
      </c>
      <c r="AL85" s="4" t="s">
        <v>125</v>
      </c>
      <c r="AM85" s="4" t="s">
        <v>124</v>
      </c>
      <c r="AN85" s="4" t="s">
        <v>124</v>
      </c>
      <c r="AO85" s="4" t="s">
        <v>124</v>
      </c>
      <c r="AP85" s="4" t="s">
        <v>125</v>
      </c>
      <c r="AQ85" s="4" t="s">
        <v>125</v>
      </c>
      <c r="AR85" s="4" t="s">
        <v>126</v>
      </c>
      <c r="AS85" s="4" t="s">
        <v>125</v>
      </c>
      <c r="AT85" s="4" t="s">
        <v>124</v>
      </c>
      <c r="AU85" s="4" t="s">
        <v>126</v>
      </c>
      <c r="AV85" s="4" t="s">
        <v>124</v>
      </c>
      <c r="AW85" s="4" t="s">
        <v>125</v>
      </c>
      <c r="AX85" s="4" t="s">
        <v>125</v>
      </c>
      <c r="AY85" s="4" t="s">
        <v>126</v>
      </c>
      <c r="AZ85" s="4" t="s">
        <v>125</v>
      </c>
      <c r="BA85" s="4" t="s">
        <v>127</v>
      </c>
      <c r="BB85" s="4" t="s">
        <v>124</v>
      </c>
      <c r="BC85" s="4" t="s">
        <v>124</v>
      </c>
      <c r="BD85" s="4" t="s">
        <v>124</v>
      </c>
      <c r="BE85" s="4" t="s">
        <v>125</v>
      </c>
      <c r="BF85" s="4" t="s">
        <v>125</v>
      </c>
      <c r="BG85" s="4" t="s">
        <v>125</v>
      </c>
      <c r="BH85" s="4" t="s">
        <v>126</v>
      </c>
      <c r="BI85" s="4" t="s">
        <v>125</v>
      </c>
      <c r="BJ85" s="4" t="s">
        <v>125</v>
      </c>
      <c r="BK85" s="4" t="s">
        <v>125</v>
      </c>
      <c r="BL85" s="4" t="s">
        <v>125</v>
      </c>
      <c r="BM85" s="4" t="s">
        <v>125</v>
      </c>
      <c r="BN85" s="4" t="s">
        <v>126</v>
      </c>
      <c r="BO85" s="4" t="s">
        <v>125</v>
      </c>
      <c r="BP85" s="4" t="s">
        <v>125</v>
      </c>
      <c r="BQ85" s="4" t="s">
        <v>125</v>
      </c>
      <c r="BR85" s="4" t="s">
        <v>124</v>
      </c>
      <c r="BS85" s="4" t="s">
        <v>125</v>
      </c>
      <c r="BT85" s="4" t="s">
        <v>125</v>
      </c>
      <c r="BU85" s="4" t="s">
        <v>125</v>
      </c>
      <c r="BV85" s="4" t="s">
        <v>125</v>
      </c>
      <c r="BW85" s="4" t="s">
        <v>124</v>
      </c>
      <c r="BX85" s="4" t="s">
        <v>125</v>
      </c>
      <c r="BY85" s="4" t="s">
        <v>125</v>
      </c>
      <c r="BZ85" s="4" t="s">
        <v>125</v>
      </c>
      <c r="CA85" s="4" t="s">
        <v>124</v>
      </c>
      <c r="CB85" s="4" t="s">
        <v>125</v>
      </c>
      <c r="CC85" s="4" t="s">
        <v>125</v>
      </c>
      <c r="CD85" s="4" t="s">
        <v>124</v>
      </c>
      <c r="CE85" s="5" t="s">
        <v>125</v>
      </c>
      <c r="CF85" s="4" t="s">
        <v>126</v>
      </c>
      <c r="CG85" s="4" t="s">
        <v>128</v>
      </c>
      <c r="CH85" s="4" t="s">
        <v>125</v>
      </c>
      <c r="CI85" s="4" t="s">
        <v>125</v>
      </c>
      <c r="CJ85" s="4" t="s">
        <v>127</v>
      </c>
      <c r="CK85" s="4" t="s">
        <v>127</v>
      </c>
      <c r="CL85" s="4" t="s">
        <v>124</v>
      </c>
      <c r="CM85" s="4" t="s">
        <v>128</v>
      </c>
      <c r="CN85" s="4" t="s">
        <v>128</v>
      </c>
      <c r="CO85" s="4" t="s">
        <v>127</v>
      </c>
      <c r="CP85" s="4" t="s">
        <v>125</v>
      </c>
      <c r="CQ85" s="4" t="s">
        <v>125</v>
      </c>
      <c r="CR85" s="4" t="s">
        <v>125</v>
      </c>
      <c r="CS85" s="4" t="s">
        <v>166</v>
      </c>
      <c r="CT85" s="4" t="s">
        <v>167</v>
      </c>
      <c r="CU85" s="4" t="s">
        <v>661</v>
      </c>
      <c r="CV85" s="4" t="s">
        <v>662</v>
      </c>
      <c r="CW85" s="6">
        <v>2</v>
      </c>
      <c r="CX85" s="4" t="s">
        <v>663</v>
      </c>
      <c r="CY85" s="4" t="s">
        <v>664</v>
      </c>
      <c r="CZ85" s="4" t="s">
        <v>665</v>
      </c>
    </row>
    <row r="86" spans="1:104" ht="14.25">
      <c r="A86" s="4" t="s">
        <v>666</v>
      </c>
      <c r="B86" s="4" t="s">
        <v>174</v>
      </c>
      <c r="C86" s="4" t="s">
        <v>175</v>
      </c>
      <c r="D86" s="4" t="s">
        <v>201</v>
      </c>
      <c r="E86" s="4" t="s">
        <v>139</v>
      </c>
      <c r="F86" s="4" t="s">
        <v>109</v>
      </c>
      <c r="G86" s="4" t="s">
        <v>161</v>
      </c>
      <c r="H86" s="4" t="s">
        <v>142</v>
      </c>
      <c r="I86" s="4" t="s">
        <v>143</v>
      </c>
      <c r="J86" s="4" t="s">
        <v>224</v>
      </c>
      <c r="K86" s="4" t="s">
        <v>114</v>
      </c>
      <c r="L86" s="4" t="s">
        <v>115</v>
      </c>
      <c r="M86" s="4" t="s">
        <v>146</v>
      </c>
      <c r="N86" s="4" t="s">
        <v>117</v>
      </c>
      <c r="O86" s="4" t="s">
        <v>148</v>
      </c>
      <c r="P86" s="4" t="s">
        <v>163</v>
      </c>
      <c r="Q86" s="4" t="s">
        <v>186</v>
      </c>
      <c r="R86" s="4" t="s">
        <v>149</v>
      </c>
      <c r="S86" s="4" t="s">
        <v>150</v>
      </c>
      <c r="T86" s="4" t="s">
        <v>151</v>
      </c>
      <c r="U86" s="4" t="s">
        <v>124</v>
      </c>
      <c r="V86" s="4" t="s">
        <v>126</v>
      </c>
      <c r="W86" s="4" t="s">
        <v>128</v>
      </c>
      <c r="X86" s="4" t="s">
        <v>127</v>
      </c>
      <c r="Y86" s="4" t="s">
        <v>127</v>
      </c>
      <c r="Z86" s="4" t="s">
        <v>126</v>
      </c>
      <c r="AA86" s="4" t="s">
        <v>127</v>
      </c>
      <c r="AB86" s="4" t="s">
        <v>127</v>
      </c>
      <c r="AC86" s="4" t="s">
        <v>127</v>
      </c>
      <c r="AD86" s="4" t="s">
        <v>128</v>
      </c>
      <c r="AE86" s="4" t="s">
        <v>126</v>
      </c>
      <c r="AF86" s="4" t="s">
        <v>128</v>
      </c>
      <c r="AG86" s="4" t="s">
        <v>124</v>
      </c>
      <c r="AH86" s="4" t="s">
        <v>126</v>
      </c>
      <c r="AI86" s="4" t="s">
        <v>124</v>
      </c>
      <c r="AJ86" s="4" t="s">
        <v>127</v>
      </c>
      <c r="AK86" s="4" t="s">
        <v>127</v>
      </c>
      <c r="AL86" s="4" t="s">
        <v>124</v>
      </c>
      <c r="AM86" s="4" t="s">
        <v>128</v>
      </c>
      <c r="AN86" s="4" t="s">
        <v>126</v>
      </c>
      <c r="AO86" s="4" t="s">
        <v>124</v>
      </c>
      <c r="AP86" s="4" t="s">
        <v>126</v>
      </c>
      <c r="AQ86" s="4" t="s">
        <v>126</v>
      </c>
      <c r="AR86" s="4" t="s">
        <v>124</v>
      </c>
      <c r="AS86" s="4" t="s">
        <v>124</v>
      </c>
      <c r="AT86" s="4" t="s">
        <v>128</v>
      </c>
      <c r="AU86" s="4" t="s">
        <v>125</v>
      </c>
      <c r="AV86" s="4" t="s">
        <v>127</v>
      </c>
      <c r="AW86" s="4" t="s">
        <v>128</v>
      </c>
      <c r="AX86" s="4" t="s">
        <v>124</v>
      </c>
      <c r="AY86" s="4" t="s">
        <v>127</v>
      </c>
      <c r="AZ86" s="4" t="s">
        <v>126</v>
      </c>
      <c r="BA86" s="4" t="s">
        <v>128</v>
      </c>
      <c r="BB86" s="4" t="s">
        <v>126</v>
      </c>
      <c r="BC86" s="4" t="s">
        <v>125</v>
      </c>
      <c r="BD86" s="4" t="s">
        <v>126</v>
      </c>
      <c r="BE86" s="4" t="s">
        <v>124</v>
      </c>
      <c r="BF86" s="4" t="s">
        <v>124</v>
      </c>
      <c r="BG86" s="4" t="s">
        <v>124</v>
      </c>
      <c r="BH86" s="4" t="s">
        <v>127</v>
      </c>
      <c r="BI86" s="4" t="s">
        <v>125</v>
      </c>
      <c r="BJ86" s="4" t="s">
        <v>125</v>
      </c>
      <c r="BK86" s="4" t="s">
        <v>125</v>
      </c>
      <c r="BL86" s="4" t="s">
        <v>124</v>
      </c>
      <c r="BM86" s="4" t="s">
        <v>128</v>
      </c>
      <c r="BN86" s="4" t="s">
        <v>127</v>
      </c>
      <c r="BO86" s="4" t="s">
        <v>128</v>
      </c>
      <c r="BP86" s="4" t="s">
        <v>126</v>
      </c>
      <c r="BQ86" s="4" t="s">
        <v>126</v>
      </c>
      <c r="BR86" s="4" t="s">
        <v>124</v>
      </c>
      <c r="BS86" s="4" t="s">
        <v>128</v>
      </c>
      <c r="BT86" s="4" t="s">
        <v>126</v>
      </c>
      <c r="BU86" s="4" t="s">
        <v>126</v>
      </c>
      <c r="BV86" s="4" t="s">
        <v>128</v>
      </c>
      <c r="BW86" s="4" t="s">
        <v>126</v>
      </c>
      <c r="BX86" s="4" t="s">
        <v>128</v>
      </c>
      <c r="BY86" s="4" t="s">
        <v>124</v>
      </c>
      <c r="BZ86" s="4" t="s">
        <v>125</v>
      </c>
      <c r="CA86" s="4" t="s">
        <v>128</v>
      </c>
      <c r="CB86" s="4" t="s">
        <v>128</v>
      </c>
      <c r="CC86" s="4" t="s">
        <v>125</v>
      </c>
      <c r="CD86" s="4" t="s">
        <v>127</v>
      </c>
      <c r="CE86" s="5" t="s">
        <v>128</v>
      </c>
      <c r="CF86" s="4" t="s">
        <v>124</v>
      </c>
      <c r="CG86" s="4" t="s">
        <v>128</v>
      </c>
      <c r="CH86" s="4" t="s">
        <v>124</v>
      </c>
      <c r="CI86" s="4" t="s">
        <v>126</v>
      </c>
      <c r="CJ86" s="4" t="s">
        <v>127</v>
      </c>
      <c r="CK86" s="4" t="s">
        <v>127</v>
      </c>
      <c r="CL86" s="4" t="s">
        <v>125</v>
      </c>
      <c r="CM86" s="4" t="s">
        <v>128</v>
      </c>
      <c r="CN86" s="4" t="s">
        <v>126</v>
      </c>
      <c r="CO86" s="4" t="s">
        <v>128</v>
      </c>
      <c r="CP86" s="4" t="s">
        <v>124</v>
      </c>
      <c r="CQ86" s="4" t="s">
        <v>124</v>
      </c>
      <c r="CR86" s="4" t="s">
        <v>248</v>
      </c>
      <c r="CS86" s="4" t="s">
        <v>129</v>
      </c>
      <c r="CT86" s="4" t="s">
        <v>130</v>
      </c>
      <c r="CU86" s="4" t="s">
        <v>667</v>
      </c>
      <c r="CV86" s="4" t="s">
        <v>580</v>
      </c>
      <c r="CW86" s="6">
        <v>2</v>
      </c>
      <c r="CX86" s="4" t="s">
        <v>668</v>
      </c>
      <c r="CY86" s="4" t="s">
        <v>669</v>
      </c>
      <c r="CZ86" s="4" t="s">
        <v>670</v>
      </c>
    </row>
    <row r="87" spans="1:104" ht="14.25">
      <c r="A87" s="4" t="s">
        <v>671</v>
      </c>
      <c r="B87" s="4" t="s">
        <v>322</v>
      </c>
      <c r="C87" s="4" t="s">
        <v>223</v>
      </c>
      <c r="D87" s="4" t="s">
        <v>107</v>
      </c>
      <c r="E87" s="4" t="s">
        <v>108</v>
      </c>
      <c r="F87" s="4" t="s">
        <v>281</v>
      </c>
      <c r="G87" s="4" t="s">
        <v>202</v>
      </c>
      <c r="H87" s="4" t="s">
        <v>111</v>
      </c>
      <c r="I87" s="4" t="s">
        <v>306</v>
      </c>
      <c r="J87" s="4" t="s">
        <v>224</v>
      </c>
      <c r="K87" s="4" t="s">
        <v>114</v>
      </c>
      <c r="L87" s="4" t="s">
        <v>260</v>
      </c>
      <c r="M87" s="4" t="s">
        <v>146</v>
      </c>
      <c r="N87" s="4" t="s">
        <v>117</v>
      </c>
      <c r="O87" s="4" t="s">
        <v>185</v>
      </c>
      <c r="P87" s="4" t="s">
        <v>119</v>
      </c>
      <c r="Q87" s="4" t="s">
        <v>186</v>
      </c>
      <c r="R87" s="4" t="s">
        <v>164</v>
      </c>
      <c r="S87" s="4" t="s">
        <v>150</v>
      </c>
      <c r="T87" s="4" t="s">
        <v>151</v>
      </c>
      <c r="U87" s="4" t="s">
        <v>126</v>
      </c>
      <c r="V87" s="4" t="s">
        <v>128</v>
      </c>
      <c r="W87" s="4" t="s">
        <v>127</v>
      </c>
      <c r="X87" s="4" t="s">
        <v>127</v>
      </c>
      <c r="Y87" s="4" t="s">
        <v>124</v>
      </c>
      <c r="Z87" s="4" t="s">
        <v>126</v>
      </c>
      <c r="AA87" s="4" t="s">
        <v>127</v>
      </c>
      <c r="AB87" s="4" t="s">
        <v>127</v>
      </c>
      <c r="AC87" s="4" t="s">
        <v>127</v>
      </c>
      <c r="AD87" s="4" t="s">
        <v>127</v>
      </c>
      <c r="AE87" s="4" t="s">
        <v>127</v>
      </c>
      <c r="AF87" s="4" t="s">
        <v>128</v>
      </c>
      <c r="AG87" s="4" t="s">
        <v>126</v>
      </c>
      <c r="AH87" s="4" t="s">
        <v>126</v>
      </c>
      <c r="AI87" s="4" t="s">
        <v>124</v>
      </c>
      <c r="AJ87" s="4" t="s">
        <v>127</v>
      </c>
      <c r="AK87" s="4" t="s">
        <v>127</v>
      </c>
      <c r="AL87" s="4" t="s">
        <v>125</v>
      </c>
      <c r="AM87" s="4" t="s">
        <v>127</v>
      </c>
      <c r="AN87" s="4" t="s">
        <v>127</v>
      </c>
      <c r="AO87" s="4" t="s">
        <v>125</v>
      </c>
      <c r="AP87" s="4" t="s">
        <v>127</v>
      </c>
      <c r="AQ87" s="4" t="s">
        <v>126</v>
      </c>
      <c r="AR87" s="4" t="s">
        <v>124</v>
      </c>
      <c r="AS87" s="4" t="s">
        <v>124</v>
      </c>
      <c r="AT87" s="4" t="s">
        <v>126</v>
      </c>
      <c r="AU87" s="4" t="s">
        <v>126</v>
      </c>
      <c r="AV87" s="4" t="s">
        <v>128</v>
      </c>
      <c r="AW87" s="4" t="s">
        <v>126</v>
      </c>
      <c r="AX87" s="4" t="s">
        <v>126</v>
      </c>
      <c r="AY87" s="4" t="s">
        <v>127</v>
      </c>
      <c r="AZ87" s="4" t="s">
        <v>127</v>
      </c>
      <c r="BA87" s="4" t="s">
        <v>127</v>
      </c>
      <c r="BB87" s="4" t="s">
        <v>128</v>
      </c>
      <c r="BC87" s="4" t="s">
        <v>124</v>
      </c>
      <c r="BD87" s="4" t="s">
        <v>127</v>
      </c>
      <c r="BE87" s="4" t="s">
        <v>124</v>
      </c>
      <c r="BF87" s="4" t="s">
        <v>124</v>
      </c>
      <c r="BG87" s="4" t="s">
        <v>126</v>
      </c>
      <c r="BH87" s="4" t="s">
        <v>128</v>
      </c>
      <c r="BI87" s="4" t="s">
        <v>128</v>
      </c>
      <c r="BJ87" s="4" t="s">
        <v>126</v>
      </c>
      <c r="BK87" s="4" t="s">
        <v>124</v>
      </c>
      <c r="BL87" s="4" t="s">
        <v>124</v>
      </c>
      <c r="BM87" s="4" t="s">
        <v>126</v>
      </c>
      <c r="BN87" s="4" t="s">
        <v>126</v>
      </c>
      <c r="BO87" s="4" t="s">
        <v>126</v>
      </c>
      <c r="BP87" s="4" t="s">
        <v>126</v>
      </c>
      <c r="BQ87" s="4" t="s">
        <v>126</v>
      </c>
      <c r="BR87" s="4" t="s">
        <v>126</v>
      </c>
      <c r="BS87" s="4" t="s">
        <v>126</v>
      </c>
      <c r="BT87" s="4" t="s">
        <v>128</v>
      </c>
      <c r="BU87" s="4" t="s">
        <v>126</v>
      </c>
      <c r="BV87" s="4" t="s">
        <v>127</v>
      </c>
      <c r="BW87" s="4" t="s">
        <v>127</v>
      </c>
      <c r="BX87" s="4" t="s">
        <v>126</v>
      </c>
      <c r="BY87" s="4" t="s">
        <v>126</v>
      </c>
      <c r="BZ87" s="4" t="s">
        <v>126</v>
      </c>
      <c r="CA87" s="4" t="s">
        <v>126</v>
      </c>
      <c r="CB87" s="4" t="s">
        <v>127</v>
      </c>
      <c r="CC87" s="4" t="s">
        <v>126</v>
      </c>
      <c r="CD87" s="4" t="s">
        <v>127</v>
      </c>
      <c r="CE87" s="5" t="s">
        <v>126</v>
      </c>
      <c r="CF87" s="4" t="s">
        <v>124</v>
      </c>
      <c r="CG87" s="4" t="s">
        <v>124</v>
      </c>
      <c r="CH87" s="4" t="s">
        <v>124</v>
      </c>
      <c r="CI87" s="4" t="s">
        <v>126</v>
      </c>
      <c r="CJ87" s="4" t="s">
        <v>127</v>
      </c>
      <c r="CK87" s="4" t="s">
        <v>127</v>
      </c>
      <c r="CL87" s="4" t="s">
        <v>126</v>
      </c>
      <c r="CM87" s="4" t="s">
        <v>127</v>
      </c>
      <c r="CN87" s="4" t="s">
        <v>127</v>
      </c>
      <c r="CO87" s="4" t="s">
        <v>126</v>
      </c>
      <c r="CP87" s="4" t="s">
        <v>126</v>
      </c>
      <c r="CQ87" s="4" t="s">
        <v>124</v>
      </c>
      <c r="CR87" s="4" t="s">
        <v>248</v>
      </c>
      <c r="CS87" s="4" t="s">
        <v>129</v>
      </c>
      <c r="CT87" s="4" t="s">
        <v>130</v>
      </c>
      <c r="CU87" s="4" t="s">
        <v>672</v>
      </c>
      <c r="CV87" s="4" t="s">
        <v>673</v>
      </c>
      <c r="CW87" s="6">
        <v>5</v>
      </c>
      <c r="CX87" s="4" t="s">
        <v>674</v>
      </c>
      <c r="CY87" s="4" t="s">
        <v>675</v>
      </c>
      <c r="CZ87" s="4" t="s">
        <v>676</v>
      </c>
    </row>
    <row r="88" spans="1:104" ht="14.25">
      <c r="A88" s="4" t="s">
        <v>677</v>
      </c>
      <c r="B88" s="4" t="s">
        <v>174</v>
      </c>
      <c r="C88" s="4" t="s">
        <v>138</v>
      </c>
      <c r="D88" s="4" t="s">
        <v>107</v>
      </c>
      <c r="E88" s="4" t="s">
        <v>108</v>
      </c>
      <c r="F88" s="4" t="s">
        <v>140</v>
      </c>
      <c r="G88" s="4" t="s">
        <v>141</v>
      </c>
      <c r="H88" s="4" t="s">
        <v>209</v>
      </c>
      <c r="I88" s="4" t="s">
        <v>143</v>
      </c>
      <c r="J88" s="4" t="s">
        <v>162</v>
      </c>
      <c r="K88" s="4" t="s">
        <v>225</v>
      </c>
      <c r="L88" s="4" t="s">
        <v>260</v>
      </c>
      <c r="M88" s="4" t="s">
        <v>210</v>
      </c>
      <c r="N88" s="4" t="s">
        <v>117</v>
      </c>
      <c r="O88" s="4" t="s">
        <v>118</v>
      </c>
      <c r="P88" s="4" t="s">
        <v>261</v>
      </c>
      <c r="Q88" s="4" t="s">
        <v>215</v>
      </c>
      <c r="R88" s="4" t="s">
        <v>149</v>
      </c>
      <c r="S88" s="4" t="s">
        <v>122</v>
      </c>
      <c r="T88" s="4" t="s">
        <v>151</v>
      </c>
      <c r="U88" s="4" t="s">
        <v>126</v>
      </c>
      <c r="V88" s="4" t="s">
        <v>128</v>
      </c>
      <c r="W88" s="4" t="s">
        <v>127</v>
      </c>
      <c r="X88" s="4" t="s">
        <v>126</v>
      </c>
      <c r="Y88" s="4" t="s">
        <v>124</v>
      </c>
      <c r="Z88" s="4" t="s">
        <v>124</v>
      </c>
      <c r="AA88" s="4" t="s">
        <v>124</v>
      </c>
      <c r="AB88" s="4" t="s">
        <v>124</v>
      </c>
      <c r="AC88" s="4" t="s">
        <v>124</v>
      </c>
      <c r="AD88" s="4" t="s">
        <v>126</v>
      </c>
      <c r="AE88" s="4" t="s">
        <v>124</v>
      </c>
      <c r="AF88" s="4" t="s">
        <v>124</v>
      </c>
      <c r="AG88" s="4" t="s">
        <v>125</v>
      </c>
      <c r="AH88" s="4" t="s">
        <v>128</v>
      </c>
      <c r="AI88" s="4" t="s">
        <v>128</v>
      </c>
      <c r="AJ88" s="4" t="s">
        <v>126</v>
      </c>
      <c r="AK88" s="4" t="s">
        <v>126</v>
      </c>
      <c r="AL88" s="4" t="s">
        <v>124</v>
      </c>
      <c r="AM88" s="4" t="s">
        <v>124</v>
      </c>
      <c r="AN88" s="4" t="s">
        <v>128</v>
      </c>
      <c r="AO88" s="4" t="s">
        <v>128</v>
      </c>
      <c r="AP88" s="4" t="s">
        <v>127</v>
      </c>
      <c r="AQ88" s="4" t="s">
        <v>125</v>
      </c>
      <c r="AR88" s="4" t="s">
        <v>124</v>
      </c>
      <c r="AS88" s="4" t="s">
        <v>124</v>
      </c>
      <c r="AT88" s="4" t="s">
        <v>124</v>
      </c>
      <c r="AU88" s="4" t="s">
        <v>128</v>
      </c>
      <c r="AV88" s="4" t="s">
        <v>126</v>
      </c>
      <c r="AW88" s="4" t="s">
        <v>126</v>
      </c>
      <c r="AX88" s="4" t="s">
        <v>126</v>
      </c>
      <c r="AY88" s="4" t="s">
        <v>126</v>
      </c>
      <c r="AZ88" s="4" t="s">
        <v>128</v>
      </c>
      <c r="BA88" s="4" t="s">
        <v>128</v>
      </c>
      <c r="BB88" s="4" t="s">
        <v>127</v>
      </c>
      <c r="BC88" s="4" t="s">
        <v>125</v>
      </c>
      <c r="BD88" s="4" t="s">
        <v>126</v>
      </c>
      <c r="BE88" s="4" t="s">
        <v>124</v>
      </c>
      <c r="BF88" s="4" t="s">
        <v>124</v>
      </c>
      <c r="BG88" s="4" t="s">
        <v>124</v>
      </c>
      <c r="BH88" s="4" t="s">
        <v>126</v>
      </c>
      <c r="BI88" s="4" t="s">
        <v>126</v>
      </c>
      <c r="BJ88" s="4" t="s">
        <v>124</v>
      </c>
      <c r="BK88" s="4" t="s">
        <v>124</v>
      </c>
      <c r="BL88" s="4" t="s">
        <v>124</v>
      </c>
      <c r="BM88" s="4" t="s">
        <v>124</v>
      </c>
      <c r="BN88" s="4" t="s">
        <v>126</v>
      </c>
      <c r="BO88" s="4" t="s">
        <v>124</v>
      </c>
      <c r="BP88" s="4" t="s">
        <v>124</v>
      </c>
      <c r="BQ88" s="4" t="s">
        <v>128</v>
      </c>
      <c r="BR88" s="4" t="s">
        <v>128</v>
      </c>
      <c r="BS88" s="4" t="s">
        <v>128</v>
      </c>
      <c r="BT88" s="4" t="s">
        <v>126</v>
      </c>
      <c r="BU88" s="4" t="s">
        <v>126</v>
      </c>
      <c r="BV88" s="4" t="s">
        <v>124</v>
      </c>
      <c r="BW88" s="4" t="s">
        <v>124</v>
      </c>
      <c r="BX88" s="4" t="s">
        <v>126</v>
      </c>
      <c r="BY88" s="4" t="s">
        <v>126</v>
      </c>
      <c r="BZ88" s="4" t="s">
        <v>125</v>
      </c>
      <c r="CA88" s="4" t="s">
        <v>126</v>
      </c>
      <c r="CB88" s="4" t="s">
        <v>126</v>
      </c>
      <c r="CC88" s="4" t="s">
        <v>125</v>
      </c>
      <c r="CD88" s="4" t="s">
        <v>124</v>
      </c>
      <c r="CE88" s="5" t="s">
        <v>125</v>
      </c>
      <c r="CF88" s="4" t="s">
        <v>124</v>
      </c>
      <c r="CG88" s="4" t="s">
        <v>126</v>
      </c>
      <c r="CH88" s="4" t="s">
        <v>126</v>
      </c>
      <c r="CI88" s="4" t="s">
        <v>126</v>
      </c>
      <c r="CJ88" s="4" t="s">
        <v>126</v>
      </c>
      <c r="CK88" s="4" t="s">
        <v>128</v>
      </c>
      <c r="CL88" s="4" t="s">
        <v>125</v>
      </c>
      <c r="CM88" s="4" t="s">
        <v>124</v>
      </c>
      <c r="CN88" s="4" t="s">
        <v>128</v>
      </c>
      <c r="CO88" s="4" t="s">
        <v>127</v>
      </c>
      <c r="CP88" s="4" t="s">
        <v>126</v>
      </c>
      <c r="CQ88" s="4" t="s">
        <v>125</v>
      </c>
      <c r="CR88" s="4" t="s">
        <v>125</v>
      </c>
      <c r="CS88" s="4" t="s">
        <v>494</v>
      </c>
      <c r="CT88" s="4" t="s">
        <v>167</v>
      </c>
      <c r="CU88" s="4" t="s">
        <v>678</v>
      </c>
      <c r="CV88" s="4" t="s">
        <v>679</v>
      </c>
      <c r="CW88" s="6">
        <v>2</v>
      </c>
      <c r="CX88" s="4" t="s">
        <v>680</v>
      </c>
      <c r="CY88" s="4" t="s">
        <v>681</v>
      </c>
      <c r="CZ88" s="4" t="s">
        <v>172</v>
      </c>
    </row>
    <row r="89" spans="1:104" ht="14.25">
      <c r="A89" s="4" t="s">
        <v>682</v>
      </c>
      <c r="B89" s="4" t="s">
        <v>322</v>
      </c>
      <c r="C89" s="4" t="s">
        <v>106</v>
      </c>
      <c r="D89" s="4" t="s">
        <v>201</v>
      </c>
      <c r="E89" s="4" t="s">
        <v>108</v>
      </c>
      <c r="F89" s="4" t="s">
        <v>140</v>
      </c>
      <c r="G89" s="4" t="s">
        <v>161</v>
      </c>
      <c r="H89" s="4" t="s">
        <v>176</v>
      </c>
      <c r="I89" s="4" t="s">
        <v>143</v>
      </c>
      <c r="J89" s="4" t="s">
        <v>113</v>
      </c>
      <c r="K89" s="4" t="s">
        <v>144</v>
      </c>
      <c r="L89" s="4" t="s">
        <v>115</v>
      </c>
      <c r="M89" s="4" t="s">
        <v>146</v>
      </c>
      <c r="N89" s="4" t="s">
        <v>117</v>
      </c>
      <c r="O89" s="4" t="s">
        <v>148</v>
      </c>
      <c r="P89" s="4" t="s">
        <v>119</v>
      </c>
      <c r="Q89" s="4" t="s">
        <v>120</v>
      </c>
      <c r="R89" s="4" t="s">
        <v>149</v>
      </c>
      <c r="S89" s="4" t="s">
        <v>122</v>
      </c>
      <c r="T89" s="4" t="s">
        <v>151</v>
      </c>
      <c r="U89" s="4" t="s">
        <v>125</v>
      </c>
      <c r="V89" s="4" t="s">
        <v>128</v>
      </c>
      <c r="W89" s="4" t="s">
        <v>128</v>
      </c>
      <c r="X89" s="4" t="s">
        <v>125</v>
      </c>
      <c r="Y89" s="4" t="s">
        <v>125</v>
      </c>
      <c r="Z89" s="4" t="s">
        <v>125</v>
      </c>
      <c r="AA89" s="4" t="s">
        <v>125</v>
      </c>
      <c r="AB89" s="4" t="s">
        <v>125</v>
      </c>
      <c r="AC89" s="4" t="s">
        <v>125</v>
      </c>
      <c r="AD89" s="4" t="s">
        <v>125</v>
      </c>
      <c r="AE89" s="4" t="s">
        <v>125</v>
      </c>
      <c r="AF89" s="4" t="s">
        <v>125</v>
      </c>
      <c r="AG89" s="4" t="s">
        <v>125</v>
      </c>
      <c r="AH89" s="4" t="s">
        <v>124</v>
      </c>
      <c r="AI89" s="4" t="s">
        <v>125</v>
      </c>
      <c r="AJ89" s="4" t="s">
        <v>125</v>
      </c>
      <c r="AK89" s="4" t="s">
        <v>125</v>
      </c>
      <c r="AL89" s="4" t="s">
        <v>125</v>
      </c>
      <c r="AM89" s="4" t="s">
        <v>125</v>
      </c>
      <c r="AN89" s="4" t="s">
        <v>125</v>
      </c>
      <c r="AO89" s="4" t="s">
        <v>125</v>
      </c>
      <c r="AP89" s="4" t="s">
        <v>124</v>
      </c>
      <c r="AQ89" s="4" t="s">
        <v>125</v>
      </c>
      <c r="AR89" s="4" t="s">
        <v>125</v>
      </c>
      <c r="AS89" s="4" t="s">
        <v>125</v>
      </c>
      <c r="AT89" s="4" t="s">
        <v>125</v>
      </c>
      <c r="AU89" s="4" t="s">
        <v>125</v>
      </c>
      <c r="AV89" s="4" t="s">
        <v>125</v>
      </c>
      <c r="AW89" s="4" t="s">
        <v>125</v>
      </c>
      <c r="AX89" s="4" t="s">
        <v>125</v>
      </c>
      <c r="AY89" s="4" t="s">
        <v>125</v>
      </c>
      <c r="AZ89" s="4" t="s">
        <v>127</v>
      </c>
      <c r="BA89" s="4" t="s">
        <v>127</v>
      </c>
      <c r="BB89" s="4" t="s">
        <v>124</v>
      </c>
      <c r="BC89" s="4" t="s">
        <v>125</v>
      </c>
      <c r="BD89" s="4" t="s">
        <v>125</v>
      </c>
      <c r="BE89" s="4" t="s">
        <v>125</v>
      </c>
      <c r="BF89" s="4" t="s">
        <v>125</v>
      </c>
      <c r="BG89" s="4" t="s">
        <v>125</v>
      </c>
      <c r="BH89" s="4" t="s">
        <v>124</v>
      </c>
      <c r="BI89" s="4" t="s">
        <v>125</v>
      </c>
      <c r="BJ89" s="4" t="s">
        <v>125</v>
      </c>
      <c r="BK89" s="4" t="s">
        <v>125</v>
      </c>
      <c r="BL89" s="4" t="s">
        <v>126</v>
      </c>
      <c r="BM89" s="4" t="s">
        <v>125</v>
      </c>
      <c r="BN89" s="4" t="s">
        <v>125</v>
      </c>
      <c r="BO89" s="4" t="s">
        <v>125</v>
      </c>
      <c r="BP89" s="7" t="s">
        <v>125</v>
      </c>
      <c r="BQ89" s="8" t="s">
        <v>248</v>
      </c>
      <c r="BR89" s="4" t="s">
        <v>125</v>
      </c>
      <c r="BS89" s="4" t="s">
        <v>125</v>
      </c>
      <c r="BT89" s="4" t="s">
        <v>125</v>
      </c>
      <c r="BU89" s="4" t="s">
        <v>125</v>
      </c>
      <c r="BV89" s="4" t="s">
        <v>125</v>
      </c>
      <c r="BW89" s="4" t="s">
        <v>124</v>
      </c>
      <c r="BX89" s="4" t="s">
        <v>124</v>
      </c>
      <c r="BY89" s="4" t="s">
        <v>124</v>
      </c>
      <c r="BZ89" s="4" t="s">
        <v>124</v>
      </c>
      <c r="CA89" s="4" t="s">
        <v>124</v>
      </c>
      <c r="CB89" s="4" t="s">
        <v>124</v>
      </c>
      <c r="CC89" s="4" t="s">
        <v>125</v>
      </c>
      <c r="CD89" s="4" t="s">
        <v>127</v>
      </c>
      <c r="CE89" s="5" t="s">
        <v>125</v>
      </c>
      <c r="CF89" s="4" t="s">
        <v>127</v>
      </c>
      <c r="CG89" s="4" t="s">
        <v>127</v>
      </c>
      <c r="CH89" s="4" t="s">
        <v>125</v>
      </c>
      <c r="CI89" s="4" t="s">
        <v>125</v>
      </c>
      <c r="CJ89" s="4" t="s">
        <v>127</v>
      </c>
      <c r="CK89" s="4" t="s">
        <v>127</v>
      </c>
      <c r="CL89" s="4" t="s">
        <v>125</v>
      </c>
      <c r="CM89" s="4" t="s">
        <v>127</v>
      </c>
      <c r="CN89" s="4" t="s">
        <v>127</v>
      </c>
      <c r="CO89" s="4" t="s">
        <v>127</v>
      </c>
      <c r="CP89" s="4" t="s">
        <v>125</v>
      </c>
      <c r="CQ89" s="4" t="s">
        <v>124</v>
      </c>
      <c r="CR89" s="4" t="s">
        <v>165</v>
      </c>
      <c r="CS89" s="4" t="s">
        <v>228</v>
      </c>
      <c r="CT89" s="4" t="s">
        <v>167</v>
      </c>
      <c r="CU89" s="4" t="s">
        <v>683</v>
      </c>
      <c r="CV89" s="4" t="s">
        <v>684</v>
      </c>
      <c r="CW89" s="6">
        <v>5</v>
      </c>
      <c r="CX89" s="4" t="s">
        <v>685</v>
      </c>
      <c r="CY89" s="4" t="s">
        <v>686</v>
      </c>
      <c r="CZ89" s="4" t="s">
        <v>687</v>
      </c>
    </row>
    <row r="90" spans="1:104" ht="14.25">
      <c r="A90" s="4" t="s">
        <v>688</v>
      </c>
      <c r="B90" s="4" t="s">
        <v>137</v>
      </c>
      <c r="C90" s="4" t="s">
        <v>175</v>
      </c>
      <c r="D90" s="4" t="s">
        <v>107</v>
      </c>
      <c r="E90" s="4" t="s">
        <v>139</v>
      </c>
      <c r="F90" s="4" t="s">
        <v>109</v>
      </c>
      <c r="G90" s="4" t="s">
        <v>202</v>
      </c>
      <c r="H90" s="4" t="s">
        <v>142</v>
      </c>
      <c r="I90" s="4" t="s">
        <v>143</v>
      </c>
      <c r="J90" s="4" t="s">
        <v>113</v>
      </c>
      <c r="K90" s="4" t="s">
        <v>114</v>
      </c>
      <c r="L90" s="4" t="s">
        <v>115</v>
      </c>
      <c r="M90" s="4" t="s">
        <v>146</v>
      </c>
      <c r="N90" s="4" t="s">
        <v>147</v>
      </c>
      <c r="O90" s="4" t="s">
        <v>148</v>
      </c>
      <c r="P90" s="4" t="s">
        <v>119</v>
      </c>
      <c r="Q90" s="4" t="s">
        <v>226</v>
      </c>
      <c r="R90" s="4" t="s">
        <v>149</v>
      </c>
      <c r="S90" s="4" t="s">
        <v>122</v>
      </c>
      <c r="T90" s="4" t="s">
        <v>151</v>
      </c>
      <c r="U90" s="4" t="s">
        <v>126</v>
      </c>
      <c r="V90" s="4" t="s">
        <v>125</v>
      </c>
      <c r="W90" s="4" t="s">
        <v>126</v>
      </c>
      <c r="X90" s="4" t="s">
        <v>126</v>
      </c>
      <c r="Y90" s="4" t="s">
        <v>127</v>
      </c>
      <c r="Z90" s="4" t="s">
        <v>128</v>
      </c>
      <c r="AA90" s="4" t="s">
        <v>126</v>
      </c>
      <c r="AB90" s="4" t="s">
        <v>128</v>
      </c>
      <c r="AC90" s="4" t="s">
        <v>128</v>
      </c>
      <c r="AD90" s="4" t="s">
        <v>128</v>
      </c>
      <c r="AE90" s="4" t="s">
        <v>126</v>
      </c>
      <c r="AF90" s="4" t="s">
        <v>126</v>
      </c>
      <c r="AG90" s="4" t="s">
        <v>126</v>
      </c>
      <c r="AH90" s="4" t="s">
        <v>127</v>
      </c>
      <c r="AI90" s="4" t="s">
        <v>126</v>
      </c>
      <c r="AJ90" s="4" t="s">
        <v>126</v>
      </c>
      <c r="AK90" s="4" t="s">
        <v>128</v>
      </c>
      <c r="AL90" s="4" t="s">
        <v>128</v>
      </c>
      <c r="AM90" s="4" t="s">
        <v>127</v>
      </c>
      <c r="AN90" s="4" t="s">
        <v>125</v>
      </c>
      <c r="AO90" s="4" t="s">
        <v>124</v>
      </c>
      <c r="AP90" s="4" t="s">
        <v>126</v>
      </c>
      <c r="AQ90" s="4" t="s">
        <v>126</v>
      </c>
      <c r="AR90" s="4" t="s">
        <v>126</v>
      </c>
      <c r="AS90" s="4" t="s">
        <v>125</v>
      </c>
      <c r="AT90" s="4" t="s">
        <v>126</v>
      </c>
      <c r="AU90" s="4" t="s">
        <v>126</v>
      </c>
      <c r="AV90" s="4" t="s">
        <v>128</v>
      </c>
      <c r="AW90" s="4" t="s">
        <v>127</v>
      </c>
      <c r="AX90" s="4" t="s">
        <v>125</v>
      </c>
      <c r="AY90" s="4" t="s">
        <v>127</v>
      </c>
      <c r="AZ90" s="4" t="s">
        <v>125</v>
      </c>
      <c r="BA90" s="4" t="s">
        <v>127</v>
      </c>
      <c r="BB90" s="4" t="s">
        <v>128</v>
      </c>
      <c r="BC90" s="4" t="s">
        <v>124</v>
      </c>
      <c r="BD90" s="4" t="s">
        <v>128</v>
      </c>
      <c r="BE90" s="4" t="s">
        <v>125</v>
      </c>
      <c r="BF90" s="4" t="s">
        <v>126</v>
      </c>
      <c r="BG90" s="4" t="s">
        <v>125</v>
      </c>
      <c r="BH90" s="4" t="s">
        <v>124</v>
      </c>
      <c r="BI90" s="4" t="s">
        <v>124</v>
      </c>
      <c r="BJ90" s="4" t="s">
        <v>125</v>
      </c>
      <c r="BK90" s="4" t="s">
        <v>124</v>
      </c>
      <c r="BL90" s="4" t="s">
        <v>124</v>
      </c>
      <c r="BM90" s="4" t="s">
        <v>126</v>
      </c>
      <c r="BN90" s="4" t="s">
        <v>128</v>
      </c>
      <c r="BO90" s="4" t="s">
        <v>126</v>
      </c>
      <c r="BP90" s="4" t="s">
        <v>128</v>
      </c>
      <c r="BQ90" s="4" t="s">
        <v>124</v>
      </c>
      <c r="BR90" s="4" t="s">
        <v>124</v>
      </c>
      <c r="BS90" s="4" t="s">
        <v>126</v>
      </c>
      <c r="BT90" s="4" t="s">
        <v>124</v>
      </c>
      <c r="BU90" s="4" t="s">
        <v>124</v>
      </c>
      <c r="BV90" s="4" t="s">
        <v>126</v>
      </c>
      <c r="BW90" s="4" t="s">
        <v>126</v>
      </c>
      <c r="BX90" s="4" t="s">
        <v>124</v>
      </c>
      <c r="BY90" s="4" t="s">
        <v>124</v>
      </c>
      <c r="BZ90" s="4" t="s">
        <v>124</v>
      </c>
      <c r="CA90" s="4" t="s">
        <v>124</v>
      </c>
      <c r="CB90" s="4" t="s">
        <v>126</v>
      </c>
      <c r="CC90" s="4" t="s">
        <v>125</v>
      </c>
      <c r="CD90" s="4" t="s">
        <v>127</v>
      </c>
      <c r="CE90" s="5" t="s">
        <v>125</v>
      </c>
      <c r="CF90" s="8" t="s">
        <v>248</v>
      </c>
      <c r="CG90" s="4" t="s">
        <v>125</v>
      </c>
      <c r="CH90" s="4" t="s">
        <v>126</v>
      </c>
      <c r="CI90" s="4" t="s">
        <v>126</v>
      </c>
      <c r="CJ90" s="4" t="s">
        <v>127</v>
      </c>
      <c r="CK90" s="4" t="s">
        <v>127</v>
      </c>
      <c r="CL90" s="4" t="s">
        <v>124</v>
      </c>
      <c r="CM90" s="4" t="s">
        <v>124</v>
      </c>
      <c r="CN90" s="4" t="s">
        <v>127</v>
      </c>
      <c r="CO90" s="4" t="s">
        <v>127</v>
      </c>
      <c r="CP90" s="4" t="s">
        <v>125</v>
      </c>
      <c r="CQ90" s="4" t="s">
        <v>125</v>
      </c>
      <c r="CR90" s="4" t="s">
        <v>125</v>
      </c>
      <c r="CS90" s="8" t="s">
        <v>152</v>
      </c>
      <c r="CT90" s="4" t="s">
        <v>689</v>
      </c>
      <c r="CU90" s="4" t="s">
        <v>690</v>
      </c>
      <c r="CV90" s="4" t="s">
        <v>691</v>
      </c>
      <c r="CW90" s="6">
        <v>4</v>
      </c>
      <c r="CX90" s="4" t="s">
        <v>692</v>
      </c>
      <c r="CY90" s="4" t="s">
        <v>693</v>
      </c>
      <c r="CZ90" s="4" t="s">
        <v>158</v>
      </c>
    </row>
    <row r="91" spans="1:104" ht="14.25">
      <c r="A91" s="4" t="s">
        <v>694</v>
      </c>
      <c r="B91" s="4" t="s">
        <v>174</v>
      </c>
      <c r="C91" s="4" t="s">
        <v>175</v>
      </c>
      <c r="D91" s="4" t="s">
        <v>107</v>
      </c>
      <c r="E91" s="4" t="s">
        <v>108</v>
      </c>
      <c r="F91" s="4" t="s">
        <v>109</v>
      </c>
      <c r="G91" s="4" t="s">
        <v>161</v>
      </c>
      <c r="H91" s="4" t="s">
        <v>142</v>
      </c>
      <c r="I91" s="4" t="s">
        <v>143</v>
      </c>
      <c r="J91" s="4" t="s">
        <v>162</v>
      </c>
      <c r="K91" s="4" t="s">
        <v>225</v>
      </c>
      <c r="L91" s="4" t="s">
        <v>115</v>
      </c>
      <c r="M91" s="4" t="s">
        <v>146</v>
      </c>
      <c r="N91" s="4" t="s">
        <v>117</v>
      </c>
      <c r="O91" s="4" t="s">
        <v>148</v>
      </c>
      <c r="P91" s="4" t="s">
        <v>119</v>
      </c>
      <c r="Q91" s="4" t="s">
        <v>186</v>
      </c>
      <c r="R91" s="4" t="s">
        <v>149</v>
      </c>
      <c r="S91" s="4" t="s">
        <v>150</v>
      </c>
      <c r="T91" s="4" t="s">
        <v>151</v>
      </c>
      <c r="U91" s="4" t="s">
        <v>126</v>
      </c>
      <c r="V91" s="4" t="s">
        <v>124</v>
      </c>
      <c r="W91" s="4" t="s">
        <v>126</v>
      </c>
      <c r="X91" s="4" t="s">
        <v>126</v>
      </c>
      <c r="Y91" s="4" t="s">
        <v>126</v>
      </c>
      <c r="Z91" s="4" t="s">
        <v>124</v>
      </c>
      <c r="AA91" s="4" t="s">
        <v>126</v>
      </c>
      <c r="AB91" s="4" t="s">
        <v>125</v>
      </c>
      <c r="AC91" s="4" t="s">
        <v>124</v>
      </c>
      <c r="AD91" s="4" t="s">
        <v>126</v>
      </c>
      <c r="AE91" s="4" t="s">
        <v>125</v>
      </c>
      <c r="AF91" s="4" t="s">
        <v>125</v>
      </c>
      <c r="AG91" s="4" t="s">
        <v>124</v>
      </c>
      <c r="AH91" s="4" t="s">
        <v>126</v>
      </c>
      <c r="AI91" s="4" t="s">
        <v>128</v>
      </c>
      <c r="AJ91" s="4" t="s">
        <v>126</v>
      </c>
      <c r="AK91" s="4" t="s">
        <v>128</v>
      </c>
      <c r="AL91" s="4" t="s">
        <v>126</v>
      </c>
      <c r="AM91" s="4" t="s">
        <v>128</v>
      </c>
      <c r="AN91" s="4" t="s">
        <v>126</v>
      </c>
      <c r="AO91" s="4" t="s">
        <v>124</v>
      </c>
      <c r="AP91" s="4" t="s">
        <v>126</v>
      </c>
      <c r="AQ91" s="4" t="s">
        <v>124</v>
      </c>
      <c r="AR91" s="4" t="s">
        <v>126</v>
      </c>
      <c r="AS91" s="4" t="s">
        <v>126</v>
      </c>
      <c r="AT91" s="4" t="s">
        <v>126</v>
      </c>
      <c r="AU91" s="4" t="s">
        <v>126</v>
      </c>
      <c r="AV91" s="4" t="s">
        <v>124</v>
      </c>
      <c r="AW91" s="4" t="s">
        <v>124</v>
      </c>
      <c r="AX91" s="4" t="s">
        <v>126</v>
      </c>
      <c r="AY91" s="4" t="s">
        <v>124</v>
      </c>
      <c r="AZ91" s="4" t="s">
        <v>124</v>
      </c>
      <c r="BA91" s="4" t="s">
        <v>126</v>
      </c>
      <c r="BB91" s="4" t="s">
        <v>127</v>
      </c>
      <c r="BC91" s="4" t="s">
        <v>126</v>
      </c>
      <c r="BD91" s="4" t="s">
        <v>126</v>
      </c>
      <c r="BE91" s="4" t="s">
        <v>126</v>
      </c>
      <c r="BF91" s="4" t="s">
        <v>126</v>
      </c>
      <c r="BG91" s="4" t="s">
        <v>124</v>
      </c>
      <c r="BH91" s="4" t="s">
        <v>126</v>
      </c>
      <c r="BI91" s="4" t="s">
        <v>124</v>
      </c>
      <c r="BJ91" s="4" t="s">
        <v>125</v>
      </c>
      <c r="BK91" s="4" t="s">
        <v>124</v>
      </c>
      <c r="BL91" s="4" t="s">
        <v>126</v>
      </c>
      <c r="BM91" s="4" t="s">
        <v>126</v>
      </c>
      <c r="BN91" s="4" t="s">
        <v>125</v>
      </c>
      <c r="BO91" s="4" t="s">
        <v>126</v>
      </c>
      <c r="BP91" s="4" t="s">
        <v>126</v>
      </c>
      <c r="BQ91" s="4" t="s">
        <v>126</v>
      </c>
      <c r="BR91" s="4" t="s">
        <v>124</v>
      </c>
      <c r="BS91" s="4" t="s">
        <v>126</v>
      </c>
      <c r="BT91" s="4" t="s">
        <v>126</v>
      </c>
      <c r="BU91" s="4" t="s">
        <v>124</v>
      </c>
      <c r="BV91" s="4" t="s">
        <v>126</v>
      </c>
      <c r="BW91" s="4" t="s">
        <v>126</v>
      </c>
      <c r="BX91" s="4" t="s">
        <v>126</v>
      </c>
      <c r="BY91" s="4" t="s">
        <v>124</v>
      </c>
      <c r="BZ91" s="4" t="s">
        <v>125</v>
      </c>
      <c r="CA91" s="4" t="s">
        <v>126</v>
      </c>
      <c r="CB91" s="4" t="s">
        <v>126</v>
      </c>
      <c r="CC91" s="4" t="s">
        <v>126</v>
      </c>
      <c r="CD91" s="4" t="s">
        <v>128</v>
      </c>
      <c r="CE91" s="5" t="s">
        <v>125</v>
      </c>
      <c r="CF91" s="4" t="s">
        <v>126</v>
      </c>
      <c r="CG91" s="4" t="s">
        <v>127</v>
      </c>
      <c r="CH91" s="4" t="s">
        <v>126</v>
      </c>
      <c r="CI91" s="4" t="s">
        <v>127</v>
      </c>
      <c r="CJ91" s="4" t="s">
        <v>124</v>
      </c>
      <c r="CK91" s="4" t="s">
        <v>126</v>
      </c>
      <c r="CL91" s="4" t="s">
        <v>125</v>
      </c>
      <c r="CM91" s="4" t="s">
        <v>127</v>
      </c>
      <c r="CN91" s="4" t="s">
        <v>127</v>
      </c>
      <c r="CO91" s="4" t="s">
        <v>127</v>
      </c>
      <c r="CP91" s="4" t="s">
        <v>126</v>
      </c>
      <c r="CQ91" s="4" t="s">
        <v>126</v>
      </c>
      <c r="CR91" s="4" t="s">
        <v>248</v>
      </c>
      <c r="CS91" s="4" t="s">
        <v>129</v>
      </c>
      <c r="CT91" s="4" t="s">
        <v>216</v>
      </c>
      <c r="CU91" s="4" t="s">
        <v>695</v>
      </c>
      <c r="CV91" s="4" t="s">
        <v>218</v>
      </c>
      <c r="CW91" s="6">
        <v>2</v>
      </c>
      <c r="CX91" s="4" t="s">
        <v>696</v>
      </c>
      <c r="CY91" s="4" t="s">
        <v>697</v>
      </c>
      <c r="CZ91" s="4" t="s">
        <v>698</v>
      </c>
    </row>
    <row r="92" spans="1:104" ht="14.25">
      <c r="A92" s="4" t="s">
        <v>699</v>
      </c>
      <c r="B92" s="4" t="s">
        <v>137</v>
      </c>
      <c r="C92" s="4" t="s">
        <v>175</v>
      </c>
      <c r="D92" s="4" t="s">
        <v>183</v>
      </c>
      <c r="E92" s="4" t="s">
        <v>108</v>
      </c>
      <c r="F92" s="4" t="s">
        <v>140</v>
      </c>
      <c r="G92" s="4" t="s">
        <v>202</v>
      </c>
      <c r="H92" s="4" t="s">
        <v>142</v>
      </c>
      <c r="I92" s="4" t="s">
        <v>143</v>
      </c>
      <c r="J92" s="4" t="s">
        <v>162</v>
      </c>
      <c r="K92" s="4" t="s">
        <v>268</v>
      </c>
      <c r="L92" s="4" t="s">
        <v>115</v>
      </c>
      <c r="M92" s="4" t="s">
        <v>146</v>
      </c>
      <c r="N92" s="4" t="s">
        <v>147</v>
      </c>
      <c r="O92" s="4" t="s">
        <v>118</v>
      </c>
      <c r="P92" s="4" t="s">
        <v>261</v>
      </c>
      <c r="Q92" s="4" t="s">
        <v>186</v>
      </c>
      <c r="R92" s="4" t="s">
        <v>164</v>
      </c>
      <c r="S92" s="4" t="s">
        <v>150</v>
      </c>
      <c r="T92" s="4" t="s">
        <v>151</v>
      </c>
      <c r="U92" s="4" t="s">
        <v>125</v>
      </c>
      <c r="V92" s="4" t="s">
        <v>124</v>
      </c>
      <c r="W92" s="4" t="s">
        <v>125</v>
      </c>
      <c r="X92" s="4" t="s">
        <v>125</v>
      </c>
      <c r="Y92" s="4" t="s">
        <v>125</v>
      </c>
      <c r="Z92" s="4" t="s">
        <v>124</v>
      </c>
      <c r="AA92" s="4" t="s">
        <v>124</v>
      </c>
      <c r="AB92" s="4" t="s">
        <v>124</v>
      </c>
      <c r="AC92" s="4" t="s">
        <v>125</v>
      </c>
      <c r="AD92" s="4" t="s">
        <v>125</v>
      </c>
      <c r="AE92" s="4" t="s">
        <v>125</v>
      </c>
      <c r="AF92" s="4" t="s">
        <v>125</v>
      </c>
      <c r="AG92" s="4" t="s">
        <v>125</v>
      </c>
      <c r="AH92" s="4" t="s">
        <v>125</v>
      </c>
      <c r="AI92" s="4" t="s">
        <v>125</v>
      </c>
      <c r="AJ92" s="4" t="s">
        <v>125</v>
      </c>
      <c r="AK92" s="4" t="s">
        <v>125</v>
      </c>
      <c r="AL92" s="4" t="s">
        <v>125</v>
      </c>
      <c r="AM92" s="4" t="s">
        <v>125</v>
      </c>
      <c r="AN92" s="4" t="s">
        <v>124</v>
      </c>
      <c r="AO92" s="4" t="s">
        <v>125</v>
      </c>
      <c r="AP92" s="4" t="s">
        <v>124</v>
      </c>
      <c r="AQ92" s="4" t="s">
        <v>125</v>
      </c>
      <c r="AR92" s="4" t="s">
        <v>125</v>
      </c>
      <c r="AS92" s="4" t="s">
        <v>125</v>
      </c>
      <c r="AT92" s="4" t="s">
        <v>125</v>
      </c>
      <c r="AU92" s="4" t="s">
        <v>125</v>
      </c>
      <c r="AV92" s="4" t="s">
        <v>125</v>
      </c>
      <c r="AW92" s="4" t="s">
        <v>126</v>
      </c>
      <c r="AX92" s="4" t="s">
        <v>125</v>
      </c>
      <c r="AY92" s="4" t="s">
        <v>127</v>
      </c>
      <c r="AZ92" s="4" t="s">
        <v>125</v>
      </c>
      <c r="BA92" s="4" t="s">
        <v>124</v>
      </c>
      <c r="BB92" s="4" t="s">
        <v>124</v>
      </c>
      <c r="BC92" s="4" t="s">
        <v>126</v>
      </c>
      <c r="BD92" s="4" t="s">
        <v>125</v>
      </c>
      <c r="BE92" s="4" t="s">
        <v>125</v>
      </c>
      <c r="BF92" s="4" t="s">
        <v>125</v>
      </c>
      <c r="BG92" s="4" t="s">
        <v>124</v>
      </c>
      <c r="BH92" s="4" t="s">
        <v>126</v>
      </c>
      <c r="BI92" s="4" t="s">
        <v>125</v>
      </c>
      <c r="BJ92" s="4" t="s">
        <v>125</v>
      </c>
      <c r="BK92" s="4" t="s">
        <v>125</v>
      </c>
      <c r="BL92" s="4" t="s">
        <v>125</v>
      </c>
      <c r="BM92" s="4" t="s">
        <v>125</v>
      </c>
      <c r="BN92" s="4" t="s">
        <v>125</v>
      </c>
      <c r="BO92" s="4" t="s">
        <v>125</v>
      </c>
      <c r="BP92" s="4" t="s">
        <v>125</v>
      </c>
      <c r="BQ92" s="4" t="s">
        <v>124</v>
      </c>
      <c r="BR92" s="4" t="s">
        <v>125</v>
      </c>
      <c r="BS92" s="4" t="s">
        <v>125</v>
      </c>
      <c r="BT92" s="4" t="s">
        <v>125</v>
      </c>
      <c r="BU92" s="4" t="s">
        <v>124</v>
      </c>
      <c r="BV92" s="4" t="s">
        <v>124</v>
      </c>
      <c r="BW92" s="4" t="s">
        <v>126</v>
      </c>
      <c r="BX92" s="4" t="s">
        <v>125</v>
      </c>
      <c r="BY92" s="4" t="s">
        <v>126</v>
      </c>
      <c r="BZ92" s="4" t="s">
        <v>125</v>
      </c>
      <c r="CA92" s="4" t="s">
        <v>124</v>
      </c>
      <c r="CB92" s="4" t="s">
        <v>126</v>
      </c>
      <c r="CC92" s="4" t="s">
        <v>125</v>
      </c>
      <c r="CD92" s="4" t="s">
        <v>127</v>
      </c>
      <c r="CE92" s="5" t="s">
        <v>125</v>
      </c>
      <c r="CF92" s="4" t="s">
        <v>126</v>
      </c>
      <c r="CG92" s="4" t="s">
        <v>127</v>
      </c>
      <c r="CH92" s="4" t="s">
        <v>125</v>
      </c>
      <c r="CI92" s="4" t="s">
        <v>125</v>
      </c>
      <c r="CJ92" s="4" t="s">
        <v>127</v>
      </c>
      <c r="CK92" s="4" t="s">
        <v>127</v>
      </c>
      <c r="CL92" s="4" t="s">
        <v>124</v>
      </c>
      <c r="CM92" s="4" t="s">
        <v>127</v>
      </c>
      <c r="CN92" s="4" t="s">
        <v>127</v>
      </c>
      <c r="CO92" s="4" t="s">
        <v>127</v>
      </c>
      <c r="CP92" s="4" t="s">
        <v>126</v>
      </c>
      <c r="CQ92" s="4" t="s">
        <v>124</v>
      </c>
      <c r="CR92" s="4" t="s">
        <v>248</v>
      </c>
      <c r="CS92" s="4" t="s">
        <v>129</v>
      </c>
      <c r="CT92" s="4" t="s">
        <v>600</v>
      </c>
      <c r="CU92" s="4" t="s">
        <v>700</v>
      </c>
      <c r="CV92" s="4" t="s">
        <v>701</v>
      </c>
      <c r="CW92" s="6">
        <v>4</v>
      </c>
      <c r="CX92" s="4" t="s">
        <v>702</v>
      </c>
      <c r="CY92" s="4" t="s">
        <v>703</v>
      </c>
      <c r="CZ92" s="4" t="s">
        <v>704</v>
      </c>
    </row>
    <row r="93" spans="1:104" ht="14.25">
      <c r="A93" s="4" t="s">
        <v>705</v>
      </c>
      <c r="B93" s="4" t="s">
        <v>174</v>
      </c>
      <c r="C93" s="4" t="s">
        <v>223</v>
      </c>
      <c r="D93" s="4" t="s">
        <v>107</v>
      </c>
      <c r="E93" s="4" t="s">
        <v>139</v>
      </c>
      <c r="F93" s="4" t="s">
        <v>109</v>
      </c>
      <c r="G93" s="4" t="s">
        <v>202</v>
      </c>
      <c r="H93" s="4" t="s">
        <v>142</v>
      </c>
      <c r="I93" s="4" t="s">
        <v>143</v>
      </c>
      <c r="J93" s="4" t="s">
        <v>113</v>
      </c>
      <c r="K93" s="4" t="s">
        <v>114</v>
      </c>
      <c r="L93" s="4" t="s">
        <v>145</v>
      </c>
      <c r="M93" s="4" t="s">
        <v>116</v>
      </c>
      <c r="N93" s="4" t="s">
        <v>147</v>
      </c>
      <c r="O93" s="4" t="s">
        <v>118</v>
      </c>
      <c r="P93" s="4" t="s">
        <v>119</v>
      </c>
      <c r="Q93" s="4" t="s">
        <v>186</v>
      </c>
      <c r="R93" s="4" t="s">
        <v>149</v>
      </c>
      <c r="S93" s="4" t="s">
        <v>150</v>
      </c>
      <c r="T93" s="4" t="s">
        <v>123</v>
      </c>
      <c r="U93" s="4" t="s">
        <v>126</v>
      </c>
      <c r="V93" s="4" t="s">
        <v>126</v>
      </c>
      <c r="W93" s="4" t="s">
        <v>124</v>
      </c>
      <c r="X93" s="4" t="s">
        <v>125</v>
      </c>
      <c r="Y93" s="4" t="s">
        <v>124</v>
      </c>
      <c r="Z93" s="4" t="s">
        <v>124</v>
      </c>
      <c r="AA93" s="4" t="s">
        <v>125</v>
      </c>
      <c r="AB93" s="4" t="s">
        <v>124</v>
      </c>
      <c r="AC93" s="4" t="s">
        <v>125</v>
      </c>
      <c r="AD93" s="4" t="s">
        <v>125</v>
      </c>
      <c r="AE93" s="4" t="s">
        <v>125</v>
      </c>
      <c r="AF93" s="4" t="s">
        <v>124</v>
      </c>
      <c r="AG93" s="4" t="s">
        <v>125</v>
      </c>
      <c r="AH93" s="4" t="s">
        <v>126</v>
      </c>
      <c r="AI93" s="4" t="s">
        <v>124</v>
      </c>
      <c r="AJ93" s="4" t="s">
        <v>125</v>
      </c>
      <c r="AK93" s="4" t="s">
        <v>125</v>
      </c>
      <c r="AL93" s="4" t="s">
        <v>125</v>
      </c>
      <c r="AM93" s="4" t="s">
        <v>125</v>
      </c>
      <c r="AN93" s="4" t="s">
        <v>125</v>
      </c>
      <c r="AO93" s="4" t="s">
        <v>125</v>
      </c>
      <c r="AP93" s="4" t="s">
        <v>125</v>
      </c>
      <c r="AQ93" s="4" t="s">
        <v>125</v>
      </c>
      <c r="AR93" s="4" t="s">
        <v>125</v>
      </c>
      <c r="AS93" s="4" t="s">
        <v>125</v>
      </c>
      <c r="AT93" s="4" t="s">
        <v>125</v>
      </c>
      <c r="AU93" s="4" t="s">
        <v>125</v>
      </c>
      <c r="AV93" s="4" t="s">
        <v>125</v>
      </c>
      <c r="AW93" s="4" t="s">
        <v>125</v>
      </c>
      <c r="AX93" s="4" t="s">
        <v>125</v>
      </c>
      <c r="AY93" s="4" t="s">
        <v>124</v>
      </c>
      <c r="AZ93" s="4" t="s">
        <v>125</v>
      </c>
      <c r="BA93" s="7" t="s">
        <v>127</v>
      </c>
      <c r="BB93" s="8" t="s">
        <v>248</v>
      </c>
      <c r="BC93" s="4" t="s">
        <v>124</v>
      </c>
      <c r="BD93" s="4" t="s">
        <v>125</v>
      </c>
      <c r="BE93" s="4" t="s">
        <v>125</v>
      </c>
      <c r="BF93" s="4" t="s">
        <v>125</v>
      </c>
      <c r="BG93" s="4" t="s">
        <v>125</v>
      </c>
      <c r="BH93" s="4" t="s">
        <v>125</v>
      </c>
      <c r="BI93" s="4" t="s">
        <v>125</v>
      </c>
      <c r="BJ93" s="4" t="s">
        <v>125</v>
      </c>
      <c r="BK93" s="4" t="s">
        <v>125</v>
      </c>
      <c r="BL93" s="4" t="s">
        <v>125</v>
      </c>
      <c r="BM93" s="4" t="s">
        <v>125</v>
      </c>
      <c r="BN93" s="4" t="s">
        <v>124</v>
      </c>
      <c r="BO93" s="4" t="s">
        <v>125</v>
      </c>
      <c r="BP93" s="4" t="s">
        <v>125</v>
      </c>
      <c r="BQ93" s="4" t="s">
        <v>125</v>
      </c>
      <c r="BR93" s="4" t="s">
        <v>125</v>
      </c>
      <c r="BS93" s="4" t="s">
        <v>125</v>
      </c>
      <c r="BT93" s="4" t="s">
        <v>125</v>
      </c>
      <c r="BU93" s="4" t="s">
        <v>125</v>
      </c>
      <c r="BV93" s="4" t="s">
        <v>124</v>
      </c>
      <c r="BW93" s="4" t="s">
        <v>125</v>
      </c>
      <c r="BX93" s="4" t="s">
        <v>125</v>
      </c>
      <c r="BY93" s="4" t="s">
        <v>125</v>
      </c>
      <c r="BZ93" s="4" t="s">
        <v>125</v>
      </c>
      <c r="CA93" s="4" t="s">
        <v>124</v>
      </c>
      <c r="CB93" s="4" t="s">
        <v>124</v>
      </c>
      <c r="CC93" s="4" t="s">
        <v>125</v>
      </c>
      <c r="CD93" s="4" t="s">
        <v>127</v>
      </c>
      <c r="CE93" s="5" t="s">
        <v>125</v>
      </c>
      <c r="CF93" s="4" t="s">
        <v>127</v>
      </c>
      <c r="CG93" s="4" t="s">
        <v>127</v>
      </c>
      <c r="CH93" s="4" t="s">
        <v>125</v>
      </c>
      <c r="CI93" s="4" t="s">
        <v>126</v>
      </c>
      <c r="CJ93" s="4" t="s">
        <v>127</v>
      </c>
      <c r="CK93" s="4" t="s">
        <v>128</v>
      </c>
      <c r="CL93" s="4" t="s">
        <v>125</v>
      </c>
      <c r="CM93" s="4" t="s">
        <v>125</v>
      </c>
      <c r="CN93" s="4" t="s">
        <v>127</v>
      </c>
      <c r="CO93" s="4" t="s">
        <v>127</v>
      </c>
      <c r="CP93" s="4" t="s">
        <v>125</v>
      </c>
      <c r="CQ93" s="4" t="s">
        <v>125</v>
      </c>
      <c r="CR93" s="4" t="s">
        <v>125</v>
      </c>
      <c r="CS93" s="4" t="s">
        <v>129</v>
      </c>
      <c r="CT93" s="4" t="s">
        <v>130</v>
      </c>
      <c r="CU93" s="4" t="s">
        <v>706</v>
      </c>
      <c r="CV93" s="4" t="s">
        <v>707</v>
      </c>
      <c r="CW93" s="6">
        <v>2</v>
      </c>
      <c r="CX93" s="4" t="s">
        <v>708</v>
      </c>
      <c r="CY93" s="4" t="s">
        <v>709</v>
      </c>
      <c r="CZ93" s="4" t="s">
        <v>365</v>
      </c>
    </row>
    <row r="94" spans="1:104" ht="14.25">
      <c r="A94" s="4" t="s">
        <v>710</v>
      </c>
      <c r="B94" s="4" t="s">
        <v>137</v>
      </c>
      <c r="C94" s="4" t="s">
        <v>175</v>
      </c>
      <c r="D94" s="4" t="s">
        <v>160</v>
      </c>
      <c r="E94" s="4" t="s">
        <v>108</v>
      </c>
      <c r="F94" s="4" t="s">
        <v>140</v>
      </c>
      <c r="G94" s="4" t="s">
        <v>161</v>
      </c>
      <c r="H94" s="4" t="s">
        <v>111</v>
      </c>
      <c r="I94" s="4" t="s">
        <v>306</v>
      </c>
      <c r="J94" s="4" t="s">
        <v>240</v>
      </c>
      <c r="K94" s="4" t="s">
        <v>225</v>
      </c>
      <c r="L94" s="4" t="s">
        <v>260</v>
      </c>
      <c r="M94" s="4" t="s">
        <v>146</v>
      </c>
      <c r="N94" s="4" t="s">
        <v>117</v>
      </c>
      <c r="O94" s="4" t="s">
        <v>148</v>
      </c>
      <c r="P94" s="4" t="s">
        <v>163</v>
      </c>
      <c r="Q94" s="4" t="s">
        <v>120</v>
      </c>
      <c r="R94" s="4" t="s">
        <v>164</v>
      </c>
      <c r="S94" s="4" t="s">
        <v>194</v>
      </c>
      <c r="T94" s="4" t="s">
        <v>151</v>
      </c>
      <c r="U94" s="4" t="s">
        <v>126</v>
      </c>
      <c r="V94" s="4" t="s">
        <v>126</v>
      </c>
      <c r="W94" s="4" t="s">
        <v>126</v>
      </c>
      <c r="X94" s="4" t="s">
        <v>124</v>
      </c>
      <c r="Y94" s="4" t="s">
        <v>128</v>
      </c>
      <c r="Z94" s="4" t="s">
        <v>126</v>
      </c>
      <c r="AA94" s="4" t="s">
        <v>124</v>
      </c>
      <c r="AB94" s="4" t="s">
        <v>124</v>
      </c>
      <c r="AC94" s="4" t="s">
        <v>124</v>
      </c>
      <c r="AD94" s="4" t="s">
        <v>126</v>
      </c>
      <c r="AE94" s="4" t="s">
        <v>124</v>
      </c>
      <c r="AF94" s="4" t="s">
        <v>126</v>
      </c>
      <c r="AG94" s="4" t="s">
        <v>126</v>
      </c>
      <c r="AH94" s="4" t="s">
        <v>124</v>
      </c>
      <c r="AI94" s="4" t="s">
        <v>126</v>
      </c>
      <c r="AJ94" s="4" t="s">
        <v>125</v>
      </c>
      <c r="AK94" s="4" t="s">
        <v>124</v>
      </c>
      <c r="AL94" s="4" t="s">
        <v>125</v>
      </c>
      <c r="AM94" s="4" t="s">
        <v>126</v>
      </c>
      <c r="AN94" s="4" t="s">
        <v>124</v>
      </c>
      <c r="AO94" s="4" t="s">
        <v>125</v>
      </c>
      <c r="AP94" s="4" t="s">
        <v>126</v>
      </c>
      <c r="AQ94" s="4" t="s">
        <v>125</v>
      </c>
      <c r="AR94" s="4" t="s">
        <v>124</v>
      </c>
      <c r="AS94" s="4" t="s">
        <v>124</v>
      </c>
      <c r="AT94" s="4" t="s">
        <v>126</v>
      </c>
      <c r="AU94" s="4" t="s">
        <v>125</v>
      </c>
      <c r="AV94" s="4" t="s">
        <v>124</v>
      </c>
      <c r="AW94" s="4" t="s">
        <v>125</v>
      </c>
      <c r="AX94" s="4" t="s">
        <v>125</v>
      </c>
      <c r="AY94" s="4" t="s">
        <v>126</v>
      </c>
      <c r="AZ94" s="4" t="s">
        <v>126</v>
      </c>
      <c r="BA94" s="4" t="s">
        <v>127</v>
      </c>
      <c r="BB94" s="4" t="s">
        <v>126</v>
      </c>
      <c r="BC94" s="4" t="s">
        <v>124</v>
      </c>
      <c r="BD94" s="4" t="s">
        <v>125</v>
      </c>
      <c r="BE94" s="4" t="s">
        <v>124</v>
      </c>
      <c r="BF94" s="4" t="s">
        <v>125</v>
      </c>
      <c r="BG94" s="4" t="s">
        <v>124</v>
      </c>
      <c r="BH94" s="4" t="s">
        <v>124</v>
      </c>
      <c r="BI94" s="4" t="s">
        <v>124</v>
      </c>
      <c r="BJ94" s="4" t="s">
        <v>125</v>
      </c>
      <c r="BK94" s="4" t="s">
        <v>125</v>
      </c>
      <c r="BL94" s="4" t="s">
        <v>125</v>
      </c>
      <c r="BM94" s="4" t="s">
        <v>125</v>
      </c>
      <c r="BN94" s="4" t="s">
        <v>126</v>
      </c>
      <c r="BO94" s="4" t="s">
        <v>124</v>
      </c>
      <c r="BP94" s="4" t="s">
        <v>124</v>
      </c>
      <c r="BQ94" s="4" t="s">
        <v>125</v>
      </c>
      <c r="BR94" s="4" t="s">
        <v>124</v>
      </c>
      <c r="BS94" s="4" t="s">
        <v>124</v>
      </c>
      <c r="BT94" s="4" t="s">
        <v>125</v>
      </c>
      <c r="BU94" s="4" t="s">
        <v>124</v>
      </c>
      <c r="BV94" s="4" t="s">
        <v>126</v>
      </c>
      <c r="BW94" s="4" t="s">
        <v>124</v>
      </c>
      <c r="BX94" s="4" t="s">
        <v>124</v>
      </c>
      <c r="BY94" s="4" t="s">
        <v>125</v>
      </c>
      <c r="BZ94" s="4" t="s">
        <v>125</v>
      </c>
      <c r="CA94" s="4" t="s">
        <v>126</v>
      </c>
      <c r="CB94" s="4" t="s">
        <v>124</v>
      </c>
      <c r="CC94" s="4" t="s">
        <v>124</v>
      </c>
      <c r="CD94" s="4" t="s">
        <v>127</v>
      </c>
      <c r="CE94" s="5" t="s">
        <v>126</v>
      </c>
      <c r="CF94" s="4" t="s">
        <v>127</v>
      </c>
      <c r="CG94" s="4" t="s">
        <v>124</v>
      </c>
      <c r="CH94" s="4" t="s">
        <v>125</v>
      </c>
      <c r="CI94" s="4" t="s">
        <v>126</v>
      </c>
      <c r="CJ94" s="4" t="s">
        <v>127</v>
      </c>
      <c r="CK94" s="4" t="s">
        <v>127</v>
      </c>
      <c r="CL94" s="4" t="s">
        <v>126</v>
      </c>
      <c r="CM94" s="4" t="s">
        <v>127</v>
      </c>
      <c r="CN94" s="4" t="s">
        <v>127</v>
      </c>
      <c r="CO94" s="4" t="s">
        <v>128</v>
      </c>
      <c r="CP94" s="4" t="s">
        <v>125</v>
      </c>
      <c r="CQ94" s="4" t="s">
        <v>124</v>
      </c>
      <c r="CR94" s="4" t="s">
        <v>125</v>
      </c>
      <c r="CS94" s="4" t="s">
        <v>129</v>
      </c>
      <c r="CT94" s="4" t="s">
        <v>130</v>
      </c>
      <c r="CU94" s="4" t="s">
        <v>711</v>
      </c>
      <c r="CV94" s="4" t="s">
        <v>712</v>
      </c>
      <c r="CW94" s="6">
        <v>4</v>
      </c>
      <c r="CX94" s="4" t="s">
        <v>713</v>
      </c>
      <c r="CY94" s="4" t="s">
        <v>714</v>
      </c>
      <c r="CZ94" s="4" t="s">
        <v>715</v>
      </c>
    </row>
    <row r="95" spans="1:104" ht="14.25">
      <c r="A95" s="4" t="s">
        <v>716</v>
      </c>
      <c r="B95" s="4" t="s">
        <v>137</v>
      </c>
      <c r="C95" s="4" t="s">
        <v>175</v>
      </c>
      <c r="D95" s="4" t="s">
        <v>107</v>
      </c>
      <c r="E95" s="4" t="s">
        <v>139</v>
      </c>
      <c r="F95" s="4" t="s">
        <v>109</v>
      </c>
      <c r="G95" s="4" t="s">
        <v>110</v>
      </c>
      <c r="H95" s="4" t="s">
        <v>176</v>
      </c>
      <c r="I95" s="4" t="s">
        <v>143</v>
      </c>
      <c r="J95" s="4" t="s">
        <v>240</v>
      </c>
      <c r="K95" s="4" t="s">
        <v>144</v>
      </c>
      <c r="L95" s="4" t="s">
        <v>115</v>
      </c>
      <c r="M95" s="4" t="s">
        <v>146</v>
      </c>
      <c r="N95" s="4" t="s">
        <v>147</v>
      </c>
      <c r="O95" s="4" t="s">
        <v>148</v>
      </c>
      <c r="P95" s="4" t="s">
        <v>119</v>
      </c>
      <c r="Q95" s="4" t="s">
        <v>120</v>
      </c>
      <c r="R95" s="4" t="s">
        <v>121</v>
      </c>
      <c r="S95" s="4" t="s">
        <v>194</v>
      </c>
      <c r="T95" s="4" t="s">
        <v>151</v>
      </c>
      <c r="U95" s="4" t="s">
        <v>124</v>
      </c>
      <c r="V95" s="4" t="s">
        <v>128</v>
      </c>
      <c r="W95" s="4" t="s">
        <v>126</v>
      </c>
      <c r="X95" s="4" t="s">
        <v>127</v>
      </c>
      <c r="Y95" s="4" t="s">
        <v>127</v>
      </c>
      <c r="Z95" s="4" t="s">
        <v>124</v>
      </c>
      <c r="AA95" s="4" t="s">
        <v>127</v>
      </c>
      <c r="AB95" s="4" t="s">
        <v>128</v>
      </c>
      <c r="AC95" s="4" t="s">
        <v>128</v>
      </c>
      <c r="AD95" s="4" t="s">
        <v>126</v>
      </c>
      <c r="AE95" s="4" t="s">
        <v>127</v>
      </c>
      <c r="AF95" s="4" t="s">
        <v>128</v>
      </c>
      <c r="AG95" s="4" t="s">
        <v>124</v>
      </c>
      <c r="AH95" s="4" t="s">
        <v>126</v>
      </c>
      <c r="AI95" s="4" t="s">
        <v>126</v>
      </c>
      <c r="AJ95" s="4" t="s">
        <v>127</v>
      </c>
      <c r="AK95" s="4" t="s">
        <v>124</v>
      </c>
      <c r="AL95" s="4" t="s">
        <v>125</v>
      </c>
      <c r="AM95" s="4" t="s">
        <v>128</v>
      </c>
      <c r="AN95" s="4" t="s">
        <v>126</v>
      </c>
      <c r="AO95" s="4" t="s">
        <v>125</v>
      </c>
      <c r="AP95" s="4" t="s">
        <v>126</v>
      </c>
      <c r="AQ95" s="4" t="s">
        <v>124</v>
      </c>
      <c r="AR95" s="4" t="s">
        <v>124</v>
      </c>
      <c r="AS95" s="4" t="s">
        <v>125</v>
      </c>
      <c r="AT95" s="4" t="s">
        <v>124</v>
      </c>
      <c r="AU95" s="4" t="s">
        <v>124</v>
      </c>
      <c r="AV95" s="4" t="s">
        <v>128</v>
      </c>
      <c r="AW95" s="4" t="s">
        <v>128</v>
      </c>
      <c r="AX95" s="4" t="s">
        <v>124</v>
      </c>
      <c r="AY95" s="4" t="s">
        <v>128</v>
      </c>
      <c r="AZ95" s="4" t="s">
        <v>126</v>
      </c>
      <c r="BA95" s="4" t="s">
        <v>128</v>
      </c>
      <c r="BB95" s="4" t="s">
        <v>124</v>
      </c>
      <c r="BC95" s="4" t="s">
        <v>124</v>
      </c>
      <c r="BD95" s="4" t="s">
        <v>128</v>
      </c>
      <c r="BE95" s="4" t="s">
        <v>124</v>
      </c>
      <c r="BF95" s="4" t="s">
        <v>124</v>
      </c>
      <c r="BG95" s="4" t="s">
        <v>124</v>
      </c>
      <c r="BH95" s="4" t="s">
        <v>126</v>
      </c>
      <c r="BI95" s="4" t="s">
        <v>124</v>
      </c>
      <c r="BJ95" s="4" t="s">
        <v>124</v>
      </c>
      <c r="BK95" s="4" t="s">
        <v>124</v>
      </c>
      <c r="BL95" s="4" t="s">
        <v>124</v>
      </c>
      <c r="BM95" s="4" t="s">
        <v>126</v>
      </c>
      <c r="BN95" s="4" t="s">
        <v>128</v>
      </c>
      <c r="BO95" s="4" t="s">
        <v>126</v>
      </c>
      <c r="BP95" s="4" t="s">
        <v>126</v>
      </c>
      <c r="BQ95" s="4" t="s">
        <v>126</v>
      </c>
      <c r="BR95" s="4" t="s">
        <v>126</v>
      </c>
      <c r="BS95" s="4" t="s">
        <v>126</v>
      </c>
      <c r="BT95" s="4" t="s">
        <v>124</v>
      </c>
      <c r="BU95" s="4" t="s">
        <v>124</v>
      </c>
      <c r="BV95" s="4" t="s">
        <v>124</v>
      </c>
      <c r="BW95" s="4" t="s">
        <v>126</v>
      </c>
      <c r="BX95" s="4" t="s">
        <v>124</v>
      </c>
      <c r="BY95" s="4" t="s">
        <v>124</v>
      </c>
      <c r="BZ95" s="4" t="s">
        <v>124</v>
      </c>
      <c r="CA95" s="4" t="s">
        <v>126</v>
      </c>
      <c r="CB95" s="4" t="s">
        <v>126</v>
      </c>
      <c r="CC95" s="4" t="s">
        <v>124</v>
      </c>
      <c r="CD95" s="4" t="s">
        <v>126</v>
      </c>
      <c r="CE95" s="5" t="s">
        <v>124</v>
      </c>
      <c r="CF95" s="4" t="s">
        <v>124</v>
      </c>
      <c r="CG95" s="4" t="s">
        <v>126</v>
      </c>
      <c r="CH95" s="4" t="s">
        <v>124</v>
      </c>
      <c r="CI95" s="4" t="s">
        <v>124</v>
      </c>
      <c r="CJ95" s="4" t="s">
        <v>128</v>
      </c>
      <c r="CK95" s="4" t="s">
        <v>126</v>
      </c>
      <c r="CL95" s="4" t="s">
        <v>124</v>
      </c>
      <c r="CM95" s="4" t="s">
        <v>126</v>
      </c>
      <c r="CN95" s="4" t="s">
        <v>128</v>
      </c>
      <c r="CO95" s="4" t="s">
        <v>126</v>
      </c>
      <c r="CP95" s="4" t="s">
        <v>124</v>
      </c>
      <c r="CQ95" s="4" t="s">
        <v>124</v>
      </c>
      <c r="CR95" s="4" t="s">
        <v>165</v>
      </c>
      <c r="CS95" s="4" t="s">
        <v>129</v>
      </c>
      <c r="CT95" s="4" t="s">
        <v>130</v>
      </c>
      <c r="CU95" s="4" t="s">
        <v>717</v>
      </c>
      <c r="CV95" s="4" t="s">
        <v>718</v>
      </c>
      <c r="CW95" s="6">
        <v>4</v>
      </c>
      <c r="CX95" s="4" t="s">
        <v>719</v>
      </c>
      <c r="CY95" s="4" t="s">
        <v>720</v>
      </c>
      <c r="CZ95" s="4" t="s">
        <v>721</v>
      </c>
    </row>
    <row r="96" spans="1:104" ht="14.25">
      <c r="A96" s="4" t="s">
        <v>722</v>
      </c>
      <c r="B96" s="4" t="s">
        <v>137</v>
      </c>
      <c r="C96" s="4" t="s">
        <v>175</v>
      </c>
      <c r="D96" s="4" t="s">
        <v>107</v>
      </c>
      <c r="E96" s="4" t="s">
        <v>184</v>
      </c>
      <c r="F96" s="4" t="s">
        <v>140</v>
      </c>
      <c r="G96" s="4" t="s">
        <v>141</v>
      </c>
      <c r="H96" s="4" t="s">
        <v>142</v>
      </c>
      <c r="I96" s="4" t="s">
        <v>177</v>
      </c>
      <c r="J96" s="4" t="s">
        <v>240</v>
      </c>
      <c r="K96" s="4" t="s">
        <v>225</v>
      </c>
      <c r="L96" s="4" t="s">
        <v>255</v>
      </c>
      <c r="M96" s="4" t="s">
        <v>146</v>
      </c>
      <c r="N96" s="4" t="s">
        <v>117</v>
      </c>
      <c r="O96" s="4" t="s">
        <v>185</v>
      </c>
      <c r="P96" s="4" t="s">
        <v>261</v>
      </c>
      <c r="Q96" s="4" t="s">
        <v>120</v>
      </c>
      <c r="R96" s="4" t="s">
        <v>121</v>
      </c>
      <c r="S96" s="4" t="s">
        <v>194</v>
      </c>
      <c r="T96" s="4" t="s">
        <v>123</v>
      </c>
      <c r="U96" s="4" t="s">
        <v>126</v>
      </c>
      <c r="V96" s="4" t="s">
        <v>125</v>
      </c>
      <c r="W96" s="4" t="s">
        <v>128</v>
      </c>
      <c r="X96" s="4" t="s">
        <v>128</v>
      </c>
      <c r="Y96" s="4" t="s">
        <v>126</v>
      </c>
      <c r="Z96" s="4" t="s">
        <v>125</v>
      </c>
      <c r="AA96" s="4" t="s">
        <v>126</v>
      </c>
      <c r="AB96" s="4" t="s">
        <v>126</v>
      </c>
      <c r="AC96" s="4" t="s">
        <v>128</v>
      </c>
      <c r="AD96" s="4" t="s">
        <v>126</v>
      </c>
      <c r="AE96" s="4" t="s">
        <v>126</v>
      </c>
      <c r="AF96" s="4" t="s">
        <v>124</v>
      </c>
      <c r="AG96" s="4" t="s">
        <v>126</v>
      </c>
      <c r="AH96" s="4" t="s">
        <v>124</v>
      </c>
      <c r="AI96" s="4" t="s">
        <v>126</v>
      </c>
      <c r="AJ96" s="4" t="s">
        <v>126</v>
      </c>
      <c r="AK96" s="4" t="s">
        <v>125</v>
      </c>
      <c r="AL96" s="4" t="s">
        <v>124</v>
      </c>
      <c r="AM96" s="4" t="s">
        <v>128</v>
      </c>
      <c r="AN96" s="4" t="s">
        <v>126</v>
      </c>
      <c r="AO96" s="4" t="s">
        <v>124</v>
      </c>
      <c r="AP96" s="4" t="s">
        <v>126</v>
      </c>
      <c r="AQ96" s="4" t="s">
        <v>125</v>
      </c>
      <c r="AR96" s="4" t="s">
        <v>128</v>
      </c>
      <c r="AS96" s="4" t="s">
        <v>128</v>
      </c>
      <c r="AT96" s="4" t="s">
        <v>124</v>
      </c>
      <c r="AU96" s="4" t="s">
        <v>128</v>
      </c>
      <c r="AV96" s="4" t="s">
        <v>126</v>
      </c>
      <c r="AW96" s="4" t="s">
        <v>128</v>
      </c>
      <c r="AX96" s="4" t="s">
        <v>126</v>
      </c>
      <c r="AY96" s="4" t="s">
        <v>128</v>
      </c>
      <c r="AZ96" s="4" t="s">
        <v>127</v>
      </c>
      <c r="BA96" s="4" t="s">
        <v>126</v>
      </c>
      <c r="BB96" s="4" t="s">
        <v>128</v>
      </c>
      <c r="BC96" s="4" t="s">
        <v>126</v>
      </c>
      <c r="BD96" s="4" t="s">
        <v>128</v>
      </c>
      <c r="BE96" s="4" t="s">
        <v>125</v>
      </c>
      <c r="BF96" s="4" t="s">
        <v>124</v>
      </c>
      <c r="BG96" s="4" t="s">
        <v>125</v>
      </c>
      <c r="BH96" s="4" t="s">
        <v>124</v>
      </c>
      <c r="BI96" s="4" t="s">
        <v>125</v>
      </c>
      <c r="BJ96" s="4" t="s">
        <v>125</v>
      </c>
      <c r="BK96" s="4" t="s">
        <v>124</v>
      </c>
      <c r="BL96" s="4" t="s">
        <v>126</v>
      </c>
      <c r="BM96" s="4" t="s">
        <v>124</v>
      </c>
      <c r="BN96" s="4" t="s">
        <v>126</v>
      </c>
      <c r="BO96" s="4" t="s">
        <v>128</v>
      </c>
      <c r="BP96" s="4" t="s">
        <v>126</v>
      </c>
      <c r="BQ96" s="4" t="s">
        <v>126</v>
      </c>
      <c r="BR96" s="4" t="s">
        <v>126</v>
      </c>
      <c r="BS96" s="4" t="s">
        <v>126</v>
      </c>
      <c r="BT96" s="4" t="s">
        <v>126</v>
      </c>
      <c r="BU96" s="4" t="s">
        <v>126</v>
      </c>
      <c r="BV96" s="4" t="s">
        <v>124</v>
      </c>
      <c r="BW96" s="4" t="s">
        <v>128</v>
      </c>
      <c r="BX96" s="4" t="s">
        <v>128</v>
      </c>
      <c r="BY96" s="4" t="s">
        <v>126</v>
      </c>
      <c r="BZ96" s="4" t="s">
        <v>125</v>
      </c>
      <c r="CA96" s="4" t="s">
        <v>128</v>
      </c>
      <c r="CB96" s="4" t="s">
        <v>126</v>
      </c>
      <c r="CC96" s="4" t="s">
        <v>125</v>
      </c>
      <c r="CD96" s="4" t="s">
        <v>127</v>
      </c>
      <c r="CE96" s="5" t="s">
        <v>124</v>
      </c>
      <c r="CF96" s="4" t="s">
        <v>126</v>
      </c>
      <c r="CG96" s="4" t="s">
        <v>128</v>
      </c>
      <c r="CH96" s="4" t="s">
        <v>126</v>
      </c>
      <c r="CI96" s="4" t="s">
        <v>128</v>
      </c>
      <c r="CJ96" s="4" t="s">
        <v>126</v>
      </c>
      <c r="CK96" s="4" t="s">
        <v>124</v>
      </c>
      <c r="CL96" s="4" t="s">
        <v>124</v>
      </c>
      <c r="CM96" s="4" t="s">
        <v>127</v>
      </c>
      <c r="CN96" s="4" t="s">
        <v>126</v>
      </c>
      <c r="CO96" s="4" t="s">
        <v>127</v>
      </c>
      <c r="CP96" s="4" t="s">
        <v>126</v>
      </c>
      <c r="CQ96" s="4" t="s">
        <v>125</v>
      </c>
      <c r="CR96" s="4" t="s">
        <v>125</v>
      </c>
      <c r="CS96" s="4" t="s">
        <v>494</v>
      </c>
      <c r="CT96" s="4" t="s">
        <v>167</v>
      </c>
      <c r="CU96" s="4" t="s">
        <v>723</v>
      </c>
      <c r="CV96" s="4" t="s">
        <v>724</v>
      </c>
      <c r="CW96" s="6">
        <v>4</v>
      </c>
      <c r="CX96" s="4" t="s">
        <v>725</v>
      </c>
      <c r="CY96" s="4" t="s">
        <v>726</v>
      </c>
      <c r="CZ96" s="4" t="s">
        <v>727</v>
      </c>
    </row>
    <row r="97" spans="1:104" ht="14.25">
      <c r="A97" s="4" t="s">
        <v>728</v>
      </c>
      <c r="B97" s="4" t="s">
        <v>174</v>
      </c>
      <c r="C97" s="4" t="s">
        <v>138</v>
      </c>
      <c r="D97" s="4" t="s">
        <v>107</v>
      </c>
      <c r="E97" s="4" t="s">
        <v>184</v>
      </c>
      <c r="F97" s="4" t="s">
        <v>109</v>
      </c>
      <c r="G97" s="4" t="s">
        <v>141</v>
      </c>
      <c r="H97" s="4" t="s">
        <v>111</v>
      </c>
      <c r="I97" s="4" t="s">
        <v>143</v>
      </c>
      <c r="J97" s="4" t="s">
        <v>224</v>
      </c>
      <c r="K97" s="4" t="s">
        <v>114</v>
      </c>
      <c r="L97" s="4" t="s">
        <v>115</v>
      </c>
      <c r="M97" s="4" t="s">
        <v>146</v>
      </c>
      <c r="N97" s="4" t="s">
        <v>117</v>
      </c>
      <c r="O97" s="4" t="s">
        <v>148</v>
      </c>
      <c r="P97" s="4" t="s">
        <v>119</v>
      </c>
      <c r="Q97" s="4" t="s">
        <v>120</v>
      </c>
      <c r="R97" s="4" t="s">
        <v>512</v>
      </c>
      <c r="S97" s="4" t="s">
        <v>227</v>
      </c>
      <c r="T97" s="4" t="s">
        <v>572</v>
      </c>
      <c r="U97" s="4" t="s">
        <v>125</v>
      </c>
      <c r="V97" s="4" t="s">
        <v>125</v>
      </c>
      <c r="W97" s="4" t="s">
        <v>127</v>
      </c>
      <c r="X97" s="4" t="s">
        <v>127</v>
      </c>
      <c r="Y97" s="4" t="s">
        <v>124</v>
      </c>
      <c r="Z97" s="4" t="s">
        <v>124</v>
      </c>
      <c r="AA97" s="4" t="s">
        <v>127</v>
      </c>
      <c r="AB97" s="4" t="s">
        <v>127</v>
      </c>
      <c r="AC97" s="4" t="s">
        <v>127</v>
      </c>
      <c r="AD97" s="4" t="s">
        <v>128</v>
      </c>
      <c r="AE97" s="4" t="s">
        <v>126</v>
      </c>
      <c r="AF97" s="4" t="s">
        <v>128</v>
      </c>
      <c r="AG97" s="4" t="s">
        <v>124</v>
      </c>
      <c r="AH97" s="4" t="s">
        <v>125</v>
      </c>
      <c r="AI97" s="4" t="s">
        <v>124</v>
      </c>
      <c r="AJ97" s="4" t="s">
        <v>126</v>
      </c>
      <c r="AK97" s="4" t="s">
        <v>124</v>
      </c>
      <c r="AL97" s="4" t="s">
        <v>125</v>
      </c>
      <c r="AM97" s="4" t="s">
        <v>126</v>
      </c>
      <c r="AN97" s="4" t="s">
        <v>126</v>
      </c>
      <c r="AO97" s="4" t="s">
        <v>125</v>
      </c>
      <c r="AP97" s="4" t="s">
        <v>128</v>
      </c>
      <c r="AQ97" s="4" t="s">
        <v>125</v>
      </c>
      <c r="AR97" s="4" t="s">
        <v>126</v>
      </c>
      <c r="AS97" s="4" t="s">
        <v>125</v>
      </c>
      <c r="AT97" s="4" t="s">
        <v>126</v>
      </c>
      <c r="AU97" s="4" t="s">
        <v>128</v>
      </c>
      <c r="AV97" s="4" t="s">
        <v>128</v>
      </c>
      <c r="AW97" s="4" t="s">
        <v>128</v>
      </c>
      <c r="AX97" s="4" t="s">
        <v>127</v>
      </c>
      <c r="AY97" s="4" t="s">
        <v>126</v>
      </c>
      <c r="AZ97" s="4" t="s">
        <v>127</v>
      </c>
      <c r="BA97" s="4" t="s">
        <v>128</v>
      </c>
      <c r="BB97" s="4" t="s">
        <v>126</v>
      </c>
      <c r="BC97" s="4" t="s">
        <v>128</v>
      </c>
      <c r="BD97" s="4" t="s">
        <v>128</v>
      </c>
      <c r="BE97" s="4" t="s">
        <v>126</v>
      </c>
      <c r="BF97" s="4" t="s">
        <v>124</v>
      </c>
      <c r="BG97" s="4" t="s">
        <v>125</v>
      </c>
      <c r="BH97" s="4" t="s">
        <v>126</v>
      </c>
      <c r="BI97" s="4" t="s">
        <v>125</v>
      </c>
      <c r="BJ97" s="4" t="s">
        <v>125</v>
      </c>
      <c r="BK97" s="4" t="s">
        <v>125</v>
      </c>
      <c r="BL97" s="4" t="s">
        <v>126</v>
      </c>
      <c r="BM97" s="4" t="s">
        <v>128</v>
      </c>
      <c r="BN97" s="4" t="s">
        <v>128</v>
      </c>
      <c r="BO97" s="4" t="s">
        <v>127</v>
      </c>
      <c r="BP97" s="4" t="s">
        <v>128</v>
      </c>
      <c r="BQ97" s="4" t="s">
        <v>126</v>
      </c>
      <c r="BR97" s="4" t="s">
        <v>126</v>
      </c>
      <c r="BS97" s="4" t="s">
        <v>124</v>
      </c>
      <c r="BT97" s="4" t="s">
        <v>126</v>
      </c>
      <c r="BU97" s="4" t="s">
        <v>126</v>
      </c>
      <c r="BV97" s="4" t="s">
        <v>126</v>
      </c>
      <c r="BW97" s="4" t="s">
        <v>127</v>
      </c>
      <c r="BX97" s="4" t="s">
        <v>125</v>
      </c>
      <c r="BY97" s="4" t="s">
        <v>126</v>
      </c>
      <c r="BZ97" s="4" t="s">
        <v>125</v>
      </c>
      <c r="CA97" s="4" t="s">
        <v>126</v>
      </c>
      <c r="CB97" s="4" t="s">
        <v>126</v>
      </c>
      <c r="CC97" s="4" t="s">
        <v>125</v>
      </c>
      <c r="CD97" s="4" t="s">
        <v>127</v>
      </c>
      <c r="CE97" s="5" t="s">
        <v>125</v>
      </c>
      <c r="CF97" s="4" t="s">
        <v>124</v>
      </c>
      <c r="CG97" s="4" t="s">
        <v>125</v>
      </c>
      <c r="CH97" s="4" t="s">
        <v>124</v>
      </c>
      <c r="CI97" s="4" t="s">
        <v>127</v>
      </c>
      <c r="CJ97" s="4" t="s">
        <v>126</v>
      </c>
      <c r="CK97" s="4" t="s">
        <v>124</v>
      </c>
      <c r="CL97" s="4" t="s">
        <v>124</v>
      </c>
      <c r="CM97" s="4" t="s">
        <v>126</v>
      </c>
      <c r="CN97" s="4" t="s">
        <v>126</v>
      </c>
      <c r="CO97" s="4" t="s">
        <v>127</v>
      </c>
      <c r="CP97" s="4" t="s">
        <v>124</v>
      </c>
      <c r="CQ97" s="4" t="s">
        <v>124</v>
      </c>
      <c r="CR97" s="4" t="s">
        <v>165</v>
      </c>
      <c r="CS97" s="4" t="s">
        <v>129</v>
      </c>
      <c r="CT97" s="4" t="s">
        <v>167</v>
      </c>
      <c r="CU97" s="4" t="s">
        <v>729</v>
      </c>
      <c r="CV97" s="4" t="s">
        <v>396</v>
      </c>
      <c r="CW97" s="6">
        <v>2</v>
      </c>
      <c r="CX97" s="4" t="s">
        <v>730</v>
      </c>
      <c r="CY97" s="4" t="s">
        <v>731</v>
      </c>
      <c r="CZ97" s="4" t="s">
        <v>732</v>
      </c>
    </row>
    <row r="98" spans="1:104" ht="14.25">
      <c r="A98" s="4" t="s">
        <v>733</v>
      </c>
      <c r="B98" s="4" t="s">
        <v>174</v>
      </c>
      <c r="C98" s="4" t="s">
        <v>175</v>
      </c>
      <c r="D98" s="4" t="s">
        <v>107</v>
      </c>
      <c r="E98" s="4" t="s">
        <v>208</v>
      </c>
      <c r="F98" s="4" t="s">
        <v>140</v>
      </c>
      <c r="G98" s="4" t="s">
        <v>110</v>
      </c>
      <c r="H98" s="4" t="s">
        <v>209</v>
      </c>
      <c r="I98" s="4" t="s">
        <v>143</v>
      </c>
      <c r="J98" s="4" t="s">
        <v>162</v>
      </c>
      <c r="K98" s="4" t="s">
        <v>114</v>
      </c>
      <c r="L98" s="4" t="s">
        <v>115</v>
      </c>
      <c r="M98" s="4" t="s">
        <v>116</v>
      </c>
      <c r="N98" s="4" t="s">
        <v>117</v>
      </c>
      <c r="O98" s="4" t="s">
        <v>118</v>
      </c>
      <c r="P98" s="4" t="s">
        <v>119</v>
      </c>
      <c r="Q98" s="4" t="s">
        <v>120</v>
      </c>
      <c r="R98" s="4" t="s">
        <v>164</v>
      </c>
      <c r="S98" s="4" t="s">
        <v>227</v>
      </c>
      <c r="T98" s="4" t="s">
        <v>151</v>
      </c>
      <c r="U98" s="4" t="s">
        <v>126</v>
      </c>
      <c r="V98" s="4" t="s">
        <v>126</v>
      </c>
      <c r="W98" s="4" t="s">
        <v>126</v>
      </c>
      <c r="X98" s="4" t="s">
        <v>126</v>
      </c>
      <c r="Y98" s="4" t="s">
        <v>124</v>
      </c>
      <c r="Z98" s="4" t="s">
        <v>126</v>
      </c>
      <c r="AA98" s="4" t="s">
        <v>128</v>
      </c>
      <c r="AB98" s="4" t="s">
        <v>126</v>
      </c>
      <c r="AC98" s="4" t="s">
        <v>126</v>
      </c>
      <c r="AD98" s="4" t="s">
        <v>128</v>
      </c>
      <c r="AE98" s="4" t="s">
        <v>126</v>
      </c>
      <c r="AF98" s="4" t="s">
        <v>126</v>
      </c>
      <c r="AG98" s="4" t="s">
        <v>126</v>
      </c>
      <c r="AH98" s="4" t="s">
        <v>124</v>
      </c>
      <c r="AI98" s="4" t="s">
        <v>126</v>
      </c>
      <c r="AJ98" s="4" t="s">
        <v>126</v>
      </c>
      <c r="AK98" s="4" t="s">
        <v>128</v>
      </c>
      <c r="AL98" s="4" t="s">
        <v>124</v>
      </c>
      <c r="AM98" s="4" t="s">
        <v>126</v>
      </c>
      <c r="AN98" s="4" t="s">
        <v>126</v>
      </c>
      <c r="AO98" s="4" t="s">
        <v>128</v>
      </c>
      <c r="AP98" s="4" t="s">
        <v>126</v>
      </c>
      <c r="AQ98" s="4" t="s">
        <v>126</v>
      </c>
      <c r="AR98" s="4" t="s">
        <v>126</v>
      </c>
      <c r="AS98" s="4" t="s">
        <v>126</v>
      </c>
      <c r="AT98" s="4" t="s">
        <v>126</v>
      </c>
      <c r="AU98" s="4" t="s">
        <v>126</v>
      </c>
      <c r="AV98" s="4" t="s">
        <v>126</v>
      </c>
      <c r="AW98" s="4" t="s">
        <v>128</v>
      </c>
      <c r="AX98" s="4" t="s">
        <v>126</v>
      </c>
      <c r="AY98" s="4" t="s">
        <v>126</v>
      </c>
      <c r="AZ98" s="4" t="s">
        <v>126</v>
      </c>
      <c r="BA98" s="4" t="s">
        <v>126</v>
      </c>
      <c r="BB98" s="4" t="s">
        <v>128</v>
      </c>
      <c r="BC98" s="4" t="s">
        <v>126</v>
      </c>
      <c r="BD98" s="4" t="s">
        <v>126</v>
      </c>
      <c r="BE98" s="4" t="s">
        <v>128</v>
      </c>
      <c r="BF98" s="4" t="s">
        <v>126</v>
      </c>
      <c r="BG98" s="4" t="s">
        <v>124</v>
      </c>
      <c r="BH98" s="4" t="s">
        <v>126</v>
      </c>
      <c r="BI98" s="4" t="s">
        <v>126</v>
      </c>
      <c r="BJ98" s="4" t="s">
        <v>125</v>
      </c>
      <c r="BK98" s="4" t="s">
        <v>126</v>
      </c>
      <c r="BL98" s="4" t="s">
        <v>126</v>
      </c>
      <c r="BM98" s="4" t="s">
        <v>126</v>
      </c>
      <c r="BN98" s="4" t="s">
        <v>128</v>
      </c>
      <c r="BO98" s="4" t="s">
        <v>124</v>
      </c>
      <c r="BP98" s="4" t="s">
        <v>126</v>
      </c>
      <c r="BQ98" s="4" t="s">
        <v>124</v>
      </c>
      <c r="BR98" s="4" t="s">
        <v>126</v>
      </c>
      <c r="BS98" s="4" t="s">
        <v>126</v>
      </c>
      <c r="BT98" s="4" t="s">
        <v>126</v>
      </c>
      <c r="BU98" s="4" t="s">
        <v>124</v>
      </c>
      <c r="BV98" s="4" t="s">
        <v>126</v>
      </c>
      <c r="BW98" s="4" t="s">
        <v>126</v>
      </c>
      <c r="BX98" s="4" t="s">
        <v>126</v>
      </c>
      <c r="BY98" s="4" t="s">
        <v>124</v>
      </c>
      <c r="BZ98" s="4" t="s">
        <v>124</v>
      </c>
      <c r="CA98" s="4" t="s">
        <v>126</v>
      </c>
      <c r="CB98" s="4" t="s">
        <v>126</v>
      </c>
      <c r="CC98" s="4" t="s">
        <v>124</v>
      </c>
      <c r="CD98" s="4" t="s">
        <v>126</v>
      </c>
      <c r="CE98" s="5" t="s">
        <v>124</v>
      </c>
      <c r="CF98" s="4" t="s">
        <v>124</v>
      </c>
      <c r="CG98" s="4" t="s">
        <v>124</v>
      </c>
      <c r="CH98" s="4" t="s">
        <v>126</v>
      </c>
      <c r="CI98" s="4" t="s">
        <v>126</v>
      </c>
      <c r="CJ98" s="4" t="s">
        <v>127</v>
      </c>
      <c r="CK98" s="4" t="s">
        <v>127</v>
      </c>
      <c r="CL98" s="4" t="s">
        <v>126</v>
      </c>
      <c r="CM98" s="4" t="s">
        <v>127</v>
      </c>
      <c r="CN98" s="4" t="s">
        <v>127</v>
      </c>
      <c r="CO98" s="4" t="s">
        <v>127</v>
      </c>
      <c r="CP98" s="4" t="s">
        <v>124</v>
      </c>
      <c r="CQ98" s="4" t="s">
        <v>125</v>
      </c>
      <c r="CR98" s="4" t="s">
        <v>125</v>
      </c>
      <c r="CS98" s="4" t="s">
        <v>129</v>
      </c>
      <c r="CT98" s="4" t="s">
        <v>167</v>
      </c>
      <c r="CU98" s="4" t="s">
        <v>734</v>
      </c>
      <c r="CV98" s="4" t="s">
        <v>735</v>
      </c>
      <c r="CW98" s="6">
        <v>2</v>
      </c>
      <c r="CX98" s="4" t="s">
        <v>736</v>
      </c>
      <c r="CY98" s="4" t="s">
        <v>737</v>
      </c>
      <c r="CZ98" s="4" t="s">
        <v>738</v>
      </c>
    </row>
    <row r="99" spans="1:104" ht="14.25">
      <c r="A99" s="4" t="s">
        <v>739</v>
      </c>
      <c r="B99" s="4" t="s">
        <v>137</v>
      </c>
      <c r="C99" s="4" t="s">
        <v>106</v>
      </c>
      <c r="D99" s="4" t="s">
        <v>201</v>
      </c>
      <c r="E99" s="4" t="s">
        <v>108</v>
      </c>
      <c r="F99" s="4" t="s">
        <v>109</v>
      </c>
      <c r="G99" s="4" t="s">
        <v>202</v>
      </c>
      <c r="H99" s="4" t="s">
        <v>209</v>
      </c>
      <c r="I99" s="4" t="s">
        <v>143</v>
      </c>
      <c r="J99" s="4" t="s">
        <v>240</v>
      </c>
      <c r="K99" s="4" t="s">
        <v>114</v>
      </c>
      <c r="L99" s="4" t="s">
        <v>145</v>
      </c>
      <c r="M99" s="4" t="s">
        <v>247</v>
      </c>
      <c r="N99" s="4" t="s">
        <v>117</v>
      </c>
      <c r="O99" s="4" t="s">
        <v>118</v>
      </c>
      <c r="P99" s="4" t="s">
        <v>119</v>
      </c>
      <c r="Q99" s="4" t="s">
        <v>226</v>
      </c>
      <c r="R99" s="4" t="s">
        <v>121</v>
      </c>
      <c r="S99" s="4" t="s">
        <v>122</v>
      </c>
      <c r="T99" s="4" t="s">
        <v>123</v>
      </c>
      <c r="U99" s="4" t="s">
        <v>124</v>
      </c>
      <c r="V99" s="4" t="s">
        <v>126</v>
      </c>
      <c r="W99" s="4" t="s">
        <v>126</v>
      </c>
      <c r="X99" s="4" t="s">
        <v>125</v>
      </c>
      <c r="Y99" s="4" t="s">
        <v>126</v>
      </c>
      <c r="Z99" s="4" t="s">
        <v>127</v>
      </c>
      <c r="AA99" s="4" t="s">
        <v>125</v>
      </c>
      <c r="AB99" s="4" t="s">
        <v>125</v>
      </c>
      <c r="AC99" s="4" t="s">
        <v>124</v>
      </c>
      <c r="AD99" s="4" t="s">
        <v>125</v>
      </c>
      <c r="AE99" s="4" t="s">
        <v>125</v>
      </c>
      <c r="AF99" s="4" t="s">
        <v>124</v>
      </c>
      <c r="AG99" s="4" t="s">
        <v>125</v>
      </c>
      <c r="AH99" s="4" t="s">
        <v>126</v>
      </c>
      <c r="AI99" s="4" t="s">
        <v>124</v>
      </c>
      <c r="AJ99" s="4" t="s">
        <v>125</v>
      </c>
      <c r="AK99" s="4" t="s">
        <v>124</v>
      </c>
      <c r="AL99" s="4" t="s">
        <v>125</v>
      </c>
      <c r="AM99" s="4" t="s">
        <v>124</v>
      </c>
      <c r="AN99" s="4" t="s">
        <v>124</v>
      </c>
      <c r="AO99" s="4" t="s">
        <v>124</v>
      </c>
      <c r="AP99" s="4" t="s">
        <v>124</v>
      </c>
      <c r="AQ99" s="4" t="s">
        <v>125</v>
      </c>
      <c r="AR99" s="4" t="s">
        <v>124</v>
      </c>
      <c r="AS99" s="4" t="s">
        <v>124</v>
      </c>
      <c r="AT99" s="4" t="s">
        <v>124</v>
      </c>
      <c r="AU99" s="4" t="s">
        <v>125</v>
      </c>
      <c r="AV99" s="4" t="s">
        <v>125</v>
      </c>
      <c r="AW99" s="4" t="s">
        <v>125</v>
      </c>
      <c r="AX99" s="4" t="s">
        <v>124</v>
      </c>
      <c r="AY99" s="4" t="s">
        <v>126</v>
      </c>
      <c r="AZ99" s="4" t="s">
        <v>124</v>
      </c>
      <c r="BA99" s="4" t="s">
        <v>127</v>
      </c>
      <c r="BB99" s="4" t="s">
        <v>128</v>
      </c>
      <c r="BC99" s="4" t="s">
        <v>124</v>
      </c>
      <c r="BD99" s="4" t="s">
        <v>124</v>
      </c>
      <c r="BE99" s="4" t="s">
        <v>125</v>
      </c>
      <c r="BF99" s="4" t="s">
        <v>124</v>
      </c>
      <c r="BG99" s="4" t="s">
        <v>125</v>
      </c>
      <c r="BH99" s="4" t="s">
        <v>124</v>
      </c>
      <c r="BI99" s="4" t="s">
        <v>124</v>
      </c>
      <c r="BJ99" s="4" t="s">
        <v>125</v>
      </c>
      <c r="BK99" s="4" t="s">
        <v>125</v>
      </c>
      <c r="BL99" s="4" t="s">
        <v>124</v>
      </c>
      <c r="BM99" s="4" t="s">
        <v>125</v>
      </c>
      <c r="BN99" s="4" t="s">
        <v>126</v>
      </c>
      <c r="BO99" s="4" t="s">
        <v>125</v>
      </c>
      <c r="BP99" s="4" t="s">
        <v>125</v>
      </c>
      <c r="BQ99" s="4" t="s">
        <v>126</v>
      </c>
      <c r="BR99" s="4" t="s">
        <v>126</v>
      </c>
      <c r="BS99" s="4" t="s">
        <v>126</v>
      </c>
      <c r="BT99" s="4" t="s">
        <v>126</v>
      </c>
      <c r="BU99" s="4" t="s">
        <v>126</v>
      </c>
      <c r="BV99" s="4" t="s">
        <v>126</v>
      </c>
      <c r="BW99" s="4" t="s">
        <v>126</v>
      </c>
      <c r="BX99" s="4" t="s">
        <v>126</v>
      </c>
      <c r="BY99" s="4" t="s">
        <v>124</v>
      </c>
      <c r="BZ99" s="4" t="s">
        <v>124</v>
      </c>
      <c r="CA99" s="4" t="s">
        <v>126</v>
      </c>
      <c r="CB99" s="4" t="s">
        <v>126</v>
      </c>
      <c r="CC99" s="4" t="s">
        <v>125</v>
      </c>
      <c r="CD99" s="4" t="s">
        <v>126</v>
      </c>
      <c r="CE99" s="5" t="s">
        <v>126</v>
      </c>
      <c r="CF99" s="4" t="s">
        <v>126</v>
      </c>
      <c r="CG99" s="4" t="s">
        <v>124</v>
      </c>
      <c r="CH99" s="4" t="s">
        <v>124</v>
      </c>
      <c r="CI99" s="4" t="s">
        <v>125</v>
      </c>
      <c r="CJ99" s="4" t="s">
        <v>127</v>
      </c>
      <c r="CK99" s="4" t="s">
        <v>127</v>
      </c>
      <c r="CL99" s="4" t="s">
        <v>124</v>
      </c>
      <c r="CM99" s="4" t="s">
        <v>127</v>
      </c>
      <c r="CN99" s="4" t="s">
        <v>127</v>
      </c>
      <c r="CO99" s="4" t="s">
        <v>127</v>
      </c>
      <c r="CP99" s="4" t="s">
        <v>124</v>
      </c>
      <c r="CQ99" s="4" t="s">
        <v>124</v>
      </c>
      <c r="CR99" s="4" t="s">
        <v>165</v>
      </c>
      <c r="CS99" s="4" t="s">
        <v>129</v>
      </c>
      <c r="CT99" s="4" t="s">
        <v>130</v>
      </c>
      <c r="CU99" s="4" t="s">
        <v>740</v>
      </c>
      <c r="CV99" s="4" t="s">
        <v>741</v>
      </c>
      <c r="CW99" s="6">
        <v>4</v>
      </c>
      <c r="CX99" s="4" t="s">
        <v>742</v>
      </c>
      <c r="CY99" s="4" t="s">
        <v>743</v>
      </c>
      <c r="CZ99" s="4" t="s">
        <v>744</v>
      </c>
    </row>
    <row r="100" spans="1:104" ht="14.25">
      <c r="A100" s="4" t="s">
        <v>745</v>
      </c>
      <c r="B100" s="4" t="s">
        <v>137</v>
      </c>
      <c r="C100" s="4" t="s">
        <v>138</v>
      </c>
      <c r="D100" s="4" t="s">
        <v>201</v>
      </c>
      <c r="E100" s="4" t="s">
        <v>108</v>
      </c>
      <c r="F100" s="4" t="s">
        <v>140</v>
      </c>
      <c r="G100" s="4" t="s">
        <v>141</v>
      </c>
      <c r="H100" s="4" t="s">
        <v>111</v>
      </c>
      <c r="I100" s="4" t="s">
        <v>143</v>
      </c>
      <c r="J100" s="4" t="s">
        <v>162</v>
      </c>
      <c r="K100" s="4" t="s">
        <v>225</v>
      </c>
      <c r="L100" s="4" t="s">
        <v>115</v>
      </c>
      <c r="M100" s="4" t="s">
        <v>146</v>
      </c>
      <c r="N100" s="4" t="s">
        <v>192</v>
      </c>
      <c r="O100" s="4" t="s">
        <v>193</v>
      </c>
      <c r="P100" s="4" t="s">
        <v>119</v>
      </c>
      <c r="Q100" s="4" t="s">
        <v>186</v>
      </c>
      <c r="R100" s="4" t="s">
        <v>149</v>
      </c>
      <c r="S100" s="4" t="s">
        <v>150</v>
      </c>
      <c r="T100" s="4" t="s">
        <v>123</v>
      </c>
      <c r="U100" s="4" t="s">
        <v>125</v>
      </c>
      <c r="V100" s="4" t="s">
        <v>126</v>
      </c>
      <c r="W100" s="4" t="s">
        <v>128</v>
      </c>
      <c r="X100" s="4" t="s">
        <v>124</v>
      </c>
      <c r="Y100" s="4" t="s">
        <v>124</v>
      </c>
      <c r="Z100" s="4" t="s">
        <v>125</v>
      </c>
      <c r="AA100" s="4" t="s">
        <v>125</v>
      </c>
      <c r="AB100" s="4" t="s">
        <v>126</v>
      </c>
      <c r="AC100" s="4" t="s">
        <v>128</v>
      </c>
      <c r="AD100" s="4" t="s">
        <v>125</v>
      </c>
      <c r="AE100" s="4" t="s">
        <v>125</v>
      </c>
      <c r="AF100" s="4" t="s">
        <v>125</v>
      </c>
      <c r="AG100" s="4" t="s">
        <v>125</v>
      </c>
      <c r="AH100" s="4" t="s">
        <v>126</v>
      </c>
      <c r="AI100" s="4" t="s">
        <v>125</v>
      </c>
      <c r="AJ100" s="4" t="s">
        <v>125</v>
      </c>
      <c r="AK100" s="4" t="s">
        <v>124</v>
      </c>
      <c r="AL100" s="4" t="s">
        <v>125</v>
      </c>
      <c r="AM100" s="4" t="s">
        <v>128</v>
      </c>
      <c r="AN100" s="4" t="s">
        <v>126</v>
      </c>
      <c r="AO100" s="4" t="s">
        <v>124</v>
      </c>
      <c r="AP100" s="4" t="s">
        <v>127</v>
      </c>
      <c r="AQ100" s="4" t="s">
        <v>125</v>
      </c>
      <c r="AR100" s="4" t="s">
        <v>124</v>
      </c>
      <c r="AS100" s="4" t="s">
        <v>125</v>
      </c>
      <c r="AT100" s="4" t="s">
        <v>124</v>
      </c>
      <c r="AU100" s="4" t="s">
        <v>124</v>
      </c>
      <c r="AV100" s="4" t="s">
        <v>126</v>
      </c>
      <c r="AW100" s="4" t="s">
        <v>126</v>
      </c>
      <c r="AX100" s="4" t="s">
        <v>124</v>
      </c>
      <c r="AY100" s="4" t="s">
        <v>124</v>
      </c>
      <c r="AZ100" s="4" t="s">
        <v>127</v>
      </c>
      <c r="BA100" s="4" t="s">
        <v>127</v>
      </c>
      <c r="BB100" s="4" t="s">
        <v>124</v>
      </c>
      <c r="BC100" s="4" t="s">
        <v>124</v>
      </c>
      <c r="BD100" s="4" t="s">
        <v>128</v>
      </c>
      <c r="BE100" s="4" t="s">
        <v>127</v>
      </c>
      <c r="BF100" s="4" t="s">
        <v>125</v>
      </c>
      <c r="BG100" s="4" t="s">
        <v>125</v>
      </c>
      <c r="BH100" s="4" t="s">
        <v>124</v>
      </c>
      <c r="BI100" s="4" t="s">
        <v>125</v>
      </c>
      <c r="BJ100" s="4" t="s">
        <v>124</v>
      </c>
      <c r="BK100" s="4" t="s">
        <v>125</v>
      </c>
      <c r="BL100" s="4" t="s">
        <v>125</v>
      </c>
      <c r="BM100" s="4" t="s">
        <v>124</v>
      </c>
      <c r="BN100" s="4" t="s">
        <v>127</v>
      </c>
      <c r="BO100" s="4" t="s">
        <v>124</v>
      </c>
      <c r="BP100" s="4" t="s">
        <v>128</v>
      </c>
      <c r="BQ100" s="4" t="s">
        <v>126</v>
      </c>
      <c r="BR100" s="4" t="s">
        <v>124</v>
      </c>
      <c r="BS100" s="4" t="s">
        <v>126</v>
      </c>
      <c r="BT100" s="4" t="s">
        <v>126</v>
      </c>
      <c r="BU100" s="4" t="s">
        <v>128</v>
      </c>
      <c r="BV100" s="4" t="s">
        <v>124</v>
      </c>
      <c r="BW100" s="4" t="s">
        <v>128</v>
      </c>
      <c r="BX100" s="4" t="s">
        <v>128</v>
      </c>
      <c r="BY100" s="4" t="s">
        <v>126</v>
      </c>
      <c r="BZ100" s="4" t="s">
        <v>125</v>
      </c>
      <c r="CA100" s="4" t="s">
        <v>124</v>
      </c>
      <c r="CB100" s="4" t="s">
        <v>128</v>
      </c>
      <c r="CC100" s="4" t="s">
        <v>124</v>
      </c>
      <c r="CD100" s="4" t="s">
        <v>127</v>
      </c>
      <c r="CE100" s="5" t="s">
        <v>124</v>
      </c>
      <c r="CF100" s="4" t="s">
        <v>127</v>
      </c>
      <c r="CG100" s="4" t="s">
        <v>128</v>
      </c>
      <c r="CH100" s="4" t="s">
        <v>125</v>
      </c>
      <c r="CI100" s="4" t="s">
        <v>128</v>
      </c>
      <c r="CJ100" s="4" t="s">
        <v>127</v>
      </c>
      <c r="CK100" s="4" t="s">
        <v>126</v>
      </c>
      <c r="CL100" s="4" t="s">
        <v>125</v>
      </c>
      <c r="CM100" s="4" t="s">
        <v>128</v>
      </c>
      <c r="CN100" s="4" t="s">
        <v>128</v>
      </c>
      <c r="CO100" s="4" t="s">
        <v>127</v>
      </c>
      <c r="CP100" s="4" t="s">
        <v>124</v>
      </c>
      <c r="CQ100" s="4" t="s">
        <v>125</v>
      </c>
      <c r="CR100" s="4" t="s">
        <v>125</v>
      </c>
      <c r="CS100" s="4" t="s">
        <v>129</v>
      </c>
      <c r="CT100" s="4" t="s">
        <v>167</v>
      </c>
      <c r="CU100" s="4" t="s">
        <v>746</v>
      </c>
      <c r="CV100" s="4" t="s">
        <v>747</v>
      </c>
      <c r="CW100" s="6">
        <v>4</v>
      </c>
      <c r="CX100" s="4" t="s">
        <v>748</v>
      </c>
      <c r="CY100" s="4" t="s">
        <v>749</v>
      </c>
      <c r="CZ100" s="4" t="s">
        <v>750</v>
      </c>
    </row>
    <row r="101" spans="1:104" ht="14.25">
      <c r="A101" s="4" t="s">
        <v>751</v>
      </c>
      <c r="B101" s="4" t="s">
        <v>174</v>
      </c>
      <c r="C101" s="4" t="s">
        <v>138</v>
      </c>
      <c r="D101" s="4" t="s">
        <v>107</v>
      </c>
      <c r="E101" s="4" t="s">
        <v>108</v>
      </c>
      <c r="F101" s="4" t="s">
        <v>140</v>
      </c>
      <c r="G101" s="4" t="s">
        <v>141</v>
      </c>
      <c r="H101" s="4" t="s">
        <v>142</v>
      </c>
      <c r="I101" s="4" t="s">
        <v>112</v>
      </c>
      <c r="J101" s="4" t="s">
        <v>240</v>
      </c>
      <c r="K101" s="4" t="s">
        <v>114</v>
      </c>
      <c r="L101" s="4" t="s">
        <v>115</v>
      </c>
      <c r="M101" s="4" t="s">
        <v>146</v>
      </c>
      <c r="N101" s="4" t="s">
        <v>192</v>
      </c>
      <c r="O101" s="4" t="s">
        <v>148</v>
      </c>
      <c r="P101" s="4" t="s">
        <v>163</v>
      </c>
      <c r="Q101" s="4" t="s">
        <v>120</v>
      </c>
      <c r="R101" s="4" t="s">
        <v>512</v>
      </c>
      <c r="S101" s="4" t="s">
        <v>194</v>
      </c>
      <c r="T101" s="4" t="s">
        <v>151</v>
      </c>
      <c r="U101" s="4" t="s">
        <v>126</v>
      </c>
      <c r="V101" s="4" t="s">
        <v>126</v>
      </c>
      <c r="W101" s="4" t="s">
        <v>127</v>
      </c>
      <c r="X101" s="4" t="s">
        <v>127</v>
      </c>
      <c r="Y101" s="4" t="s">
        <v>125</v>
      </c>
      <c r="Z101" s="4" t="s">
        <v>128</v>
      </c>
      <c r="AA101" s="4" t="s">
        <v>128</v>
      </c>
      <c r="AB101" s="4" t="s">
        <v>128</v>
      </c>
      <c r="AC101" s="4" t="s">
        <v>124</v>
      </c>
      <c r="AD101" s="4" t="s">
        <v>126</v>
      </c>
      <c r="AE101" s="4" t="s">
        <v>125</v>
      </c>
      <c r="AF101" s="4" t="s">
        <v>125</v>
      </c>
      <c r="AG101" s="4" t="s">
        <v>124</v>
      </c>
      <c r="AH101" s="4" t="s">
        <v>125</v>
      </c>
      <c r="AI101" s="4" t="s">
        <v>128</v>
      </c>
      <c r="AJ101" s="4" t="s">
        <v>125</v>
      </c>
      <c r="AK101" s="4" t="s">
        <v>125</v>
      </c>
      <c r="AL101" s="4" t="s">
        <v>125</v>
      </c>
      <c r="AM101" s="4" t="s">
        <v>128</v>
      </c>
      <c r="AN101" s="4" t="s">
        <v>124</v>
      </c>
      <c r="AO101" s="4" t="s">
        <v>128</v>
      </c>
      <c r="AP101" s="4" t="s">
        <v>126</v>
      </c>
      <c r="AQ101" s="4" t="s">
        <v>124</v>
      </c>
      <c r="AR101" s="4" t="s">
        <v>125</v>
      </c>
      <c r="AS101" s="4" t="s">
        <v>125</v>
      </c>
      <c r="AT101" s="4" t="s">
        <v>126</v>
      </c>
      <c r="AU101" s="4" t="s">
        <v>125</v>
      </c>
      <c r="AV101" s="4" t="s">
        <v>124</v>
      </c>
      <c r="AW101" s="4" t="s">
        <v>124</v>
      </c>
      <c r="AX101" s="4" t="s">
        <v>125</v>
      </c>
      <c r="AY101" s="4" t="s">
        <v>127</v>
      </c>
      <c r="AZ101" s="4" t="s">
        <v>125</v>
      </c>
      <c r="BA101" s="4" t="s">
        <v>126</v>
      </c>
      <c r="BB101" s="4" t="s">
        <v>126</v>
      </c>
      <c r="BC101" s="4" t="s">
        <v>125</v>
      </c>
      <c r="BD101" s="4" t="s">
        <v>126</v>
      </c>
      <c r="BE101" s="4" t="s">
        <v>125</v>
      </c>
      <c r="BF101" s="4" t="s">
        <v>124</v>
      </c>
      <c r="BG101" s="4" t="s">
        <v>128</v>
      </c>
      <c r="BH101" s="4" t="s">
        <v>128</v>
      </c>
      <c r="BI101" s="4" t="s">
        <v>125</v>
      </c>
      <c r="BJ101" s="4" t="s">
        <v>126</v>
      </c>
      <c r="BK101" s="4" t="s">
        <v>127</v>
      </c>
      <c r="BL101" s="4" t="s">
        <v>126</v>
      </c>
      <c r="BM101" s="4" t="s">
        <v>126</v>
      </c>
      <c r="BN101" s="4" t="s">
        <v>126</v>
      </c>
      <c r="BO101" s="4" t="s">
        <v>124</v>
      </c>
      <c r="BP101" s="4" t="s">
        <v>125</v>
      </c>
      <c r="BQ101" s="4" t="s">
        <v>127</v>
      </c>
      <c r="BR101" s="4" t="s">
        <v>124</v>
      </c>
      <c r="BS101" s="4" t="s">
        <v>128</v>
      </c>
      <c r="BT101" s="4" t="s">
        <v>128</v>
      </c>
      <c r="BU101" s="4" t="s">
        <v>124</v>
      </c>
      <c r="BV101" s="4" t="s">
        <v>126</v>
      </c>
      <c r="BW101" s="4" t="s">
        <v>127</v>
      </c>
      <c r="BX101" s="4" t="s">
        <v>127</v>
      </c>
      <c r="BY101" s="4" t="s">
        <v>126</v>
      </c>
      <c r="BZ101" s="4" t="s">
        <v>126</v>
      </c>
      <c r="CA101" s="4" t="s">
        <v>124</v>
      </c>
      <c r="CB101" s="4" t="s">
        <v>126</v>
      </c>
      <c r="CC101" s="4" t="s">
        <v>125</v>
      </c>
      <c r="CD101" s="4" t="s">
        <v>128</v>
      </c>
      <c r="CE101" s="5" t="s">
        <v>126</v>
      </c>
      <c r="CF101" s="4" t="s">
        <v>126</v>
      </c>
      <c r="CG101" s="4" t="s">
        <v>126</v>
      </c>
      <c r="CH101" s="4" t="s">
        <v>127</v>
      </c>
      <c r="CI101" s="4" t="s">
        <v>125</v>
      </c>
      <c r="CJ101" s="4" t="s">
        <v>124</v>
      </c>
      <c r="CK101" s="4" t="s">
        <v>124</v>
      </c>
      <c r="CL101" s="4" t="s">
        <v>126</v>
      </c>
      <c r="CM101" s="4" t="s">
        <v>127</v>
      </c>
      <c r="CN101" s="4" t="s">
        <v>126</v>
      </c>
      <c r="CO101" s="4" t="s">
        <v>127</v>
      </c>
      <c r="CP101" s="4" t="s">
        <v>128</v>
      </c>
      <c r="CQ101" s="4" t="s">
        <v>126</v>
      </c>
      <c r="CR101" s="4" t="s">
        <v>165</v>
      </c>
      <c r="CS101" s="4" t="s">
        <v>494</v>
      </c>
      <c r="CT101" s="4" t="s">
        <v>167</v>
      </c>
      <c r="CU101" s="4" t="s">
        <v>752</v>
      </c>
      <c r="CV101" s="4" t="s">
        <v>753</v>
      </c>
      <c r="CW101" s="6">
        <v>2</v>
      </c>
      <c r="CX101" s="4" t="s">
        <v>754</v>
      </c>
      <c r="CY101" s="4" t="s">
        <v>755</v>
      </c>
      <c r="CZ101" s="4" t="s">
        <v>756</v>
      </c>
    </row>
    <row r="102" spans="1:104" ht="14.25">
      <c r="A102" s="4" t="s">
        <v>757</v>
      </c>
      <c r="B102" s="4" t="s">
        <v>137</v>
      </c>
      <c r="C102" s="4" t="s">
        <v>106</v>
      </c>
      <c r="D102" s="4" t="s">
        <v>107</v>
      </c>
      <c r="E102" s="4" t="s">
        <v>108</v>
      </c>
      <c r="F102" s="4" t="s">
        <v>109</v>
      </c>
      <c r="G102" s="4" t="s">
        <v>110</v>
      </c>
      <c r="H102" s="4" t="s">
        <v>111</v>
      </c>
      <c r="I102" s="4" t="s">
        <v>143</v>
      </c>
      <c r="J102" s="4" t="s">
        <v>162</v>
      </c>
      <c r="K102" s="4" t="s">
        <v>144</v>
      </c>
      <c r="L102" s="4" t="s">
        <v>145</v>
      </c>
      <c r="M102" s="4" t="s">
        <v>146</v>
      </c>
      <c r="N102" s="4" t="s">
        <v>117</v>
      </c>
      <c r="O102" s="4" t="s">
        <v>148</v>
      </c>
      <c r="P102" s="4" t="s">
        <v>163</v>
      </c>
      <c r="Q102" s="4" t="s">
        <v>215</v>
      </c>
      <c r="R102" s="4" t="s">
        <v>164</v>
      </c>
      <c r="S102" s="4" t="s">
        <v>150</v>
      </c>
      <c r="T102" s="4" t="s">
        <v>758</v>
      </c>
      <c r="U102" s="4" t="s">
        <v>126</v>
      </c>
      <c r="V102" s="4" t="s">
        <v>126</v>
      </c>
      <c r="W102" s="4" t="s">
        <v>124</v>
      </c>
      <c r="X102" s="4" t="s">
        <v>125</v>
      </c>
      <c r="Y102" s="4" t="s">
        <v>125</v>
      </c>
      <c r="Z102" s="4" t="s">
        <v>124</v>
      </c>
      <c r="AA102" s="4" t="s">
        <v>124</v>
      </c>
      <c r="AB102" s="4" t="s">
        <v>124</v>
      </c>
      <c r="AC102" s="4" t="s">
        <v>124</v>
      </c>
      <c r="AD102" s="4" t="s">
        <v>124</v>
      </c>
      <c r="AE102" s="4" t="s">
        <v>124</v>
      </c>
      <c r="AF102" s="4" t="s">
        <v>124</v>
      </c>
      <c r="AG102" s="4" t="s">
        <v>124</v>
      </c>
      <c r="AH102" s="4" t="s">
        <v>124</v>
      </c>
      <c r="AI102" s="4" t="s">
        <v>124</v>
      </c>
      <c r="AJ102" s="4" t="s">
        <v>124</v>
      </c>
      <c r="AK102" s="4" t="s">
        <v>124</v>
      </c>
      <c r="AL102" s="4" t="s">
        <v>124</v>
      </c>
      <c r="AM102" s="4" t="s">
        <v>124</v>
      </c>
      <c r="AN102" s="4" t="s">
        <v>124</v>
      </c>
      <c r="AO102" s="4" t="s">
        <v>124</v>
      </c>
      <c r="AP102" s="4" t="s">
        <v>124</v>
      </c>
      <c r="AQ102" s="4" t="s">
        <v>124</v>
      </c>
      <c r="AR102" s="4" t="s">
        <v>124</v>
      </c>
      <c r="AS102" s="4" t="s">
        <v>124</v>
      </c>
      <c r="AT102" s="4" t="s">
        <v>124</v>
      </c>
      <c r="AU102" s="4" t="s">
        <v>124</v>
      </c>
      <c r="AV102" s="4" t="s">
        <v>125</v>
      </c>
      <c r="AW102" s="4" t="s">
        <v>125</v>
      </c>
      <c r="AX102" s="4" t="s">
        <v>124</v>
      </c>
      <c r="AY102" s="4" t="s">
        <v>126</v>
      </c>
      <c r="AZ102" s="4" t="s">
        <v>124</v>
      </c>
      <c r="BA102" s="4" t="s">
        <v>125</v>
      </c>
      <c r="BB102" s="4" t="s">
        <v>124</v>
      </c>
      <c r="BC102" s="4" t="s">
        <v>124</v>
      </c>
      <c r="BD102" s="4" t="s">
        <v>125</v>
      </c>
      <c r="BE102" s="4" t="s">
        <v>124</v>
      </c>
      <c r="BF102" s="4" t="s">
        <v>124</v>
      </c>
      <c r="BG102" s="4" t="s">
        <v>125</v>
      </c>
      <c r="BH102" s="4" t="s">
        <v>124</v>
      </c>
      <c r="BI102" s="4" t="s">
        <v>125</v>
      </c>
      <c r="BJ102" s="4" t="s">
        <v>125</v>
      </c>
      <c r="BK102" s="4" t="s">
        <v>125</v>
      </c>
      <c r="BL102" s="4" t="s">
        <v>125</v>
      </c>
      <c r="BM102" s="4" t="s">
        <v>124</v>
      </c>
      <c r="BN102" s="4" t="s">
        <v>125</v>
      </c>
      <c r="BO102" s="4" t="s">
        <v>124</v>
      </c>
      <c r="BP102" s="4" t="s">
        <v>125</v>
      </c>
      <c r="BQ102" s="4" t="s">
        <v>124</v>
      </c>
      <c r="BR102" s="4" t="s">
        <v>124</v>
      </c>
      <c r="BS102" s="4" t="s">
        <v>124</v>
      </c>
      <c r="BT102" s="4" t="s">
        <v>124</v>
      </c>
      <c r="BU102" s="4" t="s">
        <v>125</v>
      </c>
      <c r="BV102" s="4" t="s">
        <v>124</v>
      </c>
      <c r="BW102" s="4" t="s">
        <v>125</v>
      </c>
      <c r="BX102" s="4" t="s">
        <v>124</v>
      </c>
      <c r="BY102" s="4" t="s">
        <v>124</v>
      </c>
      <c r="BZ102" s="4" t="s">
        <v>125</v>
      </c>
      <c r="CA102" s="4" t="s">
        <v>124</v>
      </c>
      <c r="CB102" s="4" t="s">
        <v>125</v>
      </c>
      <c r="CC102" s="4" t="s">
        <v>124</v>
      </c>
      <c r="CD102" s="4" t="s">
        <v>125</v>
      </c>
      <c r="CE102" s="5" t="s">
        <v>124</v>
      </c>
      <c r="CF102" s="4" t="s">
        <v>125</v>
      </c>
      <c r="CG102" s="4" t="s">
        <v>124</v>
      </c>
      <c r="CH102" s="4" t="s">
        <v>125</v>
      </c>
      <c r="CI102" s="4" t="s">
        <v>124</v>
      </c>
      <c r="CJ102" s="4" t="s">
        <v>124</v>
      </c>
      <c r="CK102" s="4" t="s">
        <v>124</v>
      </c>
      <c r="CL102" s="4" t="s">
        <v>124</v>
      </c>
      <c r="CM102" s="4" t="s">
        <v>124</v>
      </c>
      <c r="CN102" s="4" t="s">
        <v>124</v>
      </c>
      <c r="CO102" s="4" t="s">
        <v>124</v>
      </c>
      <c r="CP102" s="4" t="s">
        <v>124</v>
      </c>
      <c r="CQ102" s="4" t="s">
        <v>125</v>
      </c>
      <c r="CR102" s="4" t="s">
        <v>165</v>
      </c>
      <c r="CS102" s="4" t="s">
        <v>129</v>
      </c>
      <c r="CT102" s="4" t="s">
        <v>130</v>
      </c>
      <c r="CU102" s="4" t="s">
        <v>759</v>
      </c>
      <c r="CV102" s="4" t="s">
        <v>396</v>
      </c>
      <c r="CW102" s="6">
        <v>4</v>
      </c>
      <c r="CX102" s="4" t="s">
        <v>760</v>
      </c>
      <c r="CY102" s="4" t="s">
        <v>761</v>
      </c>
      <c r="CZ102" s="4" t="s">
        <v>762</v>
      </c>
    </row>
    <row r="103" spans="1:104" ht="14.25">
      <c r="A103" s="4" t="s">
        <v>763</v>
      </c>
      <c r="B103" s="4" t="s">
        <v>174</v>
      </c>
      <c r="C103" s="4" t="s">
        <v>175</v>
      </c>
      <c r="D103" s="4" t="s">
        <v>160</v>
      </c>
      <c r="E103" s="4" t="s">
        <v>184</v>
      </c>
      <c r="F103" s="4" t="s">
        <v>764</v>
      </c>
      <c r="G103" s="4" t="s">
        <v>110</v>
      </c>
      <c r="H103" s="4" t="s">
        <v>142</v>
      </c>
      <c r="I103" s="4" t="s">
        <v>306</v>
      </c>
      <c r="J103" s="4" t="s">
        <v>224</v>
      </c>
      <c r="K103" s="4" t="s">
        <v>268</v>
      </c>
      <c r="L103" s="4" t="s">
        <v>255</v>
      </c>
      <c r="M103" s="4" t="s">
        <v>146</v>
      </c>
      <c r="N103" s="4" t="s">
        <v>147</v>
      </c>
      <c r="O103" s="4" t="s">
        <v>193</v>
      </c>
      <c r="P103" s="4" t="s">
        <v>119</v>
      </c>
      <c r="Q103" s="4" t="s">
        <v>186</v>
      </c>
      <c r="R103" s="4" t="s">
        <v>164</v>
      </c>
      <c r="S103" s="4" t="s">
        <v>150</v>
      </c>
      <c r="T103" s="4" t="s">
        <v>123</v>
      </c>
      <c r="U103" s="4" t="s">
        <v>128</v>
      </c>
      <c r="V103" s="4" t="s">
        <v>127</v>
      </c>
      <c r="W103" s="4" t="s">
        <v>127</v>
      </c>
      <c r="X103" s="4" t="s">
        <v>126</v>
      </c>
      <c r="Y103" s="4" t="s">
        <v>124</v>
      </c>
      <c r="Z103" s="4" t="s">
        <v>124</v>
      </c>
      <c r="AA103" s="4" t="s">
        <v>124</v>
      </c>
      <c r="AB103" s="4" t="s">
        <v>124</v>
      </c>
      <c r="AC103" s="4" t="s">
        <v>127</v>
      </c>
      <c r="AD103" s="4" t="s">
        <v>126</v>
      </c>
      <c r="AE103" s="4" t="s">
        <v>125</v>
      </c>
      <c r="AF103" s="4" t="s">
        <v>125</v>
      </c>
      <c r="AG103" s="4" t="s">
        <v>127</v>
      </c>
      <c r="AH103" s="4" t="s">
        <v>127</v>
      </c>
      <c r="AI103" s="4" t="s">
        <v>124</v>
      </c>
      <c r="AJ103" s="4" t="s">
        <v>128</v>
      </c>
      <c r="AK103" s="4" t="s">
        <v>128</v>
      </c>
      <c r="AL103" s="4" t="s">
        <v>126</v>
      </c>
      <c r="AM103" s="4" t="s">
        <v>126</v>
      </c>
      <c r="AN103" s="4" t="s">
        <v>127</v>
      </c>
      <c r="AO103" s="4" t="s">
        <v>126</v>
      </c>
      <c r="AP103" s="4" t="s">
        <v>127</v>
      </c>
      <c r="AQ103" s="4" t="s">
        <v>125</v>
      </c>
      <c r="AR103" s="4" t="s">
        <v>128</v>
      </c>
      <c r="AS103" s="4" t="s">
        <v>128</v>
      </c>
      <c r="AT103" s="4" t="s">
        <v>124</v>
      </c>
      <c r="AU103" s="4" t="s">
        <v>126</v>
      </c>
      <c r="AV103" s="4" t="s">
        <v>126</v>
      </c>
      <c r="AW103" s="4" t="s">
        <v>126</v>
      </c>
      <c r="AX103" s="4" t="s">
        <v>128</v>
      </c>
      <c r="AY103" s="4" t="s">
        <v>125</v>
      </c>
      <c r="AZ103" s="4" t="s">
        <v>127</v>
      </c>
      <c r="BA103" s="4" t="s">
        <v>127</v>
      </c>
      <c r="BB103" s="4" t="s">
        <v>128</v>
      </c>
      <c r="BC103" s="4" t="s">
        <v>124</v>
      </c>
      <c r="BD103" s="4" t="s">
        <v>128</v>
      </c>
      <c r="BE103" s="4" t="s">
        <v>127</v>
      </c>
      <c r="BF103" s="4" t="s">
        <v>126</v>
      </c>
      <c r="BG103" s="4" t="s">
        <v>125</v>
      </c>
      <c r="BH103" s="4" t="s">
        <v>128</v>
      </c>
      <c r="BI103" s="4" t="s">
        <v>126</v>
      </c>
      <c r="BJ103" s="4" t="s">
        <v>125</v>
      </c>
      <c r="BK103" s="4" t="s">
        <v>126</v>
      </c>
      <c r="BL103" s="4" t="s">
        <v>126</v>
      </c>
      <c r="BM103" s="4" t="s">
        <v>126</v>
      </c>
      <c r="BN103" s="4" t="s">
        <v>126</v>
      </c>
      <c r="BO103" s="4" t="s">
        <v>124</v>
      </c>
      <c r="BP103" s="4" t="s">
        <v>126</v>
      </c>
      <c r="BQ103" s="4" t="s">
        <v>126</v>
      </c>
      <c r="BR103" s="4" t="s">
        <v>126</v>
      </c>
      <c r="BS103" s="4" t="s">
        <v>128</v>
      </c>
      <c r="BT103" s="4" t="s">
        <v>124</v>
      </c>
      <c r="BU103" s="4" t="s">
        <v>125</v>
      </c>
      <c r="BV103" s="4" t="s">
        <v>124</v>
      </c>
      <c r="BW103" s="4" t="s">
        <v>128</v>
      </c>
      <c r="BX103" s="4" t="s">
        <v>126</v>
      </c>
      <c r="BY103" s="4" t="s">
        <v>124</v>
      </c>
      <c r="BZ103" s="4" t="s">
        <v>125</v>
      </c>
      <c r="CA103" s="4" t="s">
        <v>125</v>
      </c>
      <c r="CB103" s="4" t="s">
        <v>124</v>
      </c>
      <c r="CC103" s="4" t="s">
        <v>125</v>
      </c>
      <c r="CD103" s="4" t="s">
        <v>128</v>
      </c>
      <c r="CE103" s="5" t="s">
        <v>126</v>
      </c>
      <c r="CF103" s="4" t="s">
        <v>124</v>
      </c>
      <c r="CG103" s="4" t="s">
        <v>127</v>
      </c>
      <c r="CH103" s="4" t="s">
        <v>127</v>
      </c>
      <c r="CI103" s="4" t="s">
        <v>127</v>
      </c>
      <c r="CJ103" s="4" t="s">
        <v>125</v>
      </c>
      <c r="CK103" s="4" t="s">
        <v>125</v>
      </c>
      <c r="CL103" s="4" t="s">
        <v>124</v>
      </c>
      <c r="CM103" s="4" t="s">
        <v>126</v>
      </c>
      <c r="CN103" s="4" t="s">
        <v>127</v>
      </c>
      <c r="CO103" s="4" t="s">
        <v>127</v>
      </c>
      <c r="CP103" s="4" t="s">
        <v>125</v>
      </c>
      <c r="CQ103" s="4" t="s">
        <v>125</v>
      </c>
      <c r="CR103" s="4" t="s">
        <v>125</v>
      </c>
      <c r="CS103" s="4" t="s">
        <v>166</v>
      </c>
      <c r="CT103" s="4" t="s">
        <v>167</v>
      </c>
      <c r="CU103" s="4" t="s">
        <v>765</v>
      </c>
      <c r="CV103" s="4" t="s">
        <v>766</v>
      </c>
      <c r="CW103" s="6">
        <v>2</v>
      </c>
      <c r="CX103" s="4" t="s">
        <v>767</v>
      </c>
      <c r="CY103" s="4" t="s">
        <v>768</v>
      </c>
      <c r="CZ103" s="4" t="s">
        <v>172</v>
      </c>
    </row>
    <row r="104" spans="1:104" ht="14.25">
      <c r="A104" s="4" t="s">
        <v>769</v>
      </c>
      <c r="B104" s="4" t="s">
        <v>137</v>
      </c>
      <c r="C104" s="4" t="s">
        <v>175</v>
      </c>
      <c r="D104" s="4" t="s">
        <v>107</v>
      </c>
      <c r="E104" s="4" t="s">
        <v>184</v>
      </c>
      <c r="F104" s="4" t="s">
        <v>140</v>
      </c>
      <c r="G104" s="4" t="s">
        <v>161</v>
      </c>
      <c r="H104" s="4" t="s">
        <v>142</v>
      </c>
      <c r="I104" s="4" t="s">
        <v>143</v>
      </c>
      <c r="J104" s="4" t="s">
        <v>162</v>
      </c>
      <c r="K104" s="4" t="s">
        <v>144</v>
      </c>
      <c r="L104" s="4" t="s">
        <v>145</v>
      </c>
      <c r="M104" s="4" t="s">
        <v>146</v>
      </c>
      <c r="N104" s="4" t="s">
        <v>117</v>
      </c>
      <c r="O104" s="4" t="s">
        <v>148</v>
      </c>
      <c r="P104" s="4" t="s">
        <v>119</v>
      </c>
      <c r="Q104" s="4" t="s">
        <v>226</v>
      </c>
      <c r="R104" s="4" t="s">
        <v>149</v>
      </c>
      <c r="S104" s="4" t="s">
        <v>194</v>
      </c>
      <c r="T104" s="4" t="s">
        <v>151</v>
      </c>
      <c r="U104" s="4" t="s">
        <v>124</v>
      </c>
      <c r="V104" s="4" t="s">
        <v>124</v>
      </c>
      <c r="W104" s="4" t="s">
        <v>124</v>
      </c>
      <c r="X104" s="4" t="s">
        <v>124</v>
      </c>
      <c r="Y104" s="4" t="s">
        <v>126</v>
      </c>
      <c r="Z104" s="4" t="s">
        <v>125</v>
      </c>
      <c r="AA104" s="4" t="s">
        <v>125</v>
      </c>
      <c r="AB104" s="4" t="s">
        <v>126</v>
      </c>
      <c r="AC104" s="4" t="s">
        <v>124</v>
      </c>
      <c r="AD104" s="4" t="s">
        <v>126</v>
      </c>
      <c r="AE104" s="4" t="s">
        <v>125</v>
      </c>
      <c r="AF104" s="4" t="s">
        <v>125</v>
      </c>
      <c r="AG104" s="4" t="s">
        <v>124</v>
      </c>
      <c r="AH104" s="4" t="s">
        <v>125</v>
      </c>
      <c r="AI104" s="4" t="s">
        <v>124</v>
      </c>
      <c r="AJ104" s="4" t="s">
        <v>124</v>
      </c>
      <c r="AK104" s="4" t="s">
        <v>126</v>
      </c>
      <c r="AL104" s="4" t="s">
        <v>125</v>
      </c>
      <c r="AM104" s="4" t="s">
        <v>126</v>
      </c>
      <c r="AN104" s="4" t="s">
        <v>125</v>
      </c>
      <c r="AO104" s="4" t="s">
        <v>126</v>
      </c>
      <c r="AP104" s="4" t="s">
        <v>125</v>
      </c>
      <c r="AQ104" s="4" t="s">
        <v>125</v>
      </c>
      <c r="AR104" s="4" t="s">
        <v>125</v>
      </c>
      <c r="AS104" s="4" t="s">
        <v>124</v>
      </c>
      <c r="AT104" s="4" t="s">
        <v>126</v>
      </c>
      <c r="AU104" s="4" t="s">
        <v>124</v>
      </c>
      <c r="AV104" s="4" t="s">
        <v>124</v>
      </c>
      <c r="AW104" s="4" t="s">
        <v>124</v>
      </c>
      <c r="AX104" s="4" t="s">
        <v>124</v>
      </c>
      <c r="AY104" s="4" t="s">
        <v>127</v>
      </c>
      <c r="AZ104" s="4" t="s">
        <v>127</v>
      </c>
      <c r="BA104" s="4" t="s">
        <v>127</v>
      </c>
      <c r="BB104" s="4" t="s">
        <v>126</v>
      </c>
      <c r="BC104" s="4" t="s">
        <v>124</v>
      </c>
      <c r="BD104" s="4" t="s">
        <v>124</v>
      </c>
      <c r="BE104" s="4" t="s">
        <v>126</v>
      </c>
      <c r="BF104" s="4" t="s">
        <v>124</v>
      </c>
      <c r="BG104" s="4" t="s">
        <v>125</v>
      </c>
      <c r="BH104" s="4" t="s">
        <v>124</v>
      </c>
      <c r="BI104" s="4" t="s">
        <v>125</v>
      </c>
      <c r="BJ104" s="4" t="s">
        <v>125</v>
      </c>
      <c r="BK104" s="4" t="s">
        <v>125</v>
      </c>
      <c r="BL104" s="4" t="s">
        <v>125</v>
      </c>
      <c r="BM104" s="4" t="s">
        <v>124</v>
      </c>
      <c r="BN104" s="4" t="s">
        <v>124</v>
      </c>
      <c r="BO104" s="4" t="s">
        <v>125</v>
      </c>
      <c r="BP104" s="4" t="s">
        <v>125</v>
      </c>
      <c r="BQ104" s="4" t="s">
        <v>125</v>
      </c>
      <c r="BR104" s="4" t="s">
        <v>124</v>
      </c>
      <c r="BS104" s="4" t="s">
        <v>125</v>
      </c>
      <c r="BT104" s="4" t="s">
        <v>124</v>
      </c>
      <c r="BU104" s="4" t="s">
        <v>124</v>
      </c>
      <c r="BV104" s="4" t="s">
        <v>124</v>
      </c>
      <c r="BW104" s="4" t="s">
        <v>125</v>
      </c>
      <c r="BX104" s="4" t="s">
        <v>125</v>
      </c>
      <c r="BY104" s="4" t="s">
        <v>125</v>
      </c>
      <c r="BZ104" s="4" t="s">
        <v>125</v>
      </c>
      <c r="CA104" s="4" t="s">
        <v>124</v>
      </c>
      <c r="CB104" s="4" t="s">
        <v>126</v>
      </c>
      <c r="CC104" s="4" t="s">
        <v>125</v>
      </c>
      <c r="CD104" s="4" t="s">
        <v>127</v>
      </c>
      <c r="CE104" s="5" t="s">
        <v>125</v>
      </c>
      <c r="CF104" s="4" t="s">
        <v>126</v>
      </c>
      <c r="CG104" s="4" t="s">
        <v>124</v>
      </c>
      <c r="CH104" s="4" t="s">
        <v>125</v>
      </c>
      <c r="CI104" s="4" t="s">
        <v>126</v>
      </c>
      <c r="CJ104" s="4" t="s">
        <v>127</v>
      </c>
      <c r="CK104" s="4" t="s">
        <v>127</v>
      </c>
      <c r="CL104" s="4" t="s">
        <v>125</v>
      </c>
      <c r="CM104" s="4" t="s">
        <v>127</v>
      </c>
      <c r="CN104" s="4" t="s">
        <v>126</v>
      </c>
      <c r="CO104" s="4" t="s">
        <v>127</v>
      </c>
      <c r="CP104" s="4" t="s">
        <v>124</v>
      </c>
      <c r="CQ104" s="4" t="s">
        <v>125</v>
      </c>
      <c r="CR104" s="4" t="s">
        <v>125</v>
      </c>
      <c r="CS104" s="4" t="s">
        <v>129</v>
      </c>
      <c r="CT104" s="4" t="s">
        <v>167</v>
      </c>
      <c r="CU104" s="4" t="s">
        <v>770</v>
      </c>
      <c r="CV104" s="4" t="s">
        <v>771</v>
      </c>
      <c r="CW104" s="6">
        <v>4</v>
      </c>
      <c r="CX104" s="4" t="s">
        <v>772</v>
      </c>
      <c r="CY104" s="4" t="s">
        <v>773</v>
      </c>
      <c r="CZ104" s="4" t="s">
        <v>172</v>
      </c>
    </row>
    <row r="105" spans="1:104" ht="14.25">
      <c r="A105" s="4" t="s">
        <v>774</v>
      </c>
      <c r="B105" s="4" t="s">
        <v>137</v>
      </c>
      <c r="C105" s="4" t="s">
        <v>138</v>
      </c>
      <c r="D105" s="4" t="s">
        <v>160</v>
      </c>
      <c r="E105" s="4" t="s">
        <v>139</v>
      </c>
      <c r="F105" s="4" t="s">
        <v>140</v>
      </c>
      <c r="G105" s="4" t="s">
        <v>161</v>
      </c>
      <c r="H105" s="4" t="s">
        <v>176</v>
      </c>
      <c r="I105" s="4" t="s">
        <v>143</v>
      </c>
      <c r="J105" s="4" t="s">
        <v>240</v>
      </c>
      <c r="K105" s="4" t="s">
        <v>114</v>
      </c>
      <c r="L105" s="4" t="s">
        <v>145</v>
      </c>
      <c r="M105" s="4" t="s">
        <v>146</v>
      </c>
      <c r="N105" s="4" t="s">
        <v>147</v>
      </c>
      <c r="O105" s="4" t="s">
        <v>193</v>
      </c>
      <c r="P105" s="4" t="s">
        <v>119</v>
      </c>
      <c r="Q105" s="4" t="s">
        <v>226</v>
      </c>
      <c r="R105" s="4" t="s">
        <v>121</v>
      </c>
      <c r="S105" s="4" t="s">
        <v>150</v>
      </c>
      <c r="T105" s="4" t="s">
        <v>151</v>
      </c>
      <c r="U105" s="4" t="s">
        <v>124</v>
      </c>
      <c r="V105" s="4" t="s">
        <v>128</v>
      </c>
      <c r="W105" s="4" t="s">
        <v>127</v>
      </c>
      <c r="X105" s="4" t="s">
        <v>127</v>
      </c>
      <c r="Y105" s="4" t="s">
        <v>127</v>
      </c>
      <c r="Z105" s="4" t="s">
        <v>126</v>
      </c>
      <c r="AA105" s="4" t="s">
        <v>127</v>
      </c>
      <c r="AB105" s="4" t="s">
        <v>128</v>
      </c>
      <c r="AC105" s="4" t="s">
        <v>127</v>
      </c>
      <c r="AD105" s="4" t="s">
        <v>127</v>
      </c>
      <c r="AE105" s="4" t="s">
        <v>128</v>
      </c>
      <c r="AF105" s="4" t="s">
        <v>126</v>
      </c>
      <c r="AG105" s="4" t="s">
        <v>126</v>
      </c>
      <c r="AH105" s="4" t="s">
        <v>126</v>
      </c>
      <c r="AI105" s="4" t="s">
        <v>124</v>
      </c>
      <c r="AJ105" s="4" t="s">
        <v>127</v>
      </c>
      <c r="AK105" s="4" t="s">
        <v>127</v>
      </c>
      <c r="AL105" s="4" t="s">
        <v>126</v>
      </c>
      <c r="AM105" s="4" t="s">
        <v>127</v>
      </c>
      <c r="AN105" s="4" t="s">
        <v>126</v>
      </c>
      <c r="AO105" s="4" t="s">
        <v>127</v>
      </c>
      <c r="AP105" s="4" t="s">
        <v>128</v>
      </c>
      <c r="AQ105" s="4" t="s">
        <v>124</v>
      </c>
      <c r="AR105" s="4" t="s">
        <v>126</v>
      </c>
      <c r="AS105" s="4" t="s">
        <v>124</v>
      </c>
      <c r="AT105" s="4" t="s">
        <v>125</v>
      </c>
      <c r="AU105" s="7" t="s">
        <v>126</v>
      </c>
      <c r="AV105" s="8" t="s">
        <v>248</v>
      </c>
      <c r="AW105" s="4" t="s">
        <v>127</v>
      </c>
      <c r="AX105" s="4" t="s">
        <v>127</v>
      </c>
      <c r="AY105" s="4" t="s">
        <v>127</v>
      </c>
      <c r="AZ105" s="4" t="s">
        <v>127</v>
      </c>
      <c r="BA105" s="4" t="s">
        <v>124</v>
      </c>
      <c r="BB105" s="4" t="s">
        <v>126</v>
      </c>
      <c r="BC105" s="4" t="s">
        <v>124</v>
      </c>
      <c r="BD105" s="4" t="s">
        <v>126</v>
      </c>
      <c r="BE105" s="4" t="s">
        <v>125</v>
      </c>
      <c r="BF105" s="4" t="s">
        <v>124</v>
      </c>
      <c r="BG105" s="4" t="s">
        <v>124</v>
      </c>
      <c r="BH105" s="4" t="s">
        <v>127</v>
      </c>
      <c r="BI105" s="4" t="s">
        <v>124</v>
      </c>
      <c r="BJ105" s="4" t="s">
        <v>124</v>
      </c>
      <c r="BK105" s="4" t="s">
        <v>124</v>
      </c>
      <c r="BL105" s="4" t="s">
        <v>124</v>
      </c>
      <c r="BM105" s="4" t="s">
        <v>126</v>
      </c>
      <c r="BN105" s="4" t="s">
        <v>127</v>
      </c>
      <c r="BO105" s="4" t="s">
        <v>128</v>
      </c>
      <c r="BP105" s="4" t="s">
        <v>128</v>
      </c>
      <c r="BQ105" s="4" t="s">
        <v>128</v>
      </c>
      <c r="BR105" s="4" t="s">
        <v>128</v>
      </c>
      <c r="BS105" s="4" t="s">
        <v>126</v>
      </c>
      <c r="BT105" s="4" t="s">
        <v>126</v>
      </c>
      <c r="BU105" s="4" t="s">
        <v>126</v>
      </c>
      <c r="BV105" s="4" t="s">
        <v>126</v>
      </c>
      <c r="BW105" s="4" t="s">
        <v>128</v>
      </c>
      <c r="BX105" s="4" t="s">
        <v>126</v>
      </c>
      <c r="BY105" s="4" t="s">
        <v>124</v>
      </c>
      <c r="BZ105" s="4" t="s">
        <v>124</v>
      </c>
      <c r="CA105" s="4" t="s">
        <v>126</v>
      </c>
      <c r="CB105" s="4" t="s">
        <v>126</v>
      </c>
      <c r="CC105" s="4" t="s">
        <v>124</v>
      </c>
      <c r="CD105" s="4" t="s">
        <v>126</v>
      </c>
      <c r="CE105" s="5" t="s">
        <v>124</v>
      </c>
      <c r="CF105" s="4" t="s">
        <v>124</v>
      </c>
      <c r="CG105" s="4" t="s">
        <v>128</v>
      </c>
      <c r="CH105" s="4" t="s">
        <v>126</v>
      </c>
      <c r="CI105" s="4" t="s">
        <v>127</v>
      </c>
      <c r="CJ105" s="4" t="s">
        <v>126</v>
      </c>
      <c r="CK105" s="4" t="s">
        <v>124</v>
      </c>
      <c r="CL105" s="4" t="s">
        <v>126</v>
      </c>
      <c r="CM105" s="4" t="s">
        <v>126</v>
      </c>
      <c r="CN105" s="4" t="s">
        <v>124</v>
      </c>
      <c r="CO105" s="4" t="s">
        <v>127</v>
      </c>
      <c r="CP105" s="4" t="s">
        <v>126</v>
      </c>
      <c r="CQ105" s="4" t="s">
        <v>126</v>
      </c>
      <c r="CR105" s="4" t="s">
        <v>248</v>
      </c>
      <c r="CS105" s="4" t="s">
        <v>129</v>
      </c>
      <c r="CT105" s="4" t="s">
        <v>167</v>
      </c>
      <c r="CU105" s="4" t="s">
        <v>775</v>
      </c>
      <c r="CV105" s="4" t="s">
        <v>776</v>
      </c>
      <c r="CW105" s="6">
        <v>4</v>
      </c>
      <c r="CX105" s="4" t="s">
        <v>777</v>
      </c>
      <c r="CY105" s="4" t="s">
        <v>778</v>
      </c>
      <c r="CZ105" s="4" t="s">
        <v>779</v>
      </c>
    </row>
    <row r="106" spans="1:104" ht="14.25">
      <c r="A106" s="4" t="s">
        <v>780</v>
      </c>
      <c r="B106" s="4" t="s">
        <v>105</v>
      </c>
      <c r="C106" s="4" t="s">
        <v>175</v>
      </c>
      <c r="D106" s="4" t="s">
        <v>183</v>
      </c>
      <c r="E106" s="4" t="s">
        <v>139</v>
      </c>
      <c r="F106" s="4" t="s">
        <v>140</v>
      </c>
      <c r="G106" s="4" t="s">
        <v>110</v>
      </c>
      <c r="H106" s="4" t="s">
        <v>111</v>
      </c>
      <c r="I106" s="4" t="s">
        <v>143</v>
      </c>
      <c r="J106" s="4" t="s">
        <v>240</v>
      </c>
      <c r="K106" s="4" t="s">
        <v>114</v>
      </c>
      <c r="L106" s="4" t="s">
        <v>145</v>
      </c>
      <c r="M106" s="4" t="s">
        <v>146</v>
      </c>
      <c r="N106" s="4" t="s">
        <v>117</v>
      </c>
      <c r="O106" s="4" t="s">
        <v>118</v>
      </c>
      <c r="P106" s="4" t="s">
        <v>261</v>
      </c>
      <c r="Q106" s="4" t="s">
        <v>120</v>
      </c>
      <c r="R106" s="4" t="s">
        <v>164</v>
      </c>
      <c r="S106" s="4" t="s">
        <v>227</v>
      </c>
      <c r="T106" s="4" t="s">
        <v>123</v>
      </c>
      <c r="U106" s="4" t="s">
        <v>124</v>
      </c>
      <c r="V106" s="4" t="s">
        <v>126</v>
      </c>
      <c r="W106" s="4" t="s">
        <v>128</v>
      </c>
      <c r="X106" s="4" t="s">
        <v>126</v>
      </c>
      <c r="Y106" s="4" t="s">
        <v>124</v>
      </c>
      <c r="Z106" s="4" t="s">
        <v>124</v>
      </c>
      <c r="AA106" s="4" t="s">
        <v>126</v>
      </c>
      <c r="AB106" s="4" t="s">
        <v>126</v>
      </c>
      <c r="AC106" s="4" t="s">
        <v>125</v>
      </c>
      <c r="AD106" s="4" t="s">
        <v>127</v>
      </c>
      <c r="AE106" s="4" t="s">
        <v>126</v>
      </c>
      <c r="AF106" s="4" t="s">
        <v>126</v>
      </c>
      <c r="AG106" s="4" t="s">
        <v>124</v>
      </c>
      <c r="AH106" s="4" t="s">
        <v>128</v>
      </c>
      <c r="AI106" s="4" t="s">
        <v>128</v>
      </c>
      <c r="AJ106" s="4" t="s">
        <v>124</v>
      </c>
      <c r="AK106" s="4" t="s">
        <v>126</v>
      </c>
      <c r="AL106" s="4" t="s">
        <v>125</v>
      </c>
      <c r="AM106" s="4" t="s">
        <v>128</v>
      </c>
      <c r="AN106" s="4" t="s">
        <v>126</v>
      </c>
      <c r="AO106" s="4" t="s">
        <v>124</v>
      </c>
      <c r="AP106" s="4" t="s">
        <v>128</v>
      </c>
      <c r="AQ106" s="4" t="s">
        <v>124</v>
      </c>
      <c r="AR106" s="4" t="s">
        <v>124</v>
      </c>
      <c r="AS106" s="4" t="s">
        <v>125</v>
      </c>
      <c r="AT106" s="4" t="s">
        <v>125</v>
      </c>
      <c r="AU106" s="4" t="s">
        <v>125</v>
      </c>
      <c r="AV106" s="4" t="s">
        <v>125</v>
      </c>
      <c r="AW106" s="4" t="s">
        <v>126</v>
      </c>
      <c r="AX106" s="4" t="s">
        <v>126</v>
      </c>
      <c r="AY106" s="4" t="s">
        <v>128</v>
      </c>
      <c r="AZ106" s="4" t="s">
        <v>127</v>
      </c>
      <c r="BA106" s="4" t="s">
        <v>126</v>
      </c>
      <c r="BB106" s="4" t="s">
        <v>124</v>
      </c>
      <c r="BC106" s="4" t="s">
        <v>125</v>
      </c>
      <c r="BD106" s="4" t="s">
        <v>124</v>
      </c>
      <c r="BE106" s="4" t="s">
        <v>126</v>
      </c>
      <c r="BF106" s="4" t="s">
        <v>124</v>
      </c>
      <c r="BG106" s="4" t="s">
        <v>124</v>
      </c>
      <c r="BH106" s="4" t="s">
        <v>126</v>
      </c>
      <c r="BI106" s="4" t="s">
        <v>124</v>
      </c>
      <c r="BJ106" s="4" t="s">
        <v>124</v>
      </c>
      <c r="BK106" s="4" t="s">
        <v>125</v>
      </c>
      <c r="BL106" s="4" t="s">
        <v>124</v>
      </c>
      <c r="BM106" s="4" t="s">
        <v>124</v>
      </c>
      <c r="BN106" s="4" t="s">
        <v>124</v>
      </c>
      <c r="BO106" s="4" t="s">
        <v>124</v>
      </c>
      <c r="BP106" s="4" t="s">
        <v>124</v>
      </c>
      <c r="BQ106" s="4" t="s">
        <v>124</v>
      </c>
      <c r="BR106" s="4" t="s">
        <v>124</v>
      </c>
      <c r="BS106" s="7" t="s">
        <v>126</v>
      </c>
      <c r="BT106" s="8" t="s">
        <v>248</v>
      </c>
      <c r="BU106" s="4" t="s">
        <v>124</v>
      </c>
      <c r="BV106" s="4" t="s">
        <v>124</v>
      </c>
      <c r="BW106" s="4" t="s">
        <v>124</v>
      </c>
      <c r="BX106" s="4" t="s">
        <v>125</v>
      </c>
      <c r="BY106" s="4" t="s">
        <v>124</v>
      </c>
      <c r="BZ106" s="4" t="s">
        <v>124</v>
      </c>
      <c r="CA106" s="4" t="s">
        <v>126</v>
      </c>
      <c r="CB106" s="4" t="s">
        <v>124</v>
      </c>
      <c r="CC106" s="4" t="s">
        <v>124</v>
      </c>
      <c r="CD106" s="4" t="s">
        <v>127</v>
      </c>
      <c r="CE106" s="5" t="s">
        <v>128</v>
      </c>
      <c r="CF106" s="4" t="s">
        <v>126</v>
      </c>
      <c r="CG106" s="4" t="s">
        <v>124</v>
      </c>
      <c r="CH106" s="4" t="s">
        <v>124</v>
      </c>
      <c r="CI106" s="4" t="s">
        <v>128</v>
      </c>
      <c r="CJ106" s="4" t="s">
        <v>127</v>
      </c>
      <c r="CK106" s="4" t="s">
        <v>124</v>
      </c>
      <c r="CL106" s="4" t="s">
        <v>126</v>
      </c>
      <c r="CM106" s="4" t="s">
        <v>127</v>
      </c>
      <c r="CN106" s="4" t="s">
        <v>128</v>
      </c>
      <c r="CO106" s="4" t="s">
        <v>127</v>
      </c>
      <c r="CP106" s="4" t="s">
        <v>125</v>
      </c>
      <c r="CQ106" s="4" t="s">
        <v>124</v>
      </c>
      <c r="CR106" s="4" t="s">
        <v>165</v>
      </c>
      <c r="CS106" s="4" t="s">
        <v>129</v>
      </c>
      <c r="CT106" s="4" t="s">
        <v>130</v>
      </c>
      <c r="CU106" s="4" t="s">
        <v>781</v>
      </c>
      <c r="CV106" s="4" t="s">
        <v>625</v>
      </c>
      <c r="CW106" s="6">
        <v>1</v>
      </c>
      <c r="CX106" s="4" t="s">
        <v>782</v>
      </c>
      <c r="CY106" s="4" t="s">
        <v>783</v>
      </c>
      <c r="CZ106" s="4" t="s">
        <v>784</v>
      </c>
    </row>
    <row r="107" spans="1:104" ht="14.25">
      <c r="A107" s="4" t="s">
        <v>785</v>
      </c>
      <c r="B107" s="4" t="s">
        <v>174</v>
      </c>
      <c r="C107" s="4" t="s">
        <v>138</v>
      </c>
      <c r="D107" s="4" t="s">
        <v>107</v>
      </c>
      <c r="E107" s="4" t="s">
        <v>108</v>
      </c>
      <c r="F107" s="4" t="s">
        <v>281</v>
      </c>
      <c r="G107" s="4" t="s">
        <v>110</v>
      </c>
      <c r="H107" s="4" t="s">
        <v>176</v>
      </c>
      <c r="I107" s="4" t="s">
        <v>306</v>
      </c>
      <c r="J107" s="4" t="s">
        <v>162</v>
      </c>
      <c r="K107" s="4" t="s">
        <v>114</v>
      </c>
      <c r="L107" s="4" t="s">
        <v>115</v>
      </c>
      <c r="M107" s="4" t="s">
        <v>116</v>
      </c>
      <c r="N107" s="4" t="s">
        <v>192</v>
      </c>
      <c r="O107" s="4" t="s">
        <v>148</v>
      </c>
      <c r="P107" s="4" t="s">
        <v>453</v>
      </c>
      <c r="Q107" s="4" t="s">
        <v>226</v>
      </c>
      <c r="R107" s="4" t="s">
        <v>164</v>
      </c>
      <c r="S107" s="4" t="s">
        <v>150</v>
      </c>
      <c r="T107" s="4" t="s">
        <v>758</v>
      </c>
      <c r="U107" s="4" t="s">
        <v>126</v>
      </c>
      <c r="V107" s="4" t="s">
        <v>126</v>
      </c>
      <c r="W107" s="4" t="s">
        <v>126</v>
      </c>
      <c r="X107" s="4" t="s">
        <v>126</v>
      </c>
      <c r="Y107" s="4" t="s">
        <v>127</v>
      </c>
      <c r="Z107" s="4" t="s">
        <v>126</v>
      </c>
      <c r="AA107" s="4" t="s">
        <v>126</v>
      </c>
      <c r="AB107" s="4" t="s">
        <v>126</v>
      </c>
      <c r="AC107" s="4" t="s">
        <v>126</v>
      </c>
      <c r="AD107" s="4" t="s">
        <v>126</v>
      </c>
      <c r="AE107" s="4" t="s">
        <v>126</v>
      </c>
      <c r="AF107" s="4" t="s">
        <v>126</v>
      </c>
      <c r="AG107" s="4" t="s">
        <v>126</v>
      </c>
      <c r="AH107" s="4" t="s">
        <v>126</v>
      </c>
      <c r="AI107" s="4" t="s">
        <v>126</v>
      </c>
      <c r="AJ107" s="4" t="s">
        <v>126</v>
      </c>
      <c r="AK107" s="4" t="s">
        <v>126</v>
      </c>
      <c r="AL107" s="4" t="s">
        <v>126</v>
      </c>
      <c r="AM107" s="4" t="s">
        <v>124</v>
      </c>
      <c r="AN107" s="4" t="s">
        <v>127</v>
      </c>
      <c r="AO107" s="4" t="s">
        <v>126</v>
      </c>
      <c r="AP107" s="4" t="s">
        <v>127</v>
      </c>
      <c r="AQ107" s="4" t="s">
        <v>126</v>
      </c>
      <c r="AR107" s="4" t="s">
        <v>126</v>
      </c>
      <c r="AS107" s="4" t="s">
        <v>126</v>
      </c>
      <c r="AT107" s="4" t="s">
        <v>126</v>
      </c>
      <c r="AU107" s="4" t="s">
        <v>126</v>
      </c>
      <c r="AV107" s="4" t="s">
        <v>126</v>
      </c>
      <c r="AW107" s="4" t="s">
        <v>124</v>
      </c>
      <c r="AX107" s="4" t="s">
        <v>124</v>
      </c>
      <c r="AY107" s="4" t="s">
        <v>128</v>
      </c>
      <c r="AZ107" s="4" t="s">
        <v>126</v>
      </c>
      <c r="BA107" s="4" t="s">
        <v>126</v>
      </c>
      <c r="BB107" s="4" t="s">
        <v>126</v>
      </c>
      <c r="BC107" s="4" t="s">
        <v>126</v>
      </c>
      <c r="BD107" s="4" t="s">
        <v>126</v>
      </c>
      <c r="BE107" s="4" t="s">
        <v>126</v>
      </c>
      <c r="BF107" s="4" t="s">
        <v>126</v>
      </c>
      <c r="BG107" s="4" t="s">
        <v>124</v>
      </c>
      <c r="BH107" s="4" t="s">
        <v>127</v>
      </c>
      <c r="BI107" s="4" t="s">
        <v>126</v>
      </c>
      <c r="BJ107" s="4" t="s">
        <v>126</v>
      </c>
      <c r="BK107" s="4" t="s">
        <v>124</v>
      </c>
      <c r="BL107" s="4" t="s">
        <v>124</v>
      </c>
      <c r="BM107" s="4" t="s">
        <v>126</v>
      </c>
      <c r="BN107" s="4" t="s">
        <v>124</v>
      </c>
      <c r="BO107" s="4" t="s">
        <v>126</v>
      </c>
      <c r="BP107" s="4" t="s">
        <v>126</v>
      </c>
      <c r="BQ107" s="4" t="s">
        <v>126</v>
      </c>
      <c r="BR107" s="4" t="s">
        <v>126</v>
      </c>
      <c r="BS107" s="4" t="s">
        <v>126</v>
      </c>
      <c r="BT107" s="4" t="s">
        <v>126</v>
      </c>
      <c r="BU107" s="4" t="s">
        <v>126</v>
      </c>
      <c r="BV107" s="4" t="s">
        <v>127</v>
      </c>
      <c r="BW107" s="4" t="s">
        <v>126</v>
      </c>
      <c r="BX107" s="4" t="s">
        <v>126</v>
      </c>
      <c r="BY107" s="4" t="s">
        <v>126</v>
      </c>
      <c r="BZ107" s="4" t="s">
        <v>126</v>
      </c>
      <c r="CA107" s="4" t="s">
        <v>124</v>
      </c>
      <c r="CB107" s="4" t="s">
        <v>126</v>
      </c>
      <c r="CC107" s="4" t="s">
        <v>127</v>
      </c>
      <c r="CD107" s="4" t="s">
        <v>127</v>
      </c>
      <c r="CE107" s="5" t="s">
        <v>126</v>
      </c>
      <c r="CF107" s="4" t="s">
        <v>126</v>
      </c>
      <c r="CG107" s="4" t="s">
        <v>126</v>
      </c>
      <c r="CH107" s="4" t="s">
        <v>126</v>
      </c>
      <c r="CI107" s="4" t="s">
        <v>126</v>
      </c>
      <c r="CJ107" s="4" t="s">
        <v>126</v>
      </c>
      <c r="CK107" s="4" t="s">
        <v>127</v>
      </c>
      <c r="CL107" s="4" t="s">
        <v>128</v>
      </c>
      <c r="CM107" s="4" t="s">
        <v>127</v>
      </c>
      <c r="CN107" s="4" t="s">
        <v>127</v>
      </c>
      <c r="CO107" s="4" t="s">
        <v>127</v>
      </c>
      <c r="CP107" s="4" t="s">
        <v>126</v>
      </c>
      <c r="CQ107" s="4" t="s">
        <v>126</v>
      </c>
      <c r="CR107" s="4" t="s">
        <v>248</v>
      </c>
      <c r="CS107" s="4" t="s">
        <v>129</v>
      </c>
      <c r="CT107" s="4" t="s">
        <v>130</v>
      </c>
      <c r="CU107" s="4" t="s">
        <v>786</v>
      </c>
      <c r="CV107" s="4" t="s">
        <v>787</v>
      </c>
      <c r="CW107" s="6">
        <v>2</v>
      </c>
      <c r="CX107" s="4" t="s">
        <v>788</v>
      </c>
      <c r="CY107" s="4" t="s">
        <v>789</v>
      </c>
      <c r="CZ107" s="4" t="s">
        <v>790</v>
      </c>
    </row>
    <row r="108" spans="1:104" ht="14.25">
      <c r="A108" s="4" t="s">
        <v>791</v>
      </c>
      <c r="B108" s="4" t="s">
        <v>174</v>
      </c>
      <c r="C108" s="4" t="s">
        <v>175</v>
      </c>
      <c r="D108" s="4" t="s">
        <v>107</v>
      </c>
      <c r="E108" s="4" t="s">
        <v>108</v>
      </c>
      <c r="F108" s="4" t="s">
        <v>109</v>
      </c>
      <c r="G108" s="4" t="s">
        <v>161</v>
      </c>
      <c r="H108" s="4" t="s">
        <v>176</v>
      </c>
      <c r="I108" s="4" t="s">
        <v>143</v>
      </c>
      <c r="J108" s="4" t="s">
        <v>240</v>
      </c>
      <c r="K108" s="4" t="s">
        <v>144</v>
      </c>
      <c r="L108" s="4" t="s">
        <v>115</v>
      </c>
      <c r="M108" s="4" t="s">
        <v>146</v>
      </c>
      <c r="N108" s="4" t="s">
        <v>117</v>
      </c>
      <c r="O108" s="4" t="s">
        <v>148</v>
      </c>
      <c r="P108" s="4" t="s">
        <v>119</v>
      </c>
      <c r="Q108" s="4" t="s">
        <v>120</v>
      </c>
      <c r="R108" s="4" t="s">
        <v>149</v>
      </c>
      <c r="S108" s="4" t="s">
        <v>122</v>
      </c>
      <c r="T108" s="4" t="s">
        <v>123</v>
      </c>
      <c r="U108" s="4" t="s">
        <v>126</v>
      </c>
      <c r="V108" s="4" t="s">
        <v>125</v>
      </c>
      <c r="W108" s="4" t="s">
        <v>128</v>
      </c>
      <c r="X108" s="4" t="s">
        <v>127</v>
      </c>
      <c r="Y108" s="4" t="s">
        <v>125</v>
      </c>
      <c r="Z108" s="4" t="s">
        <v>125</v>
      </c>
      <c r="AA108" s="4" t="s">
        <v>128</v>
      </c>
      <c r="AB108" s="4" t="s">
        <v>128</v>
      </c>
      <c r="AC108" s="4" t="s">
        <v>126</v>
      </c>
      <c r="AD108" s="4" t="s">
        <v>128</v>
      </c>
      <c r="AE108" s="4" t="s">
        <v>125</v>
      </c>
      <c r="AF108" s="4" t="s">
        <v>125</v>
      </c>
      <c r="AG108" s="4" t="s">
        <v>125</v>
      </c>
      <c r="AH108" s="4" t="s">
        <v>127</v>
      </c>
      <c r="AI108" s="4" t="s">
        <v>124</v>
      </c>
      <c r="AJ108" s="4" t="s">
        <v>128</v>
      </c>
      <c r="AK108" s="4" t="s">
        <v>127</v>
      </c>
      <c r="AL108" s="4" t="s">
        <v>125</v>
      </c>
      <c r="AM108" s="4" t="s">
        <v>128</v>
      </c>
      <c r="AN108" s="4" t="s">
        <v>126</v>
      </c>
      <c r="AO108" s="4" t="s">
        <v>125</v>
      </c>
      <c r="AP108" s="4" t="s">
        <v>128</v>
      </c>
      <c r="AQ108" s="4" t="s">
        <v>125</v>
      </c>
      <c r="AR108" s="4" t="s">
        <v>126</v>
      </c>
      <c r="AS108" s="4" t="s">
        <v>125</v>
      </c>
      <c r="AT108" s="4" t="s">
        <v>124</v>
      </c>
      <c r="AU108" s="4" t="s">
        <v>126</v>
      </c>
      <c r="AV108" s="4" t="s">
        <v>125</v>
      </c>
      <c r="AW108" s="4" t="s">
        <v>126</v>
      </c>
      <c r="AX108" s="4" t="s">
        <v>125</v>
      </c>
      <c r="AY108" s="4" t="s">
        <v>127</v>
      </c>
      <c r="AZ108" s="4" t="s">
        <v>127</v>
      </c>
      <c r="BA108" s="4" t="s">
        <v>127</v>
      </c>
      <c r="BB108" s="4" t="s">
        <v>124</v>
      </c>
      <c r="BC108" s="4" t="s">
        <v>125</v>
      </c>
      <c r="BD108" s="4" t="s">
        <v>124</v>
      </c>
      <c r="BE108" s="4" t="s">
        <v>125</v>
      </c>
      <c r="BF108" s="4" t="s">
        <v>126</v>
      </c>
      <c r="BG108" s="4" t="s">
        <v>125</v>
      </c>
      <c r="BH108" s="4" t="s">
        <v>124</v>
      </c>
      <c r="BI108" s="4" t="s">
        <v>124</v>
      </c>
      <c r="BJ108" s="4" t="s">
        <v>125</v>
      </c>
      <c r="BK108" s="4" t="s">
        <v>125</v>
      </c>
      <c r="BL108" s="4" t="s">
        <v>124</v>
      </c>
      <c r="BM108" s="4" t="s">
        <v>126</v>
      </c>
      <c r="BN108" s="4" t="s">
        <v>126</v>
      </c>
      <c r="BO108" s="4" t="s">
        <v>126</v>
      </c>
      <c r="BP108" s="4" t="s">
        <v>126</v>
      </c>
      <c r="BQ108" s="4" t="s">
        <v>125</v>
      </c>
      <c r="BR108" s="4" t="s">
        <v>125</v>
      </c>
      <c r="BS108" s="4" t="s">
        <v>128</v>
      </c>
      <c r="BT108" s="4" t="s">
        <v>124</v>
      </c>
      <c r="BU108" s="4" t="s">
        <v>124</v>
      </c>
      <c r="BV108" s="4" t="s">
        <v>126</v>
      </c>
      <c r="BW108" s="4" t="s">
        <v>128</v>
      </c>
      <c r="BX108" s="4" t="s">
        <v>125</v>
      </c>
      <c r="BY108" s="4" t="s">
        <v>126</v>
      </c>
      <c r="BZ108" s="4" t="s">
        <v>125</v>
      </c>
      <c r="CA108" s="4" t="s">
        <v>128</v>
      </c>
      <c r="CB108" s="4" t="s">
        <v>127</v>
      </c>
      <c r="CC108" s="4" t="s">
        <v>125</v>
      </c>
      <c r="CD108" s="4" t="s">
        <v>127</v>
      </c>
      <c r="CE108" s="5" t="s">
        <v>126</v>
      </c>
      <c r="CF108" s="4" t="s">
        <v>128</v>
      </c>
      <c r="CG108" s="4" t="s">
        <v>126</v>
      </c>
      <c r="CH108" s="4" t="s">
        <v>124</v>
      </c>
      <c r="CI108" s="4" t="s">
        <v>128</v>
      </c>
      <c r="CJ108" s="4" t="s">
        <v>127</v>
      </c>
      <c r="CK108" s="4" t="s">
        <v>127</v>
      </c>
      <c r="CL108" s="4" t="s">
        <v>126</v>
      </c>
      <c r="CM108" s="4" t="s">
        <v>128</v>
      </c>
      <c r="CN108" s="4" t="s">
        <v>127</v>
      </c>
      <c r="CO108" s="4" t="s">
        <v>127</v>
      </c>
      <c r="CP108" s="4" t="s">
        <v>124</v>
      </c>
      <c r="CQ108" s="4" t="s">
        <v>126</v>
      </c>
      <c r="CR108" s="4" t="s">
        <v>248</v>
      </c>
      <c r="CS108" s="4" t="s">
        <v>129</v>
      </c>
      <c r="CT108" s="4" t="s">
        <v>167</v>
      </c>
      <c r="CU108" s="4" t="s">
        <v>792</v>
      </c>
      <c r="CV108" s="4" t="s">
        <v>230</v>
      </c>
      <c r="CW108" s="6">
        <v>2</v>
      </c>
      <c r="CX108" s="4" t="s">
        <v>793</v>
      </c>
      <c r="CY108" s="4" t="s">
        <v>794</v>
      </c>
      <c r="CZ108" s="4" t="s">
        <v>795</v>
      </c>
    </row>
    <row r="109" spans="1:104" ht="14.25">
      <c r="A109" s="4" t="s">
        <v>796</v>
      </c>
      <c r="B109" s="4" t="s">
        <v>174</v>
      </c>
      <c r="C109" s="4" t="s">
        <v>138</v>
      </c>
      <c r="D109" s="4" t="s">
        <v>160</v>
      </c>
      <c r="E109" s="4" t="s">
        <v>184</v>
      </c>
      <c r="F109" s="4" t="s">
        <v>140</v>
      </c>
      <c r="G109" s="4" t="s">
        <v>161</v>
      </c>
      <c r="H109" s="4" t="s">
        <v>111</v>
      </c>
      <c r="I109" s="4" t="s">
        <v>143</v>
      </c>
      <c r="J109" s="4" t="s">
        <v>113</v>
      </c>
      <c r="K109" s="4" t="s">
        <v>144</v>
      </c>
      <c r="L109" s="4" t="s">
        <v>145</v>
      </c>
      <c r="M109" s="4" t="s">
        <v>146</v>
      </c>
      <c r="N109" s="4" t="s">
        <v>117</v>
      </c>
      <c r="O109" s="4" t="s">
        <v>148</v>
      </c>
      <c r="P109" s="4" t="s">
        <v>119</v>
      </c>
      <c r="Q109" s="4" t="s">
        <v>120</v>
      </c>
      <c r="R109" s="4" t="s">
        <v>164</v>
      </c>
      <c r="S109" s="4" t="s">
        <v>150</v>
      </c>
      <c r="T109" s="4" t="s">
        <v>151</v>
      </c>
      <c r="U109" s="4" t="s">
        <v>126</v>
      </c>
      <c r="V109" s="4" t="s">
        <v>125</v>
      </c>
      <c r="W109" s="4" t="s">
        <v>126</v>
      </c>
      <c r="X109" s="4" t="s">
        <v>125</v>
      </c>
      <c r="Y109" s="4" t="s">
        <v>126</v>
      </c>
      <c r="Z109" s="4" t="s">
        <v>126</v>
      </c>
      <c r="AA109" s="4" t="s">
        <v>126</v>
      </c>
      <c r="AB109" s="4" t="s">
        <v>126</v>
      </c>
      <c r="AC109" s="4" t="s">
        <v>126</v>
      </c>
      <c r="AD109" s="4" t="s">
        <v>126</v>
      </c>
      <c r="AE109" s="4" t="s">
        <v>125</v>
      </c>
      <c r="AF109" s="4" t="s">
        <v>126</v>
      </c>
      <c r="AG109" s="4" t="s">
        <v>126</v>
      </c>
      <c r="AH109" s="4" t="s">
        <v>126</v>
      </c>
      <c r="AI109" s="4" t="s">
        <v>126</v>
      </c>
      <c r="AJ109" s="4" t="s">
        <v>126</v>
      </c>
      <c r="AK109" s="4" t="s">
        <v>126</v>
      </c>
      <c r="AL109" s="4" t="s">
        <v>126</v>
      </c>
      <c r="AM109" s="4" t="s">
        <v>126</v>
      </c>
      <c r="AN109" s="4" t="s">
        <v>126</v>
      </c>
      <c r="AO109" s="4" t="s">
        <v>124</v>
      </c>
      <c r="AP109" s="4" t="s">
        <v>126</v>
      </c>
      <c r="AQ109" s="4" t="s">
        <v>125</v>
      </c>
      <c r="AR109" s="4" t="s">
        <v>126</v>
      </c>
      <c r="AS109" s="4" t="s">
        <v>126</v>
      </c>
      <c r="AT109" s="4" t="s">
        <v>126</v>
      </c>
      <c r="AU109" s="4" t="s">
        <v>124</v>
      </c>
      <c r="AV109" s="4" t="s">
        <v>126</v>
      </c>
      <c r="AW109" s="4" t="s">
        <v>126</v>
      </c>
      <c r="AX109" s="4" t="s">
        <v>126</v>
      </c>
      <c r="AY109" s="4" t="s">
        <v>127</v>
      </c>
      <c r="AZ109" s="4" t="s">
        <v>126</v>
      </c>
      <c r="BA109" s="4" t="s">
        <v>127</v>
      </c>
      <c r="BB109" s="4" t="s">
        <v>126</v>
      </c>
      <c r="BC109" s="4" t="s">
        <v>126</v>
      </c>
      <c r="BD109" s="4" t="s">
        <v>126</v>
      </c>
      <c r="BE109" s="4" t="s">
        <v>125</v>
      </c>
      <c r="BF109" s="4" t="s">
        <v>126</v>
      </c>
      <c r="BG109" s="4" t="s">
        <v>124</v>
      </c>
      <c r="BH109" s="4" t="s">
        <v>126</v>
      </c>
      <c r="BI109" s="4" t="s">
        <v>125</v>
      </c>
      <c r="BJ109" s="4" t="s">
        <v>125</v>
      </c>
      <c r="BK109" s="4" t="s">
        <v>125</v>
      </c>
      <c r="BL109" s="4" t="s">
        <v>125</v>
      </c>
      <c r="BM109" s="4" t="s">
        <v>126</v>
      </c>
      <c r="BN109" s="4" t="s">
        <v>126</v>
      </c>
      <c r="BO109" s="4" t="s">
        <v>125</v>
      </c>
      <c r="BP109" s="4" t="s">
        <v>125</v>
      </c>
      <c r="BQ109" s="4" t="s">
        <v>125</v>
      </c>
      <c r="BR109" s="4" t="s">
        <v>126</v>
      </c>
      <c r="BS109" s="4" t="s">
        <v>125</v>
      </c>
      <c r="BT109" s="4" t="s">
        <v>125</v>
      </c>
      <c r="BU109" s="4" t="s">
        <v>126</v>
      </c>
      <c r="BV109" s="4" t="s">
        <v>124</v>
      </c>
      <c r="BW109" s="4" t="s">
        <v>125</v>
      </c>
      <c r="BX109" s="4" t="s">
        <v>125</v>
      </c>
      <c r="BY109" s="4" t="s">
        <v>126</v>
      </c>
      <c r="BZ109" s="4" t="s">
        <v>124</v>
      </c>
      <c r="CA109" s="4" t="s">
        <v>124</v>
      </c>
      <c r="CB109" s="4" t="s">
        <v>128</v>
      </c>
      <c r="CC109" s="4" t="s">
        <v>125</v>
      </c>
      <c r="CD109" s="4" t="s">
        <v>127</v>
      </c>
      <c r="CE109" s="5" t="s">
        <v>125</v>
      </c>
      <c r="CF109" s="4" t="s">
        <v>127</v>
      </c>
      <c r="CG109" s="4" t="s">
        <v>124</v>
      </c>
      <c r="CH109" s="4" t="s">
        <v>124</v>
      </c>
      <c r="CI109" s="4" t="s">
        <v>126</v>
      </c>
      <c r="CJ109" s="4" t="s">
        <v>127</v>
      </c>
      <c r="CK109" s="4" t="s">
        <v>127</v>
      </c>
      <c r="CL109" s="4" t="s">
        <v>124</v>
      </c>
      <c r="CM109" s="4" t="s">
        <v>127</v>
      </c>
      <c r="CN109" s="4" t="s">
        <v>126</v>
      </c>
      <c r="CO109" s="4" t="s">
        <v>127</v>
      </c>
      <c r="CP109" s="4" t="s">
        <v>124</v>
      </c>
      <c r="CQ109" s="4" t="s">
        <v>124</v>
      </c>
      <c r="CR109" s="4" t="s">
        <v>125</v>
      </c>
      <c r="CS109" s="4" t="s">
        <v>166</v>
      </c>
      <c r="CT109" s="4" t="s">
        <v>167</v>
      </c>
      <c r="CU109" s="4" t="s">
        <v>797</v>
      </c>
      <c r="CV109" s="4" t="s">
        <v>798</v>
      </c>
      <c r="CW109" s="6">
        <v>2</v>
      </c>
      <c r="CX109" s="4" t="s">
        <v>799</v>
      </c>
      <c r="CY109" s="4" t="s">
        <v>800</v>
      </c>
      <c r="CZ109" s="4" t="s">
        <v>172</v>
      </c>
    </row>
    <row r="110" spans="1:104" ht="14.25">
      <c r="A110" s="4" t="s">
        <v>801</v>
      </c>
      <c r="B110" s="4" t="s">
        <v>137</v>
      </c>
      <c r="C110" s="4" t="s">
        <v>175</v>
      </c>
      <c r="D110" s="4" t="s">
        <v>201</v>
      </c>
      <c r="E110" s="4" t="s">
        <v>184</v>
      </c>
      <c r="F110" s="4" t="s">
        <v>140</v>
      </c>
      <c r="G110" s="4" t="s">
        <v>161</v>
      </c>
      <c r="H110" s="4" t="s">
        <v>142</v>
      </c>
      <c r="I110" s="4" t="s">
        <v>143</v>
      </c>
      <c r="J110" s="4" t="s">
        <v>240</v>
      </c>
      <c r="K110" s="4" t="s">
        <v>225</v>
      </c>
      <c r="L110" s="4" t="s">
        <v>260</v>
      </c>
      <c r="M110" s="4" t="s">
        <v>146</v>
      </c>
      <c r="N110" s="4" t="s">
        <v>147</v>
      </c>
      <c r="O110" s="4" t="s">
        <v>148</v>
      </c>
      <c r="P110" s="4" t="s">
        <v>119</v>
      </c>
      <c r="Q110" s="4" t="s">
        <v>120</v>
      </c>
      <c r="R110" s="4" t="s">
        <v>121</v>
      </c>
      <c r="S110" s="4" t="s">
        <v>150</v>
      </c>
      <c r="T110" s="4" t="s">
        <v>151</v>
      </c>
      <c r="U110" s="4" t="s">
        <v>126</v>
      </c>
      <c r="V110" s="4" t="s">
        <v>125</v>
      </c>
      <c r="W110" s="4" t="s">
        <v>128</v>
      </c>
      <c r="X110" s="4" t="s">
        <v>125</v>
      </c>
      <c r="Y110" s="4" t="s">
        <v>126</v>
      </c>
      <c r="Z110" s="4" t="s">
        <v>124</v>
      </c>
      <c r="AA110" s="4" t="s">
        <v>126</v>
      </c>
      <c r="AB110" s="4" t="s">
        <v>124</v>
      </c>
      <c r="AC110" s="4" t="s">
        <v>125</v>
      </c>
      <c r="AD110" s="4" t="s">
        <v>128</v>
      </c>
      <c r="AE110" s="4" t="s">
        <v>125</v>
      </c>
      <c r="AF110" s="4" t="s">
        <v>125</v>
      </c>
      <c r="AG110" s="4" t="s">
        <v>125</v>
      </c>
      <c r="AH110" s="4" t="s">
        <v>124</v>
      </c>
      <c r="AI110" s="4" t="s">
        <v>124</v>
      </c>
      <c r="AJ110" s="4" t="s">
        <v>125</v>
      </c>
      <c r="AK110" s="4" t="s">
        <v>125</v>
      </c>
      <c r="AL110" s="4" t="s">
        <v>125</v>
      </c>
      <c r="AM110" s="4" t="s">
        <v>126</v>
      </c>
      <c r="AN110" s="4" t="s">
        <v>124</v>
      </c>
      <c r="AO110" s="4" t="s">
        <v>125</v>
      </c>
      <c r="AP110" s="4" t="s">
        <v>128</v>
      </c>
      <c r="AQ110" s="4" t="s">
        <v>125</v>
      </c>
      <c r="AR110" s="4" t="s">
        <v>128</v>
      </c>
      <c r="AS110" s="4" t="s">
        <v>125</v>
      </c>
      <c r="AT110" s="4" t="s">
        <v>126</v>
      </c>
      <c r="AU110" s="4" t="s">
        <v>128</v>
      </c>
      <c r="AV110" s="4" t="s">
        <v>125</v>
      </c>
      <c r="AW110" s="4" t="s">
        <v>128</v>
      </c>
      <c r="AX110" s="4" t="s">
        <v>126</v>
      </c>
      <c r="AY110" s="4" t="s">
        <v>128</v>
      </c>
      <c r="AZ110" s="4" t="s">
        <v>126</v>
      </c>
      <c r="BA110" s="4" t="s">
        <v>127</v>
      </c>
      <c r="BB110" s="4" t="s">
        <v>124</v>
      </c>
      <c r="BC110" s="4" t="s">
        <v>124</v>
      </c>
      <c r="BD110" s="4" t="s">
        <v>125</v>
      </c>
      <c r="BE110" s="4" t="s">
        <v>125</v>
      </c>
      <c r="BF110" s="4" t="s">
        <v>124</v>
      </c>
      <c r="BG110" s="4" t="s">
        <v>126</v>
      </c>
      <c r="BH110" s="4" t="s">
        <v>124</v>
      </c>
      <c r="BI110" s="4" t="s">
        <v>124</v>
      </c>
      <c r="BJ110" s="4" t="s">
        <v>125</v>
      </c>
      <c r="BK110" s="4" t="s">
        <v>124</v>
      </c>
      <c r="BL110" s="4" t="s">
        <v>128</v>
      </c>
      <c r="BM110" s="4" t="s">
        <v>128</v>
      </c>
      <c r="BN110" s="4" t="s">
        <v>124</v>
      </c>
      <c r="BO110" s="4" t="s">
        <v>125</v>
      </c>
      <c r="BP110" s="4" t="s">
        <v>126</v>
      </c>
      <c r="BQ110" s="4" t="s">
        <v>126</v>
      </c>
      <c r="BR110" s="4" t="s">
        <v>126</v>
      </c>
      <c r="BS110" s="4" t="s">
        <v>124</v>
      </c>
      <c r="BT110" s="4" t="s">
        <v>126</v>
      </c>
      <c r="BU110" s="4" t="s">
        <v>128</v>
      </c>
      <c r="BV110" s="4" t="s">
        <v>124</v>
      </c>
      <c r="BW110" s="4" t="s">
        <v>126</v>
      </c>
      <c r="BX110" s="4" t="s">
        <v>128</v>
      </c>
      <c r="BY110" s="4" t="s">
        <v>124</v>
      </c>
      <c r="BZ110" s="4" t="s">
        <v>125</v>
      </c>
      <c r="CA110" s="4" t="s">
        <v>128</v>
      </c>
      <c r="CB110" s="4" t="s">
        <v>126</v>
      </c>
      <c r="CC110" s="4" t="s">
        <v>125</v>
      </c>
      <c r="CD110" s="4" t="s">
        <v>127</v>
      </c>
      <c r="CE110" s="5" t="s">
        <v>126</v>
      </c>
      <c r="CF110" s="4" t="s">
        <v>127</v>
      </c>
      <c r="CG110" s="4" t="s">
        <v>126</v>
      </c>
      <c r="CH110" s="4" t="s">
        <v>124</v>
      </c>
      <c r="CI110" s="4" t="s">
        <v>126</v>
      </c>
      <c r="CJ110" s="4" t="s">
        <v>127</v>
      </c>
      <c r="CK110" s="4" t="s">
        <v>128</v>
      </c>
      <c r="CL110" s="4" t="s">
        <v>125</v>
      </c>
      <c r="CM110" s="4" t="s">
        <v>127</v>
      </c>
      <c r="CN110" s="4" t="s">
        <v>128</v>
      </c>
      <c r="CO110" s="4" t="s">
        <v>127</v>
      </c>
      <c r="CP110" s="4" t="s">
        <v>126</v>
      </c>
      <c r="CQ110" s="4" t="s">
        <v>125</v>
      </c>
      <c r="CR110" s="4" t="s">
        <v>165</v>
      </c>
      <c r="CS110" s="4" t="s">
        <v>129</v>
      </c>
      <c r="CT110" s="4" t="s">
        <v>130</v>
      </c>
      <c r="CU110" s="4" t="s">
        <v>802</v>
      </c>
      <c r="CV110" s="4" t="s">
        <v>438</v>
      </c>
      <c r="CW110" s="6">
        <v>4</v>
      </c>
      <c r="CX110" s="4" t="s">
        <v>803</v>
      </c>
      <c r="CY110" s="4" t="s">
        <v>804</v>
      </c>
      <c r="CZ110" s="4" t="s">
        <v>805</v>
      </c>
    </row>
    <row r="111" spans="1:104" ht="14.25">
      <c r="A111" s="4" t="s">
        <v>806</v>
      </c>
      <c r="B111" s="4" t="s">
        <v>174</v>
      </c>
      <c r="C111" s="4" t="s">
        <v>175</v>
      </c>
      <c r="D111" s="4" t="s">
        <v>201</v>
      </c>
      <c r="E111" s="4" t="s">
        <v>108</v>
      </c>
      <c r="F111" s="4" t="s">
        <v>109</v>
      </c>
      <c r="G111" s="4" t="s">
        <v>110</v>
      </c>
      <c r="H111" s="4" t="s">
        <v>176</v>
      </c>
      <c r="I111" s="4" t="s">
        <v>143</v>
      </c>
      <c r="J111" s="4" t="s">
        <v>162</v>
      </c>
      <c r="K111" s="4" t="s">
        <v>114</v>
      </c>
      <c r="L111" s="4" t="s">
        <v>260</v>
      </c>
      <c r="M111" s="4" t="s">
        <v>146</v>
      </c>
      <c r="N111" s="4" t="s">
        <v>117</v>
      </c>
      <c r="O111" s="4" t="s">
        <v>118</v>
      </c>
      <c r="P111" s="4" t="s">
        <v>119</v>
      </c>
      <c r="Q111" s="4" t="s">
        <v>120</v>
      </c>
      <c r="R111" s="4" t="s">
        <v>164</v>
      </c>
      <c r="S111" s="4" t="s">
        <v>122</v>
      </c>
      <c r="T111" s="4" t="s">
        <v>758</v>
      </c>
      <c r="U111" s="4" t="s">
        <v>125</v>
      </c>
      <c r="V111" s="4" t="s">
        <v>126</v>
      </c>
      <c r="W111" s="4" t="s">
        <v>126</v>
      </c>
      <c r="X111" s="4" t="s">
        <v>124</v>
      </c>
      <c r="Y111" s="4" t="s">
        <v>125</v>
      </c>
      <c r="Z111" s="4" t="s">
        <v>125</v>
      </c>
      <c r="AA111" s="4" t="s">
        <v>124</v>
      </c>
      <c r="AB111" s="4" t="s">
        <v>124</v>
      </c>
      <c r="AC111" s="4" t="s">
        <v>125</v>
      </c>
      <c r="AD111" s="4" t="s">
        <v>125</v>
      </c>
      <c r="AE111" s="4" t="s">
        <v>124</v>
      </c>
      <c r="AF111" s="4" t="s">
        <v>125</v>
      </c>
      <c r="AG111" s="4" t="s">
        <v>125</v>
      </c>
      <c r="AH111" s="4" t="s">
        <v>125</v>
      </c>
      <c r="AI111" s="4" t="s">
        <v>125</v>
      </c>
      <c r="AJ111" s="4" t="s">
        <v>125</v>
      </c>
      <c r="AK111" s="4" t="s">
        <v>124</v>
      </c>
      <c r="AL111" s="4" t="s">
        <v>125</v>
      </c>
      <c r="AM111" s="4" t="s">
        <v>125</v>
      </c>
      <c r="AN111" s="4" t="s">
        <v>124</v>
      </c>
      <c r="AO111" s="4" t="s">
        <v>124</v>
      </c>
      <c r="AP111" s="4" t="s">
        <v>125</v>
      </c>
      <c r="AQ111" s="4" t="s">
        <v>125</v>
      </c>
      <c r="AR111" s="4" t="s">
        <v>125</v>
      </c>
      <c r="AS111" s="4" t="s">
        <v>125</v>
      </c>
      <c r="AT111" s="4" t="s">
        <v>126</v>
      </c>
      <c r="AU111" s="4" t="s">
        <v>125</v>
      </c>
      <c r="AV111" s="4" t="s">
        <v>125</v>
      </c>
      <c r="AW111" s="4" t="s">
        <v>125</v>
      </c>
      <c r="AX111" s="4" t="s">
        <v>124</v>
      </c>
      <c r="AY111" s="4" t="s">
        <v>128</v>
      </c>
      <c r="AZ111" s="4" t="s">
        <v>127</v>
      </c>
      <c r="BA111" s="4" t="s">
        <v>127</v>
      </c>
      <c r="BB111" s="4" t="s">
        <v>126</v>
      </c>
      <c r="BC111" s="4" t="s">
        <v>125</v>
      </c>
      <c r="BD111" s="4" t="s">
        <v>127</v>
      </c>
      <c r="BE111" s="4" t="s">
        <v>125</v>
      </c>
      <c r="BF111" s="4" t="s">
        <v>125</v>
      </c>
      <c r="BG111" s="4" t="s">
        <v>124</v>
      </c>
      <c r="BH111" s="4" t="s">
        <v>124</v>
      </c>
      <c r="BI111" s="4" t="s">
        <v>125</v>
      </c>
      <c r="BJ111" s="4" t="s">
        <v>125</v>
      </c>
      <c r="BK111" s="4" t="s">
        <v>125</v>
      </c>
      <c r="BL111" s="4" t="s">
        <v>124</v>
      </c>
      <c r="BM111" s="4" t="s">
        <v>125</v>
      </c>
      <c r="BN111" s="4" t="s">
        <v>124</v>
      </c>
      <c r="BO111" s="4" t="s">
        <v>125</v>
      </c>
      <c r="BP111" s="4" t="s">
        <v>125</v>
      </c>
      <c r="BQ111" s="4" t="s">
        <v>124</v>
      </c>
      <c r="BR111" s="4" t="s">
        <v>124</v>
      </c>
      <c r="BS111" s="4" t="s">
        <v>124</v>
      </c>
      <c r="BT111" s="4" t="s">
        <v>124</v>
      </c>
      <c r="BU111" s="4" t="s">
        <v>126</v>
      </c>
      <c r="BV111" s="4" t="s">
        <v>124</v>
      </c>
      <c r="BW111" s="4" t="s">
        <v>125</v>
      </c>
      <c r="BX111" s="4" t="s">
        <v>124</v>
      </c>
      <c r="BY111" s="4" t="s">
        <v>124</v>
      </c>
      <c r="BZ111" s="4" t="s">
        <v>124</v>
      </c>
      <c r="CA111" s="4" t="s">
        <v>128</v>
      </c>
      <c r="CB111" s="4" t="s">
        <v>124</v>
      </c>
      <c r="CC111" s="4" t="s">
        <v>125</v>
      </c>
      <c r="CD111" s="4" t="s">
        <v>127</v>
      </c>
      <c r="CE111" s="5" t="s">
        <v>125</v>
      </c>
      <c r="CF111" s="4" t="s">
        <v>127</v>
      </c>
      <c r="CG111" s="4" t="s">
        <v>128</v>
      </c>
      <c r="CH111" s="4" t="s">
        <v>125</v>
      </c>
      <c r="CI111" s="4" t="s">
        <v>125</v>
      </c>
      <c r="CJ111" s="4" t="s">
        <v>127</v>
      </c>
      <c r="CK111" s="4" t="s">
        <v>127</v>
      </c>
      <c r="CL111" s="4" t="s">
        <v>124</v>
      </c>
      <c r="CM111" s="4" t="s">
        <v>127</v>
      </c>
      <c r="CN111" s="4" t="s">
        <v>127</v>
      </c>
      <c r="CO111" s="4" t="s">
        <v>127</v>
      </c>
      <c r="CP111" s="4" t="s">
        <v>125</v>
      </c>
      <c r="CQ111" s="4" t="s">
        <v>125</v>
      </c>
      <c r="CR111" s="4" t="s">
        <v>165</v>
      </c>
      <c r="CS111" s="4" t="s">
        <v>129</v>
      </c>
      <c r="CT111" s="4" t="s">
        <v>130</v>
      </c>
      <c r="CU111" s="4" t="s">
        <v>807</v>
      </c>
      <c r="CV111" s="4" t="s">
        <v>808</v>
      </c>
      <c r="CW111" s="6">
        <v>2</v>
      </c>
      <c r="CX111" s="4" t="s">
        <v>809</v>
      </c>
      <c r="CY111" s="4" t="s">
        <v>810</v>
      </c>
      <c r="CZ111" s="4" t="s">
        <v>811</v>
      </c>
    </row>
    <row r="112" spans="1:104" ht="14.25">
      <c r="A112" s="4" t="s">
        <v>812</v>
      </c>
      <c r="B112" s="4" t="s">
        <v>174</v>
      </c>
      <c r="C112" s="4" t="s">
        <v>175</v>
      </c>
      <c r="D112" s="4" t="s">
        <v>201</v>
      </c>
      <c r="E112" s="4" t="s">
        <v>108</v>
      </c>
      <c r="F112" s="4" t="s">
        <v>140</v>
      </c>
      <c r="G112" s="4" t="s">
        <v>141</v>
      </c>
      <c r="H112" s="4" t="s">
        <v>142</v>
      </c>
      <c r="I112" s="4" t="s">
        <v>112</v>
      </c>
      <c r="J112" s="4" t="s">
        <v>162</v>
      </c>
      <c r="K112" s="4" t="s">
        <v>144</v>
      </c>
      <c r="L112" s="4" t="s">
        <v>145</v>
      </c>
      <c r="M112" s="4" t="s">
        <v>210</v>
      </c>
      <c r="N112" s="4" t="s">
        <v>117</v>
      </c>
      <c r="O112" s="4" t="s">
        <v>148</v>
      </c>
      <c r="P112" s="4" t="s">
        <v>163</v>
      </c>
      <c r="Q112" s="4" t="s">
        <v>186</v>
      </c>
      <c r="R112" s="4" t="s">
        <v>149</v>
      </c>
      <c r="S112" s="4" t="s">
        <v>150</v>
      </c>
      <c r="T112" s="4" t="s">
        <v>151</v>
      </c>
      <c r="U112" s="4" t="s">
        <v>126</v>
      </c>
      <c r="V112" s="4" t="s">
        <v>128</v>
      </c>
      <c r="W112" s="4" t="s">
        <v>127</v>
      </c>
      <c r="X112" s="4" t="s">
        <v>124</v>
      </c>
      <c r="Y112" s="4" t="s">
        <v>124</v>
      </c>
      <c r="Z112" s="4" t="s">
        <v>125</v>
      </c>
      <c r="AA112" s="4" t="s">
        <v>128</v>
      </c>
      <c r="AB112" s="4" t="s">
        <v>126</v>
      </c>
      <c r="AC112" s="4" t="s">
        <v>124</v>
      </c>
      <c r="AD112" s="4" t="s">
        <v>124</v>
      </c>
      <c r="AE112" s="4" t="s">
        <v>125</v>
      </c>
      <c r="AF112" s="4" t="s">
        <v>126</v>
      </c>
      <c r="AG112" s="4" t="s">
        <v>124</v>
      </c>
      <c r="AH112" s="4" t="s">
        <v>124</v>
      </c>
      <c r="AI112" s="4" t="s">
        <v>124</v>
      </c>
      <c r="AJ112" s="4" t="s">
        <v>125</v>
      </c>
      <c r="AK112" s="4" t="s">
        <v>125</v>
      </c>
      <c r="AL112" s="4" t="s">
        <v>126</v>
      </c>
      <c r="AM112" s="4" t="s">
        <v>124</v>
      </c>
      <c r="AN112" s="4" t="s">
        <v>125</v>
      </c>
      <c r="AO112" s="4" t="s">
        <v>125</v>
      </c>
      <c r="AP112" s="4" t="s">
        <v>125</v>
      </c>
      <c r="AQ112" s="4" t="s">
        <v>125</v>
      </c>
      <c r="AR112" s="4" t="s">
        <v>126</v>
      </c>
      <c r="AS112" s="4" t="s">
        <v>124</v>
      </c>
      <c r="AT112" s="4" t="s">
        <v>124</v>
      </c>
      <c r="AU112" s="4" t="s">
        <v>126</v>
      </c>
      <c r="AV112" s="4" t="s">
        <v>125</v>
      </c>
      <c r="AW112" s="4" t="s">
        <v>124</v>
      </c>
      <c r="AX112" s="4" t="s">
        <v>126</v>
      </c>
      <c r="AY112" s="4" t="s">
        <v>126</v>
      </c>
      <c r="AZ112" s="4" t="s">
        <v>124</v>
      </c>
      <c r="BA112" s="4" t="s">
        <v>127</v>
      </c>
      <c r="BB112" s="4" t="s">
        <v>126</v>
      </c>
      <c r="BC112" s="4" t="s">
        <v>124</v>
      </c>
      <c r="BD112" s="4" t="s">
        <v>124</v>
      </c>
      <c r="BE112" s="4" t="s">
        <v>126</v>
      </c>
      <c r="BF112" s="4" t="s">
        <v>124</v>
      </c>
      <c r="BG112" s="4" t="s">
        <v>124</v>
      </c>
      <c r="BH112" s="4" t="s">
        <v>128</v>
      </c>
      <c r="BI112" s="4" t="s">
        <v>125</v>
      </c>
      <c r="BJ112" s="4" t="s">
        <v>125</v>
      </c>
      <c r="BK112" s="4" t="s">
        <v>124</v>
      </c>
      <c r="BL112" s="4" t="s">
        <v>125</v>
      </c>
      <c r="BM112" s="4" t="s">
        <v>126</v>
      </c>
      <c r="BN112" s="4" t="s">
        <v>126</v>
      </c>
      <c r="BO112" s="4" t="s">
        <v>125</v>
      </c>
      <c r="BP112" s="4" t="s">
        <v>125</v>
      </c>
      <c r="BQ112" s="4" t="s">
        <v>124</v>
      </c>
      <c r="BR112" s="4" t="s">
        <v>124</v>
      </c>
      <c r="BS112" s="4" t="s">
        <v>125</v>
      </c>
      <c r="BT112" s="4" t="s">
        <v>125</v>
      </c>
      <c r="BU112" s="4" t="s">
        <v>125</v>
      </c>
      <c r="BV112" s="4" t="s">
        <v>125</v>
      </c>
      <c r="BW112" s="4" t="s">
        <v>124</v>
      </c>
      <c r="BX112" s="4" t="s">
        <v>128</v>
      </c>
      <c r="BY112" s="4" t="s">
        <v>124</v>
      </c>
      <c r="BZ112" s="4" t="s">
        <v>125</v>
      </c>
      <c r="CA112" s="4" t="s">
        <v>126</v>
      </c>
      <c r="CB112" s="4" t="s">
        <v>124</v>
      </c>
      <c r="CC112" s="4" t="s">
        <v>125</v>
      </c>
      <c r="CD112" s="4" t="s">
        <v>127</v>
      </c>
      <c r="CE112" s="5" t="s">
        <v>125</v>
      </c>
      <c r="CF112" s="4" t="s">
        <v>126</v>
      </c>
      <c r="CG112" s="4" t="s">
        <v>124</v>
      </c>
      <c r="CH112" s="4" t="s">
        <v>125</v>
      </c>
      <c r="CI112" s="4" t="s">
        <v>125</v>
      </c>
      <c r="CJ112" s="4" t="s">
        <v>127</v>
      </c>
      <c r="CK112" s="4" t="s">
        <v>126</v>
      </c>
      <c r="CL112" s="4" t="s">
        <v>125</v>
      </c>
      <c r="CM112" s="4" t="s">
        <v>127</v>
      </c>
      <c r="CN112" s="4" t="s">
        <v>127</v>
      </c>
      <c r="CO112" s="4" t="s">
        <v>127</v>
      </c>
      <c r="CP112" s="4" t="s">
        <v>125</v>
      </c>
      <c r="CQ112" s="4" t="s">
        <v>125</v>
      </c>
      <c r="CR112" s="4" t="s">
        <v>125</v>
      </c>
      <c r="CS112" s="4" t="s">
        <v>813</v>
      </c>
      <c r="CT112" s="4" t="s">
        <v>167</v>
      </c>
      <c r="CU112" s="4" t="s">
        <v>814</v>
      </c>
      <c r="CV112" s="4" t="s">
        <v>815</v>
      </c>
      <c r="CW112" s="6">
        <v>2</v>
      </c>
      <c r="CX112" s="4" t="s">
        <v>816</v>
      </c>
      <c r="CY112" s="4" t="s">
        <v>817</v>
      </c>
      <c r="CZ112" s="4" t="s">
        <v>818</v>
      </c>
    </row>
    <row r="113" spans="1:104" ht="14.25">
      <c r="A113" s="4" t="s">
        <v>819</v>
      </c>
      <c r="B113" s="4" t="s">
        <v>137</v>
      </c>
      <c r="C113" s="4" t="s">
        <v>106</v>
      </c>
      <c r="D113" s="4" t="s">
        <v>183</v>
      </c>
      <c r="E113" s="4" t="s">
        <v>184</v>
      </c>
      <c r="F113" s="4" t="s">
        <v>140</v>
      </c>
      <c r="G113" s="4" t="s">
        <v>141</v>
      </c>
      <c r="H113" s="4" t="s">
        <v>142</v>
      </c>
      <c r="I113" s="4" t="s">
        <v>143</v>
      </c>
      <c r="J113" s="4" t="s">
        <v>113</v>
      </c>
      <c r="K113" s="4" t="s">
        <v>144</v>
      </c>
      <c r="L113" s="4" t="s">
        <v>115</v>
      </c>
      <c r="M113" s="4" t="s">
        <v>116</v>
      </c>
      <c r="N113" s="4" t="s">
        <v>117</v>
      </c>
      <c r="O113" s="4" t="s">
        <v>148</v>
      </c>
      <c r="P113" s="4" t="s">
        <v>119</v>
      </c>
      <c r="Q113" s="4" t="s">
        <v>120</v>
      </c>
      <c r="R113" s="4" t="s">
        <v>164</v>
      </c>
      <c r="S113" s="4" t="s">
        <v>122</v>
      </c>
      <c r="T113" s="4" t="s">
        <v>151</v>
      </c>
      <c r="U113" s="4" t="s">
        <v>125</v>
      </c>
      <c r="V113" s="4" t="s">
        <v>125</v>
      </c>
      <c r="W113" s="4" t="s">
        <v>125</v>
      </c>
      <c r="X113" s="4" t="s">
        <v>125</v>
      </c>
      <c r="Y113" s="4" t="s">
        <v>124</v>
      </c>
      <c r="Z113" s="4" t="s">
        <v>125</v>
      </c>
      <c r="AA113" s="4" t="s">
        <v>125</v>
      </c>
      <c r="AB113" s="4" t="s">
        <v>125</v>
      </c>
      <c r="AC113" s="4" t="s">
        <v>125</v>
      </c>
      <c r="AD113" s="4" t="s">
        <v>125</v>
      </c>
      <c r="AE113" s="4" t="s">
        <v>125</v>
      </c>
      <c r="AF113" s="4" t="s">
        <v>125</v>
      </c>
      <c r="AG113" s="4" t="s">
        <v>125</v>
      </c>
      <c r="AH113" s="4" t="s">
        <v>126</v>
      </c>
      <c r="AI113" s="4" t="s">
        <v>125</v>
      </c>
      <c r="AJ113" s="4" t="s">
        <v>125</v>
      </c>
      <c r="AK113" s="4" t="s">
        <v>125</v>
      </c>
      <c r="AL113" s="4" t="s">
        <v>125</v>
      </c>
      <c r="AM113" s="4" t="s">
        <v>124</v>
      </c>
      <c r="AN113" s="4" t="s">
        <v>125</v>
      </c>
      <c r="AO113" s="4" t="s">
        <v>124</v>
      </c>
      <c r="AP113" s="4" t="s">
        <v>125</v>
      </c>
      <c r="AQ113" s="4" t="s">
        <v>125</v>
      </c>
      <c r="AR113" s="4" t="s">
        <v>125</v>
      </c>
      <c r="AS113" s="4" t="s">
        <v>125</v>
      </c>
      <c r="AT113" s="4" t="s">
        <v>124</v>
      </c>
      <c r="AU113" s="4" t="s">
        <v>125</v>
      </c>
      <c r="AV113" s="4" t="s">
        <v>125</v>
      </c>
      <c r="AW113" s="4" t="s">
        <v>125</v>
      </c>
      <c r="AX113" s="4" t="s">
        <v>125</v>
      </c>
      <c r="AY113" s="4" t="s">
        <v>127</v>
      </c>
      <c r="AZ113" s="4" t="s">
        <v>124</v>
      </c>
      <c r="BA113" s="4" t="s">
        <v>127</v>
      </c>
      <c r="BB113" s="4" t="s">
        <v>124</v>
      </c>
      <c r="BC113" s="4" t="s">
        <v>124</v>
      </c>
      <c r="BD113" s="4" t="s">
        <v>125</v>
      </c>
      <c r="BE113" s="4" t="s">
        <v>125</v>
      </c>
      <c r="BF113" s="4" t="s">
        <v>125</v>
      </c>
      <c r="BG113" s="4" t="s">
        <v>125</v>
      </c>
      <c r="BH113" s="4" t="s">
        <v>125</v>
      </c>
      <c r="BI113" s="4" t="s">
        <v>125</v>
      </c>
      <c r="BJ113" s="4" t="s">
        <v>125</v>
      </c>
      <c r="BK113" s="4" t="s">
        <v>125</v>
      </c>
      <c r="BL113" s="4" t="s">
        <v>125</v>
      </c>
      <c r="BM113" s="4" t="s">
        <v>125</v>
      </c>
      <c r="BN113" s="4" t="s">
        <v>125</v>
      </c>
      <c r="BO113" s="4" t="s">
        <v>125</v>
      </c>
      <c r="BP113" s="4" t="s">
        <v>125</v>
      </c>
      <c r="BQ113" s="4" t="s">
        <v>124</v>
      </c>
      <c r="BR113" s="4" t="s">
        <v>125</v>
      </c>
      <c r="BS113" s="4" t="s">
        <v>125</v>
      </c>
      <c r="BT113" s="4" t="s">
        <v>125</v>
      </c>
      <c r="BU113" s="4" t="s">
        <v>125</v>
      </c>
      <c r="BV113" s="4" t="s">
        <v>125</v>
      </c>
      <c r="BW113" s="4" t="s">
        <v>125</v>
      </c>
      <c r="BX113" s="4" t="s">
        <v>125</v>
      </c>
      <c r="BY113" s="4" t="s">
        <v>124</v>
      </c>
      <c r="BZ113" s="4" t="s">
        <v>125</v>
      </c>
      <c r="CA113" s="4" t="s">
        <v>124</v>
      </c>
      <c r="CB113" s="4" t="s">
        <v>125</v>
      </c>
      <c r="CC113" s="4" t="s">
        <v>125</v>
      </c>
      <c r="CD113" s="4" t="s">
        <v>127</v>
      </c>
      <c r="CE113" s="5" t="s">
        <v>125</v>
      </c>
      <c r="CF113" s="4" t="s">
        <v>127</v>
      </c>
      <c r="CG113" s="4" t="s">
        <v>127</v>
      </c>
      <c r="CH113" s="4" t="s">
        <v>125</v>
      </c>
      <c r="CI113" s="4" t="s">
        <v>125</v>
      </c>
      <c r="CJ113" s="4" t="s">
        <v>127</v>
      </c>
      <c r="CK113" s="4" t="s">
        <v>127</v>
      </c>
      <c r="CL113" s="4" t="s">
        <v>125</v>
      </c>
      <c r="CM113" s="4" t="s">
        <v>127</v>
      </c>
      <c r="CN113" s="4" t="s">
        <v>127</v>
      </c>
      <c r="CO113" s="4" t="s">
        <v>127</v>
      </c>
      <c r="CP113" s="4" t="s">
        <v>125</v>
      </c>
      <c r="CQ113" s="4" t="s">
        <v>125</v>
      </c>
      <c r="CR113" s="4" t="s">
        <v>125</v>
      </c>
      <c r="CS113" s="4" t="s">
        <v>129</v>
      </c>
      <c r="CT113" s="4" t="s">
        <v>130</v>
      </c>
      <c r="CU113" s="4" t="s">
        <v>820</v>
      </c>
      <c r="CV113" s="4" t="s">
        <v>821</v>
      </c>
      <c r="CW113" s="6">
        <v>4</v>
      </c>
      <c r="CX113" s="4" t="s">
        <v>822</v>
      </c>
      <c r="CY113" s="4" t="s">
        <v>823</v>
      </c>
      <c r="CZ113" s="4" t="s">
        <v>824</v>
      </c>
    </row>
    <row r="114" spans="1:104" ht="14.25">
      <c r="A114" s="4" t="s">
        <v>825</v>
      </c>
      <c r="B114" s="4" t="s">
        <v>174</v>
      </c>
      <c r="C114" s="4" t="s">
        <v>175</v>
      </c>
      <c r="D114" s="4" t="s">
        <v>183</v>
      </c>
      <c r="E114" s="4" t="s">
        <v>108</v>
      </c>
      <c r="F114" s="4" t="s">
        <v>140</v>
      </c>
      <c r="G114" s="4" t="s">
        <v>110</v>
      </c>
      <c r="H114" s="4" t="s">
        <v>142</v>
      </c>
      <c r="I114" s="4" t="s">
        <v>112</v>
      </c>
      <c r="J114" s="4" t="s">
        <v>162</v>
      </c>
      <c r="K114" s="4" t="s">
        <v>144</v>
      </c>
      <c r="L114" s="4" t="s">
        <v>115</v>
      </c>
      <c r="M114" s="4" t="s">
        <v>146</v>
      </c>
      <c r="N114" s="4" t="s">
        <v>147</v>
      </c>
      <c r="O114" s="4" t="s">
        <v>185</v>
      </c>
      <c r="P114" s="4" t="s">
        <v>119</v>
      </c>
      <c r="Q114" s="4" t="s">
        <v>215</v>
      </c>
      <c r="R114" s="4" t="s">
        <v>164</v>
      </c>
      <c r="S114" s="4" t="s">
        <v>150</v>
      </c>
      <c r="T114" s="4" t="s">
        <v>151</v>
      </c>
      <c r="U114" s="4" t="s">
        <v>124</v>
      </c>
      <c r="V114" s="4" t="s">
        <v>125</v>
      </c>
      <c r="W114" s="4" t="s">
        <v>126</v>
      </c>
      <c r="X114" s="4" t="s">
        <v>125</v>
      </c>
      <c r="Y114" s="4" t="s">
        <v>124</v>
      </c>
      <c r="Z114" s="4" t="s">
        <v>125</v>
      </c>
      <c r="AA114" s="4" t="s">
        <v>125</v>
      </c>
      <c r="AB114" s="4" t="s">
        <v>125</v>
      </c>
      <c r="AC114" s="4" t="s">
        <v>124</v>
      </c>
      <c r="AD114" s="4" t="s">
        <v>125</v>
      </c>
      <c r="AE114" s="4" t="s">
        <v>125</v>
      </c>
      <c r="AF114" s="4" t="s">
        <v>125</v>
      </c>
      <c r="AG114" s="4" t="s">
        <v>125</v>
      </c>
      <c r="AH114" s="4" t="s">
        <v>125</v>
      </c>
      <c r="AI114" s="4" t="s">
        <v>124</v>
      </c>
      <c r="AJ114" s="4" t="s">
        <v>125</v>
      </c>
      <c r="AK114" s="4" t="s">
        <v>125</v>
      </c>
      <c r="AL114" s="4" t="s">
        <v>125</v>
      </c>
      <c r="AM114" s="4" t="s">
        <v>125</v>
      </c>
      <c r="AN114" s="4" t="s">
        <v>125</v>
      </c>
      <c r="AO114" s="4" t="s">
        <v>125</v>
      </c>
      <c r="AP114" s="4" t="s">
        <v>126</v>
      </c>
      <c r="AQ114" s="4" t="s">
        <v>125</v>
      </c>
      <c r="AR114" s="4" t="s">
        <v>124</v>
      </c>
      <c r="AS114" s="4" t="s">
        <v>125</v>
      </c>
      <c r="AT114" s="4" t="s">
        <v>126</v>
      </c>
      <c r="AU114" s="4" t="s">
        <v>125</v>
      </c>
      <c r="AV114" s="4" t="s">
        <v>125</v>
      </c>
      <c r="AW114" s="4" t="s">
        <v>125</v>
      </c>
      <c r="AX114" s="4" t="s">
        <v>125</v>
      </c>
      <c r="AY114" s="4" t="s">
        <v>127</v>
      </c>
      <c r="AZ114" s="4" t="s">
        <v>127</v>
      </c>
      <c r="BA114" s="4" t="s">
        <v>127</v>
      </c>
      <c r="BB114" s="4" t="s">
        <v>126</v>
      </c>
      <c r="BC114" s="4" t="s">
        <v>125</v>
      </c>
      <c r="BD114" s="4" t="s">
        <v>125</v>
      </c>
      <c r="BE114" s="4" t="s">
        <v>126</v>
      </c>
      <c r="BF114" s="4" t="s">
        <v>124</v>
      </c>
      <c r="BG114" s="4" t="s">
        <v>125</v>
      </c>
      <c r="BH114" s="4" t="s">
        <v>124</v>
      </c>
      <c r="BI114" s="4" t="s">
        <v>125</v>
      </c>
      <c r="BJ114" s="4" t="s">
        <v>125</v>
      </c>
      <c r="BK114" s="4" t="s">
        <v>124</v>
      </c>
      <c r="BL114" s="4" t="s">
        <v>124</v>
      </c>
      <c r="BM114" s="4" t="s">
        <v>125</v>
      </c>
      <c r="BN114" s="4" t="s">
        <v>125</v>
      </c>
      <c r="BO114" s="4" t="s">
        <v>125</v>
      </c>
      <c r="BP114" s="4" t="s">
        <v>125</v>
      </c>
      <c r="BQ114" s="4" t="s">
        <v>124</v>
      </c>
      <c r="BR114" s="4" t="s">
        <v>124</v>
      </c>
      <c r="BS114" s="4" t="s">
        <v>124</v>
      </c>
      <c r="BT114" s="4" t="s">
        <v>124</v>
      </c>
      <c r="BU114" s="4" t="s">
        <v>124</v>
      </c>
      <c r="BV114" s="4" t="s">
        <v>124</v>
      </c>
      <c r="BW114" s="4" t="s">
        <v>126</v>
      </c>
      <c r="BX114" s="4" t="s">
        <v>124</v>
      </c>
      <c r="BY114" s="4" t="s">
        <v>126</v>
      </c>
      <c r="BZ114" s="4" t="s">
        <v>125</v>
      </c>
      <c r="CA114" s="4" t="s">
        <v>124</v>
      </c>
      <c r="CB114" s="4" t="s">
        <v>124</v>
      </c>
      <c r="CC114" s="4" t="s">
        <v>124</v>
      </c>
      <c r="CD114" s="4" t="s">
        <v>127</v>
      </c>
      <c r="CE114" s="5" t="s">
        <v>125</v>
      </c>
      <c r="CF114" s="4" t="s">
        <v>127</v>
      </c>
      <c r="CG114" s="4" t="s">
        <v>127</v>
      </c>
      <c r="CH114" s="4" t="s">
        <v>125</v>
      </c>
      <c r="CI114" s="4" t="s">
        <v>126</v>
      </c>
      <c r="CJ114" s="4" t="s">
        <v>126</v>
      </c>
      <c r="CK114" s="4" t="s">
        <v>128</v>
      </c>
      <c r="CL114" s="4" t="s">
        <v>125</v>
      </c>
      <c r="CM114" s="4" t="s">
        <v>126</v>
      </c>
      <c r="CN114" s="4" t="s">
        <v>124</v>
      </c>
      <c r="CO114" s="4" t="s">
        <v>127</v>
      </c>
      <c r="CP114" s="4" t="s">
        <v>126</v>
      </c>
      <c r="CQ114" s="4" t="s">
        <v>124</v>
      </c>
      <c r="CR114" s="4" t="s">
        <v>125</v>
      </c>
      <c r="CS114" s="4" t="s">
        <v>228</v>
      </c>
      <c r="CT114" s="4" t="s">
        <v>167</v>
      </c>
      <c r="CU114" s="4" t="s">
        <v>826</v>
      </c>
      <c r="CV114" s="4" t="s">
        <v>827</v>
      </c>
      <c r="CW114" s="6">
        <v>2</v>
      </c>
      <c r="CX114" s="4" t="s">
        <v>828</v>
      </c>
      <c r="CY114" s="4" t="s">
        <v>829</v>
      </c>
      <c r="CZ114" s="4" t="s">
        <v>830</v>
      </c>
    </row>
    <row r="115" spans="1:104" ht="14.25">
      <c r="A115" s="4" t="s">
        <v>831</v>
      </c>
      <c r="B115" s="4" t="s">
        <v>137</v>
      </c>
      <c r="C115" s="4" t="s">
        <v>138</v>
      </c>
      <c r="D115" s="4" t="s">
        <v>183</v>
      </c>
      <c r="E115" s="4" t="s">
        <v>108</v>
      </c>
      <c r="F115" s="4" t="s">
        <v>140</v>
      </c>
      <c r="G115" s="4" t="s">
        <v>202</v>
      </c>
      <c r="H115" s="4" t="s">
        <v>209</v>
      </c>
      <c r="I115" s="4" t="s">
        <v>143</v>
      </c>
      <c r="J115" s="4" t="s">
        <v>113</v>
      </c>
      <c r="K115" s="4" t="s">
        <v>225</v>
      </c>
      <c r="L115" s="4" t="s">
        <v>115</v>
      </c>
      <c r="M115" s="4" t="s">
        <v>210</v>
      </c>
      <c r="N115" s="4" t="s">
        <v>117</v>
      </c>
      <c r="O115" s="4" t="s">
        <v>148</v>
      </c>
      <c r="P115" s="4" t="s">
        <v>119</v>
      </c>
      <c r="Q115" s="4" t="s">
        <v>120</v>
      </c>
      <c r="R115" s="4" t="s">
        <v>121</v>
      </c>
      <c r="S115" s="4" t="s">
        <v>122</v>
      </c>
      <c r="T115" s="4" t="s">
        <v>123</v>
      </c>
      <c r="U115" s="4" t="s">
        <v>126</v>
      </c>
      <c r="V115" s="4" t="s">
        <v>128</v>
      </c>
      <c r="W115" s="4" t="s">
        <v>128</v>
      </c>
      <c r="X115" s="4" t="s">
        <v>125</v>
      </c>
      <c r="Y115" s="4" t="s">
        <v>126</v>
      </c>
      <c r="Z115" s="4" t="s">
        <v>124</v>
      </c>
      <c r="AA115" s="4" t="s">
        <v>124</v>
      </c>
      <c r="AB115" s="4" t="s">
        <v>124</v>
      </c>
      <c r="AC115" s="4" t="s">
        <v>126</v>
      </c>
      <c r="AD115" s="4" t="s">
        <v>126</v>
      </c>
      <c r="AE115" s="4" t="s">
        <v>125</v>
      </c>
      <c r="AF115" s="4" t="s">
        <v>125</v>
      </c>
      <c r="AG115" s="4" t="s">
        <v>126</v>
      </c>
      <c r="AH115" s="4" t="s">
        <v>126</v>
      </c>
      <c r="AI115" s="4" t="s">
        <v>126</v>
      </c>
      <c r="AJ115" s="4" t="s">
        <v>125</v>
      </c>
      <c r="AK115" s="4" t="s">
        <v>128</v>
      </c>
      <c r="AL115" s="4" t="s">
        <v>125</v>
      </c>
      <c r="AM115" s="4" t="s">
        <v>126</v>
      </c>
      <c r="AN115" s="4" t="s">
        <v>128</v>
      </c>
      <c r="AO115" s="4" t="s">
        <v>124</v>
      </c>
      <c r="AP115" s="4" t="s">
        <v>128</v>
      </c>
      <c r="AQ115" s="4" t="s">
        <v>125</v>
      </c>
      <c r="AR115" s="4" t="s">
        <v>126</v>
      </c>
      <c r="AS115" s="4" t="s">
        <v>126</v>
      </c>
      <c r="AT115" s="4" t="s">
        <v>124</v>
      </c>
      <c r="AU115" s="4" t="s">
        <v>124</v>
      </c>
      <c r="AV115" s="4" t="s">
        <v>124</v>
      </c>
      <c r="AW115" s="4" t="s">
        <v>124</v>
      </c>
      <c r="AX115" s="4" t="s">
        <v>126</v>
      </c>
      <c r="AY115" s="4" t="s">
        <v>128</v>
      </c>
      <c r="AZ115" s="4" t="s">
        <v>127</v>
      </c>
      <c r="BA115" s="4" t="s">
        <v>127</v>
      </c>
      <c r="BB115" s="4" t="s">
        <v>127</v>
      </c>
      <c r="BC115" s="4" t="s">
        <v>126</v>
      </c>
      <c r="BD115" s="4" t="s">
        <v>127</v>
      </c>
      <c r="BE115" s="4" t="s">
        <v>125</v>
      </c>
      <c r="BF115" s="4" t="s">
        <v>128</v>
      </c>
      <c r="BG115" s="4" t="s">
        <v>126</v>
      </c>
      <c r="BH115" s="4" t="s">
        <v>126</v>
      </c>
      <c r="BI115" s="4" t="s">
        <v>126</v>
      </c>
      <c r="BJ115" s="4" t="s">
        <v>124</v>
      </c>
      <c r="BK115" s="4" t="s">
        <v>126</v>
      </c>
      <c r="BL115" s="4" t="s">
        <v>124</v>
      </c>
      <c r="BM115" s="4" t="s">
        <v>128</v>
      </c>
      <c r="BN115" s="4" t="s">
        <v>126</v>
      </c>
      <c r="BO115" s="4" t="s">
        <v>125</v>
      </c>
      <c r="BP115" s="4" t="s">
        <v>126</v>
      </c>
      <c r="BQ115" s="4" t="s">
        <v>126</v>
      </c>
      <c r="BR115" s="4" t="s">
        <v>126</v>
      </c>
      <c r="BS115" s="4" t="s">
        <v>128</v>
      </c>
      <c r="BT115" s="4" t="s">
        <v>126</v>
      </c>
      <c r="BU115" s="4" t="s">
        <v>126</v>
      </c>
      <c r="BV115" s="4" t="s">
        <v>126</v>
      </c>
      <c r="BW115" s="4" t="s">
        <v>126</v>
      </c>
      <c r="BX115" s="4" t="s">
        <v>127</v>
      </c>
      <c r="BY115" s="4" t="s">
        <v>124</v>
      </c>
      <c r="BZ115" s="4" t="s">
        <v>126</v>
      </c>
      <c r="CA115" s="4" t="s">
        <v>127</v>
      </c>
      <c r="CB115" s="4" t="s">
        <v>128</v>
      </c>
      <c r="CC115" s="4" t="s">
        <v>125</v>
      </c>
      <c r="CD115" s="4" t="s">
        <v>126</v>
      </c>
      <c r="CE115" s="5" t="s">
        <v>125</v>
      </c>
      <c r="CF115" s="4" t="s">
        <v>127</v>
      </c>
      <c r="CG115" s="4" t="s">
        <v>126</v>
      </c>
      <c r="CH115" s="4" t="s">
        <v>126</v>
      </c>
      <c r="CI115" s="4" t="s">
        <v>124</v>
      </c>
      <c r="CJ115" s="4" t="s">
        <v>127</v>
      </c>
      <c r="CK115" s="4" t="s">
        <v>128</v>
      </c>
      <c r="CL115" s="4" t="s">
        <v>124</v>
      </c>
      <c r="CM115" s="4" t="s">
        <v>127</v>
      </c>
      <c r="CN115" s="4" t="s">
        <v>127</v>
      </c>
      <c r="CO115" s="4" t="s">
        <v>127</v>
      </c>
      <c r="CP115" s="4" t="s">
        <v>126</v>
      </c>
      <c r="CQ115" s="4" t="s">
        <v>126</v>
      </c>
      <c r="CR115" s="4" t="s">
        <v>248</v>
      </c>
      <c r="CS115" s="4" t="s">
        <v>282</v>
      </c>
      <c r="CT115" s="4" t="s">
        <v>167</v>
      </c>
      <c r="CU115" s="4" t="s">
        <v>832</v>
      </c>
      <c r="CV115" s="4" t="s">
        <v>833</v>
      </c>
      <c r="CW115" s="6">
        <v>4</v>
      </c>
      <c r="CX115" s="4" t="s">
        <v>834</v>
      </c>
      <c r="CY115" s="4" t="s">
        <v>835</v>
      </c>
      <c r="CZ115" s="4" t="s">
        <v>172</v>
      </c>
    </row>
    <row r="116" spans="1:104" ht="14.25">
      <c r="A116" s="4" t="s">
        <v>836</v>
      </c>
      <c r="B116" s="4" t="s">
        <v>137</v>
      </c>
      <c r="C116" s="4" t="s">
        <v>138</v>
      </c>
      <c r="D116" s="4" t="s">
        <v>160</v>
      </c>
      <c r="E116" s="4" t="s">
        <v>139</v>
      </c>
      <c r="F116" s="4" t="s">
        <v>140</v>
      </c>
      <c r="G116" s="4" t="s">
        <v>202</v>
      </c>
      <c r="H116" s="4" t="s">
        <v>176</v>
      </c>
      <c r="I116" s="4" t="s">
        <v>112</v>
      </c>
      <c r="J116" s="4" t="s">
        <v>224</v>
      </c>
      <c r="K116" s="4" t="s">
        <v>268</v>
      </c>
      <c r="L116" s="4" t="s">
        <v>115</v>
      </c>
      <c r="M116" s="4" t="s">
        <v>146</v>
      </c>
      <c r="N116" s="4" t="s">
        <v>117</v>
      </c>
      <c r="O116" s="4" t="s">
        <v>148</v>
      </c>
      <c r="P116" s="4" t="s">
        <v>119</v>
      </c>
      <c r="Q116" s="4" t="s">
        <v>120</v>
      </c>
      <c r="R116" s="4" t="s">
        <v>149</v>
      </c>
      <c r="S116" s="4" t="s">
        <v>122</v>
      </c>
      <c r="T116" s="4" t="s">
        <v>151</v>
      </c>
      <c r="U116" s="4" t="s">
        <v>126</v>
      </c>
      <c r="V116" s="4" t="s">
        <v>127</v>
      </c>
      <c r="W116" s="4" t="s">
        <v>124</v>
      </c>
      <c r="X116" s="4" t="s">
        <v>125</v>
      </c>
      <c r="Y116" s="4" t="s">
        <v>127</v>
      </c>
      <c r="Z116" s="4" t="s">
        <v>124</v>
      </c>
      <c r="AA116" s="4" t="s">
        <v>125</v>
      </c>
      <c r="AB116" s="4" t="s">
        <v>125</v>
      </c>
      <c r="AC116" s="4" t="s">
        <v>126</v>
      </c>
      <c r="AD116" s="4" t="s">
        <v>124</v>
      </c>
      <c r="AE116" s="4" t="s">
        <v>124</v>
      </c>
      <c r="AF116" s="4" t="s">
        <v>125</v>
      </c>
      <c r="AG116" s="4" t="s">
        <v>126</v>
      </c>
      <c r="AH116" s="4" t="s">
        <v>124</v>
      </c>
      <c r="AI116" s="4" t="s">
        <v>126</v>
      </c>
      <c r="AJ116" s="4" t="s">
        <v>125</v>
      </c>
      <c r="AK116" s="4" t="s">
        <v>126</v>
      </c>
      <c r="AL116" s="4" t="s">
        <v>124</v>
      </c>
      <c r="AM116" s="4" t="s">
        <v>126</v>
      </c>
      <c r="AN116" s="4" t="s">
        <v>126</v>
      </c>
      <c r="AO116" s="4" t="s">
        <v>128</v>
      </c>
      <c r="AP116" s="4" t="s">
        <v>124</v>
      </c>
      <c r="AQ116" s="4" t="s">
        <v>125</v>
      </c>
      <c r="AR116" s="4" t="s">
        <v>126</v>
      </c>
      <c r="AS116" s="4" t="s">
        <v>125</v>
      </c>
      <c r="AT116" s="4" t="s">
        <v>126</v>
      </c>
      <c r="AU116" s="4" t="s">
        <v>126</v>
      </c>
      <c r="AV116" s="4" t="s">
        <v>124</v>
      </c>
      <c r="AW116" s="4" t="s">
        <v>125</v>
      </c>
      <c r="AX116" s="4" t="s">
        <v>124</v>
      </c>
      <c r="AY116" s="4" t="s">
        <v>128</v>
      </c>
      <c r="AZ116" s="4" t="s">
        <v>128</v>
      </c>
      <c r="BA116" s="4" t="s">
        <v>126</v>
      </c>
      <c r="BB116" s="4" t="s">
        <v>126</v>
      </c>
      <c r="BC116" s="4" t="s">
        <v>126</v>
      </c>
      <c r="BD116" s="4" t="s">
        <v>124</v>
      </c>
      <c r="BE116" s="4" t="s">
        <v>126</v>
      </c>
      <c r="BF116" s="4" t="s">
        <v>126</v>
      </c>
      <c r="BG116" s="4" t="s">
        <v>125</v>
      </c>
      <c r="BH116" s="4" t="s">
        <v>127</v>
      </c>
      <c r="BI116" s="4" t="s">
        <v>124</v>
      </c>
      <c r="BJ116" s="4" t="s">
        <v>124</v>
      </c>
      <c r="BK116" s="4" t="s">
        <v>126</v>
      </c>
      <c r="BL116" s="4" t="s">
        <v>124</v>
      </c>
      <c r="BM116" s="4" t="s">
        <v>126</v>
      </c>
      <c r="BN116" s="4" t="s">
        <v>124</v>
      </c>
      <c r="BO116" s="4" t="s">
        <v>124</v>
      </c>
      <c r="BP116" s="4" t="s">
        <v>125</v>
      </c>
      <c r="BQ116" s="4" t="s">
        <v>124</v>
      </c>
      <c r="BR116" s="4" t="s">
        <v>124</v>
      </c>
      <c r="BS116" s="4" t="s">
        <v>126</v>
      </c>
      <c r="BT116" s="4" t="s">
        <v>124</v>
      </c>
      <c r="BU116" s="4" t="s">
        <v>128</v>
      </c>
      <c r="BV116" s="4" t="s">
        <v>126</v>
      </c>
      <c r="BW116" s="4" t="s">
        <v>124</v>
      </c>
      <c r="BX116" s="4" t="s">
        <v>124</v>
      </c>
      <c r="BY116" s="4" t="s">
        <v>124</v>
      </c>
      <c r="BZ116" s="4" t="s">
        <v>126</v>
      </c>
      <c r="CA116" s="4" t="s">
        <v>126</v>
      </c>
      <c r="CB116" s="4" t="s">
        <v>126</v>
      </c>
      <c r="CC116" s="4" t="s">
        <v>124</v>
      </c>
      <c r="CD116" s="4" t="s">
        <v>128</v>
      </c>
      <c r="CE116" s="5" t="s">
        <v>124</v>
      </c>
      <c r="CF116" s="4" t="s">
        <v>127</v>
      </c>
      <c r="CG116" s="4" t="s">
        <v>125</v>
      </c>
      <c r="CH116" s="4" t="s">
        <v>126</v>
      </c>
      <c r="CI116" s="4" t="s">
        <v>127</v>
      </c>
      <c r="CJ116" s="4" t="s">
        <v>127</v>
      </c>
      <c r="CK116" s="4" t="s">
        <v>128</v>
      </c>
      <c r="CL116" s="4" t="s">
        <v>126</v>
      </c>
      <c r="CM116" s="4" t="s">
        <v>127</v>
      </c>
      <c r="CN116" s="4" t="s">
        <v>128</v>
      </c>
      <c r="CO116" s="4" t="s">
        <v>126</v>
      </c>
      <c r="CP116" s="4" t="s">
        <v>124</v>
      </c>
      <c r="CQ116" s="4" t="s">
        <v>125</v>
      </c>
      <c r="CR116" s="4" t="s">
        <v>125</v>
      </c>
      <c r="CS116" s="4" t="s">
        <v>166</v>
      </c>
      <c r="CT116" s="4" t="s">
        <v>167</v>
      </c>
      <c r="CU116" s="4" t="s">
        <v>837</v>
      </c>
      <c r="CV116" s="4" t="s">
        <v>592</v>
      </c>
      <c r="CW116" s="6">
        <v>4</v>
      </c>
      <c r="CX116" s="4" t="s">
        <v>838</v>
      </c>
      <c r="CY116" s="4" t="s">
        <v>839</v>
      </c>
      <c r="CZ116" s="4" t="s">
        <v>840</v>
      </c>
    </row>
    <row r="117" spans="1:104" ht="14.25">
      <c r="A117" s="4" t="s">
        <v>841</v>
      </c>
      <c r="B117" s="4" t="s">
        <v>174</v>
      </c>
      <c r="C117" s="4" t="s">
        <v>138</v>
      </c>
      <c r="D117" s="4" t="s">
        <v>183</v>
      </c>
      <c r="E117" s="4" t="s">
        <v>108</v>
      </c>
      <c r="F117" s="4" t="s">
        <v>140</v>
      </c>
      <c r="G117" s="4" t="s">
        <v>161</v>
      </c>
      <c r="H117" s="4" t="s">
        <v>209</v>
      </c>
      <c r="I117" s="4" t="s">
        <v>143</v>
      </c>
      <c r="J117" s="4" t="s">
        <v>162</v>
      </c>
      <c r="K117" s="4" t="s">
        <v>144</v>
      </c>
      <c r="L117" s="4" t="s">
        <v>145</v>
      </c>
      <c r="M117" s="4" t="s">
        <v>146</v>
      </c>
      <c r="N117" s="4" t="s">
        <v>117</v>
      </c>
      <c r="O117" s="4" t="s">
        <v>148</v>
      </c>
      <c r="P117" s="4" t="s">
        <v>119</v>
      </c>
      <c r="Q117" s="4" t="s">
        <v>226</v>
      </c>
      <c r="R117" s="4" t="s">
        <v>149</v>
      </c>
      <c r="S117" s="4" t="s">
        <v>194</v>
      </c>
      <c r="T117" s="4" t="s">
        <v>151</v>
      </c>
      <c r="U117" s="4" t="s">
        <v>124</v>
      </c>
      <c r="V117" s="4" t="s">
        <v>124</v>
      </c>
      <c r="W117" s="4" t="s">
        <v>125</v>
      </c>
      <c r="X117" s="4" t="s">
        <v>125</v>
      </c>
      <c r="Y117" s="4" t="s">
        <v>125</v>
      </c>
      <c r="Z117" s="4" t="s">
        <v>125</v>
      </c>
      <c r="AA117" s="4" t="s">
        <v>125</v>
      </c>
      <c r="AB117" s="4" t="s">
        <v>125</v>
      </c>
      <c r="AC117" s="4" t="s">
        <v>124</v>
      </c>
      <c r="AD117" s="4" t="s">
        <v>124</v>
      </c>
      <c r="AE117" s="4" t="s">
        <v>125</v>
      </c>
      <c r="AF117" s="4" t="s">
        <v>125</v>
      </c>
      <c r="AG117" s="4" t="s">
        <v>125</v>
      </c>
      <c r="AH117" s="4" t="s">
        <v>124</v>
      </c>
      <c r="AI117" s="4" t="s">
        <v>124</v>
      </c>
      <c r="AJ117" s="4" t="s">
        <v>125</v>
      </c>
      <c r="AK117" s="4" t="s">
        <v>124</v>
      </c>
      <c r="AL117" s="4" t="s">
        <v>125</v>
      </c>
      <c r="AM117" s="4" t="s">
        <v>125</v>
      </c>
      <c r="AN117" s="4" t="s">
        <v>125</v>
      </c>
      <c r="AO117" s="4" t="s">
        <v>125</v>
      </c>
      <c r="AP117" s="4" t="s">
        <v>126</v>
      </c>
      <c r="AQ117" s="4" t="s">
        <v>125</v>
      </c>
      <c r="AR117" s="4" t="s">
        <v>125</v>
      </c>
      <c r="AS117" s="4" t="s">
        <v>124</v>
      </c>
      <c r="AT117" s="4" t="s">
        <v>124</v>
      </c>
      <c r="AU117" s="4" t="s">
        <v>124</v>
      </c>
      <c r="AV117" s="4" t="s">
        <v>125</v>
      </c>
      <c r="AW117" s="4" t="s">
        <v>125</v>
      </c>
      <c r="AX117" s="4" t="s">
        <v>124</v>
      </c>
      <c r="AY117" s="4" t="s">
        <v>124</v>
      </c>
      <c r="AZ117" s="4" t="s">
        <v>127</v>
      </c>
      <c r="BA117" s="4" t="s">
        <v>127</v>
      </c>
      <c r="BB117" s="4" t="s">
        <v>124</v>
      </c>
      <c r="BC117" s="4" t="s">
        <v>124</v>
      </c>
      <c r="BD117" s="4" t="s">
        <v>124</v>
      </c>
      <c r="BE117" s="4" t="s">
        <v>125</v>
      </c>
      <c r="BF117" s="4" t="s">
        <v>125</v>
      </c>
      <c r="BG117" s="4" t="s">
        <v>125</v>
      </c>
      <c r="BH117" s="4" t="s">
        <v>125</v>
      </c>
      <c r="BI117" s="4" t="s">
        <v>125</v>
      </c>
      <c r="BJ117" s="4" t="s">
        <v>125</v>
      </c>
      <c r="BK117" s="4" t="s">
        <v>125</v>
      </c>
      <c r="BL117" s="4" t="s">
        <v>125</v>
      </c>
      <c r="BM117" s="4" t="s">
        <v>125</v>
      </c>
      <c r="BN117" s="4" t="s">
        <v>124</v>
      </c>
      <c r="BO117" s="4" t="s">
        <v>125</v>
      </c>
      <c r="BP117" s="4" t="s">
        <v>125</v>
      </c>
      <c r="BQ117" s="4" t="s">
        <v>125</v>
      </c>
      <c r="BR117" s="4" t="s">
        <v>125</v>
      </c>
      <c r="BS117" s="4" t="s">
        <v>125</v>
      </c>
      <c r="BT117" s="4" t="s">
        <v>125</v>
      </c>
      <c r="BU117" s="4" t="s">
        <v>125</v>
      </c>
      <c r="BV117" s="4" t="s">
        <v>125</v>
      </c>
      <c r="BW117" s="4" t="s">
        <v>125</v>
      </c>
      <c r="BX117" s="4" t="s">
        <v>125</v>
      </c>
      <c r="BY117" s="4" t="s">
        <v>125</v>
      </c>
      <c r="BZ117" s="4" t="s">
        <v>125</v>
      </c>
      <c r="CA117" s="4" t="s">
        <v>125</v>
      </c>
      <c r="CB117" s="4" t="s">
        <v>125</v>
      </c>
      <c r="CC117" s="4" t="s">
        <v>125</v>
      </c>
      <c r="CD117" s="4" t="s">
        <v>127</v>
      </c>
      <c r="CE117" s="5" t="s">
        <v>125</v>
      </c>
      <c r="CF117" s="4" t="s">
        <v>124</v>
      </c>
      <c r="CG117" s="4" t="s">
        <v>124</v>
      </c>
      <c r="CH117" s="4" t="s">
        <v>125</v>
      </c>
      <c r="CI117" s="4" t="s">
        <v>124</v>
      </c>
      <c r="CJ117" s="4" t="s">
        <v>127</v>
      </c>
      <c r="CK117" s="4" t="s">
        <v>127</v>
      </c>
      <c r="CL117" s="4" t="s">
        <v>125</v>
      </c>
      <c r="CM117" s="4" t="s">
        <v>125</v>
      </c>
      <c r="CN117" s="4" t="s">
        <v>127</v>
      </c>
      <c r="CO117" s="4" t="s">
        <v>127</v>
      </c>
      <c r="CP117" s="4" t="s">
        <v>125</v>
      </c>
      <c r="CQ117" s="4" t="s">
        <v>125</v>
      </c>
      <c r="CR117" s="4" t="s">
        <v>125</v>
      </c>
      <c r="CS117" s="4" t="s">
        <v>129</v>
      </c>
      <c r="CT117" s="4" t="s">
        <v>130</v>
      </c>
      <c r="CU117" s="4" t="s">
        <v>842</v>
      </c>
      <c r="CV117" s="4" t="s">
        <v>798</v>
      </c>
      <c r="CW117" s="6">
        <v>2</v>
      </c>
      <c r="CX117" s="4" t="s">
        <v>843</v>
      </c>
      <c r="CY117" s="4" t="s">
        <v>844</v>
      </c>
      <c r="CZ117" s="4" t="s">
        <v>845</v>
      </c>
    </row>
    <row r="118" spans="1:104" ht="14.25">
      <c r="A118" s="4" t="s">
        <v>846</v>
      </c>
      <c r="B118" s="4" t="s">
        <v>174</v>
      </c>
      <c r="C118" s="4" t="s">
        <v>175</v>
      </c>
      <c r="D118" s="4" t="s">
        <v>107</v>
      </c>
      <c r="E118" s="4" t="s">
        <v>184</v>
      </c>
      <c r="F118" s="4" t="s">
        <v>109</v>
      </c>
      <c r="G118" s="4" t="s">
        <v>110</v>
      </c>
      <c r="H118" s="4" t="s">
        <v>176</v>
      </c>
      <c r="I118" s="4" t="s">
        <v>143</v>
      </c>
      <c r="J118" s="4" t="s">
        <v>162</v>
      </c>
      <c r="K118" s="4" t="s">
        <v>114</v>
      </c>
      <c r="L118" s="4" t="s">
        <v>115</v>
      </c>
      <c r="M118" s="4" t="s">
        <v>146</v>
      </c>
      <c r="N118" s="4" t="s">
        <v>147</v>
      </c>
      <c r="O118" s="4" t="s">
        <v>193</v>
      </c>
      <c r="P118" s="4" t="s">
        <v>119</v>
      </c>
      <c r="Q118" s="4" t="s">
        <v>120</v>
      </c>
      <c r="R118" s="4" t="s">
        <v>121</v>
      </c>
      <c r="S118" s="4" t="s">
        <v>122</v>
      </c>
      <c r="T118" s="4" t="s">
        <v>151</v>
      </c>
      <c r="U118" s="4" t="s">
        <v>125</v>
      </c>
      <c r="V118" s="4" t="s">
        <v>124</v>
      </c>
      <c r="W118" s="4" t="s">
        <v>127</v>
      </c>
      <c r="X118" s="4" t="s">
        <v>124</v>
      </c>
      <c r="Y118" s="4" t="s">
        <v>127</v>
      </c>
      <c r="Z118" s="4" t="s">
        <v>125</v>
      </c>
      <c r="AA118" s="4" t="s">
        <v>124</v>
      </c>
      <c r="AB118" s="4" t="s">
        <v>126</v>
      </c>
      <c r="AC118" s="4" t="s">
        <v>125</v>
      </c>
      <c r="AD118" s="4" t="s">
        <v>124</v>
      </c>
      <c r="AE118" s="4" t="s">
        <v>127</v>
      </c>
      <c r="AF118" s="4" t="s">
        <v>127</v>
      </c>
      <c r="AG118" s="4" t="s">
        <v>125</v>
      </c>
      <c r="AH118" s="4" t="s">
        <v>127</v>
      </c>
      <c r="AI118" s="4" t="s">
        <v>125</v>
      </c>
      <c r="AJ118" s="4" t="s">
        <v>124</v>
      </c>
      <c r="AK118" s="4" t="s">
        <v>125</v>
      </c>
      <c r="AL118" s="4" t="s">
        <v>125</v>
      </c>
      <c r="AM118" s="4" t="s">
        <v>124</v>
      </c>
      <c r="AN118" s="4" t="s">
        <v>124</v>
      </c>
      <c r="AO118" s="4" t="s">
        <v>126</v>
      </c>
      <c r="AP118" s="4" t="s">
        <v>124</v>
      </c>
      <c r="AQ118" s="4" t="s">
        <v>125</v>
      </c>
      <c r="AR118" s="4" t="s">
        <v>125</v>
      </c>
      <c r="AS118" s="4" t="s">
        <v>124</v>
      </c>
      <c r="AT118" s="4" t="s">
        <v>125</v>
      </c>
      <c r="AU118" s="4" t="s">
        <v>125</v>
      </c>
      <c r="AV118" s="4" t="s">
        <v>125</v>
      </c>
      <c r="AW118" s="4" t="s">
        <v>124</v>
      </c>
      <c r="AX118" s="4" t="s">
        <v>125</v>
      </c>
      <c r="AY118" s="4" t="s">
        <v>124</v>
      </c>
      <c r="AZ118" s="4" t="s">
        <v>124</v>
      </c>
      <c r="BA118" s="4" t="s">
        <v>127</v>
      </c>
      <c r="BB118" s="4" t="s">
        <v>124</v>
      </c>
      <c r="BC118" s="4" t="s">
        <v>126</v>
      </c>
      <c r="BD118" s="4" t="s">
        <v>125</v>
      </c>
      <c r="BE118" s="4" t="s">
        <v>127</v>
      </c>
      <c r="BF118" s="4" t="s">
        <v>124</v>
      </c>
      <c r="BG118" s="4" t="s">
        <v>124</v>
      </c>
      <c r="BH118" s="4" t="s">
        <v>125</v>
      </c>
      <c r="BI118" s="4" t="s">
        <v>125</v>
      </c>
      <c r="BJ118" s="4" t="s">
        <v>125</v>
      </c>
      <c r="BK118" s="4" t="s">
        <v>125</v>
      </c>
      <c r="BL118" s="4" t="s">
        <v>125</v>
      </c>
      <c r="BM118" s="4" t="s">
        <v>125</v>
      </c>
      <c r="BN118" s="4" t="s">
        <v>125</v>
      </c>
      <c r="BO118" s="4" t="s">
        <v>126</v>
      </c>
      <c r="BP118" s="4" t="s">
        <v>125</v>
      </c>
      <c r="BQ118" s="4" t="s">
        <v>125</v>
      </c>
      <c r="BR118" s="4" t="s">
        <v>125</v>
      </c>
      <c r="BS118" s="4" t="s">
        <v>125</v>
      </c>
      <c r="BT118" s="4" t="s">
        <v>125</v>
      </c>
      <c r="BU118" s="4" t="s">
        <v>125</v>
      </c>
      <c r="BV118" s="4" t="s">
        <v>125</v>
      </c>
      <c r="BW118" s="4" t="s">
        <v>125</v>
      </c>
      <c r="BX118" s="4" t="s">
        <v>125</v>
      </c>
      <c r="BY118" s="4" t="s">
        <v>125</v>
      </c>
      <c r="BZ118" s="4" t="s">
        <v>125</v>
      </c>
      <c r="CA118" s="4" t="s">
        <v>125</v>
      </c>
      <c r="CB118" s="4" t="s">
        <v>125</v>
      </c>
      <c r="CC118" s="4" t="s">
        <v>125</v>
      </c>
      <c r="CD118" s="4" t="s">
        <v>127</v>
      </c>
      <c r="CE118" s="5" t="s">
        <v>125</v>
      </c>
      <c r="CF118" s="4" t="s">
        <v>127</v>
      </c>
      <c r="CG118" s="4" t="s">
        <v>127</v>
      </c>
      <c r="CH118" s="4" t="s">
        <v>125</v>
      </c>
      <c r="CI118" s="4" t="s">
        <v>126</v>
      </c>
      <c r="CJ118" s="4" t="s">
        <v>126</v>
      </c>
      <c r="CK118" s="4" t="s">
        <v>126</v>
      </c>
      <c r="CL118" s="4" t="s">
        <v>125</v>
      </c>
      <c r="CM118" s="4" t="s">
        <v>125</v>
      </c>
      <c r="CN118" s="4" t="s">
        <v>127</v>
      </c>
      <c r="CO118" s="4" t="s">
        <v>127</v>
      </c>
      <c r="CP118" s="4" t="s">
        <v>125</v>
      </c>
      <c r="CQ118" s="4" t="s">
        <v>125</v>
      </c>
      <c r="CR118" s="4" t="s">
        <v>125</v>
      </c>
      <c r="CS118" s="4" t="s">
        <v>129</v>
      </c>
      <c r="CT118" s="4" t="s">
        <v>130</v>
      </c>
      <c r="CU118" s="4" t="s">
        <v>847</v>
      </c>
      <c r="CV118" s="4" t="s">
        <v>642</v>
      </c>
      <c r="CW118" s="6">
        <v>2</v>
      </c>
      <c r="CX118" s="4" t="s">
        <v>848</v>
      </c>
      <c r="CY118" s="4" t="s">
        <v>849</v>
      </c>
      <c r="CZ118" s="4" t="s">
        <v>850</v>
      </c>
    </row>
    <row r="119" spans="1:104" ht="14.25">
      <c r="A119" s="4" t="s">
        <v>851</v>
      </c>
      <c r="B119" s="4" t="s">
        <v>322</v>
      </c>
      <c r="C119" s="4" t="s">
        <v>138</v>
      </c>
      <c r="D119" s="4" t="s">
        <v>107</v>
      </c>
      <c r="E119" s="4" t="s">
        <v>184</v>
      </c>
      <c r="F119" s="4" t="s">
        <v>140</v>
      </c>
      <c r="G119" s="4" t="s">
        <v>141</v>
      </c>
      <c r="H119" s="4" t="s">
        <v>142</v>
      </c>
      <c r="I119" s="4" t="s">
        <v>177</v>
      </c>
      <c r="J119" s="4" t="s">
        <v>240</v>
      </c>
      <c r="K119" s="4" t="s">
        <v>144</v>
      </c>
      <c r="L119" s="4" t="s">
        <v>115</v>
      </c>
      <c r="M119" s="4" t="s">
        <v>146</v>
      </c>
      <c r="N119" s="4" t="s">
        <v>117</v>
      </c>
      <c r="O119" s="4" t="s">
        <v>185</v>
      </c>
      <c r="P119" s="4" t="s">
        <v>119</v>
      </c>
      <c r="Q119" s="4" t="s">
        <v>120</v>
      </c>
      <c r="R119" s="4" t="s">
        <v>164</v>
      </c>
      <c r="S119" s="4" t="s">
        <v>150</v>
      </c>
      <c r="T119" s="4" t="s">
        <v>123</v>
      </c>
      <c r="U119" s="4" t="s">
        <v>124</v>
      </c>
      <c r="V119" s="4" t="s">
        <v>124</v>
      </c>
      <c r="W119" s="4" t="s">
        <v>127</v>
      </c>
      <c r="X119" s="4" t="s">
        <v>124</v>
      </c>
      <c r="Y119" s="4" t="s">
        <v>124</v>
      </c>
      <c r="Z119" s="4" t="s">
        <v>126</v>
      </c>
      <c r="AA119" s="4" t="s">
        <v>126</v>
      </c>
      <c r="AB119" s="4" t="s">
        <v>126</v>
      </c>
      <c r="AC119" s="4" t="s">
        <v>124</v>
      </c>
      <c r="AD119" s="4" t="s">
        <v>126</v>
      </c>
      <c r="AE119" s="4" t="s">
        <v>124</v>
      </c>
      <c r="AF119" s="4" t="s">
        <v>124</v>
      </c>
      <c r="AG119" s="4" t="s">
        <v>124</v>
      </c>
      <c r="AH119" s="4" t="s">
        <v>126</v>
      </c>
      <c r="AI119" s="4" t="s">
        <v>124</v>
      </c>
      <c r="AJ119" s="4" t="s">
        <v>125</v>
      </c>
      <c r="AK119" s="4" t="s">
        <v>126</v>
      </c>
      <c r="AL119" s="4" t="s">
        <v>125</v>
      </c>
      <c r="AM119" s="4" t="s">
        <v>126</v>
      </c>
      <c r="AN119" s="4" t="s">
        <v>124</v>
      </c>
      <c r="AO119" s="4" t="s">
        <v>125</v>
      </c>
      <c r="AP119" s="4" t="s">
        <v>127</v>
      </c>
      <c r="AQ119" s="4" t="s">
        <v>125</v>
      </c>
      <c r="AR119" s="4" t="s">
        <v>124</v>
      </c>
      <c r="AS119" s="4" t="s">
        <v>124</v>
      </c>
      <c r="AT119" s="4" t="s">
        <v>124</v>
      </c>
      <c r="AU119" s="4" t="s">
        <v>125</v>
      </c>
      <c r="AV119" s="4" t="s">
        <v>125</v>
      </c>
      <c r="AW119" s="4" t="s">
        <v>126</v>
      </c>
      <c r="AX119" s="4" t="s">
        <v>124</v>
      </c>
      <c r="AY119" s="4" t="s">
        <v>126</v>
      </c>
      <c r="AZ119" s="4" t="s">
        <v>127</v>
      </c>
      <c r="BA119" s="4" t="s">
        <v>127</v>
      </c>
      <c r="BB119" s="4" t="s">
        <v>124</v>
      </c>
      <c r="BC119" s="4" t="s">
        <v>124</v>
      </c>
      <c r="BD119" s="4" t="s">
        <v>126</v>
      </c>
      <c r="BE119" s="4" t="s">
        <v>128</v>
      </c>
      <c r="BF119" s="4" t="s">
        <v>124</v>
      </c>
      <c r="BG119" s="4" t="s">
        <v>124</v>
      </c>
      <c r="BH119" s="4" t="s">
        <v>127</v>
      </c>
      <c r="BI119" s="4" t="s">
        <v>126</v>
      </c>
      <c r="BJ119" s="4" t="s">
        <v>124</v>
      </c>
      <c r="BK119" s="4" t="s">
        <v>124</v>
      </c>
      <c r="BL119" s="4" t="s">
        <v>124</v>
      </c>
      <c r="BM119" s="4" t="s">
        <v>124</v>
      </c>
      <c r="BN119" s="4" t="s">
        <v>126</v>
      </c>
      <c r="BO119" s="4" t="s">
        <v>124</v>
      </c>
      <c r="BP119" s="4" t="s">
        <v>124</v>
      </c>
      <c r="BQ119" s="4" t="s">
        <v>126</v>
      </c>
      <c r="BR119" s="4" t="s">
        <v>124</v>
      </c>
      <c r="BS119" s="4" t="s">
        <v>124</v>
      </c>
      <c r="BT119" s="4" t="s">
        <v>124</v>
      </c>
      <c r="BU119" s="4" t="s">
        <v>128</v>
      </c>
      <c r="BV119" s="4" t="s">
        <v>126</v>
      </c>
      <c r="BW119" s="4" t="s">
        <v>126</v>
      </c>
      <c r="BX119" s="4" t="s">
        <v>124</v>
      </c>
      <c r="BY119" s="4" t="s">
        <v>126</v>
      </c>
      <c r="BZ119" s="4" t="s">
        <v>124</v>
      </c>
      <c r="CA119" s="4" t="s">
        <v>128</v>
      </c>
      <c r="CB119" s="4" t="s">
        <v>128</v>
      </c>
      <c r="CC119" s="4" t="s">
        <v>125</v>
      </c>
      <c r="CD119" s="4" t="s">
        <v>128</v>
      </c>
      <c r="CE119" s="5" t="s">
        <v>126</v>
      </c>
      <c r="CF119" s="4" t="s">
        <v>128</v>
      </c>
      <c r="CG119" s="4" t="s">
        <v>124</v>
      </c>
      <c r="CH119" s="4" t="s">
        <v>124</v>
      </c>
      <c r="CI119" s="4" t="s">
        <v>125</v>
      </c>
      <c r="CJ119" s="4" t="s">
        <v>127</v>
      </c>
      <c r="CK119" s="4" t="s">
        <v>128</v>
      </c>
      <c r="CL119" s="4" t="s">
        <v>124</v>
      </c>
      <c r="CM119" s="4" t="s">
        <v>126</v>
      </c>
      <c r="CN119" s="4" t="s">
        <v>128</v>
      </c>
      <c r="CO119" s="4" t="s">
        <v>127</v>
      </c>
      <c r="CP119" s="4" t="s">
        <v>124</v>
      </c>
      <c r="CQ119" s="4" t="s">
        <v>124</v>
      </c>
      <c r="CR119" s="4" t="s">
        <v>852</v>
      </c>
      <c r="CS119" s="4" t="s">
        <v>129</v>
      </c>
      <c r="CT119" s="4" t="s">
        <v>167</v>
      </c>
      <c r="CU119" s="4" t="s">
        <v>853</v>
      </c>
      <c r="CV119" s="4" t="s">
        <v>230</v>
      </c>
      <c r="CW119" s="6">
        <v>5</v>
      </c>
      <c r="CX119" s="4" t="s">
        <v>854</v>
      </c>
      <c r="CY119" s="4" t="s">
        <v>855</v>
      </c>
      <c r="CZ119" s="4" t="s">
        <v>856</v>
      </c>
    </row>
    <row r="120" spans="1:104" ht="14.25">
      <c r="A120" s="4" t="s">
        <v>857</v>
      </c>
      <c r="B120" s="4" t="s">
        <v>105</v>
      </c>
      <c r="C120" s="4" t="s">
        <v>175</v>
      </c>
      <c r="D120" s="4" t="s">
        <v>160</v>
      </c>
      <c r="E120" s="4" t="s">
        <v>208</v>
      </c>
      <c r="F120" s="4" t="s">
        <v>140</v>
      </c>
      <c r="G120" s="4" t="s">
        <v>110</v>
      </c>
      <c r="H120" s="4" t="s">
        <v>111</v>
      </c>
      <c r="I120" s="4" t="s">
        <v>306</v>
      </c>
      <c r="J120" s="4" t="s">
        <v>224</v>
      </c>
      <c r="K120" s="4" t="s">
        <v>114</v>
      </c>
      <c r="L120" s="4" t="s">
        <v>255</v>
      </c>
      <c r="M120" s="4" t="s">
        <v>247</v>
      </c>
      <c r="N120" s="4" t="s">
        <v>117</v>
      </c>
      <c r="O120" s="4" t="s">
        <v>185</v>
      </c>
      <c r="P120" s="4" t="s">
        <v>453</v>
      </c>
      <c r="Q120" s="4" t="s">
        <v>226</v>
      </c>
      <c r="R120" s="4" t="s">
        <v>121</v>
      </c>
      <c r="S120" s="4" t="s">
        <v>122</v>
      </c>
      <c r="T120" s="4" t="s">
        <v>123</v>
      </c>
      <c r="U120" s="4" t="s">
        <v>127</v>
      </c>
      <c r="V120" s="4" t="s">
        <v>128</v>
      </c>
      <c r="W120" s="4" t="s">
        <v>127</v>
      </c>
      <c r="X120" s="4" t="s">
        <v>126</v>
      </c>
      <c r="Y120" s="4" t="s">
        <v>125</v>
      </c>
      <c r="Z120" s="4" t="s">
        <v>128</v>
      </c>
      <c r="AA120" s="4" t="s">
        <v>127</v>
      </c>
      <c r="AB120" s="4" t="s">
        <v>127</v>
      </c>
      <c r="AC120" s="4" t="s">
        <v>126</v>
      </c>
      <c r="AD120" s="4" t="s">
        <v>126</v>
      </c>
      <c r="AE120" s="4" t="s">
        <v>127</v>
      </c>
      <c r="AF120" s="4" t="s">
        <v>124</v>
      </c>
      <c r="AG120" s="4" t="s">
        <v>125</v>
      </c>
      <c r="AH120" s="4" t="s">
        <v>127</v>
      </c>
      <c r="AI120" s="4" t="s">
        <v>126</v>
      </c>
      <c r="AJ120" s="4" t="s">
        <v>126</v>
      </c>
      <c r="AK120" s="4" t="s">
        <v>128</v>
      </c>
      <c r="AL120" s="4" t="s">
        <v>128</v>
      </c>
      <c r="AM120" s="4" t="s">
        <v>127</v>
      </c>
      <c r="AN120" s="4" t="s">
        <v>128</v>
      </c>
      <c r="AO120" s="4" t="s">
        <v>127</v>
      </c>
      <c r="AP120" s="4" t="s">
        <v>126</v>
      </c>
      <c r="AQ120" s="4" t="s">
        <v>126</v>
      </c>
      <c r="AR120" s="4" t="s">
        <v>126</v>
      </c>
      <c r="AS120" s="4" t="s">
        <v>127</v>
      </c>
      <c r="AT120" s="4" t="s">
        <v>126</v>
      </c>
      <c r="AU120" s="4" t="s">
        <v>126</v>
      </c>
      <c r="AV120" s="4" t="s">
        <v>126</v>
      </c>
      <c r="AW120" s="4" t="s">
        <v>126</v>
      </c>
      <c r="AX120" s="4" t="s">
        <v>128</v>
      </c>
      <c r="AY120" s="4" t="s">
        <v>126</v>
      </c>
      <c r="AZ120" s="4" t="s">
        <v>124</v>
      </c>
      <c r="BA120" s="4" t="s">
        <v>126</v>
      </c>
      <c r="BB120" s="4" t="s">
        <v>126</v>
      </c>
      <c r="BC120" s="4" t="s">
        <v>128</v>
      </c>
      <c r="BD120" s="4" t="s">
        <v>124</v>
      </c>
      <c r="BE120" s="4" t="s">
        <v>125</v>
      </c>
      <c r="BF120" s="4" t="s">
        <v>126</v>
      </c>
      <c r="BG120" s="4" t="s">
        <v>124</v>
      </c>
      <c r="BH120" s="4" t="s">
        <v>126</v>
      </c>
      <c r="BI120" s="4" t="s">
        <v>126</v>
      </c>
      <c r="BJ120" s="4" t="s">
        <v>126</v>
      </c>
      <c r="BK120" s="4" t="s">
        <v>126</v>
      </c>
      <c r="BL120" s="4" t="s">
        <v>126</v>
      </c>
      <c r="BM120" s="4" t="s">
        <v>128</v>
      </c>
      <c r="BN120" s="4" t="s">
        <v>126</v>
      </c>
      <c r="BO120" s="4" t="s">
        <v>126</v>
      </c>
      <c r="BP120" s="4" t="s">
        <v>124</v>
      </c>
      <c r="BQ120" s="4" t="s">
        <v>128</v>
      </c>
      <c r="BR120" s="4" t="s">
        <v>128</v>
      </c>
      <c r="BS120" s="4" t="s">
        <v>124</v>
      </c>
      <c r="BT120" s="4" t="s">
        <v>125</v>
      </c>
      <c r="BU120" s="4" t="s">
        <v>126</v>
      </c>
      <c r="BV120" s="4" t="s">
        <v>126</v>
      </c>
      <c r="BW120" s="4" t="s">
        <v>126</v>
      </c>
      <c r="BX120" s="4" t="s">
        <v>128</v>
      </c>
      <c r="BY120" s="4" t="s">
        <v>126</v>
      </c>
      <c r="BZ120" s="4" t="s">
        <v>126</v>
      </c>
      <c r="CA120" s="4" t="s">
        <v>124</v>
      </c>
      <c r="CB120" s="4" t="s">
        <v>124</v>
      </c>
      <c r="CC120" s="4" t="s">
        <v>126</v>
      </c>
      <c r="CD120" s="4" t="s">
        <v>125</v>
      </c>
      <c r="CE120" s="5" t="s">
        <v>124</v>
      </c>
      <c r="CF120" s="4" t="s">
        <v>125</v>
      </c>
      <c r="CG120" s="4" t="s">
        <v>126</v>
      </c>
      <c r="CH120" s="4" t="s">
        <v>124</v>
      </c>
      <c r="CI120" s="4" t="s">
        <v>125</v>
      </c>
      <c r="CJ120" s="4" t="s">
        <v>127</v>
      </c>
      <c r="CK120" s="4" t="s">
        <v>127</v>
      </c>
      <c r="CL120" s="4" t="s">
        <v>126</v>
      </c>
      <c r="CM120" s="4" t="s">
        <v>126</v>
      </c>
      <c r="CN120" s="4" t="s">
        <v>126</v>
      </c>
      <c r="CO120" s="4" t="s">
        <v>127</v>
      </c>
      <c r="CP120" s="4" t="s">
        <v>126</v>
      </c>
      <c r="CQ120" s="4" t="s">
        <v>126</v>
      </c>
      <c r="CR120" s="4" t="s">
        <v>165</v>
      </c>
      <c r="CS120" s="4" t="s">
        <v>152</v>
      </c>
      <c r="CT120" s="4" t="s">
        <v>858</v>
      </c>
      <c r="CU120" s="4" t="s">
        <v>859</v>
      </c>
      <c r="CV120" s="4" t="s">
        <v>860</v>
      </c>
      <c r="CW120" s="6">
        <v>1</v>
      </c>
      <c r="CX120" s="4" t="s">
        <v>861</v>
      </c>
      <c r="CY120" s="4" t="s">
        <v>862</v>
      </c>
      <c r="CZ120" s="4" t="s">
        <v>863</v>
      </c>
    </row>
    <row r="121" spans="1:104" ht="14.25">
      <c r="A121" s="4" t="s">
        <v>864</v>
      </c>
      <c r="B121" s="4" t="s">
        <v>174</v>
      </c>
      <c r="C121" s="4" t="s">
        <v>175</v>
      </c>
      <c r="D121" s="4" t="s">
        <v>201</v>
      </c>
      <c r="E121" s="4" t="s">
        <v>108</v>
      </c>
      <c r="F121" s="4" t="s">
        <v>140</v>
      </c>
      <c r="G121" s="4" t="s">
        <v>110</v>
      </c>
      <c r="H121" s="4" t="s">
        <v>209</v>
      </c>
      <c r="I121" s="4" t="s">
        <v>143</v>
      </c>
      <c r="J121" s="4" t="s">
        <v>162</v>
      </c>
      <c r="K121" s="4" t="s">
        <v>144</v>
      </c>
      <c r="L121" s="4" t="s">
        <v>145</v>
      </c>
      <c r="M121" s="4" t="s">
        <v>116</v>
      </c>
      <c r="N121" s="4" t="s">
        <v>117</v>
      </c>
      <c r="O121" s="4" t="s">
        <v>148</v>
      </c>
      <c r="P121" s="4" t="s">
        <v>119</v>
      </c>
      <c r="Q121" s="4" t="s">
        <v>226</v>
      </c>
      <c r="R121" s="4" t="s">
        <v>164</v>
      </c>
      <c r="S121" s="4" t="s">
        <v>122</v>
      </c>
      <c r="T121" s="4" t="s">
        <v>151</v>
      </c>
      <c r="U121" s="4" t="s">
        <v>124</v>
      </c>
      <c r="V121" s="4" t="s">
        <v>124</v>
      </c>
      <c r="W121" s="4" t="s">
        <v>125</v>
      </c>
      <c r="X121" s="4" t="s">
        <v>125</v>
      </c>
      <c r="Y121" s="4" t="s">
        <v>125</v>
      </c>
      <c r="Z121" s="4" t="s">
        <v>124</v>
      </c>
      <c r="AA121" s="4" t="s">
        <v>125</v>
      </c>
      <c r="AB121" s="4" t="s">
        <v>125</v>
      </c>
      <c r="AC121" s="4" t="s">
        <v>125</v>
      </c>
      <c r="AD121" s="4" t="s">
        <v>125</v>
      </c>
      <c r="AE121" s="4" t="s">
        <v>125</v>
      </c>
      <c r="AF121" s="4" t="s">
        <v>124</v>
      </c>
      <c r="AG121" s="4" t="s">
        <v>124</v>
      </c>
      <c r="AH121" s="4" t="s">
        <v>124</v>
      </c>
      <c r="AI121" s="4" t="s">
        <v>124</v>
      </c>
      <c r="AJ121" s="4" t="s">
        <v>125</v>
      </c>
      <c r="AK121" s="4" t="s">
        <v>124</v>
      </c>
      <c r="AL121" s="4" t="s">
        <v>125</v>
      </c>
      <c r="AM121" s="4" t="s">
        <v>124</v>
      </c>
      <c r="AN121" s="4" t="s">
        <v>125</v>
      </c>
      <c r="AO121" s="4" t="s">
        <v>125</v>
      </c>
      <c r="AP121" s="4" t="s">
        <v>125</v>
      </c>
      <c r="AQ121" s="4" t="s">
        <v>125</v>
      </c>
      <c r="AR121" s="4" t="s">
        <v>125</v>
      </c>
      <c r="AS121" s="4" t="s">
        <v>125</v>
      </c>
      <c r="AT121" s="4" t="s">
        <v>124</v>
      </c>
      <c r="AU121" s="4" t="s">
        <v>125</v>
      </c>
      <c r="AV121" s="4" t="s">
        <v>125</v>
      </c>
      <c r="AW121" s="4" t="s">
        <v>125</v>
      </c>
      <c r="AX121" s="4" t="s">
        <v>125</v>
      </c>
      <c r="AY121" s="4" t="s">
        <v>127</v>
      </c>
      <c r="AZ121" s="4" t="s">
        <v>128</v>
      </c>
      <c r="BA121" s="4" t="s">
        <v>127</v>
      </c>
      <c r="BB121" s="4" t="s">
        <v>124</v>
      </c>
      <c r="BC121" s="4" t="s">
        <v>124</v>
      </c>
      <c r="BD121" s="4" t="s">
        <v>125</v>
      </c>
      <c r="BE121" s="4" t="s">
        <v>126</v>
      </c>
      <c r="BF121" s="4" t="s">
        <v>124</v>
      </c>
      <c r="BG121" s="4" t="s">
        <v>125</v>
      </c>
      <c r="BH121" s="4" t="s">
        <v>125</v>
      </c>
      <c r="BI121" s="4" t="s">
        <v>125</v>
      </c>
      <c r="BJ121" s="4" t="s">
        <v>125</v>
      </c>
      <c r="BK121" s="4" t="s">
        <v>125</v>
      </c>
      <c r="BL121" s="4" t="s">
        <v>124</v>
      </c>
      <c r="BM121" s="4" t="s">
        <v>125</v>
      </c>
      <c r="BN121" s="4" t="s">
        <v>125</v>
      </c>
      <c r="BO121" s="4" t="s">
        <v>125</v>
      </c>
      <c r="BP121" s="4" t="s">
        <v>125</v>
      </c>
      <c r="BQ121" s="4" t="s">
        <v>125</v>
      </c>
      <c r="BR121" s="4" t="s">
        <v>125</v>
      </c>
      <c r="BS121" s="4" t="s">
        <v>124</v>
      </c>
      <c r="BT121" s="4" t="s">
        <v>125</v>
      </c>
      <c r="BU121" s="4" t="s">
        <v>125</v>
      </c>
      <c r="BV121" s="4" t="s">
        <v>125</v>
      </c>
      <c r="BW121" s="4" t="s">
        <v>125</v>
      </c>
      <c r="BX121" s="4" t="s">
        <v>125</v>
      </c>
      <c r="BY121" s="4" t="s">
        <v>124</v>
      </c>
      <c r="BZ121" s="4" t="s">
        <v>125</v>
      </c>
      <c r="CA121" s="4" t="s">
        <v>124</v>
      </c>
      <c r="CB121" s="4" t="s">
        <v>125</v>
      </c>
      <c r="CC121" s="4" t="s">
        <v>125</v>
      </c>
      <c r="CD121" s="4" t="s">
        <v>127</v>
      </c>
      <c r="CE121" s="5" t="s">
        <v>124</v>
      </c>
      <c r="CF121" s="4" t="s">
        <v>127</v>
      </c>
      <c r="CG121" s="4" t="s">
        <v>126</v>
      </c>
      <c r="CH121" s="4" t="s">
        <v>124</v>
      </c>
      <c r="CI121" s="4" t="s">
        <v>124</v>
      </c>
      <c r="CJ121" s="4" t="s">
        <v>127</v>
      </c>
      <c r="CK121" s="4" t="s">
        <v>128</v>
      </c>
      <c r="CL121" s="4" t="s">
        <v>124</v>
      </c>
      <c r="CM121" s="4" t="s">
        <v>127</v>
      </c>
      <c r="CN121" s="4" t="s">
        <v>126</v>
      </c>
      <c r="CO121" s="4" t="s">
        <v>127</v>
      </c>
      <c r="CP121" s="4" t="s">
        <v>124</v>
      </c>
      <c r="CQ121" s="4" t="s">
        <v>125</v>
      </c>
      <c r="CR121" s="4" t="s">
        <v>165</v>
      </c>
      <c r="CS121" s="4" t="s">
        <v>494</v>
      </c>
      <c r="CT121" s="4" t="s">
        <v>495</v>
      </c>
      <c r="CU121" s="4" t="s">
        <v>865</v>
      </c>
      <c r="CV121" s="4" t="s">
        <v>368</v>
      </c>
      <c r="CW121" s="6">
        <v>2</v>
      </c>
      <c r="CX121" s="4" t="s">
        <v>866</v>
      </c>
      <c r="CY121" s="4" t="s">
        <v>867</v>
      </c>
      <c r="CZ121" s="4" t="s">
        <v>868</v>
      </c>
    </row>
    <row r="122" spans="1:104" ht="14.25">
      <c r="A122" s="4" t="s">
        <v>869</v>
      </c>
      <c r="B122" s="4" t="s">
        <v>137</v>
      </c>
      <c r="C122" s="4" t="s">
        <v>223</v>
      </c>
      <c r="D122" s="4" t="s">
        <v>107</v>
      </c>
      <c r="E122" s="4" t="s">
        <v>184</v>
      </c>
      <c r="F122" s="4" t="s">
        <v>140</v>
      </c>
      <c r="G122" s="4" t="s">
        <v>161</v>
      </c>
      <c r="H122" s="4" t="s">
        <v>176</v>
      </c>
      <c r="I122" s="4" t="s">
        <v>143</v>
      </c>
      <c r="J122" s="4" t="s">
        <v>240</v>
      </c>
      <c r="K122" s="4" t="s">
        <v>114</v>
      </c>
      <c r="L122" s="4" t="s">
        <v>115</v>
      </c>
      <c r="M122" s="4" t="s">
        <v>146</v>
      </c>
      <c r="N122" s="4" t="s">
        <v>117</v>
      </c>
      <c r="O122" s="4" t="s">
        <v>148</v>
      </c>
      <c r="P122" s="4" t="s">
        <v>119</v>
      </c>
      <c r="Q122" s="4" t="s">
        <v>120</v>
      </c>
      <c r="R122" s="4" t="s">
        <v>164</v>
      </c>
      <c r="S122" s="4" t="s">
        <v>150</v>
      </c>
      <c r="T122" s="4" t="s">
        <v>151</v>
      </c>
      <c r="U122" s="4" t="s">
        <v>126</v>
      </c>
      <c r="V122" s="4" t="s">
        <v>124</v>
      </c>
      <c r="W122" s="4" t="s">
        <v>126</v>
      </c>
      <c r="X122" s="4" t="s">
        <v>126</v>
      </c>
      <c r="Y122" s="4" t="s">
        <v>128</v>
      </c>
      <c r="Z122" s="4" t="s">
        <v>126</v>
      </c>
      <c r="AA122" s="4" t="s">
        <v>128</v>
      </c>
      <c r="AB122" s="4" t="s">
        <v>126</v>
      </c>
      <c r="AC122" s="4" t="s">
        <v>126</v>
      </c>
      <c r="AD122" s="4" t="s">
        <v>128</v>
      </c>
      <c r="AE122" s="4" t="s">
        <v>124</v>
      </c>
      <c r="AF122" s="4" t="s">
        <v>126</v>
      </c>
      <c r="AG122" s="4" t="s">
        <v>126</v>
      </c>
      <c r="AH122" s="4" t="s">
        <v>124</v>
      </c>
      <c r="AI122" s="4" t="s">
        <v>126</v>
      </c>
      <c r="AJ122" s="4" t="s">
        <v>126</v>
      </c>
      <c r="AK122" s="4" t="s">
        <v>128</v>
      </c>
      <c r="AL122" s="4" t="s">
        <v>126</v>
      </c>
      <c r="AM122" s="4" t="s">
        <v>126</v>
      </c>
      <c r="AN122" s="4" t="s">
        <v>126</v>
      </c>
      <c r="AO122" s="4" t="s">
        <v>125</v>
      </c>
      <c r="AP122" s="4" t="s">
        <v>124</v>
      </c>
      <c r="AQ122" s="4" t="s">
        <v>125</v>
      </c>
      <c r="AR122" s="4" t="s">
        <v>126</v>
      </c>
      <c r="AS122" s="4" t="s">
        <v>124</v>
      </c>
      <c r="AT122" s="4" t="s">
        <v>124</v>
      </c>
      <c r="AU122" s="4" t="s">
        <v>124</v>
      </c>
      <c r="AV122" s="4" t="s">
        <v>124</v>
      </c>
      <c r="AW122" s="4" t="s">
        <v>126</v>
      </c>
      <c r="AX122" s="4" t="s">
        <v>126</v>
      </c>
      <c r="AY122" s="4" t="s">
        <v>127</v>
      </c>
      <c r="AZ122" s="4" t="s">
        <v>127</v>
      </c>
      <c r="BA122" s="4" t="s">
        <v>127</v>
      </c>
      <c r="BB122" s="4" t="s">
        <v>126</v>
      </c>
      <c r="BC122" s="4" t="s">
        <v>126</v>
      </c>
      <c r="BD122" s="4" t="s">
        <v>126</v>
      </c>
      <c r="BE122" s="4" t="s">
        <v>126</v>
      </c>
      <c r="BF122" s="4" t="s">
        <v>126</v>
      </c>
      <c r="BG122" s="4" t="s">
        <v>125</v>
      </c>
      <c r="BH122" s="4" t="s">
        <v>124</v>
      </c>
      <c r="BI122" s="4" t="s">
        <v>124</v>
      </c>
      <c r="BJ122" s="4" t="s">
        <v>124</v>
      </c>
      <c r="BK122" s="4" t="s">
        <v>124</v>
      </c>
      <c r="BL122" s="4" t="s">
        <v>126</v>
      </c>
      <c r="BM122" s="4" t="s">
        <v>126</v>
      </c>
      <c r="BN122" s="4" t="s">
        <v>126</v>
      </c>
      <c r="BO122" s="4" t="s">
        <v>126</v>
      </c>
      <c r="BP122" s="4" t="s">
        <v>126</v>
      </c>
      <c r="BQ122" s="4" t="s">
        <v>126</v>
      </c>
      <c r="BR122" s="4" t="s">
        <v>126</v>
      </c>
      <c r="BS122" s="4" t="s">
        <v>126</v>
      </c>
      <c r="BT122" s="4" t="s">
        <v>125</v>
      </c>
      <c r="BU122" s="4" t="s">
        <v>124</v>
      </c>
      <c r="BV122" s="4" t="s">
        <v>126</v>
      </c>
      <c r="BW122" s="4" t="s">
        <v>126</v>
      </c>
      <c r="BX122" s="4" t="s">
        <v>128</v>
      </c>
      <c r="BY122" s="4" t="s">
        <v>126</v>
      </c>
      <c r="BZ122" s="4" t="s">
        <v>125</v>
      </c>
      <c r="CA122" s="4" t="s">
        <v>126</v>
      </c>
      <c r="CB122" s="4" t="s">
        <v>126</v>
      </c>
      <c r="CC122" s="4" t="s">
        <v>125</v>
      </c>
      <c r="CD122" s="4" t="s">
        <v>126</v>
      </c>
      <c r="CE122" s="5" t="s">
        <v>124</v>
      </c>
      <c r="CF122" s="4" t="s">
        <v>126</v>
      </c>
      <c r="CG122" s="4" t="s">
        <v>124</v>
      </c>
      <c r="CH122" s="4" t="s">
        <v>124</v>
      </c>
      <c r="CI122" s="4" t="s">
        <v>126</v>
      </c>
      <c r="CJ122" s="4" t="s">
        <v>126</v>
      </c>
      <c r="CK122" s="4" t="s">
        <v>124</v>
      </c>
      <c r="CL122" s="4" t="s">
        <v>124</v>
      </c>
      <c r="CM122" s="4" t="s">
        <v>124</v>
      </c>
      <c r="CN122" s="4" t="s">
        <v>128</v>
      </c>
      <c r="CO122" s="4" t="s">
        <v>128</v>
      </c>
      <c r="CP122" s="4" t="s">
        <v>126</v>
      </c>
      <c r="CQ122" s="4" t="s">
        <v>124</v>
      </c>
      <c r="CR122" s="4" t="s">
        <v>165</v>
      </c>
      <c r="CS122" s="4" t="s">
        <v>813</v>
      </c>
      <c r="CT122" s="4" t="s">
        <v>167</v>
      </c>
      <c r="CU122" s="4" t="s">
        <v>870</v>
      </c>
      <c r="CV122" s="4" t="s">
        <v>871</v>
      </c>
      <c r="CW122" s="6">
        <v>4</v>
      </c>
      <c r="CX122" s="4" t="s">
        <v>872</v>
      </c>
      <c r="CY122" s="4" t="s">
        <v>873</v>
      </c>
      <c r="CZ122" s="4" t="s">
        <v>874</v>
      </c>
    </row>
    <row r="123" spans="1:104" ht="14.25">
      <c r="A123" s="4" t="s">
        <v>875</v>
      </c>
      <c r="B123" s="4" t="s">
        <v>174</v>
      </c>
      <c r="C123" s="4" t="s">
        <v>175</v>
      </c>
      <c r="D123" s="4" t="s">
        <v>107</v>
      </c>
      <c r="E123" s="4" t="s">
        <v>208</v>
      </c>
      <c r="F123" s="4" t="s">
        <v>140</v>
      </c>
      <c r="G123" s="4" t="s">
        <v>161</v>
      </c>
      <c r="H123" s="4" t="s">
        <v>209</v>
      </c>
      <c r="I123" s="4" t="s">
        <v>143</v>
      </c>
      <c r="J123" s="4" t="s">
        <v>240</v>
      </c>
      <c r="K123" s="4" t="s">
        <v>268</v>
      </c>
      <c r="L123" s="4" t="s">
        <v>145</v>
      </c>
      <c r="M123" s="4" t="s">
        <v>210</v>
      </c>
      <c r="N123" s="4" t="s">
        <v>147</v>
      </c>
      <c r="O123" s="4" t="s">
        <v>193</v>
      </c>
      <c r="P123" s="4" t="s">
        <v>163</v>
      </c>
      <c r="Q123" s="4" t="s">
        <v>186</v>
      </c>
      <c r="R123" s="4" t="s">
        <v>121</v>
      </c>
      <c r="S123" s="4" t="s">
        <v>194</v>
      </c>
      <c r="T123" s="4" t="s">
        <v>123</v>
      </c>
      <c r="U123" s="4" t="s">
        <v>124</v>
      </c>
      <c r="V123" s="4" t="s">
        <v>124</v>
      </c>
      <c r="W123" s="4" t="s">
        <v>128</v>
      </c>
      <c r="X123" s="4" t="s">
        <v>126</v>
      </c>
      <c r="Y123" s="4" t="s">
        <v>125</v>
      </c>
      <c r="Z123" s="4" t="s">
        <v>126</v>
      </c>
      <c r="AA123" s="4" t="s">
        <v>126</v>
      </c>
      <c r="AB123" s="4" t="s">
        <v>126</v>
      </c>
      <c r="AC123" s="4" t="s">
        <v>124</v>
      </c>
      <c r="AD123" s="4" t="s">
        <v>124</v>
      </c>
      <c r="AE123" s="4" t="s">
        <v>126</v>
      </c>
      <c r="AF123" s="4" t="s">
        <v>126</v>
      </c>
      <c r="AG123" s="4" t="s">
        <v>126</v>
      </c>
      <c r="AH123" s="4" t="s">
        <v>128</v>
      </c>
      <c r="AI123" s="4" t="s">
        <v>128</v>
      </c>
      <c r="AJ123" s="4" t="s">
        <v>124</v>
      </c>
      <c r="AK123" s="4" t="s">
        <v>128</v>
      </c>
      <c r="AL123" s="4" t="s">
        <v>126</v>
      </c>
      <c r="AM123" s="4" t="s">
        <v>126</v>
      </c>
      <c r="AN123" s="4" t="s">
        <v>128</v>
      </c>
      <c r="AO123" s="4" t="s">
        <v>126</v>
      </c>
      <c r="AP123" s="4" t="s">
        <v>128</v>
      </c>
      <c r="AQ123" s="4" t="s">
        <v>125</v>
      </c>
      <c r="AR123" s="4" t="s">
        <v>124</v>
      </c>
      <c r="AS123" s="4" t="s">
        <v>126</v>
      </c>
      <c r="AT123" s="4" t="s">
        <v>128</v>
      </c>
      <c r="AU123" s="4" t="s">
        <v>126</v>
      </c>
      <c r="AV123" s="4" t="s">
        <v>124</v>
      </c>
      <c r="AW123" s="4" t="s">
        <v>125</v>
      </c>
      <c r="AX123" s="4" t="s">
        <v>126</v>
      </c>
      <c r="AY123" s="4" t="s">
        <v>124</v>
      </c>
      <c r="AZ123" s="4" t="s">
        <v>124</v>
      </c>
      <c r="BA123" s="4" t="s">
        <v>128</v>
      </c>
      <c r="BB123" s="4" t="s">
        <v>126</v>
      </c>
      <c r="BC123" s="4" t="s">
        <v>124</v>
      </c>
      <c r="BD123" s="4" t="s">
        <v>124</v>
      </c>
      <c r="BE123" s="4" t="s">
        <v>124</v>
      </c>
      <c r="BF123" s="4" t="s">
        <v>124</v>
      </c>
      <c r="BG123" s="4" t="s">
        <v>126</v>
      </c>
      <c r="BH123" s="4" t="s">
        <v>126</v>
      </c>
      <c r="BI123" s="4" t="s">
        <v>125</v>
      </c>
      <c r="BJ123" s="4" t="s">
        <v>128</v>
      </c>
      <c r="BK123" s="4" t="s">
        <v>124</v>
      </c>
      <c r="BL123" s="4" t="s">
        <v>128</v>
      </c>
      <c r="BM123" s="4" t="s">
        <v>126</v>
      </c>
      <c r="BN123" s="4" t="s">
        <v>126</v>
      </c>
      <c r="BO123" s="4" t="s">
        <v>128</v>
      </c>
      <c r="BP123" s="4" t="s">
        <v>126</v>
      </c>
      <c r="BQ123" s="4" t="s">
        <v>128</v>
      </c>
      <c r="BR123" s="4" t="s">
        <v>126</v>
      </c>
      <c r="BS123" s="4" t="s">
        <v>126</v>
      </c>
      <c r="BT123" s="4" t="s">
        <v>127</v>
      </c>
      <c r="BU123" s="4" t="s">
        <v>127</v>
      </c>
      <c r="BV123" s="4" t="s">
        <v>126</v>
      </c>
      <c r="BW123" s="4" t="s">
        <v>128</v>
      </c>
      <c r="BX123" s="4" t="s">
        <v>127</v>
      </c>
      <c r="BY123" s="4" t="s">
        <v>128</v>
      </c>
      <c r="BZ123" s="4" t="s">
        <v>125</v>
      </c>
      <c r="CA123" s="4" t="s">
        <v>128</v>
      </c>
      <c r="CB123" s="4" t="s">
        <v>126</v>
      </c>
      <c r="CC123" s="4" t="s">
        <v>125</v>
      </c>
      <c r="CD123" s="4" t="s">
        <v>128</v>
      </c>
      <c r="CE123" s="5" t="s">
        <v>126</v>
      </c>
      <c r="CF123" s="4" t="s">
        <v>126</v>
      </c>
      <c r="CG123" s="4" t="s">
        <v>126</v>
      </c>
      <c r="CH123" s="4" t="s">
        <v>126</v>
      </c>
      <c r="CI123" s="4" t="s">
        <v>126</v>
      </c>
      <c r="CJ123" s="4" t="s">
        <v>126</v>
      </c>
      <c r="CK123" s="4" t="s">
        <v>126</v>
      </c>
      <c r="CL123" s="4" t="s">
        <v>124</v>
      </c>
      <c r="CM123" s="4" t="s">
        <v>125</v>
      </c>
      <c r="CN123" s="4" t="s">
        <v>125</v>
      </c>
      <c r="CO123" s="4" t="s">
        <v>128</v>
      </c>
      <c r="CP123" s="4" t="s">
        <v>128</v>
      </c>
      <c r="CQ123" s="4" t="s">
        <v>125</v>
      </c>
      <c r="CR123" s="4" t="s">
        <v>165</v>
      </c>
      <c r="CS123" s="4" t="s">
        <v>129</v>
      </c>
      <c r="CT123" s="4" t="s">
        <v>167</v>
      </c>
      <c r="CU123" s="4" t="s">
        <v>876</v>
      </c>
      <c r="CV123" s="4" t="s">
        <v>390</v>
      </c>
      <c r="CW123" s="6">
        <v>2</v>
      </c>
      <c r="CX123" s="4" t="s">
        <v>877</v>
      </c>
      <c r="CY123" s="4" t="s">
        <v>878</v>
      </c>
      <c r="CZ123" s="4" t="s">
        <v>879</v>
      </c>
    </row>
    <row r="124" spans="1:104" ht="14.25">
      <c r="A124" s="4" t="s">
        <v>880</v>
      </c>
      <c r="B124" s="4" t="s">
        <v>174</v>
      </c>
      <c r="C124" s="4" t="s">
        <v>106</v>
      </c>
      <c r="D124" s="4" t="s">
        <v>107</v>
      </c>
      <c r="E124" s="4" t="s">
        <v>108</v>
      </c>
      <c r="F124" s="4" t="s">
        <v>140</v>
      </c>
      <c r="G124" s="4" t="s">
        <v>161</v>
      </c>
      <c r="H124" s="4" t="s">
        <v>142</v>
      </c>
      <c r="I124" s="4" t="s">
        <v>177</v>
      </c>
      <c r="J124" s="4" t="s">
        <v>162</v>
      </c>
      <c r="K124" s="4" t="s">
        <v>144</v>
      </c>
      <c r="L124" s="4" t="s">
        <v>115</v>
      </c>
      <c r="M124" s="4" t="s">
        <v>146</v>
      </c>
      <c r="N124" s="4" t="s">
        <v>117</v>
      </c>
      <c r="O124" s="4" t="s">
        <v>148</v>
      </c>
      <c r="P124" s="4" t="s">
        <v>119</v>
      </c>
      <c r="Q124" s="4" t="s">
        <v>120</v>
      </c>
      <c r="R124" s="4" t="s">
        <v>164</v>
      </c>
      <c r="S124" s="4" t="s">
        <v>150</v>
      </c>
      <c r="T124" s="4" t="s">
        <v>151</v>
      </c>
      <c r="U124" s="4" t="s">
        <v>125</v>
      </c>
      <c r="V124" s="4" t="s">
        <v>125</v>
      </c>
      <c r="W124" s="4" t="s">
        <v>126</v>
      </c>
      <c r="X124" s="4" t="s">
        <v>125</v>
      </c>
      <c r="Y124" s="4" t="s">
        <v>125</v>
      </c>
      <c r="Z124" s="4" t="s">
        <v>124</v>
      </c>
      <c r="AA124" s="4" t="s">
        <v>125</v>
      </c>
      <c r="AB124" s="4" t="s">
        <v>124</v>
      </c>
      <c r="AC124" s="4" t="s">
        <v>125</v>
      </c>
      <c r="AD124" s="4" t="s">
        <v>125</v>
      </c>
      <c r="AE124" s="4" t="s">
        <v>125</v>
      </c>
      <c r="AF124" s="4" t="s">
        <v>125</v>
      </c>
      <c r="AG124" s="4" t="s">
        <v>124</v>
      </c>
      <c r="AH124" s="4" t="s">
        <v>125</v>
      </c>
      <c r="AI124" s="4" t="s">
        <v>124</v>
      </c>
      <c r="AJ124" s="4" t="s">
        <v>125</v>
      </c>
      <c r="AK124" s="4" t="s">
        <v>125</v>
      </c>
      <c r="AL124" s="4" t="s">
        <v>124</v>
      </c>
      <c r="AM124" s="4" t="s">
        <v>124</v>
      </c>
      <c r="AN124" s="4" t="s">
        <v>125</v>
      </c>
      <c r="AO124" s="4" t="s">
        <v>125</v>
      </c>
      <c r="AP124" s="4" t="s">
        <v>127</v>
      </c>
      <c r="AQ124" s="4" t="s">
        <v>125</v>
      </c>
      <c r="AR124" s="4" t="s">
        <v>124</v>
      </c>
      <c r="AS124" s="4" t="s">
        <v>125</v>
      </c>
      <c r="AT124" s="4" t="s">
        <v>124</v>
      </c>
      <c r="AU124" s="4" t="s">
        <v>124</v>
      </c>
      <c r="AV124" s="4" t="s">
        <v>126</v>
      </c>
      <c r="AW124" s="4" t="s">
        <v>125</v>
      </c>
      <c r="AX124" s="4" t="s">
        <v>125</v>
      </c>
      <c r="AY124" s="4" t="s">
        <v>127</v>
      </c>
      <c r="AZ124" s="4" t="s">
        <v>124</v>
      </c>
      <c r="BA124" s="4" t="s">
        <v>127</v>
      </c>
      <c r="BB124" s="4" t="s">
        <v>126</v>
      </c>
      <c r="BC124" s="4" t="s">
        <v>124</v>
      </c>
      <c r="BD124" s="4" t="s">
        <v>124</v>
      </c>
      <c r="BE124" s="4" t="s">
        <v>125</v>
      </c>
      <c r="BF124" s="4" t="s">
        <v>124</v>
      </c>
      <c r="BG124" s="4" t="s">
        <v>124</v>
      </c>
      <c r="BH124" s="4" t="s">
        <v>126</v>
      </c>
      <c r="BI124" s="4" t="s">
        <v>126</v>
      </c>
      <c r="BJ124" s="4" t="s">
        <v>125</v>
      </c>
      <c r="BK124" s="4" t="s">
        <v>125</v>
      </c>
      <c r="BL124" s="4" t="s">
        <v>124</v>
      </c>
      <c r="BM124" s="4" t="s">
        <v>126</v>
      </c>
      <c r="BN124" s="4" t="s">
        <v>126</v>
      </c>
      <c r="BO124" s="4" t="s">
        <v>126</v>
      </c>
      <c r="BP124" s="4" t="s">
        <v>124</v>
      </c>
      <c r="BQ124" s="4" t="s">
        <v>126</v>
      </c>
      <c r="BR124" s="4" t="s">
        <v>126</v>
      </c>
      <c r="BS124" s="4" t="s">
        <v>126</v>
      </c>
      <c r="BT124" s="4" t="s">
        <v>124</v>
      </c>
      <c r="BU124" s="4" t="s">
        <v>124</v>
      </c>
      <c r="BV124" s="4" t="s">
        <v>124</v>
      </c>
      <c r="BW124" s="4" t="s">
        <v>128</v>
      </c>
      <c r="BX124" s="4" t="s">
        <v>125</v>
      </c>
      <c r="BY124" s="4" t="s">
        <v>124</v>
      </c>
      <c r="BZ124" s="4" t="s">
        <v>124</v>
      </c>
      <c r="CA124" s="4" t="s">
        <v>126</v>
      </c>
      <c r="CB124" s="4" t="s">
        <v>126</v>
      </c>
      <c r="CC124" s="4" t="s">
        <v>125</v>
      </c>
      <c r="CD124" s="4" t="s">
        <v>127</v>
      </c>
      <c r="CE124" s="5" t="s">
        <v>125</v>
      </c>
      <c r="CF124" s="4" t="s">
        <v>124</v>
      </c>
      <c r="CG124" s="4" t="s">
        <v>125</v>
      </c>
      <c r="CH124" s="4" t="s">
        <v>124</v>
      </c>
      <c r="CI124" s="4" t="s">
        <v>124</v>
      </c>
      <c r="CJ124" s="4" t="s">
        <v>128</v>
      </c>
      <c r="CK124" s="4" t="s">
        <v>127</v>
      </c>
      <c r="CL124" s="4" t="s">
        <v>125</v>
      </c>
      <c r="CM124" s="4" t="s">
        <v>127</v>
      </c>
      <c r="CN124" s="4" t="s">
        <v>127</v>
      </c>
      <c r="CO124" s="4" t="s">
        <v>127</v>
      </c>
      <c r="CP124" s="4" t="s">
        <v>124</v>
      </c>
      <c r="CQ124" s="4" t="s">
        <v>124</v>
      </c>
      <c r="CR124" s="4" t="s">
        <v>125</v>
      </c>
      <c r="CS124" s="4" t="s">
        <v>152</v>
      </c>
      <c r="CT124" s="4" t="s">
        <v>153</v>
      </c>
      <c r="CU124" s="4" t="s">
        <v>881</v>
      </c>
      <c r="CV124" s="4" t="s">
        <v>882</v>
      </c>
      <c r="CW124" s="6">
        <v>2</v>
      </c>
      <c r="CX124" s="4" t="s">
        <v>883</v>
      </c>
      <c r="CY124" s="4" t="s">
        <v>884</v>
      </c>
      <c r="CZ124" s="4" t="s">
        <v>885</v>
      </c>
    </row>
    <row r="125" spans="1:104" ht="14.25">
      <c r="A125" s="4" t="s">
        <v>886</v>
      </c>
      <c r="B125" s="4" t="s">
        <v>174</v>
      </c>
      <c r="C125" s="4" t="s">
        <v>175</v>
      </c>
      <c r="D125" s="4" t="s">
        <v>183</v>
      </c>
      <c r="E125" s="4" t="s">
        <v>108</v>
      </c>
      <c r="F125" s="4" t="s">
        <v>109</v>
      </c>
      <c r="G125" s="4" t="s">
        <v>202</v>
      </c>
      <c r="H125" s="4" t="s">
        <v>209</v>
      </c>
      <c r="I125" s="4" t="s">
        <v>306</v>
      </c>
      <c r="J125" s="4" t="s">
        <v>162</v>
      </c>
      <c r="K125" s="4" t="s">
        <v>144</v>
      </c>
      <c r="L125" s="4" t="s">
        <v>115</v>
      </c>
      <c r="M125" s="4" t="s">
        <v>146</v>
      </c>
      <c r="N125" s="4" t="s">
        <v>117</v>
      </c>
      <c r="O125" s="4" t="s">
        <v>118</v>
      </c>
      <c r="P125" s="4" t="s">
        <v>261</v>
      </c>
      <c r="Q125" s="4" t="s">
        <v>226</v>
      </c>
      <c r="R125" s="4" t="s">
        <v>121</v>
      </c>
      <c r="S125" s="4" t="s">
        <v>227</v>
      </c>
      <c r="T125" s="4" t="s">
        <v>123</v>
      </c>
      <c r="U125" s="4" t="s">
        <v>125</v>
      </c>
      <c r="V125" s="4" t="s">
        <v>125</v>
      </c>
      <c r="W125" s="4" t="s">
        <v>126</v>
      </c>
      <c r="X125" s="4" t="s">
        <v>127</v>
      </c>
      <c r="Y125" s="4" t="s">
        <v>125</v>
      </c>
      <c r="Z125" s="4" t="s">
        <v>125</v>
      </c>
      <c r="AA125" s="4" t="s">
        <v>127</v>
      </c>
      <c r="AB125" s="4" t="s">
        <v>125</v>
      </c>
      <c r="AC125" s="4" t="s">
        <v>125</v>
      </c>
      <c r="AD125" s="4" t="s">
        <v>124</v>
      </c>
      <c r="AE125" s="4" t="s">
        <v>125</v>
      </c>
      <c r="AF125" s="4" t="s">
        <v>125</v>
      </c>
      <c r="AG125" s="4" t="s">
        <v>125</v>
      </c>
      <c r="AH125" s="4" t="s">
        <v>127</v>
      </c>
      <c r="AI125" s="4" t="s">
        <v>126</v>
      </c>
      <c r="AJ125" s="4" t="s">
        <v>127</v>
      </c>
      <c r="AK125" s="4" t="s">
        <v>124</v>
      </c>
      <c r="AL125" s="4" t="s">
        <v>125</v>
      </c>
      <c r="AM125" s="4" t="s">
        <v>127</v>
      </c>
      <c r="AN125" s="4" t="s">
        <v>127</v>
      </c>
      <c r="AO125" s="4" t="s">
        <v>125</v>
      </c>
      <c r="AP125" s="4" t="s">
        <v>125</v>
      </c>
      <c r="AQ125" s="4" t="s">
        <v>125</v>
      </c>
      <c r="AR125" s="4" t="s">
        <v>125</v>
      </c>
      <c r="AS125" s="4" t="s">
        <v>125</v>
      </c>
      <c r="AT125" s="4" t="s">
        <v>127</v>
      </c>
      <c r="AU125" s="4" t="s">
        <v>125</v>
      </c>
      <c r="AV125" s="4" t="s">
        <v>127</v>
      </c>
      <c r="AW125" s="4" t="s">
        <v>125</v>
      </c>
      <c r="AX125" s="4" t="s">
        <v>125</v>
      </c>
      <c r="AY125" s="4" t="s">
        <v>127</v>
      </c>
      <c r="AZ125" s="4" t="s">
        <v>127</v>
      </c>
      <c r="BA125" s="4" t="s">
        <v>127</v>
      </c>
      <c r="BB125" s="4" t="s">
        <v>126</v>
      </c>
      <c r="BC125" s="4" t="s">
        <v>125</v>
      </c>
      <c r="BD125" s="4" t="s">
        <v>125</v>
      </c>
      <c r="BE125" s="4" t="s">
        <v>127</v>
      </c>
      <c r="BF125" s="4" t="s">
        <v>125</v>
      </c>
      <c r="BG125" s="4" t="s">
        <v>127</v>
      </c>
      <c r="BH125" s="4" t="s">
        <v>125</v>
      </c>
      <c r="BI125" s="4" t="s">
        <v>125</v>
      </c>
      <c r="BJ125" s="4" t="s">
        <v>125</v>
      </c>
      <c r="BK125" s="4" t="s">
        <v>125</v>
      </c>
      <c r="BL125" s="4" t="s">
        <v>125</v>
      </c>
      <c r="BM125" s="4" t="s">
        <v>127</v>
      </c>
      <c r="BN125" s="4" t="s">
        <v>127</v>
      </c>
      <c r="BO125" s="4" t="s">
        <v>127</v>
      </c>
      <c r="BP125" s="4" t="s">
        <v>125</v>
      </c>
      <c r="BQ125" s="4" t="s">
        <v>125</v>
      </c>
      <c r="BR125" s="4" t="s">
        <v>125</v>
      </c>
      <c r="BS125" s="4" t="s">
        <v>125</v>
      </c>
      <c r="BT125" s="4" t="s">
        <v>126</v>
      </c>
      <c r="BU125" s="4" t="s">
        <v>128</v>
      </c>
      <c r="BV125" s="4" t="s">
        <v>128</v>
      </c>
      <c r="BW125" s="4" t="s">
        <v>125</v>
      </c>
      <c r="BX125" s="4" t="s">
        <v>125</v>
      </c>
      <c r="BY125" s="4" t="s">
        <v>128</v>
      </c>
      <c r="BZ125" s="4" t="s">
        <v>127</v>
      </c>
      <c r="CA125" s="4" t="s">
        <v>124</v>
      </c>
      <c r="CB125" s="4" t="s">
        <v>127</v>
      </c>
      <c r="CC125" s="4" t="s">
        <v>125</v>
      </c>
      <c r="CD125" s="4" t="s">
        <v>127</v>
      </c>
      <c r="CE125" s="5" t="s">
        <v>126</v>
      </c>
      <c r="CF125" s="4" t="s">
        <v>126</v>
      </c>
      <c r="CG125" s="4" t="s">
        <v>128</v>
      </c>
      <c r="CH125" s="4" t="s">
        <v>125</v>
      </c>
      <c r="CI125" s="4" t="s">
        <v>127</v>
      </c>
      <c r="CJ125" s="4" t="s">
        <v>127</v>
      </c>
      <c r="CK125" s="4" t="s">
        <v>127</v>
      </c>
      <c r="CL125" s="4" t="s">
        <v>125</v>
      </c>
      <c r="CM125" s="4" t="s">
        <v>127</v>
      </c>
      <c r="CN125" s="4" t="s">
        <v>127</v>
      </c>
      <c r="CO125" s="4" t="s">
        <v>127</v>
      </c>
      <c r="CP125" s="4" t="s">
        <v>125</v>
      </c>
      <c r="CQ125" s="4" t="s">
        <v>126</v>
      </c>
      <c r="CR125" s="4" t="s">
        <v>125</v>
      </c>
      <c r="CS125" s="4" t="s">
        <v>129</v>
      </c>
      <c r="CT125" s="4" t="s">
        <v>130</v>
      </c>
      <c r="CU125" s="4" t="s">
        <v>887</v>
      </c>
      <c r="CV125" s="4" t="s">
        <v>888</v>
      </c>
      <c r="CW125" s="6">
        <v>2</v>
      </c>
      <c r="CX125" s="4" t="s">
        <v>889</v>
      </c>
      <c r="CY125" s="4" t="s">
        <v>890</v>
      </c>
      <c r="CZ125" s="4" t="s">
        <v>891</v>
      </c>
    </row>
    <row r="126" spans="1:104" ht="14.25">
      <c r="A126" s="4" t="s">
        <v>892</v>
      </c>
      <c r="B126" s="4" t="s">
        <v>322</v>
      </c>
      <c r="C126" s="4" t="s">
        <v>138</v>
      </c>
      <c r="D126" s="4" t="s">
        <v>160</v>
      </c>
      <c r="E126" s="4" t="s">
        <v>108</v>
      </c>
      <c r="F126" s="4" t="s">
        <v>140</v>
      </c>
      <c r="G126" s="4" t="s">
        <v>141</v>
      </c>
      <c r="H126" s="4" t="s">
        <v>142</v>
      </c>
      <c r="I126" s="4" t="s">
        <v>143</v>
      </c>
      <c r="J126" s="4" t="s">
        <v>240</v>
      </c>
      <c r="K126" s="4" t="s">
        <v>225</v>
      </c>
      <c r="L126" s="4" t="s">
        <v>115</v>
      </c>
      <c r="M126" s="4" t="s">
        <v>146</v>
      </c>
      <c r="N126" s="4" t="s">
        <v>117</v>
      </c>
      <c r="O126" s="4" t="s">
        <v>148</v>
      </c>
      <c r="P126" s="4" t="s">
        <v>163</v>
      </c>
      <c r="Q126" s="4" t="s">
        <v>120</v>
      </c>
      <c r="R126" s="4" t="s">
        <v>149</v>
      </c>
      <c r="S126" s="4" t="s">
        <v>150</v>
      </c>
      <c r="T126" s="4" t="s">
        <v>151</v>
      </c>
      <c r="U126" s="4" t="s">
        <v>124</v>
      </c>
      <c r="V126" s="4" t="s">
        <v>126</v>
      </c>
      <c r="W126" s="4" t="s">
        <v>127</v>
      </c>
      <c r="X126" s="4" t="s">
        <v>127</v>
      </c>
      <c r="Y126" s="4" t="s">
        <v>126</v>
      </c>
      <c r="Z126" s="4" t="s">
        <v>124</v>
      </c>
      <c r="AA126" s="4" t="s">
        <v>127</v>
      </c>
      <c r="AB126" s="4" t="s">
        <v>127</v>
      </c>
      <c r="AC126" s="4" t="s">
        <v>128</v>
      </c>
      <c r="AD126" s="4" t="s">
        <v>125</v>
      </c>
      <c r="AE126" s="4" t="s">
        <v>126</v>
      </c>
      <c r="AF126" s="4" t="s">
        <v>128</v>
      </c>
      <c r="AG126" s="4" t="s">
        <v>125</v>
      </c>
      <c r="AH126" s="4" t="s">
        <v>125</v>
      </c>
      <c r="AI126" s="4" t="s">
        <v>124</v>
      </c>
      <c r="AJ126" s="4" t="s">
        <v>127</v>
      </c>
      <c r="AK126" s="4" t="s">
        <v>126</v>
      </c>
      <c r="AL126" s="4" t="s">
        <v>126</v>
      </c>
      <c r="AM126" s="4" t="s">
        <v>127</v>
      </c>
      <c r="AN126" s="4" t="s">
        <v>126</v>
      </c>
      <c r="AO126" s="4" t="s">
        <v>126</v>
      </c>
      <c r="AP126" s="4" t="s">
        <v>127</v>
      </c>
      <c r="AQ126" s="4" t="s">
        <v>127</v>
      </c>
      <c r="AR126" s="4" t="s">
        <v>124</v>
      </c>
      <c r="AS126" s="4" t="s">
        <v>126</v>
      </c>
      <c r="AT126" s="4" t="s">
        <v>126</v>
      </c>
      <c r="AU126" s="4" t="s">
        <v>126</v>
      </c>
      <c r="AV126" s="4" t="s">
        <v>127</v>
      </c>
      <c r="AW126" s="4" t="s">
        <v>127</v>
      </c>
      <c r="AX126" s="4" t="s">
        <v>126</v>
      </c>
      <c r="AY126" s="4" t="s">
        <v>128</v>
      </c>
      <c r="AZ126" s="4" t="s">
        <v>128</v>
      </c>
      <c r="BA126" s="4" t="s">
        <v>127</v>
      </c>
      <c r="BB126" s="4" t="s">
        <v>124</v>
      </c>
      <c r="BC126" s="4" t="s">
        <v>124</v>
      </c>
      <c r="BD126" s="4" t="s">
        <v>128</v>
      </c>
      <c r="BE126" s="4" t="s">
        <v>125</v>
      </c>
      <c r="BF126" s="4" t="s">
        <v>124</v>
      </c>
      <c r="BG126" s="4" t="s">
        <v>125</v>
      </c>
      <c r="BH126" s="4" t="s">
        <v>126</v>
      </c>
      <c r="BI126" s="4" t="s">
        <v>126</v>
      </c>
      <c r="BJ126" s="4" t="s">
        <v>126</v>
      </c>
      <c r="BK126" s="4" t="s">
        <v>126</v>
      </c>
      <c r="BL126" s="4" t="s">
        <v>126</v>
      </c>
      <c r="BM126" s="4" t="s">
        <v>128</v>
      </c>
      <c r="BN126" s="4" t="s">
        <v>126</v>
      </c>
      <c r="BO126" s="4" t="s">
        <v>128</v>
      </c>
      <c r="BP126" s="4" t="s">
        <v>126</v>
      </c>
      <c r="BQ126" s="4" t="s">
        <v>126</v>
      </c>
      <c r="BR126" s="4" t="s">
        <v>126</v>
      </c>
      <c r="BS126" s="4" t="s">
        <v>126</v>
      </c>
      <c r="BT126" s="4" t="s">
        <v>126</v>
      </c>
      <c r="BU126" s="4" t="s">
        <v>126</v>
      </c>
      <c r="BV126" s="4" t="s">
        <v>126</v>
      </c>
      <c r="BW126" s="4" t="s">
        <v>127</v>
      </c>
      <c r="BX126" s="4" t="s">
        <v>126</v>
      </c>
      <c r="BY126" s="4" t="s">
        <v>126</v>
      </c>
      <c r="BZ126" s="4" t="s">
        <v>125</v>
      </c>
      <c r="CA126" s="4" t="s">
        <v>126</v>
      </c>
      <c r="CB126" s="4" t="s">
        <v>128</v>
      </c>
      <c r="CC126" s="4" t="s">
        <v>128</v>
      </c>
      <c r="CD126" s="4" t="s">
        <v>127</v>
      </c>
      <c r="CE126" s="5" t="s">
        <v>126</v>
      </c>
      <c r="CF126" s="4" t="s">
        <v>128</v>
      </c>
      <c r="CG126" s="4" t="s">
        <v>126</v>
      </c>
      <c r="CH126" s="4" t="s">
        <v>126</v>
      </c>
      <c r="CI126" s="4" t="s">
        <v>126</v>
      </c>
      <c r="CJ126" s="4" t="s">
        <v>126</v>
      </c>
      <c r="CK126" s="4" t="s">
        <v>128</v>
      </c>
      <c r="CL126" s="4" t="s">
        <v>128</v>
      </c>
      <c r="CM126" s="4" t="s">
        <v>127</v>
      </c>
      <c r="CN126" s="4" t="s">
        <v>127</v>
      </c>
      <c r="CO126" s="4" t="s">
        <v>128</v>
      </c>
      <c r="CP126" s="4" t="s">
        <v>128</v>
      </c>
      <c r="CQ126" s="4" t="s">
        <v>128</v>
      </c>
      <c r="CR126" s="4" t="s">
        <v>248</v>
      </c>
      <c r="CS126" s="4" t="s">
        <v>494</v>
      </c>
      <c r="CT126" s="4" t="s">
        <v>167</v>
      </c>
      <c r="CU126" s="4" t="s">
        <v>893</v>
      </c>
      <c r="CV126" s="4" t="s">
        <v>894</v>
      </c>
      <c r="CW126" s="6">
        <v>5</v>
      </c>
      <c r="CX126" s="4" t="s">
        <v>895</v>
      </c>
      <c r="CY126" s="4" t="s">
        <v>896</v>
      </c>
      <c r="CZ126" s="4" t="s">
        <v>897</v>
      </c>
    </row>
    <row r="127" spans="1:104" ht="14.25">
      <c r="A127" s="4" t="s">
        <v>898</v>
      </c>
      <c r="B127" s="4" t="s">
        <v>137</v>
      </c>
      <c r="C127" s="4" t="s">
        <v>106</v>
      </c>
      <c r="D127" s="4" t="s">
        <v>201</v>
      </c>
      <c r="E127" s="4" t="s">
        <v>184</v>
      </c>
      <c r="F127" s="4" t="s">
        <v>109</v>
      </c>
      <c r="G127" s="4" t="s">
        <v>110</v>
      </c>
      <c r="H127" s="4" t="s">
        <v>142</v>
      </c>
      <c r="I127" s="4" t="s">
        <v>177</v>
      </c>
      <c r="J127" s="4" t="s">
        <v>224</v>
      </c>
      <c r="K127" s="4" t="s">
        <v>114</v>
      </c>
      <c r="L127" s="4" t="s">
        <v>115</v>
      </c>
      <c r="M127" s="4" t="s">
        <v>146</v>
      </c>
      <c r="N127" s="4" t="s">
        <v>147</v>
      </c>
      <c r="O127" s="4" t="s">
        <v>118</v>
      </c>
      <c r="P127" s="4" t="s">
        <v>119</v>
      </c>
      <c r="Q127" s="4" t="s">
        <v>120</v>
      </c>
      <c r="R127" s="4" t="s">
        <v>164</v>
      </c>
      <c r="S127" s="4" t="s">
        <v>122</v>
      </c>
      <c r="T127" s="4" t="s">
        <v>123</v>
      </c>
      <c r="U127" s="4" t="s">
        <v>124</v>
      </c>
      <c r="V127" s="4" t="s">
        <v>127</v>
      </c>
      <c r="W127" s="4" t="s">
        <v>127</v>
      </c>
      <c r="X127" s="4" t="s">
        <v>128</v>
      </c>
      <c r="Y127" s="4" t="s">
        <v>128</v>
      </c>
      <c r="Z127" s="4" t="s">
        <v>124</v>
      </c>
      <c r="AA127" s="4" t="s">
        <v>126</v>
      </c>
      <c r="AB127" s="4" t="s">
        <v>128</v>
      </c>
      <c r="AC127" s="4" t="s">
        <v>124</v>
      </c>
      <c r="AD127" s="4" t="s">
        <v>124</v>
      </c>
      <c r="AE127" s="4" t="s">
        <v>125</v>
      </c>
      <c r="AF127" s="4" t="s">
        <v>126</v>
      </c>
      <c r="AG127" s="4" t="s">
        <v>126</v>
      </c>
      <c r="AH127" s="4" t="s">
        <v>128</v>
      </c>
      <c r="AI127" s="4" t="s">
        <v>126</v>
      </c>
      <c r="AJ127" s="4" t="s">
        <v>126</v>
      </c>
      <c r="AK127" s="4" t="s">
        <v>128</v>
      </c>
      <c r="AL127" s="4" t="s">
        <v>126</v>
      </c>
      <c r="AM127" s="4" t="s">
        <v>128</v>
      </c>
      <c r="AN127" s="4" t="s">
        <v>126</v>
      </c>
      <c r="AO127" s="4" t="s">
        <v>125</v>
      </c>
      <c r="AP127" s="4" t="s">
        <v>127</v>
      </c>
      <c r="AQ127" s="4" t="s">
        <v>125</v>
      </c>
      <c r="AR127" s="4" t="s">
        <v>124</v>
      </c>
      <c r="AS127" s="4" t="s">
        <v>124</v>
      </c>
      <c r="AT127" s="4" t="s">
        <v>128</v>
      </c>
      <c r="AU127" s="4" t="s">
        <v>126</v>
      </c>
      <c r="AV127" s="4" t="s">
        <v>126</v>
      </c>
      <c r="AW127" s="4" t="s">
        <v>128</v>
      </c>
      <c r="AX127" s="4" t="s">
        <v>124</v>
      </c>
      <c r="AY127" s="4" t="s">
        <v>127</v>
      </c>
      <c r="AZ127" s="4" t="s">
        <v>126</v>
      </c>
      <c r="BA127" s="4" t="s">
        <v>126</v>
      </c>
      <c r="BB127" s="4" t="s">
        <v>126</v>
      </c>
      <c r="BC127" s="4" t="s">
        <v>126</v>
      </c>
      <c r="BD127" s="4" t="s">
        <v>128</v>
      </c>
      <c r="BE127" s="4" t="s">
        <v>126</v>
      </c>
      <c r="BF127" s="4" t="s">
        <v>126</v>
      </c>
      <c r="BG127" s="4" t="s">
        <v>128</v>
      </c>
      <c r="BH127" s="4" t="s">
        <v>127</v>
      </c>
      <c r="BI127" s="4" t="s">
        <v>128</v>
      </c>
      <c r="BJ127" s="4" t="s">
        <v>124</v>
      </c>
      <c r="BK127" s="4" t="s">
        <v>128</v>
      </c>
      <c r="BL127" s="4" t="s">
        <v>128</v>
      </c>
      <c r="BM127" s="4" t="s">
        <v>128</v>
      </c>
      <c r="BN127" s="4" t="s">
        <v>127</v>
      </c>
      <c r="BO127" s="4" t="s">
        <v>128</v>
      </c>
      <c r="BP127" s="4" t="s">
        <v>128</v>
      </c>
      <c r="BQ127" s="4" t="s">
        <v>127</v>
      </c>
      <c r="BR127" s="4" t="s">
        <v>127</v>
      </c>
      <c r="BS127" s="4" t="s">
        <v>127</v>
      </c>
      <c r="BT127" s="4" t="s">
        <v>126</v>
      </c>
      <c r="BU127" s="4" t="s">
        <v>128</v>
      </c>
      <c r="BV127" s="4" t="s">
        <v>126</v>
      </c>
      <c r="BW127" s="4" t="s">
        <v>127</v>
      </c>
      <c r="BX127" s="4" t="s">
        <v>126</v>
      </c>
      <c r="BY127" s="4" t="s">
        <v>124</v>
      </c>
      <c r="BZ127" s="4" t="s">
        <v>128</v>
      </c>
      <c r="CA127" s="4" t="s">
        <v>128</v>
      </c>
      <c r="CB127" s="4" t="s">
        <v>127</v>
      </c>
      <c r="CC127" s="4" t="s">
        <v>127</v>
      </c>
      <c r="CD127" s="4" t="s">
        <v>127</v>
      </c>
      <c r="CE127" s="5" t="s">
        <v>126</v>
      </c>
      <c r="CF127" s="4" t="s">
        <v>124</v>
      </c>
      <c r="CG127" s="4" t="s">
        <v>126</v>
      </c>
      <c r="CH127" s="4" t="s">
        <v>128</v>
      </c>
      <c r="CI127" s="4" t="s">
        <v>126</v>
      </c>
      <c r="CJ127" s="4" t="s">
        <v>124</v>
      </c>
      <c r="CK127" s="4" t="s">
        <v>126</v>
      </c>
      <c r="CL127" s="4" t="s">
        <v>127</v>
      </c>
      <c r="CM127" s="4" t="s">
        <v>127</v>
      </c>
      <c r="CN127" s="4" t="s">
        <v>127</v>
      </c>
      <c r="CO127" s="4" t="s">
        <v>128</v>
      </c>
      <c r="CP127" s="4" t="s">
        <v>126</v>
      </c>
      <c r="CQ127" s="4" t="s">
        <v>124</v>
      </c>
      <c r="CR127" s="4" t="s">
        <v>165</v>
      </c>
      <c r="CS127" s="4" t="s">
        <v>129</v>
      </c>
      <c r="CT127" s="4" t="s">
        <v>600</v>
      </c>
      <c r="CU127" s="4" t="s">
        <v>899</v>
      </c>
      <c r="CV127" s="4" t="s">
        <v>900</v>
      </c>
      <c r="CW127" s="6">
        <v>4</v>
      </c>
      <c r="CX127" s="4" t="s">
        <v>901</v>
      </c>
      <c r="CY127" s="4" t="s">
        <v>902</v>
      </c>
      <c r="CZ127" s="4" t="s">
        <v>903</v>
      </c>
    </row>
    <row r="128" spans="1:104" ht="14.25">
      <c r="A128" s="4" t="s">
        <v>904</v>
      </c>
      <c r="B128" s="4" t="s">
        <v>174</v>
      </c>
      <c r="C128" s="4" t="s">
        <v>138</v>
      </c>
      <c r="D128" s="4" t="s">
        <v>107</v>
      </c>
      <c r="E128" s="4" t="s">
        <v>184</v>
      </c>
      <c r="F128" s="4" t="s">
        <v>140</v>
      </c>
      <c r="G128" s="4" t="s">
        <v>202</v>
      </c>
      <c r="H128" s="4" t="s">
        <v>209</v>
      </c>
      <c r="I128" s="4" t="s">
        <v>143</v>
      </c>
      <c r="J128" s="4" t="s">
        <v>162</v>
      </c>
      <c r="K128" s="4" t="s">
        <v>114</v>
      </c>
      <c r="L128" s="4" t="s">
        <v>115</v>
      </c>
      <c r="M128" s="4" t="s">
        <v>116</v>
      </c>
      <c r="N128" s="4" t="s">
        <v>117</v>
      </c>
      <c r="O128" s="4" t="s">
        <v>148</v>
      </c>
      <c r="P128" s="4" t="s">
        <v>119</v>
      </c>
      <c r="Q128" s="4" t="s">
        <v>120</v>
      </c>
      <c r="R128" s="4" t="s">
        <v>149</v>
      </c>
      <c r="S128" s="4" t="s">
        <v>194</v>
      </c>
      <c r="T128" s="4" t="s">
        <v>151</v>
      </c>
      <c r="U128" s="4" t="s">
        <v>124</v>
      </c>
      <c r="V128" s="4" t="s">
        <v>124</v>
      </c>
      <c r="W128" s="4" t="s">
        <v>127</v>
      </c>
      <c r="X128" s="4" t="s">
        <v>126</v>
      </c>
      <c r="Y128" s="4" t="s">
        <v>126</v>
      </c>
      <c r="Z128" s="4" t="s">
        <v>126</v>
      </c>
      <c r="AA128" s="4" t="s">
        <v>126</v>
      </c>
      <c r="AB128" s="4" t="s">
        <v>126</v>
      </c>
      <c r="AC128" s="4" t="s">
        <v>126</v>
      </c>
      <c r="AD128" s="4" t="s">
        <v>126</v>
      </c>
      <c r="AE128" s="4" t="s">
        <v>124</v>
      </c>
      <c r="AF128" s="4" t="s">
        <v>124</v>
      </c>
      <c r="AG128" s="4" t="s">
        <v>124</v>
      </c>
      <c r="AH128" s="4" t="s">
        <v>126</v>
      </c>
      <c r="AI128" s="4" t="s">
        <v>128</v>
      </c>
      <c r="AJ128" s="4" t="s">
        <v>124</v>
      </c>
      <c r="AK128" s="4" t="s">
        <v>124</v>
      </c>
      <c r="AL128" s="4" t="s">
        <v>125</v>
      </c>
      <c r="AM128" s="4" t="s">
        <v>126</v>
      </c>
      <c r="AN128" s="4" t="s">
        <v>126</v>
      </c>
      <c r="AO128" s="4" t="s">
        <v>124</v>
      </c>
      <c r="AP128" s="4" t="s">
        <v>128</v>
      </c>
      <c r="AQ128" s="4" t="s">
        <v>125</v>
      </c>
      <c r="AR128" s="4" t="s">
        <v>124</v>
      </c>
      <c r="AS128" s="4" t="s">
        <v>126</v>
      </c>
      <c r="AT128" s="4" t="s">
        <v>126</v>
      </c>
      <c r="AU128" s="4" t="s">
        <v>124</v>
      </c>
      <c r="AV128" s="4" t="s">
        <v>126</v>
      </c>
      <c r="AW128" s="4" t="s">
        <v>124</v>
      </c>
      <c r="AX128" s="4" t="s">
        <v>126</v>
      </c>
      <c r="AY128" s="4" t="s">
        <v>128</v>
      </c>
      <c r="AZ128" s="4" t="s">
        <v>127</v>
      </c>
      <c r="BA128" s="4" t="s">
        <v>128</v>
      </c>
      <c r="BB128" s="4" t="s">
        <v>126</v>
      </c>
      <c r="BC128" s="4" t="s">
        <v>124</v>
      </c>
      <c r="BD128" s="4" t="s">
        <v>124</v>
      </c>
      <c r="BE128" s="4" t="s">
        <v>125</v>
      </c>
      <c r="BF128" s="4" t="s">
        <v>124</v>
      </c>
      <c r="BG128" s="4" t="s">
        <v>124</v>
      </c>
      <c r="BH128" s="4" t="s">
        <v>126</v>
      </c>
      <c r="BI128" s="4" t="s">
        <v>124</v>
      </c>
      <c r="BJ128" s="4" t="s">
        <v>125</v>
      </c>
      <c r="BK128" s="4" t="s">
        <v>124</v>
      </c>
      <c r="BL128" s="4" t="s">
        <v>126</v>
      </c>
      <c r="BM128" s="4" t="s">
        <v>126</v>
      </c>
      <c r="BN128" s="4" t="s">
        <v>126</v>
      </c>
      <c r="BO128" s="4" t="s">
        <v>126</v>
      </c>
      <c r="BP128" s="4" t="s">
        <v>126</v>
      </c>
      <c r="BQ128" s="4" t="s">
        <v>124</v>
      </c>
      <c r="BR128" s="4" t="s">
        <v>126</v>
      </c>
      <c r="BS128" s="4" t="s">
        <v>126</v>
      </c>
      <c r="BT128" s="4" t="s">
        <v>125</v>
      </c>
      <c r="BU128" s="4" t="s">
        <v>126</v>
      </c>
      <c r="BV128" s="4" t="s">
        <v>124</v>
      </c>
      <c r="BW128" s="4" t="s">
        <v>128</v>
      </c>
      <c r="BX128" s="4" t="s">
        <v>126</v>
      </c>
      <c r="BY128" s="4" t="s">
        <v>124</v>
      </c>
      <c r="BZ128" s="4" t="s">
        <v>124</v>
      </c>
      <c r="CA128" s="4" t="s">
        <v>124</v>
      </c>
      <c r="CB128" s="4" t="s">
        <v>124</v>
      </c>
      <c r="CC128" s="4" t="s">
        <v>125</v>
      </c>
      <c r="CD128" s="4" t="s">
        <v>127</v>
      </c>
      <c r="CE128" s="5" t="s">
        <v>124</v>
      </c>
      <c r="CF128" s="4" t="s">
        <v>128</v>
      </c>
      <c r="CG128" s="4" t="s">
        <v>126</v>
      </c>
      <c r="CH128" s="4" t="s">
        <v>124</v>
      </c>
      <c r="CI128" s="4" t="s">
        <v>124</v>
      </c>
      <c r="CJ128" s="4" t="s">
        <v>127</v>
      </c>
      <c r="CK128" s="4" t="s">
        <v>128</v>
      </c>
      <c r="CL128" s="4" t="s">
        <v>126</v>
      </c>
      <c r="CM128" s="4" t="s">
        <v>128</v>
      </c>
      <c r="CN128" s="4" t="s">
        <v>127</v>
      </c>
      <c r="CO128" s="4" t="s">
        <v>127</v>
      </c>
      <c r="CP128" s="4" t="s">
        <v>125</v>
      </c>
      <c r="CQ128" s="4" t="s">
        <v>124</v>
      </c>
      <c r="CR128" s="4" t="s">
        <v>248</v>
      </c>
      <c r="CS128" s="4" t="s">
        <v>494</v>
      </c>
      <c r="CT128" s="4" t="s">
        <v>167</v>
      </c>
      <c r="CU128" s="4" t="s">
        <v>905</v>
      </c>
      <c r="CV128" s="4" t="s">
        <v>432</v>
      </c>
      <c r="CW128" s="6">
        <v>2</v>
      </c>
      <c r="CX128" s="4" t="s">
        <v>906</v>
      </c>
      <c r="CY128" s="4" t="s">
        <v>907</v>
      </c>
      <c r="CZ128" s="4" t="s">
        <v>908</v>
      </c>
    </row>
    <row r="129" spans="1:104" ht="14.25">
      <c r="A129" s="4" t="s">
        <v>909</v>
      </c>
      <c r="B129" s="4" t="s">
        <v>137</v>
      </c>
      <c r="C129" s="4" t="s">
        <v>106</v>
      </c>
      <c r="D129" s="4" t="s">
        <v>107</v>
      </c>
      <c r="E129" s="4" t="s">
        <v>108</v>
      </c>
      <c r="F129" s="4" t="s">
        <v>109</v>
      </c>
      <c r="G129" s="4" t="s">
        <v>202</v>
      </c>
      <c r="H129" s="4" t="s">
        <v>142</v>
      </c>
      <c r="I129" s="4" t="s">
        <v>143</v>
      </c>
      <c r="J129" s="4" t="s">
        <v>113</v>
      </c>
      <c r="K129" s="4" t="s">
        <v>225</v>
      </c>
      <c r="L129" s="4" t="s">
        <v>145</v>
      </c>
      <c r="M129" s="4" t="s">
        <v>210</v>
      </c>
      <c r="N129" s="4" t="s">
        <v>117</v>
      </c>
      <c r="O129" s="4" t="s">
        <v>148</v>
      </c>
      <c r="P129" s="4" t="s">
        <v>119</v>
      </c>
      <c r="Q129" s="4" t="s">
        <v>120</v>
      </c>
      <c r="R129" s="4" t="s">
        <v>149</v>
      </c>
      <c r="S129" s="4" t="s">
        <v>227</v>
      </c>
      <c r="T129" s="4" t="s">
        <v>123</v>
      </c>
      <c r="U129" s="4" t="s">
        <v>125</v>
      </c>
      <c r="V129" s="4" t="s">
        <v>125</v>
      </c>
      <c r="W129" s="4" t="s">
        <v>127</v>
      </c>
      <c r="X129" s="4" t="s">
        <v>125</v>
      </c>
      <c r="Y129" s="4" t="s">
        <v>124</v>
      </c>
      <c r="Z129" s="4" t="s">
        <v>125</v>
      </c>
      <c r="AA129" s="4" t="s">
        <v>125</v>
      </c>
      <c r="AB129" s="4" t="s">
        <v>125</v>
      </c>
      <c r="AC129" s="4" t="s">
        <v>125</v>
      </c>
      <c r="AD129" s="4" t="s">
        <v>125</v>
      </c>
      <c r="AE129" s="4" t="s">
        <v>125</v>
      </c>
      <c r="AF129" s="4" t="s">
        <v>125</v>
      </c>
      <c r="AG129" s="4" t="s">
        <v>125</v>
      </c>
      <c r="AH129" s="4" t="s">
        <v>125</v>
      </c>
      <c r="AI129" s="4" t="s">
        <v>125</v>
      </c>
      <c r="AJ129" s="4" t="s">
        <v>125</v>
      </c>
      <c r="AK129" s="4" t="s">
        <v>125</v>
      </c>
      <c r="AL129" s="4" t="s">
        <v>125</v>
      </c>
      <c r="AM129" s="4" t="s">
        <v>125</v>
      </c>
      <c r="AN129" s="4" t="s">
        <v>125</v>
      </c>
      <c r="AO129" s="4" t="s">
        <v>125</v>
      </c>
      <c r="AP129" s="4" t="s">
        <v>125</v>
      </c>
      <c r="AQ129" s="4" t="s">
        <v>125</v>
      </c>
      <c r="AR129" s="4" t="s">
        <v>125</v>
      </c>
      <c r="AS129" s="4" t="s">
        <v>125</v>
      </c>
      <c r="AT129" s="4" t="s">
        <v>125</v>
      </c>
      <c r="AU129" s="4" t="s">
        <v>125</v>
      </c>
      <c r="AV129" s="4" t="s">
        <v>125</v>
      </c>
      <c r="AW129" s="4" t="s">
        <v>125</v>
      </c>
      <c r="AX129" s="4" t="s">
        <v>125</v>
      </c>
      <c r="AY129" s="4" t="s">
        <v>127</v>
      </c>
      <c r="AZ129" s="4" t="s">
        <v>127</v>
      </c>
      <c r="BA129" s="4" t="s">
        <v>127</v>
      </c>
      <c r="BB129" s="4" t="s">
        <v>125</v>
      </c>
      <c r="BC129" s="4" t="s">
        <v>125</v>
      </c>
      <c r="BD129" s="4" t="s">
        <v>125</v>
      </c>
      <c r="BE129" s="4" t="s">
        <v>125</v>
      </c>
      <c r="BF129" s="4" t="s">
        <v>125</v>
      </c>
      <c r="BG129" s="4" t="s">
        <v>125</v>
      </c>
      <c r="BH129" s="4" t="s">
        <v>125</v>
      </c>
      <c r="BI129" s="4" t="s">
        <v>125</v>
      </c>
      <c r="BJ129" s="4" t="s">
        <v>125</v>
      </c>
      <c r="BK129" s="4" t="s">
        <v>125</v>
      </c>
      <c r="BL129" s="4" t="s">
        <v>125</v>
      </c>
      <c r="BM129" s="4" t="s">
        <v>125</v>
      </c>
      <c r="BN129" s="4" t="s">
        <v>125</v>
      </c>
      <c r="BO129" s="4" t="s">
        <v>125</v>
      </c>
      <c r="BP129" s="4" t="s">
        <v>125</v>
      </c>
      <c r="BQ129" s="4" t="s">
        <v>124</v>
      </c>
      <c r="BR129" s="4" t="s">
        <v>124</v>
      </c>
      <c r="BS129" s="4" t="s">
        <v>125</v>
      </c>
      <c r="BT129" s="4" t="s">
        <v>124</v>
      </c>
      <c r="BU129" s="4" t="s">
        <v>124</v>
      </c>
      <c r="BV129" s="4" t="s">
        <v>125</v>
      </c>
      <c r="BW129" s="4" t="s">
        <v>125</v>
      </c>
      <c r="BX129" s="4" t="s">
        <v>124</v>
      </c>
      <c r="BY129" s="4" t="s">
        <v>125</v>
      </c>
      <c r="BZ129" s="4" t="s">
        <v>125</v>
      </c>
      <c r="CA129" s="4" t="s">
        <v>125</v>
      </c>
      <c r="CB129" s="4" t="s">
        <v>124</v>
      </c>
      <c r="CC129" s="4" t="s">
        <v>125</v>
      </c>
      <c r="CD129" s="4" t="s">
        <v>127</v>
      </c>
      <c r="CE129" s="5" t="s">
        <v>125</v>
      </c>
      <c r="CF129" s="4" t="s">
        <v>127</v>
      </c>
      <c r="CG129" s="4" t="s">
        <v>124</v>
      </c>
      <c r="CH129" s="4" t="s">
        <v>125</v>
      </c>
      <c r="CI129" s="4" t="s">
        <v>126</v>
      </c>
      <c r="CJ129" s="4" t="s">
        <v>126</v>
      </c>
      <c r="CK129" s="4" t="s">
        <v>127</v>
      </c>
      <c r="CL129" s="4" t="s">
        <v>125</v>
      </c>
      <c r="CM129" s="4" t="s">
        <v>124</v>
      </c>
      <c r="CN129" s="4" t="s">
        <v>126</v>
      </c>
      <c r="CO129" s="4" t="s">
        <v>127</v>
      </c>
      <c r="CP129" s="4" t="s">
        <v>125</v>
      </c>
      <c r="CQ129" s="4" t="s">
        <v>125</v>
      </c>
      <c r="CR129" s="4" t="s">
        <v>125</v>
      </c>
      <c r="CS129" s="4" t="s">
        <v>454</v>
      </c>
      <c r="CT129" s="4" t="s">
        <v>167</v>
      </c>
      <c r="CU129" s="4" t="s">
        <v>910</v>
      </c>
      <c r="CV129" s="4" t="s">
        <v>911</v>
      </c>
      <c r="CW129" s="6">
        <v>4</v>
      </c>
      <c r="CX129" s="4" t="s">
        <v>912</v>
      </c>
      <c r="CY129" s="4" t="s">
        <v>913</v>
      </c>
      <c r="CZ129" s="4" t="s">
        <v>172</v>
      </c>
    </row>
    <row r="130" spans="1:104" ht="14.25">
      <c r="A130" s="4" t="s">
        <v>914</v>
      </c>
      <c r="B130" s="4" t="s">
        <v>174</v>
      </c>
      <c r="C130" s="4" t="s">
        <v>223</v>
      </c>
      <c r="D130" s="4" t="s">
        <v>183</v>
      </c>
      <c r="E130" s="4" t="s">
        <v>208</v>
      </c>
      <c r="F130" s="4" t="s">
        <v>109</v>
      </c>
      <c r="G130" s="4" t="s">
        <v>110</v>
      </c>
      <c r="H130" s="4" t="s">
        <v>209</v>
      </c>
      <c r="I130" s="4" t="s">
        <v>177</v>
      </c>
      <c r="J130" s="4" t="s">
        <v>224</v>
      </c>
      <c r="K130" s="4" t="s">
        <v>144</v>
      </c>
      <c r="L130" s="4" t="s">
        <v>145</v>
      </c>
      <c r="M130" s="4" t="s">
        <v>146</v>
      </c>
      <c r="N130" s="4" t="s">
        <v>117</v>
      </c>
      <c r="O130" s="4" t="s">
        <v>185</v>
      </c>
      <c r="P130" s="4" t="s">
        <v>163</v>
      </c>
      <c r="Q130" s="4" t="s">
        <v>120</v>
      </c>
      <c r="R130" s="4" t="s">
        <v>164</v>
      </c>
      <c r="S130" s="4" t="s">
        <v>150</v>
      </c>
      <c r="T130" s="4" t="s">
        <v>123</v>
      </c>
      <c r="U130" s="4" t="s">
        <v>126</v>
      </c>
      <c r="V130" s="4" t="s">
        <v>126</v>
      </c>
      <c r="W130" s="4" t="s">
        <v>124</v>
      </c>
      <c r="X130" s="4" t="s">
        <v>126</v>
      </c>
      <c r="Y130" s="4" t="s">
        <v>124</v>
      </c>
      <c r="Z130" s="4" t="s">
        <v>124</v>
      </c>
      <c r="AA130" s="4" t="s">
        <v>124</v>
      </c>
      <c r="AB130" s="4" t="s">
        <v>128</v>
      </c>
      <c r="AC130" s="4" t="s">
        <v>124</v>
      </c>
      <c r="AD130" s="4" t="s">
        <v>125</v>
      </c>
      <c r="AE130" s="4" t="s">
        <v>124</v>
      </c>
      <c r="AF130" s="4" t="s">
        <v>124</v>
      </c>
      <c r="AG130" s="4" t="s">
        <v>124</v>
      </c>
      <c r="AH130" s="4" t="s">
        <v>124</v>
      </c>
      <c r="AI130" s="4" t="s">
        <v>126</v>
      </c>
      <c r="AJ130" s="4" t="s">
        <v>124</v>
      </c>
      <c r="AK130" s="4" t="s">
        <v>124</v>
      </c>
      <c r="AL130" s="4" t="s">
        <v>126</v>
      </c>
      <c r="AM130" s="4" t="s">
        <v>126</v>
      </c>
      <c r="AN130" s="4" t="s">
        <v>124</v>
      </c>
      <c r="AO130" s="4" t="s">
        <v>126</v>
      </c>
      <c r="AP130" s="4" t="s">
        <v>124</v>
      </c>
      <c r="AQ130" s="4" t="s">
        <v>125</v>
      </c>
      <c r="AR130" s="4" t="s">
        <v>125</v>
      </c>
      <c r="AS130" s="4" t="s">
        <v>125</v>
      </c>
      <c r="AT130" s="4" t="s">
        <v>126</v>
      </c>
      <c r="AU130" s="4" t="s">
        <v>124</v>
      </c>
      <c r="AV130" s="4" t="s">
        <v>124</v>
      </c>
      <c r="AW130" s="4" t="s">
        <v>126</v>
      </c>
      <c r="AX130" s="4" t="s">
        <v>125</v>
      </c>
      <c r="AY130" s="4" t="s">
        <v>126</v>
      </c>
      <c r="AZ130" s="4" t="s">
        <v>124</v>
      </c>
      <c r="BA130" s="4" t="s">
        <v>127</v>
      </c>
      <c r="BB130" s="4" t="s">
        <v>124</v>
      </c>
      <c r="BC130" s="4" t="s">
        <v>124</v>
      </c>
      <c r="BD130" s="4" t="s">
        <v>124</v>
      </c>
      <c r="BE130" s="4" t="s">
        <v>126</v>
      </c>
      <c r="BF130" s="4" t="s">
        <v>126</v>
      </c>
      <c r="BG130" s="4" t="s">
        <v>125</v>
      </c>
      <c r="BH130" s="4" t="s">
        <v>125</v>
      </c>
      <c r="BI130" s="4" t="s">
        <v>124</v>
      </c>
      <c r="BJ130" s="4" t="s">
        <v>125</v>
      </c>
      <c r="BK130" s="4" t="s">
        <v>125</v>
      </c>
      <c r="BL130" s="4" t="s">
        <v>124</v>
      </c>
      <c r="BM130" s="4" t="s">
        <v>124</v>
      </c>
      <c r="BN130" s="4" t="s">
        <v>124</v>
      </c>
      <c r="BO130" s="4" t="s">
        <v>125</v>
      </c>
      <c r="BP130" s="4" t="s">
        <v>125</v>
      </c>
      <c r="BQ130" s="4" t="s">
        <v>125</v>
      </c>
      <c r="BR130" s="4" t="s">
        <v>124</v>
      </c>
      <c r="BS130" s="4" t="s">
        <v>124</v>
      </c>
      <c r="BT130" s="4" t="s">
        <v>125</v>
      </c>
      <c r="BU130" s="4" t="s">
        <v>125</v>
      </c>
      <c r="BV130" s="4" t="s">
        <v>124</v>
      </c>
      <c r="BW130" s="4" t="s">
        <v>124</v>
      </c>
      <c r="BX130" s="4" t="s">
        <v>124</v>
      </c>
      <c r="BY130" s="4" t="s">
        <v>125</v>
      </c>
      <c r="BZ130" s="4" t="s">
        <v>125</v>
      </c>
      <c r="CA130" s="4" t="s">
        <v>124</v>
      </c>
      <c r="CB130" s="4" t="s">
        <v>125</v>
      </c>
      <c r="CC130" s="4" t="s">
        <v>125</v>
      </c>
      <c r="CD130" s="4" t="s">
        <v>126</v>
      </c>
      <c r="CE130" s="5" t="s">
        <v>125</v>
      </c>
      <c r="CF130" s="4" t="s">
        <v>124</v>
      </c>
      <c r="CG130" s="4" t="s">
        <v>126</v>
      </c>
      <c r="CH130" s="4" t="s">
        <v>124</v>
      </c>
      <c r="CI130" s="4" t="s">
        <v>127</v>
      </c>
      <c r="CJ130" s="4" t="s">
        <v>127</v>
      </c>
      <c r="CK130" s="4" t="s">
        <v>124</v>
      </c>
      <c r="CL130" s="4" t="s">
        <v>124</v>
      </c>
      <c r="CM130" s="4" t="s">
        <v>127</v>
      </c>
      <c r="CN130" s="4" t="s">
        <v>127</v>
      </c>
      <c r="CO130" s="4" t="s">
        <v>127</v>
      </c>
      <c r="CP130" s="4" t="s">
        <v>124</v>
      </c>
      <c r="CQ130" s="4" t="s">
        <v>125</v>
      </c>
      <c r="CR130" s="4" t="s">
        <v>125</v>
      </c>
      <c r="CS130" s="4" t="s">
        <v>166</v>
      </c>
      <c r="CT130" s="4" t="s">
        <v>167</v>
      </c>
      <c r="CU130" s="4" t="s">
        <v>915</v>
      </c>
      <c r="CV130" s="4" t="s">
        <v>592</v>
      </c>
      <c r="CW130" s="6">
        <v>2</v>
      </c>
      <c r="CX130" s="4" t="s">
        <v>916</v>
      </c>
      <c r="CY130" s="4" t="s">
        <v>917</v>
      </c>
      <c r="CZ130" s="4" t="s">
        <v>172</v>
      </c>
    </row>
    <row r="131" spans="1:104" ht="14.25">
      <c r="A131" s="4" t="s">
        <v>918</v>
      </c>
      <c r="B131" s="4" t="s">
        <v>137</v>
      </c>
      <c r="C131" s="4" t="s">
        <v>138</v>
      </c>
      <c r="D131" s="4" t="s">
        <v>107</v>
      </c>
      <c r="E131" s="4" t="s">
        <v>184</v>
      </c>
      <c r="F131" s="4" t="s">
        <v>109</v>
      </c>
      <c r="G131" s="4" t="s">
        <v>161</v>
      </c>
      <c r="H131" s="4" t="s">
        <v>111</v>
      </c>
      <c r="I131" s="4" t="s">
        <v>177</v>
      </c>
      <c r="J131" s="4" t="s">
        <v>162</v>
      </c>
      <c r="K131" s="4" t="s">
        <v>144</v>
      </c>
      <c r="L131" s="4" t="s">
        <v>145</v>
      </c>
      <c r="M131" s="4" t="s">
        <v>210</v>
      </c>
      <c r="N131" s="4" t="s">
        <v>147</v>
      </c>
      <c r="O131" s="4" t="s">
        <v>185</v>
      </c>
      <c r="P131" s="4" t="s">
        <v>119</v>
      </c>
      <c r="Q131" s="4" t="s">
        <v>226</v>
      </c>
      <c r="R131" s="4" t="s">
        <v>121</v>
      </c>
      <c r="S131" s="4" t="s">
        <v>122</v>
      </c>
      <c r="T131" s="4" t="s">
        <v>151</v>
      </c>
      <c r="U131" s="4" t="s">
        <v>126</v>
      </c>
      <c r="V131" s="4" t="s">
        <v>128</v>
      </c>
      <c r="W131" s="4" t="s">
        <v>128</v>
      </c>
      <c r="X131" s="4" t="s">
        <v>126</v>
      </c>
      <c r="Y131" s="4" t="s">
        <v>125</v>
      </c>
      <c r="Z131" s="4" t="s">
        <v>126</v>
      </c>
      <c r="AA131" s="4" t="s">
        <v>126</v>
      </c>
      <c r="AB131" s="4" t="s">
        <v>126</v>
      </c>
      <c r="AC131" s="4" t="s">
        <v>126</v>
      </c>
      <c r="AD131" s="4" t="s">
        <v>126</v>
      </c>
      <c r="AE131" s="4" t="s">
        <v>124</v>
      </c>
      <c r="AF131" s="4" t="s">
        <v>124</v>
      </c>
      <c r="AG131" s="4" t="s">
        <v>124</v>
      </c>
      <c r="AH131" s="4" t="s">
        <v>126</v>
      </c>
      <c r="AI131" s="4" t="s">
        <v>124</v>
      </c>
      <c r="AJ131" s="4" t="s">
        <v>126</v>
      </c>
      <c r="AK131" s="4" t="s">
        <v>124</v>
      </c>
      <c r="AL131" s="4" t="s">
        <v>126</v>
      </c>
      <c r="AM131" s="4" t="s">
        <v>126</v>
      </c>
      <c r="AN131" s="4" t="s">
        <v>126</v>
      </c>
      <c r="AO131" s="4" t="s">
        <v>124</v>
      </c>
      <c r="AP131" s="4" t="s">
        <v>124</v>
      </c>
      <c r="AQ131" s="4" t="s">
        <v>125</v>
      </c>
      <c r="AR131" s="4" t="s">
        <v>124</v>
      </c>
      <c r="AS131" s="4" t="s">
        <v>124</v>
      </c>
      <c r="AT131" s="4" t="s">
        <v>126</v>
      </c>
      <c r="AU131" s="4" t="s">
        <v>124</v>
      </c>
      <c r="AV131" s="4" t="s">
        <v>124</v>
      </c>
      <c r="AW131" s="4" t="s">
        <v>124</v>
      </c>
      <c r="AX131" s="4" t="s">
        <v>124</v>
      </c>
      <c r="AY131" s="4" t="s">
        <v>128</v>
      </c>
      <c r="AZ131" s="4" t="s">
        <v>127</v>
      </c>
      <c r="BA131" s="4" t="s">
        <v>127</v>
      </c>
      <c r="BB131" s="4" t="s">
        <v>126</v>
      </c>
      <c r="BC131" s="4" t="s">
        <v>126</v>
      </c>
      <c r="BD131" s="4" t="s">
        <v>126</v>
      </c>
      <c r="BE131" s="4" t="s">
        <v>124</v>
      </c>
      <c r="BF131" s="4" t="s">
        <v>124</v>
      </c>
      <c r="BG131" s="4" t="s">
        <v>125</v>
      </c>
      <c r="BH131" s="4" t="s">
        <v>126</v>
      </c>
      <c r="BI131" s="4" t="s">
        <v>124</v>
      </c>
      <c r="BJ131" s="4" t="s">
        <v>125</v>
      </c>
      <c r="BK131" s="4" t="s">
        <v>124</v>
      </c>
      <c r="BL131" s="4" t="s">
        <v>126</v>
      </c>
      <c r="BM131" s="4" t="s">
        <v>124</v>
      </c>
      <c r="BN131" s="4" t="s">
        <v>126</v>
      </c>
      <c r="BO131" s="4" t="s">
        <v>124</v>
      </c>
      <c r="BP131" s="4" t="s">
        <v>125</v>
      </c>
      <c r="BQ131" s="4" t="s">
        <v>124</v>
      </c>
      <c r="BR131" s="4" t="s">
        <v>124</v>
      </c>
      <c r="BS131" s="4" t="s">
        <v>126</v>
      </c>
      <c r="BT131" s="4" t="s">
        <v>124</v>
      </c>
      <c r="BU131" s="4" t="s">
        <v>126</v>
      </c>
      <c r="BV131" s="4" t="s">
        <v>124</v>
      </c>
      <c r="BW131" s="4" t="s">
        <v>128</v>
      </c>
      <c r="BX131" s="4" t="s">
        <v>126</v>
      </c>
      <c r="BY131" s="4" t="s">
        <v>126</v>
      </c>
      <c r="BZ131" s="4" t="s">
        <v>124</v>
      </c>
      <c r="CA131" s="4" t="s">
        <v>126</v>
      </c>
      <c r="CB131" s="4" t="s">
        <v>126</v>
      </c>
      <c r="CC131" s="4" t="s">
        <v>125</v>
      </c>
      <c r="CD131" s="4" t="s">
        <v>127</v>
      </c>
      <c r="CE131" s="5" t="s">
        <v>126</v>
      </c>
      <c r="CF131" s="4" t="s">
        <v>126</v>
      </c>
      <c r="CG131" s="4" t="s">
        <v>126</v>
      </c>
      <c r="CH131" s="4" t="s">
        <v>126</v>
      </c>
      <c r="CI131" s="4" t="s">
        <v>124</v>
      </c>
      <c r="CJ131" s="4" t="s">
        <v>127</v>
      </c>
      <c r="CK131" s="4" t="s">
        <v>127</v>
      </c>
      <c r="CL131" s="4" t="s">
        <v>125</v>
      </c>
      <c r="CM131" s="4" t="s">
        <v>127</v>
      </c>
      <c r="CN131" s="4" t="s">
        <v>127</v>
      </c>
      <c r="CO131" s="4" t="s">
        <v>127</v>
      </c>
      <c r="CP131" s="4" t="s">
        <v>124</v>
      </c>
      <c r="CQ131" s="4" t="s">
        <v>126</v>
      </c>
      <c r="CR131" s="4" t="s">
        <v>248</v>
      </c>
      <c r="CS131" s="4" t="s">
        <v>166</v>
      </c>
      <c r="CT131" s="4" t="s">
        <v>167</v>
      </c>
      <c r="CU131" s="4" t="s">
        <v>919</v>
      </c>
      <c r="CV131" s="4" t="s">
        <v>920</v>
      </c>
      <c r="CW131" s="6">
        <v>4</v>
      </c>
      <c r="CX131" s="4" t="s">
        <v>921</v>
      </c>
      <c r="CY131" s="4" t="s">
        <v>922</v>
      </c>
      <c r="CZ131" s="4" t="s">
        <v>172</v>
      </c>
    </row>
    <row r="132" spans="1:104" ht="14.25">
      <c r="A132" s="4" t="s">
        <v>923</v>
      </c>
      <c r="B132" s="4" t="s">
        <v>174</v>
      </c>
      <c r="C132" s="4" t="s">
        <v>175</v>
      </c>
      <c r="D132" s="4" t="s">
        <v>183</v>
      </c>
      <c r="E132" s="4" t="s">
        <v>139</v>
      </c>
      <c r="F132" s="4" t="s">
        <v>109</v>
      </c>
      <c r="G132" s="4" t="s">
        <v>202</v>
      </c>
      <c r="H132" s="4" t="s">
        <v>209</v>
      </c>
      <c r="I132" s="4" t="s">
        <v>143</v>
      </c>
      <c r="J132" s="4" t="s">
        <v>113</v>
      </c>
      <c r="K132" s="4" t="s">
        <v>114</v>
      </c>
      <c r="L132" s="4" t="s">
        <v>260</v>
      </c>
      <c r="M132" s="4" t="s">
        <v>146</v>
      </c>
      <c r="N132" s="4" t="s">
        <v>117</v>
      </c>
      <c r="O132" s="4" t="s">
        <v>148</v>
      </c>
      <c r="P132" s="4" t="s">
        <v>119</v>
      </c>
      <c r="Q132" s="4" t="s">
        <v>186</v>
      </c>
      <c r="R132" s="4" t="s">
        <v>121</v>
      </c>
      <c r="S132" s="4" t="s">
        <v>227</v>
      </c>
      <c r="T132" s="4" t="s">
        <v>151</v>
      </c>
      <c r="U132" s="4" t="s">
        <v>125</v>
      </c>
      <c r="V132" s="4" t="s">
        <v>125</v>
      </c>
      <c r="W132" s="4" t="s">
        <v>128</v>
      </c>
      <c r="X132" s="4" t="s">
        <v>126</v>
      </c>
      <c r="Y132" s="4" t="s">
        <v>125</v>
      </c>
      <c r="Z132" s="4" t="s">
        <v>126</v>
      </c>
      <c r="AA132" s="4" t="s">
        <v>126</v>
      </c>
      <c r="AB132" s="4" t="s">
        <v>124</v>
      </c>
      <c r="AC132" s="4" t="s">
        <v>128</v>
      </c>
      <c r="AD132" s="4" t="s">
        <v>126</v>
      </c>
      <c r="AE132" s="4" t="s">
        <v>125</v>
      </c>
      <c r="AF132" s="4" t="s">
        <v>126</v>
      </c>
      <c r="AG132" s="4" t="s">
        <v>125</v>
      </c>
      <c r="AH132" s="4" t="s">
        <v>124</v>
      </c>
      <c r="AI132" s="4" t="s">
        <v>125</v>
      </c>
      <c r="AJ132" s="4" t="s">
        <v>124</v>
      </c>
      <c r="AK132" s="4" t="s">
        <v>125</v>
      </c>
      <c r="AL132" s="4" t="s">
        <v>125</v>
      </c>
      <c r="AM132" s="4" t="s">
        <v>125</v>
      </c>
      <c r="AN132" s="4" t="s">
        <v>125</v>
      </c>
      <c r="AO132" s="4" t="s">
        <v>125</v>
      </c>
      <c r="AP132" s="4" t="s">
        <v>125</v>
      </c>
      <c r="AQ132" s="4" t="s">
        <v>125</v>
      </c>
      <c r="AR132" s="4" t="s">
        <v>125</v>
      </c>
      <c r="AS132" s="4" t="s">
        <v>125</v>
      </c>
      <c r="AT132" s="4" t="s">
        <v>128</v>
      </c>
      <c r="AU132" s="4" t="s">
        <v>125</v>
      </c>
      <c r="AV132" s="4" t="s">
        <v>126</v>
      </c>
      <c r="AW132" s="4" t="s">
        <v>126</v>
      </c>
      <c r="AX132" s="4" t="s">
        <v>124</v>
      </c>
      <c r="AY132" s="4" t="s">
        <v>128</v>
      </c>
      <c r="AZ132" s="4" t="s">
        <v>125</v>
      </c>
      <c r="BA132" s="4" t="s">
        <v>127</v>
      </c>
      <c r="BB132" s="4" t="s">
        <v>126</v>
      </c>
      <c r="BC132" s="4" t="s">
        <v>125</v>
      </c>
      <c r="BD132" s="4" t="s">
        <v>125</v>
      </c>
      <c r="BE132" s="4" t="s">
        <v>125</v>
      </c>
      <c r="BF132" s="4" t="s">
        <v>125</v>
      </c>
      <c r="BG132" s="4" t="s">
        <v>125</v>
      </c>
      <c r="BH132" s="4" t="s">
        <v>125</v>
      </c>
      <c r="BI132" s="4" t="s">
        <v>124</v>
      </c>
      <c r="BJ132" s="4" t="s">
        <v>125</v>
      </c>
      <c r="BK132" s="4" t="s">
        <v>125</v>
      </c>
      <c r="BL132" s="4" t="s">
        <v>124</v>
      </c>
      <c r="BM132" s="4" t="s">
        <v>126</v>
      </c>
      <c r="BN132" s="4" t="s">
        <v>124</v>
      </c>
      <c r="BO132" s="4" t="s">
        <v>125</v>
      </c>
      <c r="BP132" s="4" t="s">
        <v>125</v>
      </c>
      <c r="BQ132" s="4" t="s">
        <v>126</v>
      </c>
      <c r="BR132" s="4" t="s">
        <v>126</v>
      </c>
      <c r="BS132" s="4" t="s">
        <v>124</v>
      </c>
      <c r="BT132" s="4" t="s">
        <v>124</v>
      </c>
      <c r="BU132" s="4" t="s">
        <v>124</v>
      </c>
      <c r="BV132" s="4" t="s">
        <v>124</v>
      </c>
      <c r="BW132" s="4" t="s">
        <v>126</v>
      </c>
      <c r="BX132" s="4" t="s">
        <v>126</v>
      </c>
      <c r="BY132" s="4" t="s">
        <v>126</v>
      </c>
      <c r="BZ132" s="4" t="s">
        <v>124</v>
      </c>
      <c r="CA132" s="4" t="s">
        <v>124</v>
      </c>
      <c r="CB132" s="4" t="s">
        <v>126</v>
      </c>
      <c r="CC132" s="4" t="s">
        <v>125</v>
      </c>
      <c r="CD132" s="4" t="s">
        <v>126</v>
      </c>
      <c r="CE132" s="5" t="s">
        <v>124</v>
      </c>
      <c r="CF132" s="4" t="s">
        <v>124</v>
      </c>
      <c r="CG132" s="4" t="s">
        <v>124</v>
      </c>
      <c r="CH132" s="4" t="s">
        <v>126</v>
      </c>
      <c r="CI132" s="4" t="s">
        <v>124</v>
      </c>
      <c r="CJ132" s="4" t="s">
        <v>127</v>
      </c>
      <c r="CK132" s="4" t="s">
        <v>127</v>
      </c>
      <c r="CL132" s="4" t="s">
        <v>125</v>
      </c>
      <c r="CM132" s="4" t="s">
        <v>127</v>
      </c>
      <c r="CN132" s="4" t="s">
        <v>127</v>
      </c>
      <c r="CO132" s="4" t="s">
        <v>128</v>
      </c>
      <c r="CP132" s="4" t="s">
        <v>125</v>
      </c>
      <c r="CQ132" s="4" t="s">
        <v>125</v>
      </c>
      <c r="CR132" s="4" t="s">
        <v>125</v>
      </c>
      <c r="CS132" s="4" t="s">
        <v>129</v>
      </c>
      <c r="CT132" s="4" t="s">
        <v>167</v>
      </c>
      <c r="CU132" s="4" t="s">
        <v>924</v>
      </c>
      <c r="CV132" s="4" t="s">
        <v>894</v>
      </c>
      <c r="CW132" s="6">
        <v>2</v>
      </c>
      <c r="CX132" s="4" t="s">
        <v>925</v>
      </c>
      <c r="CY132" s="4" t="s">
        <v>926</v>
      </c>
      <c r="CZ132" s="4" t="s">
        <v>927</v>
      </c>
    </row>
    <row r="133" spans="1:104" ht="14.25">
      <c r="A133" s="4" t="s">
        <v>928</v>
      </c>
      <c r="B133" s="4" t="s">
        <v>105</v>
      </c>
      <c r="C133" s="4" t="s">
        <v>175</v>
      </c>
      <c r="D133" s="4" t="s">
        <v>183</v>
      </c>
      <c r="E133" s="4" t="s">
        <v>208</v>
      </c>
      <c r="F133" s="4" t="s">
        <v>140</v>
      </c>
      <c r="G133" s="4" t="s">
        <v>110</v>
      </c>
      <c r="H133" s="4" t="s">
        <v>209</v>
      </c>
      <c r="I133" s="4" t="s">
        <v>306</v>
      </c>
      <c r="J133" s="4" t="s">
        <v>240</v>
      </c>
      <c r="K133" s="4" t="s">
        <v>144</v>
      </c>
      <c r="L133" s="4" t="s">
        <v>145</v>
      </c>
      <c r="M133" s="4" t="s">
        <v>146</v>
      </c>
      <c r="N133" s="4" t="s">
        <v>117</v>
      </c>
      <c r="O133" s="4" t="s">
        <v>185</v>
      </c>
      <c r="P133" s="4" t="s">
        <v>119</v>
      </c>
      <c r="Q133" s="4" t="s">
        <v>120</v>
      </c>
      <c r="R133" s="4" t="s">
        <v>164</v>
      </c>
      <c r="S133" s="4" t="s">
        <v>150</v>
      </c>
      <c r="T133" s="4" t="s">
        <v>123</v>
      </c>
      <c r="U133" s="4" t="s">
        <v>126</v>
      </c>
      <c r="V133" s="4" t="s">
        <v>128</v>
      </c>
      <c r="W133" s="4" t="s">
        <v>128</v>
      </c>
      <c r="X133" s="4" t="s">
        <v>126</v>
      </c>
      <c r="Y133" s="4" t="s">
        <v>126</v>
      </c>
      <c r="Z133" s="4" t="s">
        <v>128</v>
      </c>
      <c r="AA133" s="4" t="s">
        <v>126</v>
      </c>
      <c r="AB133" s="4" t="s">
        <v>128</v>
      </c>
      <c r="AC133" s="4" t="s">
        <v>126</v>
      </c>
      <c r="AD133" s="4" t="s">
        <v>124</v>
      </c>
      <c r="AE133" s="4" t="s">
        <v>128</v>
      </c>
      <c r="AF133" s="4" t="s">
        <v>128</v>
      </c>
      <c r="AG133" s="4" t="s">
        <v>128</v>
      </c>
      <c r="AH133" s="4" t="s">
        <v>128</v>
      </c>
      <c r="AI133" s="4" t="s">
        <v>126</v>
      </c>
      <c r="AJ133" s="4" t="s">
        <v>124</v>
      </c>
      <c r="AK133" s="4" t="s">
        <v>126</v>
      </c>
      <c r="AL133" s="4" t="s">
        <v>124</v>
      </c>
      <c r="AM133" s="4" t="s">
        <v>124</v>
      </c>
      <c r="AN133" s="4" t="s">
        <v>126</v>
      </c>
      <c r="AO133" s="4" t="s">
        <v>126</v>
      </c>
      <c r="AP133" s="4" t="s">
        <v>128</v>
      </c>
      <c r="AQ133" s="4" t="s">
        <v>126</v>
      </c>
      <c r="AR133" s="4" t="s">
        <v>124</v>
      </c>
      <c r="AS133" s="4" t="s">
        <v>124</v>
      </c>
      <c r="AT133" s="4" t="s">
        <v>126</v>
      </c>
      <c r="AU133" s="4" t="s">
        <v>125</v>
      </c>
      <c r="AV133" s="4" t="s">
        <v>126</v>
      </c>
      <c r="AW133" s="4" t="s">
        <v>124</v>
      </c>
      <c r="AX133" s="4" t="s">
        <v>126</v>
      </c>
      <c r="AY133" s="7" t="s">
        <v>126</v>
      </c>
      <c r="AZ133" s="8" t="s">
        <v>248</v>
      </c>
      <c r="BA133" s="4" t="s">
        <v>127</v>
      </c>
      <c r="BB133" s="4" t="s">
        <v>124</v>
      </c>
      <c r="BC133" s="4" t="s">
        <v>124</v>
      </c>
      <c r="BD133" s="4" t="s">
        <v>125</v>
      </c>
      <c r="BE133" s="4" t="s">
        <v>127</v>
      </c>
      <c r="BF133" s="4" t="s">
        <v>125</v>
      </c>
      <c r="BG133" s="4" t="s">
        <v>128</v>
      </c>
      <c r="BH133" s="4" t="s">
        <v>126</v>
      </c>
      <c r="BI133" s="4" t="s">
        <v>126</v>
      </c>
      <c r="BJ133" s="4" t="s">
        <v>126</v>
      </c>
      <c r="BK133" s="4" t="s">
        <v>124</v>
      </c>
      <c r="BL133" s="4" t="s">
        <v>124</v>
      </c>
      <c r="BM133" s="4" t="s">
        <v>124</v>
      </c>
      <c r="BN133" s="4" t="s">
        <v>128</v>
      </c>
      <c r="BO133" s="4" t="s">
        <v>124</v>
      </c>
      <c r="BP133" s="4" t="s">
        <v>124</v>
      </c>
      <c r="BQ133" s="4" t="s">
        <v>125</v>
      </c>
      <c r="BR133" s="4" t="s">
        <v>125</v>
      </c>
      <c r="BS133" s="4" t="s">
        <v>125</v>
      </c>
      <c r="BT133" s="4" t="s">
        <v>124</v>
      </c>
      <c r="BU133" s="4" t="s">
        <v>124</v>
      </c>
      <c r="BV133" s="4" t="s">
        <v>124</v>
      </c>
      <c r="BW133" s="4" t="s">
        <v>125</v>
      </c>
      <c r="BX133" s="4" t="s">
        <v>125</v>
      </c>
      <c r="BY133" s="4" t="s">
        <v>124</v>
      </c>
      <c r="BZ133" s="4" t="s">
        <v>125</v>
      </c>
      <c r="CA133" s="4" t="s">
        <v>124</v>
      </c>
      <c r="CB133" s="4" t="s">
        <v>124</v>
      </c>
      <c r="CC133" s="4" t="s">
        <v>125</v>
      </c>
      <c r="CD133" s="4" t="s">
        <v>127</v>
      </c>
      <c r="CE133" s="5" t="s">
        <v>124</v>
      </c>
      <c r="CF133" s="4" t="s">
        <v>124</v>
      </c>
      <c r="CG133" s="4" t="s">
        <v>125</v>
      </c>
      <c r="CH133" s="4" t="s">
        <v>125</v>
      </c>
      <c r="CI133" s="4" t="s">
        <v>125</v>
      </c>
      <c r="CJ133" s="4" t="s">
        <v>127</v>
      </c>
      <c r="CK133" s="4" t="s">
        <v>127</v>
      </c>
      <c r="CL133" s="4" t="s">
        <v>126</v>
      </c>
      <c r="CM133" s="4" t="s">
        <v>128</v>
      </c>
      <c r="CN133" s="4" t="s">
        <v>128</v>
      </c>
      <c r="CO133" s="4" t="s">
        <v>127</v>
      </c>
      <c r="CP133" s="4" t="s">
        <v>124</v>
      </c>
      <c r="CQ133" s="4" t="s">
        <v>124</v>
      </c>
      <c r="CR133" s="4" t="s">
        <v>165</v>
      </c>
      <c r="CS133" s="4" t="s">
        <v>494</v>
      </c>
      <c r="CT133" s="4" t="s">
        <v>167</v>
      </c>
      <c r="CU133" s="4" t="s">
        <v>929</v>
      </c>
      <c r="CV133" s="4" t="s">
        <v>930</v>
      </c>
      <c r="CW133" s="6">
        <v>1</v>
      </c>
      <c r="CX133" s="4" t="s">
        <v>931</v>
      </c>
      <c r="CY133" s="4" t="s">
        <v>932</v>
      </c>
      <c r="CZ133" s="4" t="s">
        <v>933</v>
      </c>
    </row>
    <row r="134" spans="1:104" ht="14.25">
      <c r="A134" s="4" t="s">
        <v>934</v>
      </c>
      <c r="B134" s="4" t="s">
        <v>137</v>
      </c>
      <c r="C134" s="4" t="s">
        <v>175</v>
      </c>
      <c r="D134" s="4" t="s">
        <v>107</v>
      </c>
      <c r="E134" s="4" t="s">
        <v>108</v>
      </c>
      <c r="F134" s="4" t="s">
        <v>140</v>
      </c>
      <c r="G134" s="4" t="s">
        <v>202</v>
      </c>
      <c r="H134" s="4" t="s">
        <v>209</v>
      </c>
      <c r="I134" s="4" t="s">
        <v>143</v>
      </c>
      <c r="J134" s="4" t="s">
        <v>113</v>
      </c>
      <c r="K134" s="4" t="s">
        <v>114</v>
      </c>
      <c r="L134" s="4" t="s">
        <v>260</v>
      </c>
      <c r="M134" s="4" t="s">
        <v>210</v>
      </c>
      <c r="N134" s="4" t="s">
        <v>117</v>
      </c>
      <c r="O134" s="4" t="s">
        <v>185</v>
      </c>
      <c r="P134" s="4" t="s">
        <v>119</v>
      </c>
      <c r="Q134" s="4" t="s">
        <v>226</v>
      </c>
      <c r="R134" s="4" t="s">
        <v>121</v>
      </c>
      <c r="S134" s="4" t="s">
        <v>122</v>
      </c>
      <c r="T134" s="4" t="s">
        <v>151</v>
      </c>
      <c r="U134" s="4" t="s">
        <v>126</v>
      </c>
      <c r="V134" s="4" t="s">
        <v>126</v>
      </c>
      <c r="W134" s="4" t="s">
        <v>127</v>
      </c>
      <c r="X134" s="4" t="s">
        <v>125</v>
      </c>
      <c r="Y134" s="4" t="s">
        <v>125</v>
      </c>
      <c r="Z134" s="4" t="s">
        <v>125</v>
      </c>
      <c r="AA134" s="4" t="s">
        <v>124</v>
      </c>
      <c r="AB134" s="4" t="s">
        <v>126</v>
      </c>
      <c r="AC134" s="4" t="s">
        <v>124</v>
      </c>
      <c r="AD134" s="4" t="s">
        <v>127</v>
      </c>
      <c r="AE134" s="4" t="s">
        <v>126</v>
      </c>
      <c r="AF134" s="4" t="s">
        <v>126</v>
      </c>
      <c r="AG134" s="4" t="s">
        <v>124</v>
      </c>
      <c r="AH134" s="4" t="s">
        <v>126</v>
      </c>
      <c r="AI134" s="4" t="s">
        <v>125</v>
      </c>
      <c r="AJ134" s="4" t="s">
        <v>126</v>
      </c>
      <c r="AK134" s="4" t="s">
        <v>125</v>
      </c>
      <c r="AL134" s="4" t="s">
        <v>125</v>
      </c>
      <c r="AM134" s="4" t="s">
        <v>124</v>
      </c>
      <c r="AN134" s="4" t="s">
        <v>126</v>
      </c>
      <c r="AO134" s="4" t="s">
        <v>124</v>
      </c>
      <c r="AP134" s="4" t="s">
        <v>127</v>
      </c>
      <c r="AQ134" s="4" t="s">
        <v>125</v>
      </c>
      <c r="AR134" s="4" t="s">
        <v>124</v>
      </c>
      <c r="AS134" s="4" t="s">
        <v>124</v>
      </c>
      <c r="AT134" s="4" t="s">
        <v>127</v>
      </c>
      <c r="AU134" s="4" t="s">
        <v>124</v>
      </c>
      <c r="AV134" s="4" t="s">
        <v>126</v>
      </c>
      <c r="AW134" s="4" t="s">
        <v>128</v>
      </c>
      <c r="AX134" s="4" t="s">
        <v>125</v>
      </c>
      <c r="AY134" s="4" t="s">
        <v>127</v>
      </c>
      <c r="AZ134" s="4" t="s">
        <v>127</v>
      </c>
      <c r="BA134" s="4" t="s">
        <v>127</v>
      </c>
      <c r="BB134" s="4" t="s">
        <v>126</v>
      </c>
      <c r="BC134" s="4" t="s">
        <v>126</v>
      </c>
      <c r="BD134" s="4" t="s">
        <v>126</v>
      </c>
      <c r="BE134" s="4" t="s">
        <v>125</v>
      </c>
      <c r="BF134" s="4" t="s">
        <v>125</v>
      </c>
      <c r="BG134" s="4" t="s">
        <v>124</v>
      </c>
      <c r="BH134" s="4" t="s">
        <v>128</v>
      </c>
      <c r="BI134" s="4" t="s">
        <v>125</v>
      </c>
      <c r="BJ134" s="4" t="s">
        <v>125</v>
      </c>
      <c r="BK134" s="4" t="s">
        <v>125</v>
      </c>
      <c r="BL134" s="4" t="s">
        <v>125</v>
      </c>
      <c r="BM134" s="4" t="s">
        <v>126</v>
      </c>
      <c r="BN134" s="4" t="s">
        <v>126</v>
      </c>
      <c r="BO134" s="4" t="s">
        <v>124</v>
      </c>
      <c r="BP134" s="4" t="s">
        <v>128</v>
      </c>
      <c r="BQ134" s="4" t="s">
        <v>126</v>
      </c>
      <c r="BR134" s="4" t="s">
        <v>126</v>
      </c>
      <c r="BS134" s="4" t="s">
        <v>126</v>
      </c>
      <c r="BT134" s="4" t="s">
        <v>125</v>
      </c>
      <c r="BU134" s="4" t="s">
        <v>126</v>
      </c>
      <c r="BV134" s="4" t="s">
        <v>128</v>
      </c>
      <c r="BW134" s="4" t="s">
        <v>126</v>
      </c>
      <c r="BX134" s="4" t="s">
        <v>125</v>
      </c>
      <c r="BY134" s="4" t="s">
        <v>124</v>
      </c>
      <c r="BZ134" s="4" t="s">
        <v>124</v>
      </c>
      <c r="CA134" s="4" t="s">
        <v>127</v>
      </c>
      <c r="CB134" s="4" t="s">
        <v>128</v>
      </c>
      <c r="CC134" s="4" t="s">
        <v>125</v>
      </c>
      <c r="CD134" s="4" t="s">
        <v>127</v>
      </c>
      <c r="CE134" s="5" t="s">
        <v>126</v>
      </c>
      <c r="CF134" s="4" t="s">
        <v>126</v>
      </c>
      <c r="CG134" s="4" t="s">
        <v>127</v>
      </c>
      <c r="CH134" s="4" t="s">
        <v>124</v>
      </c>
      <c r="CI134" s="4" t="s">
        <v>128</v>
      </c>
      <c r="CJ134" s="4" t="s">
        <v>128</v>
      </c>
      <c r="CK134" s="4" t="s">
        <v>127</v>
      </c>
      <c r="CL134" s="4" t="s">
        <v>125</v>
      </c>
      <c r="CM134" s="4" t="s">
        <v>127</v>
      </c>
      <c r="CN134" s="4" t="s">
        <v>127</v>
      </c>
      <c r="CO134" s="4" t="s">
        <v>127</v>
      </c>
      <c r="CP134" s="4" t="s">
        <v>125</v>
      </c>
      <c r="CQ134" s="4" t="s">
        <v>124</v>
      </c>
      <c r="CR134" s="4" t="s">
        <v>165</v>
      </c>
      <c r="CS134" s="4" t="s">
        <v>494</v>
      </c>
      <c r="CT134" s="4" t="s">
        <v>167</v>
      </c>
      <c r="CU134" s="4" t="s">
        <v>935</v>
      </c>
      <c r="CV134" s="4" t="s">
        <v>936</v>
      </c>
      <c r="CW134" s="6">
        <v>4</v>
      </c>
      <c r="CX134" s="4" t="s">
        <v>937</v>
      </c>
      <c r="CY134" s="4" t="s">
        <v>938</v>
      </c>
      <c r="CZ134" s="4" t="s">
        <v>939</v>
      </c>
    </row>
    <row r="135" spans="1:104" ht="14.25">
      <c r="A135" s="4" t="s">
        <v>940</v>
      </c>
      <c r="B135" s="4" t="s">
        <v>174</v>
      </c>
      <c r="C135" s="4" t="s">
        <v>106</v>
      </c>
      <c r="D135" s="4" t="s">
        <v>160</v>
      </c>
      <c r="E135" s="4" t="s">
        <v>108</v>
      </c>
      <c r="F135" s="4" t="s">
        <v>140</v>
      </c>
      <c r="G135" s="4" t="s">
        <v>141</v>
      </c>
      <c r="H135" s="4" t="s">
        <v>209</v>
      </c>
      <c r="I135" s="4" t="s">
        <v>143</v>
      </c>
      <c r="J135" s="4" t="s">
        <v>224</v>
      </c>
      <c r="K135" s="4" t="s">
        <v>114</v>
      </c>
      <c r="L135" s="4" t="s">
        <v>115</v>
      </c>
      <c r="M135" s="4" t="s">
        <v>146</v>
      </c>
      <c r="N135" s="4" t="s">
        <v>117</v>
      </c>
      <c r="O135" s="4" t="s">
        <v>148</v>
      </c>
      <c r="P135" s="4" t="s">
        <v>261</v>
      </c>
      <c r="Q135" s="4" t="s">
        <v>120</v>
      </c>
      <c r="R135" s="4" t="s">
        <v>164</v>
      </c>
      <c r="S135" s="4" t="s">
        <v>150</v>
      </c>
      <c r="T135" s="4" t="s">
        <v>151</v>
      </c>
      <c r="U135" s="4" t="s">
        <v>128</v>
      </c>
      <c r="V135" s="4" t="s">
        <v>128</v>
      </c>
      <c r="W135" s="4" t="s">
        <v>127</v>
      </c>
      <c r="X135" s="4" t="s">
        <v>125</v>
      </c>
      <c r="Y135" s="4" t="s">
        <v>128</v>
      </c>
      <c r="Z135" s="4" t="s">
        <v>126</v>
      </c>
      <c r="AA135" s="4" t="s">
        <v>125</v>
      </c>
      <c r="AB135" s="4" t="s">
        <v>126</v>
      </c>
      <c r="AC135" s="4" t="s">
        <v>124</v>
      </c>
      <c r="AD135" s="4" t="s">
        <v>125</v>
      </c>
      <c r="AE135" s="4" t="s">
        <v>125</v>
      </c>
      <c r="AF135" s="4" t="s">
        <v>125</v>
      </c>
      <c r="AG135" s="4" t="s">
        <v>124</v>
      </c>
      <c r="AH135" s="4" t="s">
        <v>124</v>
      </c>
      <c r="AI135" s="4" t="s">
        <v>125</v>
      </c>
      <c r="AJ135" s="4" t="s">
        <v>125</v>
      </c>
      <c r="AK135" s="4" t="s">
        <v>124</v>
      </c>
      <c r="AL135" s="4" t="s">
        <v>124</v>
      </c>
      <c r="AM135" s="4" t="s">
        <v>126</v>
      </c>
      <c r="AN135" s="4" t="s">
        <v>126</v>
      </c>
      <c r="AO135" s="4" t="s">
        <v>124</v>
      </c>
      <c r="AP135" s="4" t="s">
        <v>126</v>
      </c>
      <c r="AQ135" s="4" t="s">
        <v>125</v>
      </c>
      <c r="AR135" s="4" t="s">
        <v>126</v>
      </c>
      <c r="AS135" s="4" t="s">
        <v>125</v>
      </c>
      <c r="AT135" s="4" t="s">
        <v>124</v>
      </c>
      <c r="AU135" s="4" t="s">
        <v>124</v>
      </c>
      <c r="AV135" s="4" t="s">
        <v>125</v>
      </c>
      <c r="AW135" s="4" t="s">
        <v>125</v>
      </c>
      <c r="AX135" s="4" t="s">
        <v>124</v>
      </c>
      <c r="AY135" s="4" t="s">
        <v>127</v>
      </c>
      <c r="AZ135" s="4" t="s">
        <v>126</v>
      </c>
      <c r="BA135" s="4" t="s">
        <v>127</v>
      </c>
      <c r="BB135" s="4" t="s">
        <v>127</v>
      </c>
      <c r="BC135" s="4" t="s">
        <v>124</v>
      </c>
      <c r="BD135" s="4" t="s">
        <v>125</v>
      </c>
      <c r="BE135" s="4" t="s">
        <v>124</v>
      </c>
      <c r="BF135" s="4" t="s">
        <v>124</v>
      </c>
      <c r="BG135" s="4" t="s">
        <v>124</v>
      </c>
      <c r="BH135" s="4" t="s">
        <v>126</v>
      </c>
      <c r="BI135" s="4" t="s">
        <v>124</v>
      </c>
      <c r="BJ135" s="4" t="s">
        <v>125</v>
      </c>
      <c r="BK135" s="4" t="s">
        <v>125</v>
      </c>
      <c r="BL135" s="4" t="s">
        <v>124</v>
      </c>
      <c r="BM135" s="4" t="s">
        <v>126</v>
      </c>
      <c r="BN135" s="4" t="s">
        <v>126</v>
      </c>
      <c r="BO135" s="4" t="s">
        <v>126</v>
      </c>
      <c r="BP135" s="4" t="s">
        <v>126</v>
      </c>
      <c r="BQ135" s="4" t="s">
        <v>126</v>
      </c>
      <c r="BR135" s="4" t="s">
        <v>126</v>
      </c>
      <c r="BS135" s="4" t="s">
        <v>124</v>
      </c>
      <c r="BT135" s="4" t="s">
        <v>124</v>
      </c>
      <c r="BU135" s="4" t="s">
        <v>126</v>
      </c>
      <c r="BV135" s="4" t="s">
        <v>124</v>
      </c>
      <c r="BW135" s="4" t="s">
        <v>126</v>
      </c>
      <c r="BX135" s="4" t="s">
        <v>124</v>
      </c>
      <c r="BY135" s="4" t="s">
        <v>126</v>
      </c>
      <c r="BZ135" s="4" t="s">
        <v>124</v>
      </c>
      <c r="CA135" s="4" t="s">
        <v>126</v>
      </c>
      <c r="CB135" s="4" t="s">
        <v>124</v>
      </c>
      <c r="CC135" s="4" t="s">
        <v>125</v>
      </c>
      <c r="CD135" s="4" t="s">
        <v>127</v>
      </c>
      <c r="CE135" s="5" t="s">
        <v>125</v>
      </c>
      <c r="CF135" s="4" t="s">
        <v>127</v>
      </c>
      <c r="CG135" s="4" t="s">
        <v>126</v>
      </c>
      <c r="CH135" s="4" t="s">
        <v>124</v>
      </c>
      <c r="CI135" s="4" t="s">
        <v>128</v>
      </c>
      <c r="CJ135" s="4" t="s">
        <v>127</v>
      </c>
      <c r="CK135" s="4" t="s">
        <v>127</v>
      </c>
      <c r="CL135" s="4" t="s">
        <v>124</v>
      </c>
      <c r="CM135" s="4" t="s">
        <v>127</v>
      </c>
      <c r="CN135" s="4" t="s">
        <v>127</v>
      </c>
      <c r="CO135" s="4" t="s">
        <v>128</v>
      </c>
      <c r="CP135" s="4" t="s">
        <v>124</v>
      </c>
      <c r="CQ135" s="4" t="s">
        <v>124</v>
      </c>
      <c r="CR135" s="4" t="s">
        <v>125</v>
      </c>
      <c r="CS135" s="4" t="s">
        <v>228</v>
      </c>
      <c r="CT135" s="4" t="s">
        <v>167</v>
      </c>
      <c r="CU135" s="4" t="s">
        <v>941</v>
      </c>
      <c r="CV135" s="4" t="s">
        <v>766</v>
      </c>
      <c r="CW135" s="6">
        <v>2</v>
      </c>
      <c r="CX135" s="4" t="s">
        <v>942</v>
      </c>
      <c r="CY135" s="4" t="s">
        <v>943</v>
      </c>
      <c r="CZ135" s="4" t="s">
        <v>172</v>
      </c>
    </row>
    <row r="136" spans="1:104" ht="14.25">
      <c r="A136" s="4" t="s">
        <v>944</v>
      </c>
      <c r="B136" s="4" t="s">
        <v>174</v>
      </c>
      <c r="C136" s="4" t="s">
        <v>138</v>
      </c>
      <c r="D136" s="4" t="s">
        <v>183</v>
      </c>
      <c r="E136" s="4" t="s">
        <v>208</v>
      </c>
      <c r="F136" s="4" t="s">
        <v>140</v>
      </c>
      <c r="G136" s="4" t="s">
        <v>202</v>
      </c>
      <c r="H136" s="4" t="s">
        <v>209</v>
      </c>
      <c r="I136" s="4" t="s">
        <v>143</v>
      </c>
      <c r="J136" s="4" t="s">
        <v>240</v>
      </c>
      <c r="K136" s="4" t="s">
        <v>114</v>
      </c>
      <c r="L136" s="4" t="s">
        <v>260</v>
      </c>
      <c r="M136" s="4" t="s">
        <v>146</v>
      </c>
      <c r="N136" s="4" t="s">
        <v>117</v>
      </c>
      <c r="O136" s="4" t="s">
        <v>185</v>
      </c>
      <c r="P136" s="4" t="s">
        <v>119</v>
      </c>
      <c r="Q136" s="4" t="s">
        <v>120</v>
      </c>
      <c r="R136" s="4" t="s">
        <v>121</v>
      </c>
      <c r="S136" s="4" t="s">
        <v>227</v>
      </c>
      <c r="T136" s="4" t="s">
        <v>151</v>
      </c>
      <c r="U136" s="4" t="s">
        <v>124</v>
      </c>
      <c r="V136" s="4" t="s">
        <v>126</v>
      </c>
      <c r="W136" s="4" t="s">
        <v>126</v>
      </c>
      <c r="X136" s="4" t="s">
        <v>125</v>
      </c>
      <c r="Y136" s="4" t="s">
        <v>128</v>
      </c>
      <c r="Z136" s="4" t="s">
        <v>124</v>
      </c>
      <c r="AA136" s="4" t="s">
        <v>124</v>
      </c>
      <c r="AB136" s="4" t="s">
        <v>126</v>
      </c>
      <c r="AC136" s="4" t="s">
        <v>125</v>
      </c>
      <c r="AD136" s="4" t="s">
        <v>125</v>
      </c>
      <c r="AE136" s="4" t="s">
        <v>125</v>
      </c>
      <c r="AF136" s="4" t="s">
        <v>126</v>
      </c>
      <c r="AG136" s="4" t="s">
        <v>125</v>
      </c>
      <c r="AH136" s="4" t="s">
        <v>124</v>
      </c>
      <c r="AI136" s="4" t="s">
        <v>124</v>
      </c>
      <c r="AJ136" s="4" t="s">
        <v>125</v>
      </c>
      <c r="AK136" s="4" t="s">
        <v>126</v>
      </c>
      <c r="AL136" s="4" t="s">
        <v>125</v>
      </c>
      <c r="AM136" s="4" t="s">
        <v>124</v>
      </c>
      <c r="AN136" s="4" t="s">
        <v>125</v>
      </c>
      <c r="AO136" s="4" t="s">
        <v>125</v>
      </c>
      <c r="AP136" s="4" t="s">
        <v>124</v>
      </c>
      <c r="AQ136" s="4" t="s">
        <v>125</v>
      </c>
      <c r="AR136" s="4" t="s">
        <v>124</v>
      </c>
      <c r="AS136" s="4" t="s">
        <v>125</v>
      </c>
      <c r="AT136" s="4" t="s">
        <v>126</v>
      </c>
      <c r="AU136" s="4" t="s">
        <v>125</v>
      </c>
      <c r="AV136" s="4" t="s">
        <v>125</v>
      </c>
      <c r="AW136" s="4" t="s">
        <v>124</v>
      </c>
      <c r="AX136" s="4" t="s">
        <v>125</v>
      </c>
      <c r="AY136" s="4" t="s">
        <v>124</v>
      </c>
      <c r="AZ136" s="4" t="s">
        <v>125</v>
      </c>
      <c r="BA136" s="4" t="s">
        <v>127</v>
      </c>
      <c r="BB136" s="4" t="s">
        <v>126</v>
      </c>
      <c r="BC136" s="4" t="s">
        <v>124</v>
      </c>
      <c r="BD136" s="4" t="s">
        <v>125</v>
      </c>
      <c r="BE136" s="4" t="s">
        <v>125</v>
      </c>
      <c r="BF136" s="4" t="s">
        <v>125</v>
      </c>
      <c r="BG136" s="4" t="s">
        <v>125</v>
      </c>
      <c r="BH136" s="4" t="s">
        <v>126</v>
      </c>
      <c r="BI136" s="4" t="s">
        <v>124</v>
      </c>
      <c r="BJ136" s="4" t="s">
        <v>125</v>
      </c>
      <c r="BK136" s="4" t="s">
        <v>125</v>
      </c>
      <c r="BL136" s="4" t="s">
        <v>124</v>
      </c>
      <c r="BM136" s="4" t="s">
        <v>124</v>
      </c>
      <c r="BN136" s="4" t="s">
        <v>124</v>
      </c>
      <c r="BO136" s="4" t="s">
        <v>125</v>
      </c>
      <c r="BP136" s="4" t="s">
        <v>125</v>
      </c>
      <c r="BQ136" s="4" t="s">
        <v>125</v>
      </c>
      <c r="BR136" s="4" t="s">
        <v>124</v>
      </c>
      <c r="BS136" s="4" t="s">
        <v>125</v>
      </c>
      <c r="BT136" s="4" t="s">
        <v>124</v>
      </c>
      <c r="BU136" s="4" t="s">
        <v>126</v>
      </c>
      <c r="BV136" s="4" t="s">
        <v>124</v>
      </c>
      <c r="BW136" s="4" t="s">
        <v>124</v>
      </c>
      <c r="BX136" s="4" t="s">
        <v>125</v>
      </c>
      <c r="BY136" s="4" t="s">
        <v>125</v>
      </c>
      <c r="BZ136" s="4" t="s">
        <v>125</v>
      </c>
      <c r="CA136" s="4" t="s">
        <v>124</v>
      </c>
      <c r="CB136" s="4" t="s">
        <v>124</v>
      </c>
      <c r="CC136" s="4" t="s">
        <v>125</v>
      </c>
      <c r="CD136" s="4" t="s">
        <v>127</v>
      </c>
      <c r="CE136" s="5" t="s">
        <v>124</v>
      </c>
      <c r="CF136" s="4" t="s">
        <v>127</v>
      </c>
      <c r="CG136" s="4" t="s">
        <v>124</v>
      </c>
      <c r="CH136" s="4" t="s">
        <v>124</v>
      </c>
      <c r="CI136" s="4" t="s">
        <v>126</v>
      </c>
      <c r="CJ136" s="4" t="s">
        <v>127</v>
      </c>
      <c r="CK136" s="4" t="s">
        <v>127</v>
      </c>
      <c r="CL136" s="4" t="s">
        <v>125</v>
      </c>
      <c r="CM136" s="4" t="s">
        <v>127</v>
      </c>
      <c r="CN136" s="4" t="s">
        <v>126</v>
      </c>
      <c r="CO136" s="4" t="s">
        <v>127</v>
      </c>
      <c r="CP136" s="4" t="s">
        <v>124</v>
      </c>
      <c r="CQ136" s="4" t="s">
        <v>125</v>
      </c>
      <c r="CR136" s="4" t="s">
        <v>125</v>
      </c>
      <c r="CS136" s="4" t="s">
        <v>228</v>
      </c>
      <c r="CT136" s="4" t="s">
        <v>167</v>
      </c>
      <c r="CU136" s="4" t="s">
        <v>945</v>
      </c>
      <c r="CV136" s="4" t="s">
        <v>946</v>
      </c>
      <c r="CW136" s="6">
        <v>2</v>
      </c>
      <c r="CX136" s="4" t="s">
        <v>947</v>
      </c>
      <c r="CY136" s="4" t="s">
        <v>948</v>
      </c>
      <c r="CZ136" s="4" t="s">
        <v>949</v>
      </c>
    </row>
    <row r="137" spans="1:104" ht="14.25">
      <c r="A137" s="4" t="s">
        <v>950</v>
      </c>
      <c r="B137" s="4" t="s">
        <v>174</v>
      </c>
      <c r="C137" s="4" t="s">
        <v>175</v>
      </c>
      <c r="D137" s="4" t="s">
        <v>107</v>
      </c>
      <c r="E137" s="4" t="s">
        <v>184</v>
      </c>
      <c r="F137" s="4" t="s">
        <v>140</v>
      </c>
      <c r="G137" s="4" t="s">
        <v>141</v>
      </c>
      <c r="H137" s="4" t="s">
        <v>111</v>
      </c>
      <c r="I137" s="4" t="s">
        <v>112</v>
      </c>
      <c r="J137" s="4" t="s">
        <v>113</v>
      </c>
      <c r="K137" s="4" t="s">
        <v>114</v>
      </c>
      <c r="L137" s="4" t="s">
        <v>115</v>
      </c>
      <c r="M137" s="4" t="s">
        <v>146</v>
      </c>
      <c r="N137" s="4" t="s">
        <v>117</v>
      </c>
      <c r="O137" s="4" t="s">
        <v>193</v>
      </c>
      <c r="P137" s="4" t="s">
        <v>119</v>
      </c>
      <c r="Q137" s="4" t="s">
        <v>186</v>
      </c>
      <c r="R137" s="4" t="s">
        <v>512</v>
      </c>
      <c r="S137" s="4" t="s">
        <v>150</v>
      </c>
      <c r="T137" s="4" t="s">
        <v>151</v>
      </c>
      <c r="U137" s="4" t="s">
        <v>124</v>
      </c>
      <c r="V137" s="4" t="s">
        <v>126</v>
      </c>
      <c r="W137" s="4" t="s">
        <v>124</v>
      </c>
      <c r="X137" s="4" t="s">
        <v>125</v>
      </c>
      <c r="Y137" s="4" t="s">
        <v>124</v>
      </c>
      <c r="Z137" s="4" t="s">
        <v>126</v>
      </c>
      <c r="AA137" s="4" t="s">
        <v>125</v>
      </c>
      <c r="AB137" s="4" t="s">
        <v>125</v>
      </c>
      <c r="AC137" s="4" t="s">
        <v>124</v>
      </c>
      <c r="AD137" s="4" t="s">
        <v>126</v>
      </c>
      <c r="AE137" s="4" t="s">
        <v>124</v>
      </c>
      <c r="AF137" s="4" t="s">
        <v>125</v>
      </c>
      <c r="AG137" s="4" t="s">
        <v>126</v>
      </c>
      <c r="AH137" s="4" t="s">
        <v>126</v>
      </c>
      <c r="AI137" s="4" t="s">
        <v>126</v>
      </c>
      <c r="AJ137" s="4" t="s">
        <v>124</v>
      </c>
      <c r="AK137" s="4" t="s">
        <v>124</v>
      </c>
      <c r="AL137" s="4" t="s">
        <v>124</v>
      </c>
      <c r="AM137" s="4" t="s">
        <v>125</v>
      </c>
      <c r="AN137" s="4" t="s">
        <v>124</v>
      </c>
      <c r="AO137" s="4" t="s">
        <v>124</v>
      </c>
      <c r="AP137" s="4" t="s">
        <v>124</v>
      </c>
      <c r="AQ137" s="4" t="s">
        <v>125</v>
      </c>
      <c r="AR137" s="4" t="s">
        <v>124</v>
      </c>
      <c r="AS137" s="4" t="s">
        <v>124</v>
      </c>
      <c r="AT137" s="4" t="s">
        <v>126</v>
      </c>
      <c r="AU137" s="4" t="s">
        <v>126</v>
      </c>
      <c r="AV137" s="4" t="s">
        <v>124</v>
      </c>
      <c r="AW137" s="4" t="s">
        <v>124</v>
      </c>
      <c r="AX137" s="4" t="s">
        <v>126</v>
      </c>
      <c r="AY137" s="4" t="s">
        <v>126</v>
      </c>
      <c r="AZ137" s="4" t="s">
        <v>124</v>
      </c>
      <c r="BA137" s="4" t="s">
        <v>126</v>
      </c>
      <c r="BB137" s="4" t="s">
        <v>124</v>
      </c>
      <c r="BC137" s="4" t="s">
        <v>124</v>
      </c>
      <c r="BD137" s="4" t="s">
        <v>124</v>
      </c>
      <c r="BE137" s="4" t="s">
        <v>125</v>
      </c>
      <c r="BF137" s="4" t="s">
        <v>124</v>
      </c>
      <c r="BG137" s="4" t="s">
        <v>124</v>
      </c>
      <c r="BH137" s="4" t="s">
        <v>126</v>
      </c>
      <c r="BI137" s="4" t="s">
        <v>124</v>
      </c>
      <c r="BJ137" s="4" t="s">
        <v>125</v>
      </c>
      <c r="BK137" s="4" t="s">
        <v>124</v>
      </c>
      <c r="BL137" s="4" t="s">
        <v>126</v>
      </c>
      <c r="BM137" s="4" t="s">
        <v>126</v>
      </c>
      <c r="BN137" s="4" t="s">
        <v>124</v>
      </c>
      <c r="BO137" s="4" t="s">
        <v>125</v>
      </c>
      <c r="BP137" s="4" t="s">
        <v>124</v>
      </c>
      <c r="BQ137" s="4" t="s">
        <v>124</v>
      </c>
      <c r="BR137" s="4" t="s">
        <v>126</v>
      </c>
      <c r="BS137" s="4" t="s">
        <v>126</v>
      </c>
      <c r="BT137" s="4" t="s">
        <v>124</v>
      </c>
      <c r="BU137" s="4" t="s">
        <v>124</v>
      </c>
      <c r="BV137" s="4" t="s">
        <v>124</v>
      </c>
      <c r="BW137" s="4" t="s">
        <v>124</v>
      </c>
      <c r="BX137" s="4" t="s">
        <v>126</v>
      </c>
      <c r="BY137" s="4" t="s">
        <v>126</v>
      </c>
      <c r="BZ137" s="4" t="s">
        <v>124</v>
      </c>
      <c r="CA137" s="4" t="s">
        <v>126</v>
      </c>
      <c r="CB137" s="4" t="s">
        <v>126</v>
      </c>
      <c r="CC137" s="4" t="s">
        <v>125</v>
      </c>
      <c r="CD137" s="4" t="s">
        <v>128</v>
      </c>
      <c r="CE137" s="5" t="s">
        <v>126</v>
      </c>
      <c r="CF137" s="4" t="s">
        <v>128</v>
      </c>
      <c r="CG137" s="4" t="s">
        <v>124</v>
      </c>
      <c r="CH137" s="4" t="s">
        <v>124</v>
      </c>
      <c r="CI137" s="4" t="s">
        <v>124</v>
      </c>
      <c r="CJ137" s="4" t="s">
        <v>128</v>
      </c>
      <c r="CK137" s="4" t="s">
        <v>127</v>
      </c>
      <c r="CL137" s="4" t="s">
        <v>125</v>
      </c>
      <c r="CM137" s="4" t="s">
        <v>128</v>
      </c>
      <c r="CN137" s="4" t="s">
        <v>127</v>
      </c>
      <c r="CO137" s="4" t="s">
        <v>128</v>
      </c>
      <c r="CP137" s="4" t="s">
        <v>126</v>
      </c>
      <c r="CQ137" s="4" t="s">
        <v>124</v>
      </c>
      <c r="CR137" s="4" t="s">
        <v>165</v>
      </c>
      <c r="CS137" s="4" t="s">
        <v>166</v>
      </c>
      <c r="CT137" s="4" t="s">
        <v>167</v>
      </c>
      <c r="CU137" s="4" t="s">
        <v>951</v>
      </c>
      <c r="CV137" s="4" t="s">
        <v>952</v>
      </c>
      <c r="CW137" s="6">
        <v>2</v>
      </c>
      <c r="CX137" s="4" t="s">
        <v>953</v>
      </c>
      <c r="CY137" s="4" t="s">
        <v>954</v>
      </c>
      <c r="CZ137" s="4" t="s">
        <v>172</v>
      </c>
    </row>
    <row r="138" spans="1:104" ht="14.25">
      <c r="A138" s="4" t="s">
        <v>955</v>
      </c>
      <c r="B138" s="4" t="s">
        <v>137</v>
      </c>
      <c r="C138" s="4" t="s">
        <v>175</v>
      </c>
      <c r="D138" s="4" t="s">
        <v>201</v>
      </c>
      <c r="E138" s="4" t="s">
        <v>108</v>
      </c>
      <c r="F138" s="4" t="s">
        <v>140</v>
      </c>
      <c r="G138" s="4" t="s">
        <v>110</v>
      </c>
      <c r="H138" s="4" t="s">
        <v>209</v>
      </c>
      <c r="I138" s="4" t="s">
        <v>143</v>
      </c>
      <c r="J138" s="4" t="s">
        <v>113</v>
      </c>
      <c r="K138" s="4" t="s">
        <v>144</v>
      </c>
      <c r="L138" s="4" t="s">
        <v>145</v>
      </c>
      <c r="M138" s="4" t="s">
        <v>116</v>
      </c>
      <c r="N138" s="4" t="s">
        <v>117</v>
      </c>
      <c r="O138" s="4" t="s">
        <v>148</v>
      </c>
      <c r="P138" s="4" t="s">
        <v>119</v>
      </c>
      <c r="Q138" s="4" t="s">
        <v>226</v>
      </c>
      <c r="R138" s="4" t="s">
        <v>164</v>
      </c>
      <c r="S138" s="4" t="s">
        <v>227</v>
      </c>
      <c r="T138" s="4" t="s">
        <v>151</v>
      </c>
      <c r="U138" s="4" t="s">
        <v>126</v>
      </c>
      <c r="V138" s="4" t="s">
        <v>125</v>
      </c>
      <c r="W138" s="4" t="s">
        <v>126</v>
      </c>
      <c r="X138" s="4" t="s">
        <v>125</v>
      </c>
      <c r="Y138" s="4" t="s">
        <v>124</v>
      </c>
      <c r="Z138" s="4" t="s">
        <v>125</v>
      </c>
      <c r="AA138" s="4" t="s">
        <v>125</v>
      </c>
      <c r="AB138" s="4" t="s">
        <v>125</v>
      </c>
      <c r="AC138" s="4" t="s">
        <v>125</v>
      </c>
      <c r="AD138" s="4" t="s">
        <v>124</v>
      </c>
      <c r="AE138" s="4" t="s">
        <v>125</v>
      </c>
      <c r="AF138" s="4" t="s">
        <v>125</v>
      </c>
      <c r="AG138" s="4" t="s">
        <v>125</v>
      </c>
      <c r="AH138" s="4" t="s">
        <v>124</v>
      </c>
      <c r="AI138" s="4" t="s">
        <v>125</v>
      </c>
      <c r="AJ138" s="4" t="s">
        <v>125</v>
      </c>
      <c r="AK138" s="4" t="s">
        <v>125</v>
      </c>
      <c r="AL138" s="4" t="s">
        <v>125</v>
      </c>
      <c r="AM138" s="4" t="s">
        <v>125</v>
      </c>
      <c r="AN138" s="4" t="s">
        <v>125</v>
      </c>
      <c r="AO138" s="4" t="s">
        <v>126</v>
      </c>
      <c r="AP138" s="4" t="s">
        <v>126</v>
      </c>
      <c r="AQ138" s="4" t="s">
        <v>125</v>
      </c>
      <c r="AR138" s="4" t="s">
        <v>125</v>
      </c>
      <c r="AS138" s="4" t="s">
        <v>125</v>
      </c>
      <c r="AT138" s="4" t="s">
        <v>125</v>
      </c>
      <c r="AU138" s="4" t="s">
        <v>124</v>
      </c>
      <c r="AV138" s="4" t="s">
        <v>125</v>
      </c>
      <c r="AW138" s="4" t="s">
        <v>125</v>
      </c>
      <c r="AX138" s="4" t="s">
        <v>125</v>
      </c>
      <c r="AY138" s="4" t="s">
        <v>124</v>
      </c>
      <c r="AZ138" s="4" t="s">
        <v>125</v>
      </c>
      <c r="BA138" s="4" t="s">
        <v>126</v>
      </c>
      <c r="BB138" s="4" t="s">
        <v>126</v>
      </c>
      <c r="BC138" s="4" t="s">
        <v>126</v>
      </c>
      <c r="BD138" s="4" t="s">
        <v>125</v>
      </c>
      <c r="BE138" s="4" t="s">
        <v>127</v>
      </c>
      <c r="BF138" s="4" t="s">
        <v>125</v>
      </c>
      <c r="BG138" s="4" t="s">
        <v>125</v>
      </c>
      <c r="BH138" s="4" t="s">
        <v>125</v>
      </c>
      <c r="BI138" s="4" t="s">
        <v>125</v>
      </c>
      <c r="BJ138" s="4" t="s">
        <v>125</v>
      </c>
      <c r="BK138" s="4" t="s">
        <v>125</v>
      </c>
      <c r="BL138" s="4" t="s">
        <v>125</v>
      </c>
      <c r="BM138" s="4" t="s">
        <v>125</v>
      </c>
      <c r="BN138" s="4" t="s">
        <v>124</v>
      </c>
      <c r="BO138" s="4" t="s">
        <v>125</v>
      </c>
      <c r="BP138" s="4" t="s">
        <v>125</v>
      </c>
      <c r="BQ138" s="4" t="s">
        <v>125</v>
      </c>
      <c r="BR138" s="4" t="s">
        <v>125</v>
      </c>
      <c r="BS138" s="4" t="s">
        <v>125</v>
      </c>
      <c r="BT138" s="4" t="s">
        <v>125</v>
      </c>
      <c r="BU138" s="4" t="s">
        <v>125</v>
      </c>
      <c r="BV138" s="4" t="s">
        <v>125</v>
      </c>
      <c r="BW138" s="4" t="s">
        <v>125</v>
      </c>
      <c r="BX138" s="4" t="s">
        <v>124</v>
      </c>
      <c r="BY138" s="4" t="s">
        <v>125</v>
      </c>
      <c r="BZ138" s="4" t="s">
        <v>125</v>
      </c>
      <c r="CA138" s="4" t="s">
        <v>125</v>
      </c>
      <c r="CB138" s="4" t="s">
        <v>124</v>
      </c>
      <c r="CC138" s="4" t="s">
        <v>125</v>
      </c>
      <c r="CD138" s="4" t="s">
        <v>127</v>
      </c>
      <c r="CE138" s="5" t="s">
        <v>125</v>
      </c>
      <c r="CF138" s="4" t="s">
        <v>127</v>
      </c>
      <c r="CG138" s="4" t="s">
        <v>127</v>
      </c>
      <c r="CH138" s="4" t="s">
        <v>125</v>
      </c>
      <c r="CI138" s="4" t="s">
        <v>125</v>
      </c>
      <c r="CJ138" s="4" t="s">
        <v>127</v>
      </c>
      <c r="CK138" s="4" t="s">
        <v>127</v>
      </c>
      <c r="CL138" s="4" t="s">
        <v>125</v>
      </c>
      <c r="CM138" s="4" t="s">
        <v>127</v>
      </c>
      <c r="CN138" s="4" t="s">
        <v>127</v>
      </c>
      <c r="CO138" s="4" t="s">
        <v>127</v>
      </c>
      <c r="CP138" s="4" t="s">
        <v>125</v>
      </c>
      <c r="CQ138" s="4" t="s">
        <v>125</v>
      </c>
      <c r="CR138" s="4" t="s">
        <v>165</v>
      </c>
      <c r="CS138" s="4" t="s">
        <v>813</v>
      </c>
      <c r="CT138" s="4" t="s">
        <v>167</v>
      </c>
      <c r="CU138" s="4" t="s">
        <v>956</v>
      </c>
      <c r="CV138" s="4" t="s">
        <v>362</v>
      </c>
      <c r="CW138" s="6">
        <v>4</v>
      </c>
      <c r="CX138" s="4" t="s">
        <v>957</v>
      </c>
      <c r="CY138" s="4" t="s">
        <v>958</v>
      </c>
      <c r="CZ138" s="4" t="s">
        <v>172</v>
      </c>
    </row>
    <row r="139" spans="1:104" ht="14.25">
      <c r="A139" s="4" t="s">
        <v>959</v>
      </c>
      <c r="B139" s="4" t="s">
        <v>137</v>
      </c>
      <c r="C139" s="4" t="s">
        <v>175</v>
      </c>
      <c r="D139" s="4" t="s">
        <v>183</v>
      </c>
      <c r="E139" s="4" t="s">
        <v>184</v>
      </c>
      <c r="F139" s="4" t="s">
        <v>140</v>
      </c>
      <c r="G139" s="4" t="s">
        <v>141</v>
      </c>
      <c r="H139" s="4" t="s">
        <v>209</v>
      </c>
      <c r="I139" s="4" t="s">
        <v>143</v>
      </c>
      <c r="J139" s="4" t="s">
        <v>162</v>
      </c>
      <c r="K139" s="4" t="s">
        <v>144</v>
      </c>
      <c r="L139" s="4" t="s">
        <v>145</v>
      </c>
      <c r="M139" s="4" t="s">
        <v>146</v>
      </c>
      <c r="N139" s="4" t="s">
        <v>117</v>
      </c>
      <c r="O139" s="4" t="s">
        <v>185</v>
      </c>
      <c r="P139" s="4" t="s">
        <v>119</v>
      </c>
      <c r="Q139" s="4" t="s">
        <v>120</v>
      </c>
      <c r="R139" s="4" t="s">
        <v>164</v>
      </c>
      <c r="S139" s="4" t="s">
        <v>150</v>
      </c>
      <c r="T139" s="4" t="s">
        <v>123</v>
      </c>
      <c r="U139" s="4" t="s">
        <v>124</v>
      </c>
      <c r="V139" s="4" t="s">
        <v>125</v>
      </c>
      <c r="W139" s="4" t="s">
        <v>126</v>
      </c>
      <c r="X139" s="4" t="s">
        <v>125</v>
      </c>
      <c r="Y139" s="4" t="s">
        <v>125</v>
      </c>
      <c r="Z139" s="4" t="s">
        <v>125</v>
      </c>
      <c r="AA139" s="4" t="s">
        <v>125</v>
      </c>
      <c r="AB139" s="4" t="s">
        <v>125</v>
      </c>
      <c r="AC139" s="4" t="s">
        <v>125</v>
      </c>
      <c r="AD139" s="4" t="s">
        <v>125</v>
      </c>
      <c r="AE139" s="4" t="s">
        <v>125</v>
      </c>
      <c r="AF139" s="4" t="s">
        <v>125</v>
      </c>
      <c r="AG139" s="4" t="s">
        <v>125</v>
      </c>
      <c r="AH139" s="4" t="s">
        <v>124</v>
      </c>
      <c r="AI139" s="4" t="s">
        <v>125</v>
      </c>
      <c r="AJ139" s="4" t="s">
        <v>125</v>
      </c>
      <c r="AK139" s="4" t="s">
        <v>124</v>
      </c>
      <c r="AL139" s="4" t="s">
        <v>125</v>
      </c>
      <c r="AM139" s="4" t="s">
        <v>125</v>
      </c>
      <c r="AN139" s="4" t="s">
        <v>125</v>
      </c>
      <c r="AO139" s="4" t="s">
        <v>125</v>
      </c>
      <c r="AP139" s="4" t="s">
        <v>126</v>
      </c>
      <c r="AQ139" s="4" t="s">
        <v>125</v>
      </c>
      <c r="AR139" s="4" t="s">
        <v>125</v>
      </c>
      <c r="AS139" s="4" t="s">
        <v>125</v>
      </c>
      <c r="AT139" s="4" t="s">
        <v>125</v>
      </c>
      <c r="AU139" s="4" t="s">
        <v>125</v>
      </c>
      <c r="AV139" s="4" t="s">
        <v>125</v>
      </c>
      <c r="AW139" s="4" t="s">
        <v>125</v>
      </c>
      <c r="AX139" s="4" t="s">
        <v>125</v>
      </c>
      <c r="AY139" s="4" t="s">
        <v>126</v>
      </c>
      <c r="AZ139" s="4" t="s">
        <v>124</v>
      </c>
      <c r="BA139" s="4" t="s">
        <v>127</v>
      </c>
      <c r="BB139" s="7" t="s">
        <v>125</v>
      </c>
      <c r="BC139" s="8" t="s">
        <v>248</v>
      </c>
      <c r="BD139" s="4" t="s">
        <v>125</v>
      </c>
      <c r="BE139" s="4" t="s">
        <v>125</v>
      </c>
      <c r="BF139" s="4" t="s">
        <v>125</v>
      </c>
      <c r="BG139" s="4" t="s">
        <v>124</v>
      </c>
      <c r="BH139" s="4" t="s">
        <v>125</v>
      </c>
      <c r="BI139" s="4" t="s">
        <v>125</v>
      </c>
      <c r="BJ139" s="4" t="s">
        <v>125</v>
      </c>
      <c r="BK139" s="4" t="s">
        <v>125</v>
      </c>
      <c r="BL139" s="4" t="s">
        <v>124</v>
      </c>
      <c r="BM139" s="4" t="s">
        <v>125</v>
      </c>
      <c r="BN139" s="4" t="s">
        <v>125</v>
      </c>
      <c r="BO139" s="4" t="s">
        <v>125</v>
      </c>
      <c r="BP139" s="4" t="s">
        <v>125</v>
      </c>
      <c r="BQ139" s="4" t="s">
        <v>125</v>
      </c>
      <c r="BR139" s="4" t="s">
        <v>125</v>
      </c>
      <c r="BS139" s="4" t="s">
        <v>125</v>
      </c>
      <c r="BT139" s="4" t="s">
        <v>126</v>
      </c>
      <c r="BU139" s="4" t="s">
        <v>124</v>
      </c>
      <c r="BV139" s="4" t="s">
        <v>125</v>
      </c>
      <c r="BW139" s="4" t="s">
        <v>125</v>
      </c>
      <c r="BX139" s="4" t="s">
        <v>124</v>
      </c>
      <c r="BY139" s="4" t="s">
        <v>124</v>
      </c>
      <c r="BZ139" s="4" t="s">
        <v>125</v>
      </c>
      <c r="CA139" s="4" t="s">
        <v>124</v>
      </c>
      <c r="CB139" s="4" t="s">
        <v>125</v>
      </c>
      <c r="CC139" s="4" t="s">
        <v>125</v>
      </c>
      <c r="CD139" s="4" t="s">
        <v>127</v>
      </c>
      <c r="CE139" s="5" t="s">
        <v>124</v>
      </c>
      <c r="CF139" s="4" t="s">
        <v>127</v>
      </c>
      <c r="CG139" s="4" t="s">
        <v>125</v>
      </c>
      <c r="CH139" s="4" t="s">
        <v>125</v>
      </c>
      <c r="CI139" s="4" t="s">
        <v>125</v>
      </c>
      <c r="CJ139" s="4" t="s">
        <v>127</v>
      </c>
      <c r="CK139" s="4" t="s">
        <v>128</v>
      </c>
      <c r="CL139" s="4" t="s">
        <v>125</v>
      </c>
      <c r="CM139" s="4" t="s">
        <v>126</v>
      </c>
      <c r="CN139" s="4" t="s">
        <v>128</v>
      </c>
      <c r="CO139" s="4" t="s">
        <v>127</v>
      </c>
      <c r="CP139" s="4" t="s">
        <v>125</v>
      </c>
      <c r="CQ139" s="4" t="s">
        <v>125</v>
      </c>
      <c r="CR139" s="4" t="s">
        <v>125</v>
      </c>
      <c r="CS139" s="4" t="s">
        <v>129</v>
      </c>
      <c r="CT139" s="4" t="s">
        <v>130</v>
      </c>
      <c r="CU139" s="4" t="s">
        <v>960</v>
      </c>
      <c r="CV139" s="4" t="s">
        <v>380</v>
      </c>
      <c r="CW139" s="6">
        <v>4</v>
      </c>
      <c r="CX139" s="4" t="s">
        <v>961</v>
      </c>
      <c r="CY139" s="4" t="s">
        <v>962</v>
      </c>
      <c r="CZ139" s="4" t="s">
        <v>963</v>
      </c>
    </row>
    <row r="140" spans="1:104" ht="14.25">
      <c r="A140" s="4" t="s">
        <v>964</v>
      </c>
      <c r="B140" s="4" t="s">
        <v>174</v>
      </c>
      <c r="C140" s="4" t="s">
        <v>138</v>
      </c>
      <c r="D140" s="4" t="s">
        <v>183</v>
      </c>
      <c r="E140" s="4" t="s">
        <v>139</v>
      </c>
      <c r="F140" s="4" t="s">
        <v>281</v>
      </c>
      <c r="G140" s="4" t="s">
        <v>161</v>
      </c>
      <c r="H140" s="4" t="s">
        <v>142</v>
      </c>
      <c r="I140" s="4" t="s">
        <v>143</v>
      </c>
      <c r="J140" s="4" t="s">
        <v>162</v>
      </c>
      <c r="K140" s="4" t="s">
        <v>144</v>
      </c>
      <c r="L140" s="4" t="s">
        <v>145</v>
      </c>
      <c r="M140" s="4" t="s">
        <v>210</v>
      </c>
      <c r="N140" s="4" t="s">
        <v>117</v>
      </c>
      <c r="O140" s="4" t="s">
        <v>118</v>
      </c>
      <c r="P140" s="4" t="s">
        <v>119</v>
      </c>
      <c r="Q140" s="4" t="s">
        <v>226</v>
      </c>
      <c r="R140" s="4" t="s">
        <v>121</v>
      </c>
      <c r="S140" s="4" t="s">
        <v>122</v>
      </c>
      <c r="T140" s="4" t="s">
        <v>151</v>
      </c>
      <c r="U140" s="4" t="s">
        <v>127</v>
      </c>
      <c r="V140" s="4" t="s">
        <v>127</v>
      </c>
      <c r="W140" s="4" t="s">
        <v>127</v>
      </c>
      <c r="X140" s="4" t="s">
        <v>127</v>
      </c>
      <c r="Y140" s="4" t="s">
        <v>128</v>
      </c>
      <c r="Z140" s="4" t="s">
        <v>125</v>
      </c>
      <c r="AA140" s="4" t="s">
        <v>127</v>
      </c>
      <c r="AB140" s="4" t="s">
        <v>127</v>
      </c>
      <c r="AC140" s="4" t="s">
        <v>127</v>
      </c>
      <c r="AD140" s="4" t="s">
        <v>125</v>
      </c>
      <c r="AE140" s="4" t="s">
        <v>127</v>
      </c>
      <c r="AF140" s="4" t="s">
        <v>127</v>
      </c>
      <c r="AG140" s="4" t="s">
        <v>125</v>
      </c>
      <c r="AH140" s="4" t="s">
        <v>128</v>
      </c>
      <c r="AI140" s="4" t="s">
        <v>125</v>
      </c>
      <c r="AJ140" s="4" t="s">
        <v>127</v>
      </c>
      <c r="AK140" s="4" t="s">
        <v>124</v>
      </c>
      <c r="AL140" s="4" t="s">
        <v>125</v>
      </c>
      <c r="AM140" s="4" t="s">
        <v>127</v>
      </c>
      <c r="AN140" s="4" t="s">
        <v>125</v>
      </c>
      <c r="AO140" s="4" t="s">
        <v>125</v>
      </c>
      <c r="AP140" s="4" t="s">
        <v>127</v>
      </c>
      <c r="AQ140" s="4" t="s">
        <v>125</v>
      </c>
      <c r="AR140" s="4" t="s">
        <v>125</v>
      </c>
      <c r="AS140" s="4" t="s">
        <v>125</v>
      </c>
      <c r="AT140" s="4" t="s">
        <v>125</v>
      </c>
      <c r="AU140" s="4" t="s">
        <v>125</v>
      </c>
      <c r="AV140" s="4" t="s">
        <v>124</v>
      </c>
      <c r="AW140" s="4" t="s">
        <v>128</v>
      </c>
      <c r="AX140" s="4" t="s">
        <v>125</v>
      </c>
      <c r="AY140" s="4" t="s">
        <v>128</v>
      </c>
      <c r="AZ140" s="4" t="s">
        <v>127</v>
      </c>
      <c r="BA140" s="4" t="s">
        <v>127</v>
      </c>
      <c r="BB140" s="4" t="s">
        <v>125</v>
      </c>
      <c r="BC140" s="4" t="s">
        <v>125</v>
      </c>
      <c r="BD140" s="4" t="s">
        <v>124</v>
      </c>
      <c r="BE140" s="4" t="s">
        <v>125</v>
      </c>
      <c r="BF140" s="4" t="s">
        <v>125</v>
      </c>
      <c r="BG140" s="4" t="s">
        <v>127</v>
      </c>
      <c r="BH140" s="4" t="s">
        <v>127</v>
      </c>
      <c r="BI140" s="4" t="s">
        <v>126</v>
      </c>
      <c r="BJ140" s="4" t="s">
        <v>125</v>
      </c>
      <c r="BK140" s="4" t="s">
        <v>125</v>
      </c>
      <c r="BL140" s="4" t="s">
        <v>125</v>
      </c>
      <c r="BM140" s="4" t="s">
        <v>125</v>
      </c>
      <c r="BN140" s="4" t="s">
        <v>127</v>
      </c>
      <c r="BO140" s="4" t="s">
        <v>125</v>
      </c>
      <c r="BP140" s="4" t="s">
        <v>125</v>
      </c>
      <c r="BQ140" s="4" t="s">
        <v>128</v>
      </c>
      <c r="BR140" s="4" t="s">
        <v>128</v>
      </c>
      <c r="BS140" s="4" t="s">
        <v>128</v>
      </c>
      <c r="BT140" s="4" t="s">
        <v>124</v>
      </c>
      <c r="BU140" s="4" t="s">
        <v>124</v>
      </c>
      <c r="BV140" s="4" t="s">
        <v>124</v>
      </c>
      <c r="BW140" s="4" t="s">
        <v>127</v>
      </c>
      <c r="BX140" s="4" t="s">
        <v>124</v>
      </c>
      <c r="BY140" s="4" t="s">
        <v>126</v>
      </c>
      <c r="BZ140" s="4" t="s">
        <v>124</v>
      </c>
      <c r="CA140" s="4" t="s">
        <v>124</v>
      </c>
      <c r="CB140" s="4" t="s">
        <v>124</v>
      </c>
      <c r="CC140" s="4" t="s">
        <v>125</v>
      </c>
      <c r="CD140" s="4" t="s">
        <v>127</v>
      </c>
      <c r="CE140" s="5" t="s">
        <v>125</v>
      </c>
      <c r="CF140" s="4" t="s">
        <v>124</v>
      </c>
      <c r="CG140" s="4" t="s">
        <v>127</v>
      </c>
      <c r="CH140" s="4" t="s">
        <v>125</v>
      </c>
      <c r="CI140" s="4" t="s">
        <v>125</v>
      </c>
      <c r="CJ140" s="4" t="s">
        <v>127</v>
      </c>
      <c r="CK140" s="4" t="s">
        <v>127</v>
      </c>
      <c r="CL140" s="4" t="s">
        <v>124</v>
      </c>
      <c r="CM140" s="4" t="s">
        <v>126</v>
      </c>
      <c r="CN140" s="4" t="s">
        <v>127</v>
      </c>
      <c r="CO140" s="4" t="s">
        <v>127</v>
      </c>
      <c r="CP140" s="4" t="s">
        <v>125</v>
      </c>
      <c r="CQ140" s="4" t="s">
        <v>125</v>
      </c>
      <c r="CR140" s="4" t="s">
        <v>125</v>
      </c>
      <c r="CS140" s="4" t="s">
        <v>494</v>
      </c>
      <c r="CT140" s="4" t="s">
        <v>495</v>
      </c>
      <c r="CU140" s="4" t="s">
        <v>965</v>
      </c>
      <c r="CV140" s="4" t="s">
        <v>966</v>
      </c>
      <c r="CW140" s="6">
        <v>2</v>
      </c>
      <c r="CX140" s="4" t="s">
        <v>967</v>
      </c>
      <c r="CY140" s="4" t="s">
        <v>968</v>
      </c>
      <c r="CZ140" s="4" t="s">
        <v>969</v>
      </c>
    </row>
    <row r="141" spans="1:104" ht="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9"/>
      <c r="CX141" s="4"/>
      <c r="CY141" s="4"/>
      <c r="CZ141" s="4"/>
    </row>
    <row r="142" spans="1:104" ht="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9"/>
      <c r="CX142" s="4"/>
      <c r="CY142" s="4"/>
      <c r="CZ142" s="4"/>
    </row>
    <row r="143" spans="1:104" ht="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9"/>
      <c r="CX143" s="4"/>
      <c r="CY143" s="4"/>
      <c r="CZ143" s="4"/>
    </row>
    <row r="144" spans="1:104" ht="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9"/>
      <c r="CX144" s="4"/>
      <c r="CY144" s="4"/>
      <c r="CZ144" s="4"/>
    </row>
    <row r="145" spans="1:104" ht="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9"/>
      <c r="CX145" s="4"/>
      <c r="CY145" s="4"/>
      <c r="CZ145" s="4"/>
    </row>
    <row r="146" spans="1:104" ht="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9"/>
      <c r="CX146" s="4"/>
      <c r="CY146" s="4"/>
      <c r="CZ146" s="4"/>
    </row>
    <row r="147" spans="1:104" ht="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9"/>
      <c r="CX147" s="4"/>
      <c r="CY147" s="4"/>
      <c r="CZ147" s="4"/>
    </row>
    <row r="148" spans="1:104" ht="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9"/>
      <c r="CX148" s="4"/>
      <c r="CY148" s="4"/>
      <c r="CZ148" s="4"/>
    </row>
    <row r="149" spans="1:104" ht="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9"/>
      <c r="CX149" s="4"/>
      <c r="CY149" s="4"/>
      <c r="CZ149" s="4"/>
    </row>
    <row r="150" spans="1:104" ht="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9"/>
      <c r="CX150" s="4"/>
      <c r="CY150" s="4"/>
      <c r="CZ150" s="4"/>
    </row>
    <row r="151" spans="1:104" ht="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9"/>
      <c r="CX151" s="4"/>
      <c r="CY151" s="4"/>
      <c r="CZ151" s="4"/>
    </row>
    <row r="152" spans="1:104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9"/>
      <c r="CX152" s="4"/>
      <c r="CY152" s="4"/>
      <c r="CZ152" s="4"/>
    </row>
    <row r="153" spans="1:104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9"/>
      <c r="CX153" s="4"/>
      <c r="CY153" s="4"/>
      <c r="CZ153" s="4"/>
    </row>
    <row r="154" spans="1:104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9"/>
      <c r="CX154" s="4"/>
      <c r="CY154" s="4"/>
      <c r="CZ154" s="4"/>
    </row>
    <row r="155" spans="1:104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9"/>
      <c r="CX155" s="4"/>
      <c r="CY155" s="4"/>
      <c r="CZ155" s="4"/>
    </row>
    <row r="156" spans="1:104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9"/>
      <c r="CX156" s="4"/>
      <c r="CY156" s="4"/>
      <c r="CZ156" s="4"/>
    </row>
    <row r="157" spans="1:104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9"/>
      <c r="CX157" s="4"/>
      <c r="CY157" s="4"/>
      <c r="CZ157" s="4"/>
    </row>
    <row r="158" spans="1:104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9"/>
      <c r="CX158" s="4"/>
      <c r="CY158" s="4"/>
      <c r="CZ158" s="4"/>
    </row>
    <row r="159" spans="1:104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9"/>
      <c r="CX159" s="4"/>
      <c r="CY159" s="4"/>
      <c r="CZ159" s="4"/>
    </row>
    <row r="160" spans="1:104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9"/>
      <c r="CX160" s="4"/>
      <c r="CY160" s="4"/>
      <c r="CZ160" s="4"/>
    </row>
    <row r="161" spans="1:104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9"/>
      <c r="CX161" s="4"/>
      <c r="CY161" s="4"/>
      <c r="CZ161" s="4"/>
    </row>
    <row r="162" spans="1:104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9"/>
      <c r="CX162" s="4"/>
      <c r="CY162" s="4"/>
      <c r="CZ162" s="4"/>
    </row>
    <row r="163" spans="1:104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9"/>
      <c r="CX163" s="4"/>
      <c r="CY163" s="4"/>
      <c r="CZ163" s="4"/>
    </row>
    <row r="164" spans="1:104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9"/>
      <c r="CX164" s="4"/>
      <c r="CY164" s="4"/>
      <c r="CZ164" s="4"/>
    </row>
    <row r="165" spans="1:104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9"/>
      <c r="CX165" s="4"/>
      <c r="CY165" s="4"/>
      <c r="CZ165" s="4"/>
    </row>
    <row r="166" spans="1:104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9"/>
      <c r="CX166" s="4"/>
      <c r="CY166" s="4"/>
      <c r="CZ166" s="4"/>
    </row>
    <row r="167" spans="1:104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9"/>
      <c r="CX167" s="4"/>
      <c r="CY167" s="4"/>
      <c r="CZ167" s="4"/>
    </row>
    <row r="168" spans="1:104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9"/>
      <c r="CX168" s="4"/>
      <c r="CY168" s="4"/>
      <c r="CZ168" s="4"/>
    </row>
    <row r="169" spans="1:104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9"/>
      <c r="CX169" s="4"/>
      <c r="CY169" s="4"/>
      <c r="CZ169" s="4"/>
    </row>
    <row r="170" spans="1:104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9"/>
      <c r="CX170" s="4"/>
      <c r="CY170" s="4"/>
      <c r="CZ170" s="4"/>
    </row>
    <row r="171" spans="1:104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9"/>
      <c r="CX171" s="4"/>
      <c r="CY171" s="4"/>
      <c r="CZ171" s="4"/>
    </row>
    <row r="172" spans="1:104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9"/>
      <c r="CX172" s="4"/>
      <c r="CY172" s="4"/>
      <c r="CZ172" s="4"/>
    </row>
    <row r="173" spans="1:104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9"/>
      <c r="CX173" s="4"/>
      <c r="CY173" s="4"/>
      <c r="CZ173" s="4"/>
    </row>
    <row r="174" spans="1:104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9"/>
      <c r="CX174" s="4"/>
      <c r="CY174" s="4"/>
      <c r="CZ174" s="4"/>
    </row>
    <row r="175" spans="1:104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9"/>
      <c r="CX175" s="4"/>
      <c r="CY175" s="4"/>
      <c r="CZ175" s="4"/>
    </row>
    <row r="176" spans="1:104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9"/>
      <c r="CX176" s="4"/>
      <c r="CY176" s="4"/>
      <c r="CZ176" s="4"/>
    </row>
    <row r="177" spans="1:104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9"/>
      <c r="CX177" s="4"/>
      <c r="CY177" s="4"/>
      <c r="CZ177" s="4"/>
    </row>
    <row r="178" spans="1:104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9"/>
      <c r="CX178" s="4"/>
      <c r="CY178" s="4"/>
      <c r="CZ178" s="4"/>
    </row>
    <row r="179" spans="1:104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9"/>
      <c r="CX179" s="4"/>
      <c r="CY179" s="4"/>
      <c r="CZ179" s="4"/>
    </row>
    <row r="180" spans="1:104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9"/>
      <c r="CX180" s="4"/>
      <c r="CY180" s="4"/>
      <c r="CZ180" s="4"/>
    </row>
    <row r="181" spans="1:104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9"/>
      <c r="CX181" s="4"/>
      <c r="CY181" s="4"/>
      <c r="CZ181" s="4"/>
    </row>
    <row r="182" spans="1:104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9"/>
      <c r="CX182" s="4"/>
      <c r="CY182" s="4"/>
      <c r="CZ182" s="4"/>
    </row>
    <row r="183" spans="1:104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9"/>
      <c r="CX183" s="4"/>
      <c r="CY183" s="4"/>
      <c r="CZ183" s="4"/>
    </row>
    <row r="184" spans="1:104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9"/>
      <c r="CX184" s="4"/>
      <c r="CY184" s="4"/>
      <c r="CZ184" s="4"/>
    </row>
    <row r="185" spans="1:104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9"/>
      <c r="CX185" s="4"/>
      <c r="CY185" s="4"/>
      <c r="CZ185" s="4"/>
    </row>
    <row r="186" spans="1:104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9"/>
      <c r="CX186" s="4"/>
      <c r="CY186" s="4"/>
      <c r="CZ186" s="4"/>
    </row>
    <row r="187" spans="1:104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9"/>
      <c r="CX187" s="4"/>
      <c r="CY187" s="4"/>
      <c r="CZ187" s="4"/>
    </row>
    <row r="188" spans="1:104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9"/>
      <c r="CX188" s="4"/>
      <c r="CY188" s="4"/>
      <c r="CZ188" s="4"/>
    </row>
    <row r="189" spans="1:104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9"/>
      <c r="CX189" s="4"/>
      <c r="CY189" s="4"/>
      <c r="CZ189" s="4"/>
    </row>
    <row r="190" spans="1:104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9"/>
      <c r="CX190" s="4"/>
      <c r="CY190" s="4"/>
      <c r="CZ190" s="4"/>
    </row>
    <row r="191" spans="1:104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9"/>
      <c r="CX191" s="4"/>
      <c r="CY191" s="4"/>
      <c r="CZ191" s="4"/>
    </row>
    <row r="192" spans="1:104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9"/>
      <c r="CX192" s="4"/>
      <c r="CY192" s="4"/>
      <c r="CZ192" s="4"/>
    </row>
    <row r="193" spans="1:104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9"/>
      <c r="CX193" s="4"/>
      <c r="CY193" s="4"/>
      <c r="CZ193" s="4"/>
    </row>
    <row r="194" spans="1:104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9"/>
      <c r="CX194" s="4"/>
      <c r="CY194" s="4"/>
      <c r="CZ194" s="4"/>
    </row>
    <row r="195" spans="1:104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9"/>
      <c r="CX195" s="4"/>
      <c r="CY195" s="4"/>
      <c r="CZ195" s="4"/>
    </row>
    <row r="196" spans="1:104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9"/>
      <c r="CX196" s="4"/>
      <c r="CY196" s="4"/>
      <c r="CZ196" s="4"/>
    </row>
    <row r="197" spans="1:104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9"/>
      <c r="CX197" s="4"/>
      <c r="CY197" s="4"/>
      <c r="CZ197" s="4"/>
    </row>
    <row r="198" spans="1:104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9"/>
      <c r="CX198" s="4"/>
      <c r="CY198" s="4"/>
      <c r="CZ198" s="4"/>
    </row>
    <row r="199" spans="1:104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9"/>
      <c r="CX199" s="4"/>
      <c r="CY199" s="4"/>
      <c r="CZ199" s="4"/>
    </row>
    <row r="200" spans="1:104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9"/>
      <c r="CX200" s="4"/>
      <c r="CY200" s="4"/>
      <c r="CZ200" s="4"/>
    </row>
    <row r="201" spans="1:104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9"/>
      <c r="CX201" s="4"/>
      <c r="CY201" s="4"/>
      <c r="CZ201" s="4"/>
    </row>
    <row r="202" spans="1:104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9"/>
      <c r="CX202" s="4"/>
      <c r="CY202" s="4"/>
      <c r="CZ202" s="4"/>
    </row>
    <row r="203" spans="1:104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9"/>
      <c r="CX203" s="4"/>
      <c r="CY203" s="4"/>
      <c r="CZ203" s="4"/>
    </row>
    <row r="204" spans="1:104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9"/>
      <c r="CX204" s="4"/>
      <c r="CY204" s="4"/>
      <c r="CZ204" s="4"/>
    </row>
    <row r="205" spans="1:104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9"/>
      <c r="CX205" s="4"/>
      <c r="CY205" s="4"/>
      <c r="CZ205" s="4"/>
    </row>
    <row r="206" spans="1:104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9"/>
      <c r="CX206" s="4"/>
      <c r="CY206" s="4"/>
      <c r="CZ206" s="4"/>
    </row>
    <row r="207" spans="1:104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9"/>
      <c r="CX207" s="4"/>
      <c r="CY207" s="4"/>
      <c r="CZ207" s="4"/>
    </row>
    <row r="208" spans="1:104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9"/>
      <c r="CX208" s="4"/>
      <c r="CY208" s="4"/>
      <c r="CZ208" s="4"/>
    </row>
    <row r="209" spans="1:104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9"/>
      <c r="CX209" s="4"/>
      <c r="CY209" s="4"/>
      <c r="CZ209" s="4"/>
    </row>
    <row r="210" spans="1:104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9"/>
      <c r="CX210" s="4"/>
      <c r="CY210" s="4"/>
      <c r="CZ210" s="4"/>
    </row>
    <row r="211" spans="1:104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9"/>
      <c r="CX211" s="4"/>
      <c r="CY211" s="4"/>
      <c r="CZ211" s="4"/>
    </row>
    <row r="212" spans="1:104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9"/>
      <c r="CX212" s="4"/>
      <c r="CY212" s="4"/>
      <c r="CZ212" s="4"/>
    </row>
    <row r="213" spans="1:104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9"/>
      <c r="CX213" s="4"/>
      <c r="CY213" s="4"/>
      <c r="CZ213" s="4"/>
    </row>
    <row r="214" spans="1:104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9"/>
      <c r="CX214" s="4"/>
      <c r="CY214" s="4"/>
      <c r="CZ214" s="4"/>
    </row>
    <row r="215" spans="1:104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9"/>
      <c r="CX215" s="4"/>
      <c r="CY215" s="4"/>
      <c r="CZ215" s="4"/>
    </row>
    <row r="216" spans="1:104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9"/>
      <c r="CX216" s="4"/>
      <c r="CY216" s="4"/>
      <c r="CZ216" s="4"/>
    </row>
    <row r="217" spans="1:104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9"/>
      <c r="CX217" s="4"/>
      <c r="CY217" s="4"/>
      <c r="CZ217" s="4"/>
    </row>
    <row r="218" spans="1:104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9"/>
      <c r="CX218" s="4"/>
      <c r="CY218" s="4"/>
      <c r="CZ218" s="4"/>
    </row>
    <row r="219" spans="1:104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9"/>
      <c r="CX219" s="4"/>
      <c r="CY219" s="4"/>
      <c r="CZ219" s="4"/>
    </row>
    <row r="220" spans="1:104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9"/>
      <c r="CX220" s="4"/>
      <c r="CY220" s="4"/>
      <c r="CZ220" s="4"/>
    </row>
    <row r="221" spans="1:104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9"/>
      <c r="CX221" s="4"/>
      <c r="CY221" s="4"/>
      <c r="CZ221" s="4"/>
    </row>
    <row r="222" spans="1:104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9"/>
      <c r="CX222" s="4"/>
      <c r="CY222" s="4"/>
      <c r="CZ222" s="4"/>
    </row>
    <row r="223" spans="1:104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9"/>
      <c r="CX223" s="4"/>
      <c r="CY223" s="4"/>
      <c r="CZ223" s="4"/>
    </row>
    <row r="224" spans="1:104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9"/>
      <c r="CX224" s="4"/>
      <c r="CY224" s="4"/>
      <c r="CZ224" s="4"/>
    </row>
    <row r="225" spans="1:104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9"/>
      <c r="CX225" s="4"/>
      <c r="CY225" s="4"/>
      <c r="CZ225" s="4"/>
    </row>
    <row r="226" spans="1:104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9"/>
      <c r="CX226" s="4"/>
      <c r="CY226" s="4"/>
      <c r="CZ226" s="4"/>
    </row>
    <row r="227" spans="1:104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9"/>
      <c r="CX227" s="4"/>
      <c r="CY227" s="4"/>
      <c r="CZ227" s="4"/>
    </row>
    <row r="228" spans="1:104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9"/>
      <c r="CX228" s="4"/>
      <c r="CY228" s="4"/>
      <c r="CZ228" s="4"/>
    </row>
    <row r="229" spans="1:104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9"/>
      <c r="CX229" s="4"/>
      <c r="CY229" s="4"/>
      <c r="CZ229" s="4"/>
    </row>
    <row r="230" spans="1:104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9"/>
      <c r="CX230" s="4"/>
      <c r="CY230" s="4"/>
      <c r="CZ230" s="4"/>
    </row>
    <row r="231" spans="1:104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9"/>
      <c r="CX231" s="4"/>
      <c r="CY231" s="4"/>
      <c r="CZ231" s="4"/>
    </row>
    <row r="232" spans="1:104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9"/>
      <c r="CX232" s="4"/>
      <c r="CY232" s="4"/>
      <c r="CZ232" s="4"/>
    </row>
    <row r="233" spans="1:104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9"/>
      <c r="CX233" s="4"/>
      <c r="CY233" s="4"/>
      <c r="CZ233" s="4"/>
    </row>
    <row r="234" spans="1:104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9"/>
      <c r="CX234" s="4"/>
      <c r="CY234" s="4"/>
      <c r="CZ234" s="4"/>
    </row>
    <row r="235" spans="1:104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9"/>
      <c r="CX235" s="4"/>
      <c r="CY235" s="4"/>
      <c r="CZ235" s="4"/>
    </row>
    <row r="236" spans="1:104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9"/>
      <c r="CX236" s="4"/>
      <c r="CY236" s="4"/>
      <c r="CZ236" s="4"/>
    </row>
    <row r="237" spans="1:104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9"/>
      <c r="CX237" s="4"/>
      <c r="CY237" s="4"/>
      <c r="CZ237" s="4"/>
    </row>
    <row r="238" spans="1:104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9"/>
      <c r="CX238" s="4"/>
      <c r="CY238" s="4"/>
      <c r="CZ238" s="4"/>
    </row>
    <row r="239" spans="1:104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9"/>
      <c r="CX239" s="4"/>
      <c r="CY239" s="4"/>
      <c r="CZ239" s="4"/>
    </row>
    <row r="240" spans="1:104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9"/>
      <c r="CX240" s="4"/>
      <c r="CY240" s="4"/>
      <c r="CZ240" s="4"/>
    </row>
    <row r="241" spans="1:104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9"/>
      <c r="CX241" s="4"/>
      <c r="CY241" s="4"/>
      <c r="CZ241" s="4"/>
    </row>
    <row r="242" spans="1:104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9"/>
      <c r="CX242" s="4"/>
      <c r="CY242" s="4"/>
      <c r="CZ242" s="4"/>
    </row>
    <row r="243" spans="1:104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9"/>
      <c r="CX243" s="4"/>
      <c r="CY243" s="4"/>
      <c r="CZ243" s="4"/>
    </row>
    <row r="244" spans="1:104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9"/>
      <c r="CX244" s="4"/>
      <c r="CY244" s="4"/>
      <c r="CZ244" s="4"/>
    </row>
    <row r="245" spans="1:104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9"/>
      <c r="CX245" s="4"/>
      <c r="CY245" s="4"/>
      <c r="CZ245" s="4"/>
    </row>
    <row r="246" spans="1:104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9"/>
      <c r="CX246" s="4"/>
      <c r="CY246" s="4"/>
      <c r="CZ246" s="4"/>
    </row>
    <row r="247" spans="1:104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9"/>
      <c r="CX247" s="4"/>
      <c r="CY247" s="4"/>
      <c r="CZ247" s="4"/>
    </row>
    <row r="248" spans="1:104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9"/>
      <c r="CX248" s="4"/>
      <c r="CY248" s="4"/>
      <c r="CZ248" s="4"/>
    </row>
    <row r="249" spans="1:104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9"/>
      <c r="CX249" s="4"/>
      <c r="CY249" s="4"/>
      <c r="CZ249" s="4"/>
    </row>
    <row r="250" spans="1:104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9"/>
      <c r="CX250" s="4"/>
      <c r="CY250" s="4"/>
      <c r="CZ250" s="4"/>
    </row>
    <row r="251" spans="1:104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9"/>
      <c r="CX251" s="4"/>
      <c r="CY251" s="4"/>
      <c r="CZ251" s="4"/>
    </row>
    <row r="252" spans="1:104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9"/>
      <c r="CX252" s="4"/>
      <c r="CY252" s="4"/>
      <c r="CZ252" s="4"/>
    </row>
    <row r="253" spans="1:104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9"/>
      <c r="CX253" s="4"/>
      <c r="CY253" s="4"/>
      <c r="CZ253" s="4"/>
    </row>
    <row r="254" spans="1:104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9"/>
      <c r="CX254" s="4"/>
      <c r="CY254" s="4"/>
      <c r="CZ254" s="4"/>
    </row>
    <row r="255" spans="1:104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9"/>
      <c r="CX255" s="4"/>
      <c r="CY255" s="4"/>
      <c r="CZ255" s="4"/>
    </row>
    <row r="256" spans="1:104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9"/>
      <c r="CX256" s="4"/>
      <c r="CY256" s="4"/>
      <c r="CZ256" s="4"/>
    </row>
    <row r="257" spans="1:104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9"/>
      <c r="CX257" s="4"/>
      <c r="CY257" s="4"/>
      <c r="CZ257" s="4"/>
    </row>
    <row r="258" spans="1:104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9"/>
      <c r="CX258" s="4"/>
      <c r="CY258" s="4"/>
      <c r="CZ258" s="4"/>
    </row>
    <row r="259" spans="1:104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9"/>
      <c r="CX259" s="4"/>
      <c r="CY259" s="4"/>
      <c r="CZ259" s="4"/>
    </row>
    <row r="260" spans="1:104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9"/>
      <c r="CX260" s="4"/>
      <c r="CY260" s="4"/>
      <c r="CZ260" s="4"/>
    </row>
    <row r="261" spans="1:104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9"/>
      <c r="CX261" s="4"/>
      <c r="CY261" s="4"/>
      <c r="CZ261" s="4"/>
    </row>
    <row r="262" spans="1:104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9"/>
      <c r="CX262" s="4"/>
      <c r="CY262" s="4"/>
      <c r="CZ262" s="4"/>
    </row>
    <row r="263" spans="1:104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9"/>
      <c r="CX263" s="4"/>
      <c r="CY263" s="4"/>
      <c r="CZ263" s="4"/>
    </row>
    <row r="264" spans="1:104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9"/>
      <c r="CX264" s="4"/>
      <c r="CY264" s="4"/>
      <c r="CZ264" s="4"/>
    </row>
    <row r="265" spans="1:104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9"/>
      <c r="CX265" s="4"/>
      <c r="CY265" s="4"/>
      <c r="CZ265" s="4"/>
    </row>
    <row r="266" spans="1:104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9"/>
      <c r="CX266" s="4"/>
      <c r="CY266" s="4"/>
      <c r="CZ266" s="4"/>
    </row>
    <row r="267" spans="1:104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9"/>
      <c r="CX267" s="4"/>
      <c r="CY267" s="4"/>
      <c r="CZ267" s="4"/>
    </row>
    <row r="268" spans="1:104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9"/>
      <c r="CX268" s="4"/>
      <c r="CY268" s="4"/>
      <c r="CZ268" s="4"/>
    </row>
    <row r="269" spans="1:104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9"/>
      <c r="CX269" s="4"/>
      <c r="CY269" s="4"/>
      <c r="CZ269" s="4"/>
    </row>
    <row r="270" spans="1:104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9"/>
      <c r="CX270" s="4"/>
      <c r="CY270" s="4"/>
      <c r="CZ270" s="4"/>
    </row>
    <row r="271" spans="1:104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9"/>
      <c r="CX271" s="4"/>
      <c r="CY271" s="4"/>
      <c r="CZ271" s="4"/>
    </row>
    <row r="272" spans="1:104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9"/>
      <c r="CX272" s="4"/>
      <c r="CY272" s="4"/>
      <c r="CZ272" s="4"/>
    </row>
    <row r="273" spans="1:104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9"/>
      <c r="CX273" s="4"/>
      <c r="CY273" s="4"/>
      <c r="CZ273" s="4"/>
    </row>
    <row r="274" spans="1:104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9"/>
      <c r="CX274" s="4"/>
      <c r="CY274" s="4"/>
      <c r="CZ274" s="4"/>
    </row>
    <row r="275" spans="1:104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9"/>
      <c r="CX275" s="4"/>
      <c r="CY275" s="4"/>
      <c r="CZ275" s="4"/>
    </row>
    <row r="276" spans="1:104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9"/>
      <c r="CX276" s="4"/>
      <c r="CY276" s="4"/>
      <c r="CZ276" s="4"/>
    </row>
    <row r="277" spans="1:104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9"/>
      <c r="CX277" s="4"/>
      <c r="CY277" s="4"/>
      <c r="CZ277" s="4"/>
    </row>
    <row r="278" spans="1:104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9"/>
      <c r="CX278" s="4"/>
      <c r="CY278" s="4"/>
      <c r="CZ278" s="4"/>
    </row>
    <row r="279" spans="1:104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9"/>
      <c r="CX279" s="4"/>
      <c r="CY279" s="4"/>
      <c r="CZ279" s="4"/>
    </row>
    <row r="280" spans="1:104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9"/>
      <c r="CX280" s="4"/>
      <c r="CY280" s="4"/>
      <c r="CZ280" s="4"/>
    </row>
    <row r="281" spans="1:104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9"/>
      <c r="CX281" s="4"/>
      <c r="CY281" s="4"/>
      <c r="CZ281" s="4"/>
    </row>
    <row r="282" spans="1:104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9"/>
      <c r="CX282" s="4"/>
      <c r="CY282" s="4"/>
      <c r="CZ282" s="4"/>
    </row>
    <row r="283" spans="1:104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9"/>
      <c r="CX283" s="4"/>
      <c r="CY283" s="4"/>
      <c r="CZ283" s="4"/>
    </row>
    <row r="284" spans="1:104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9"/>
      <c r="CX284" s="4"/>
      <c r="CY284" s="4"/>
      <c r="CZ284" s="4"/>
    </row>
    <row r="285" spans="1:104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9"/>
      <c r="CX285" s="4"/>
      <c r="CY285" s="4"/>
      <c r="CZ285" s="4"/>
    </row>
    <row r="286" spans="1:104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9"/>
      <c r="CX286" s="4"/>
      <c r="CY286" s="4"/>
      <c r="CZ286" s="4"/>
    </row>
    <row r="287" spans="1:104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9"/>
      <c r="CX287" s="4"/>
      <c r="CY287" s="4"/>
      <c r="CZ287" s="4"/>
    </row>
    <row r="288" spans="1:104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9"/>
      <c r="CX288" s="4"/>
      <c r="CY288" s="4"/>
      <c r="CZ288" s="4"/>
    </row>
    <row r="289" spans="1:104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9"/>
      <c r="CX289" s="4"/>
      <c r="CY289" s="4"/>
      <c r="CZ289" s="4"/>
    </row>
    <row r="290" spans="1:104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9"/>
      <c r="CX290" s="4"/>
      <c r="CY290" s="4"/>
      <c r="CZ290" s="4"/>
    </row>
    <row r="291" spans="1:104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9"/>
      <c r="CX291" s="4"/>
      <c r="CY291" s="4"/>
      <c r="CZ291" s="4"/>
    </row>
    <row r="292" spans="1:104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9"/>
      <c r="CX292" s="4"/>
      <c r="CY292" s="4"/>
      <c r="CZ292" s="4"/>
    </row>
    <row r="293" spans="1:104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9"/>
      <c r="CX293" s="4"/>
      <c r="CY293" s="4"/>
      <c r="CZ293" s="4"/>
    </row>
    <row r="294" spans="1:104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9"/>
      <c r="CX294" s="4"/>
      <c r="CY294" s="4"/>
      <c r="CZ294" s="4"/>
    </row>
    <row r="295" spans="1:104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9"/>
      <c r="CX295" s="4"/>
      <c r="CY295" s="4"/>
      <c r="CZ295" s="4"/>
    </row>
    <row r="296" spans="1:104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9"/>
      <c r="CX296" s="4"/>
      <c r="CY296" s="4"/>
      <c r="CZ296" s="4"/>
    </row>
    <row r="297" spans="1:104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9"/>
      <c r="CX297" s="4"/>
      <c r="CY297" s="4"/>
      <c r="CZ297" s="4"/>
    </row>
    <row r="298" spans="1:104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9"/>
      <c r="CX298" s="4"/>
      <c r="CY298" s="4"/>
      <c r="CZ298" s="4"/>
    </row>
    <row r="299" spans="1:104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9"/>
      <c r="CX299" s="4"/>
      <c r="CY299" s="4"/>
      <c r="CZ299" s="4"/>
    </row>
    <row r="300" spans="1:104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9"/>
      <c r="CX300" s="4"/>
      <c r="CY300" s="4"/>
      <c r="CZ300" s="4"/>
    </row>
    <row r="301" spans="1:104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9"/>
      <c r="CX301" s="4"/>
      <c r="CY301" s="4"/>
      <c r="CZ301" s="4"/>
    </row>
    <row r="302" spans="1:104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9"/>
      <c r="CX302" s="4"/>
      <c r="CY302" s="4"/>
      <c r="CZ302" s="4"/>
    </row>
    <row r="303" spans="1:104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9"/>
      <c r="CX303" s="4"/>
      <c r="CY303" s="4"/>
      <c r="CZ303" s="4"/>
    </row>
    <row r="304" spans="1:104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9"/>
      <c r="CX304" s="4"/>
      <c r="CY304" s="4"/>
      <c r="CZ304" s="4"/>
    </row>
    <row r="305" spans="1:104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9"/>
      <c r="CX305" s="4"/>
      <c r="CY305" s="4"/>
      <c r="CZ305" s="4"/>
    </row>
    <row r="306" spans="1:104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9"/>
      <c r="CX306" s="4"/>
      <c r="CY306" s="4"/>
      <c r="CZ306" s="4"/>
    </row>
    <row r="307" spans="1:104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9"/>
      <c r="CX307" s="4"/>
      <c r="CY307" s="4"/>
      <c r="CZ307" s="4"/>
    </row>
    <row r="308" spans="1:104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9"/>
      <c r="CX308" s="4"/>
      <c r="CY308" s="4"/>
      <c r="CZ308" s="4"/>
    </row>
    <row r="309" spans="1:104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9"/>
      <c r="CX309" s="4"/>
      <c r="CY309" s="4"/>
      <c r="CZ309" s="4"/>
    </row>
    <row r="310" spans="1:104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9"/>
      <c r="CX310" s="4"/>
      <c r="CY310" s="4"/>
      <c r="CZ310" s="4"/>
    </row>
    <row r="311" spans="1:104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9"/>
      <c r="CX311" s="4"/>
      <c r="CY311" s="4"/>
      <c r="CZ311" s="4"/>
    </row>
    <row r="312" spans="1:104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9"/>
      <c r="CX312" s="4"/>
      <c r="CY312" s="4"/>
      <c r="CZ312" s="4"/>
    </row>
    <row r="313" spans="1:104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9"/>
      <c r="CX313" s="4"/>
      <c r="CY313" s="4"/>
      <c r="CZ313" s="4"/>
    </row>
    <row r="314" spans="1:104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9"/>
      <c r="CX314" s="4"/>
      <c r="CY314" s="4"/>
      <c r="CZ314" s="4"/>
    </row>
    <row r="315" spans="1:104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9"/>
      <c r="CX315" s="4"/>
      <c r="CY315" s="4"/>
      <c r="CZ315" s="4"/>
    </row>
    <row r="316" spans="1:104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9"/>
      <c r="CX316" s="4"/>
      <c r="CY316" s="4"/>
      <c r="CZ316" s="4"/>
    </row>
    <row r="317" spans="1:104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9"/>
      <c r="CX317" s="4"/>
      <c r="CY317" s="4"/>
      <c r="CZ317" s="4"/>
    </row>
    <row r="318" spans="1:104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9"/>
      <c r="CX318" s="4"/>
      <c r="CY318" s="4"/>
      <c r="CZ318" s="4"/>
    </row>
    <row r="319" spans="1:104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9"/>
      <c r="CX319" s="4"/>
      <c r="CY319" s="4"/>
      <c r="CZ319" s="4"/>
    </row>
    <row r="320" spans="1:104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9"/>
      <c r="CX320" s="4"/>
      <c r="CY320" s="4"/>
      <c r="CZ320" s="4"/>
    </row>
    <row r="321" spans="1:104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9"/>
      <c r="CX321" s="4"/>
      <c r="CY321" s="4"/>
      <c r="CZ321" s="4"/>
    </row>
    <row r="322" spans="1:104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9"/>
      <c r="CX322" s="4"/>
      <c r="CY322" s="4"/>
      <c r="CZ322" s="4"/>
    </row>
    <row r="323" spans="1:104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9"/>
      <c r="CX323" s="4"/>
      <c r="CY323" s="4"/>
      <c r="CZ323" s="4"/>
    </row>
    <row r="324" spans="1:104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9"/>
      <c r="CX324" s="4"/>
      <c r="CY324" s="4"/>
      <c r="CZ324" s="4"/>
    </row>
    <row r="325" spans="1:104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9"/>
      <c r="CX325" s="4"/>
      <c r="CY325" s="4"/>
      <c r="CZ325" s="4"/>
    </row>
    <row r="326" spans="1:104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9"/>
      <c r="CX326" s="4"/>
      <c r="CY326" s="4"/>
      <c r="CZ326" s="4"/>
    </row>
    <row r="327" spans="1:104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9"/>
      <c r="CX327" s="4"/>
      <c r="CY327" s="4"/>
      <c r="CZ327" s="4"/>
    </row>
    <row r="328" spans="1:104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9"/>
      <c r="CX328" s="4"/>
      <c r="CY328" s="4"/>
      <c r="CZ328" s="4"/>
    </row>
    <row r="329" spans="1:104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9"/>
      <c r="CX329" s="4"/>
      <c r="CY329" s="4"/>
      <c r="CZ329" s="4"/>
    </row>
    <row r="330" spans="1:104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9"/>
      <c r="CX330" s="4"/>
      <c r="CY330" s="4"/>
      <c r="CZ330" s="4"/>
    </row>
    <row r="331" spans="1:104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9"/>
      <c r="CX331" s="4"/>
      <c r="CY331" s="4"/>
      <c r="CZ331" s="4"/>
    </row>
    <row r="332" spans="1:104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9"/>
      <c r="CX332" s="4"/>
      <c r="CY332" s="4"/>
      <c r="CZ332" s="4"/>
    </row>
    <row r="333" spans="1:104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9"/>
      <c r="CX333" s="4"/>
      <c r="CY333" s="4"/>
      <c r="CZ333" s="4"/>
    </row>
    <row r="334" spans="1:104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9"/>
      <c r="CX334" s="4"/>
      <c r="CY334" s="4"/>
      <c r="CZ334" s="4"/>
    </row>
    <row r="335" spans="1:104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9"/>
      <c r="CX335" s="4"/>
      <c r="CY335" s="4"/>
      <c r="CZ335" s="4"/>
    </row>
    <row r="336" spans="1:104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9"/>
      <c r="CX336" s="4"/>
      <c r="CY336" s="4"/>
      <c r="CZ336" s="4"/>
    </row>
    <row r="337" spans="1:104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9"/>
      <c r="CX337" s="4"/>
      <c r="CY337" s="4"/>
      <c r="CZ337" s="4"/>
    </row>
    <row r="338" spans="1:104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9"/>
      <c r="CX338" s="4"/>
      <c r="CY338" s="4"/>
      <c r="CZ338" s="4"/>
    </row>
    <row r="339" spans="1:104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9"/>
      <c r="CX339" s="4"/>
      <c r="CY339" s="4"/>
      <c r="CZ339" s="4"/>
    </row>
    <row r="340" spans="1:104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9"/>
      <c r="CX340" s="4"/>
      <c r="CY340" s="4"/>
      <c r="CZ340" s="4"/>
    </row>
    <row r="341" spans="1:104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9"/>
      <c r="CX341" s="4"/>
      <c r="CY341" s="4"/>
      <c r="CZ341" s="4"/>
    </row>
    <row r="342" spans="1:104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9"/>
      <c r="CX342" s="4"/>
      <c r="CY342" s="4"/>
      <c r="CZ342" s="4"/>
    </row>
    <row r="343" spans="1:104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9"/>
      <c r="CX343" s="4"/>
      <c r="CY343" s="4"/>
      <c r="CZ343" s="4"/>
    </row>
    <row r="344" spans="1:104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9"/>
      <c r="CX344" s="4"/>
      <c r="CY344" s="4"/>
      <c r="CZ344" s="4"/>
    </row>
    <row r="345" spans="1:104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9"/>
      <c r="CX345" s="4"/>
      <c r="CY345" s="4"/>
      <c r="CZ345" s="4"/>
    </row>
    <row r="346" spans="1:104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9"/>
      <c r="CX346" s="4"/>
      <c r="CY346" s="4"/>
      <c r="CZ346" s="4"/>
    </row>
    <row r="347" spans="1:104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9"/>
      <c r="CX347" s="4"/>
      <c r="CY347" s="4"/>
      <c r="CZ347" s="4"/>
    </row>
    <row r="348" spans="1:104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9"/>
      <c r="CX348" s="4"/>
      <c r="CY348" s="4"/>
      <c r="CZ348" s="4"/>
    </row>
    <row r="349" spans="1:104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9"/>
      <c r="CX349" s="4"/>
      <c r="CY349" s="4"/>
      <c r="CZ349" s="4"/>
    </row>
    <row r="350" spans="1:104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9"/>
      <c r="CX350" s="4"/>
      <c r="CY350" s="4"/>
      <c r="CZ350" s="4"/>
    </row>
    <row r="351" spans="1:104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9"/>
      <c r="CX351" s="4"/>
      <c r="CY351" s="4"/>
      <c r="CZ351" s="4"/>
    </row>
    <row r="352" spans="1:104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9"/>
      <c r="CX352" s="4"/>
      <c r="CY352" s="4"/>
      <c r="CZ352" s="4"/>
    </row>
    <row r="353" spans="1:104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9"/>
      <c r="CX353" s="4"/>
      <c r="CY353" s="4"/>
      <c r="CZ353" s="4"/>
    </row>
    <row r="354" spans="1:104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9"/>
      <c r="CX354" s="4"/>
      <c r="CY354" s="4"/>
      <c r="CZ354" s="4"/>
    </row>
    <row r="355" spans="1:104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9"/>
      <c r="CX355" s="4"/>
      <c r="CY355" s="4"/>
      <c r="CZ355" s="4"/>
    </row>
    <row r="356" spans="1:104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9"/>
      <c r="CX356" s="4"/>
      <c r="CY356" s="4"/>
      <c r="CZ356" s="4"/>
    </row>
    <row r="357" spans="1:104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9"/>
      <c r="CX357" s="4"/>
      <c r="CY357" s="4"/>
      <c r="CZ357" s="4"/>
    </row>
    <row r="358" spans="1:104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9"/>
      <c r="CX358" s="4"/>
      <c r="CY358" s="4"/>
      <c r="CZ358" s="4"/>
    </row>
    <row r="359" spans="1:104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9"/>
      <c r="CX359" s="4"/>
      <c r="CY359" s="4"/>
      <c r="CZ359" s="4"/>
    </row>
    <row r="360" spans="1:104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9"/>
      <c r="CX360" s="4"/>
      <c r="CY360" s="4"/>
      <c r="CZ360" s="4"/>
    </row>
    <row r="361" spans="1:104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9"/>
      <c r="CX361" s="4"/>
      <c r="CY361" s="4"/>
      <c r="CZ361" s="4"/>
    </row>
    <row r="362" spans="1:104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9"/>
      <c r="CX362" s="4"/>
      <c r="CY362" s="4"/>
      <c r="CZ362" s="4"/>
    </row>
    <row r="363" spans="1:104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9"/>
      <c r="CX363" s="4"/>
      <c r="CY363" s="4"/>
      <c r="CZ363" s="4"/>
    </row>
    <row r="364" spans="1:104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9"/>
      <c r="CX364" s="4"/>
      <c r="CY364" s="4"/>
      <c r="CZ364" s="4"/>
    </row>
    <row r="365" spans="1:104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9"/>
      <c r="CX365" s="4"/>
      <c r="CY365" s="4"/>
      <c r="CZ365" s="4"/>
    </row>
    <row r="366" spans="1:104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9"/>
      <c r="CX366" s="4"/>
      <c r="CY366" s="4"/>
      <c r="CZ366" s="4"/>
    </row>
    <row r="367" spans="1:104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9"/>
      <c r="CX367" s="4"/>
      <c r="CY367" s="4"/>
      <c r="CZ367" s="4"/>
    </row>
    <row r="368" spans="1:104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9"/>
      <c r="CX368" s="4"/>
      <c r="CY368" s="4"/>
      <c r="CZ368" s="4"/>
    </row>
    <row r="369" spans="1:104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9"/>
      <c r="CX369" s="4"/>
      <c r="CY369" s="4"/>
      <c r="CZ369" s="4"/>
    </row>
    <row r="370" spans="1:104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9"/>
      <c r="CX370" s="4"/>
      <c r="CY370" s="4"/>
      <c r="CZ370" s="4"/>
    </row>
    <row r="371" spans="1:104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9"/>
      <c r="CX371" s="4"/>
      <c r="CY371" s="4"/>
      <c r="CZ371" s="4"/>
    </row>
    <row r="372" spans="1:104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9"/>
      <c r="CX372" s="4"/>
      <c r="CY372" s="4"/>
      <c r="CZ372" s="4"/>
    </row>
    <row r="373" spans="1:104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9"/>
      <c r="CX373" s="4"/>
      <c r="CY373" s="4"/>
      <c r="CZ373" s="4"/>
    </row>
    <row r="374" spans="1:104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9"/>
      <c r="CX374" s="4"/>
      <c r="CY374" s="4"/>
      <c r="CZ374" s="4"/>
    </row>
    <row r="375" spans="1:104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9"/>
      <c r="CX375" s="4"/>
      <c r="CY375" s="4"/>
      <c r="CZ375" s="4"/>
    </row>
    <row r="376" spans="1:104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9"/>
      <c r="CX376" s="4"/>
      <c r="CY376" s="4"/>
      <c r="CZ376" s="4"/>
    </row>
    <row r="377" spans="1:104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9"/>
      <c r="CX377" s="4"/>
      <c r="CY377" s="4"/>
      <c r="CZ377" s="4"/>
    </row>
    <row r="378" spans="1:104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9"/>
      <c r="CX378" s="4"/>
      <c r="CY378" s="4"/>
      <c r="CZ378" s="4"/>
    </row>
    <row r="379" spans="1:104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9"/>
      <c r="CX379" s="4"/>
      <c r="CY379" s="4"/>
      <c r="CZ379" s="4"/>
    </row>
    <row r="380" spans="1:104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9"/>
      <c r="CX380" s="4"/>
      <c r="CY380" s="4"/>
      <c r="CZ380" s="4"/>
    </row>
    <row r="381" spans="1:104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9"/>
      <c r="CX381" s="4"/>
      <c r="CY381" s="4"/>
      <c r="CZ381" s="4"/>
    </row>
    <row r="382" spans="1:104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9"/>
      <c r="CX382" s="4"/>
      <c r="CY382" s="4"/>
      <c r="CZ382" s="4"/>
    </row>
    <row r="383" spans="1:104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9"/>
      <c r="CX383" s="4"/>
      <c r="CY383" s="4"/>
      <c r="CZ383" s="4"/>
    </row>
    <row r="384" spans="1:104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9"/>
      <c r="CX384" s="4"/>
      <c r="CY384" s="4"/>
      <c r="CZ384" s="4"/>
    </row>
    <row r="385" spans="1:104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9"/>
      <c r="CX385" s="4"/>
      <c r="CY385" s="4"/>
      <c r="CZ385" s="4"/>
    </row>
    <row r="386" spans="1:104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9"/>
      <c r="CX386" s="4"/>
      <c r="CY386" s="4"/>
      <c r="CZ386" s="4"/>
    </row>
    <row r="387" spans="1:104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9"/>
      <c r="CX387" s="4"/>
      <c r="CY387" s="4"/>
      <c r="CZ387" s="4"/>
    </row>
    <row r="388" spans="1:104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9"/>
      <c r="CX388" s="4"/>
      <c r="CY388" s="4"/>
      <c r="CZ388" s="4"/>
    </row>
    <row r="389" spans="1:104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9"/>
      <c r="CX389" s="4"/>
      <c r="CY389" s="4"/>
      <c r="CZ389" s="4"/>
    </row>
    <row r="390" spans="1:104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9"/>
      <c r="CX390" s="4"/>
      <c r="CY390" s="4"/>
      <c r="CZ390" s="4"/>
    </row>
    <row r="391" spans="1:104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9"/>
      <c r="CX391" s="4"/>
      <c r="CY391" s="4"/>
      <c r="CZ391" s="4"/>
    </row>
    <row r="392" spans="1:104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9"/>
      <c r="CX392" s="4"/>
      <c r="CY392" s="4"/>
      <c r="CZ392" s="4"/>
    </row>
    <row r="393" spans="1:104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9"/>
      <c r="CX393" s="4"/>
      <c r="CY393" s="4"/>
      <c r="CZ393" s="4"/>
    </row>
    <row r="394" spans="1:104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9"/>
      <c r="CX394" s="4"/>
      <c r="CY394" s="4"/>
      <c r="CZ394" s="4"/>
    </row>
    <row r="395" spans="1:104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9"/>
      <c r="CX395" s="4"/>
      <c r="CY395" s="4"/>
      <c r="CZ395" s="4"/>
    </row>
    <row r="396" spans="1:104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9"/>
      <c r="CX396" s="4"/>
      <c r="CY396" s="4"/>
      <c r="CZ396" s="4"/>
    </row>
    <row r="397" spans="1:104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9"/>
      <c r="CX397" s="4"/>
      <c r="CY397" s="4"/>
      <c r="CZ397" s="4"/>
    </row>
    <row r="398" spans="1:104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9"/>
      <c r="CX398" s="4"/>
      <c r="CY398" s="4"/>
      <c r="CZ398" s="4"/>
    </row>
    <row r="399" spans="1:104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9"/>
      <c r="CX399" s="4"/>
      <c r="CY399" s="4"/>
      <c r="CZ399" s="4"/>
    </row>
    <row r="400" spans="1:104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9"/>
      <c r="CX400" s="4"/>
      <c r="CY400" s="4"/>
      <c r="CZ400" s="4"/>
    </row>
    <row r="401" spans="1:104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9"/>
      <c r="CX401" s="4"/>
      <c r="CY401" s="4"/>
      <c r="CZ401" s="4"/>
    </row>
    <row r="402" spans="1:104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9"/>
      <c r="CX402" s="4"/>
      <c r="CY402" s="4"/>
      <c r="CZ402" s="4"/>
    </row>
    <row r="403" spans="1:104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9"/>
      <c r="CX403" s="4"/>
      <c r="CY403" s="4"/>
      <c r="CZ403" s="4"/>
    </row>
    <row r="404" spans="1:104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9"/>
      <c r="CX404" s="4"/>
      <c r="CY404" s="4"/>
      <c r="CZ404" s="4"/>
    </row>
    <row r="405" spans="1:104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9"/>
      <c r="CX405" s="4"/>
      <c r="CY405" s="4"/>
      <c r="CZ405" s="4"/>
    </row>
    <row r="406" spans="1:104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9"/>
      <c r="CX406" s="4"/>
      <c r="CY406" s="4"/>
      <c r="CZ406" s="4"/>
    </row>
    <row r="407" spans="1:104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9"/>
      <c r="CX407" s="4"/>
      <c r="CY407" s="4"/>
      <c r="CZ407" s="4"/>
    </row>
    <row r="408" spans="1:104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9"/>
      <c r="CX408" s="4"/>
      <c r="CY408" s="4"/>
      <c r="CZ408" s="4"/>
    </row>
    <row r="409" spans="1:104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9"/>
      <c r="CX409" s="4"/>
      <c r="CY409" s="4"/>
      <c r="CZ409" s="4"/>
    </row>
    <row r="410" spans="1:104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9"/>
      <c r="CX410" s="4"/>
      <c r="CY410" s="4"/>
      <c r="CZ410" s="4"/>
    </row>
    <row r="411" spans="1:104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9"/>
      <c r="CX411" s="4"/>
      <c r="CY411" s="4"/>
      <c r="CZ411" s="4"/>
    </row>
    <row r="412" spans="1:104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9"/>
      <c r="CX412" s="4"/>
      <c r="CY412" s="4"/>
      <c r="CZ412" s="4"/>
    </row>
    <row r="413" spans="1:104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9"/>
      <c r="CX413" s="4"/>
      <c r="CY413" s="4"/>
      <c r="CZ413" s="4"/>
    </row>
    <row r="414" spans="1:104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9"/>
      <c r="CX414" s="4"/>
      <c r="CY414" s="4"/>
      <c r="CZ414" s="4"/>
    </row>
    <row r="415" spans="1:104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9"/>
      <c r="CX415" s="4"/>
      <c r="CY415" s="4"/>
      <c r="CZ415" s="4"/>
    </row>
    <row r="416" spans="1:104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9"/>
      <c r="CX416" s="4"/>
      <c r="CY416" s="4"/>
      <c r="CZ416" s="4"/>
    </row>
    <row r="417" spans="1:104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9"/>
      <c r="CX417" s="4"/>
      <c r="CY417" s="4"/>
      <c r="CZ417" s="4"/>
    </row>
    <row r="418" spans="1:104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9"/>
      <c r="CX418" s="4"/>
      <c r="CY418" s="4"/>
      <c r="CZ418" s="4"/>
    </row>
    <row r="419" spans="1:104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9"/>
      <c r="CX419" s="4"/>
      <c r="CY419" s="4"/>
      <c r="CZ419" s="4"/>
    </row>
    <row r="420" spans="1:104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9"/>
      <c r="CX420" s="4"/>
      <c r="CY420" s="4"/>
      <c r="CZ420" s="4"/>
    </row>
    <row r="421" spans="1:104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9"/>
      <c r="CX421" s="4"/>
      <c r="CY421" s="4"/>
      <c r="CZ421" s="4"/>
    </row>
    <row r="422" spans="1:104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9"/>
      <c r="CX422" s="4"/>
      <c r="CY422" s="4"/>
      <c r="CZ422" s="4"/>
    </row>
    <row r="423" spans="1:104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9"/>
      <c r="CX423" s="4"/>
      <c r="CY423" s="4"/>
      <c r="CZ423" s="4"/>
    </row>
    <row r="424" spans="1:104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9"/>
      <c r="CX424" s="4"/>
      <c r="CY424" s="4"/>
      <c r="CZ424" s="4"/>
    </row>
    <row r="425" spans="1:104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9"/>
      <c r="CX425" s="4"/>
      <c r="CY425" s="4"/>
      <c r="CZ425" s="4"/>
    </row>
    <row r="426" spans="1:104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9"/>
      <c r="CX426" s="4"/>
      <c r="CY426" s="4"/>
      <c r="CZ426" s="4"/>
    </row>
    <row r="427" spans="1:104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9"/>
      <c r="CX427" s="4"/>
      <c r="CY427" s="4"/>
      <c r="CZ427" s="4"/>
    </row>
    <row r="428" spans="1:104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9"/>
      <c r="CX428" s="4"/>
      <c r="CY428" s="4"/>
      <c r="CZ428" s="4"/>
    </row>
    <row r="429" spans="1:104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9"/>
      <c r="CX429" s="4"/>
      <c r="CY429" s="4"/>
      <c r="CZ429" s="4"/>
    </row>
    <row r="430" spans="1:104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9"/>
      <c r="CX430" s="4"/>
      <c r="CY430" s="4"/>
      <c r="CZ430" s="4"/>
    </row>
    <row r="431" spans="1:104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9"/>
      <c r="CX431" s="4"/>
      <c r="CY431" s="4"/>
      <c r="CZ431" s="4"/>
    </row>
    <row r="432" spans="1:104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9"/>
      <c r="CX432" s="4"/>
      <c r="CY432" s="4"/>
      <c r="CZ432" s="4"/>
    </row>
    <row r="433" spans="1:104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9"/>
      <c r="CX433" s="4"/>
      <c r="CY433" s="4"/>
      <c r="CZ433" s="4"/>
    </row>
    <row r="434" spans="1:104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9"/>
      <c r="CX434" s="4"/>
      <c r="CY434" s="4"/>
      <c r="CZ434" s="4"/>
    </row>
    <row r="435" spans="1:104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9"/>
      <c r="CX435" s="4"/>
      <c r="CY435" s="4"/>
      <c r="CZ435" s="4"/>
    </row>
    <row r="436" spans="1:104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9"/>
      <c r="CX436" s="4"/>
      <c r="CY436" s="4"/>
      <c r="CZ436" s="4"/>
    </row>
    <row r="437" spans="1:104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9"/>
      <c r="CX437" s="4"/>
      <c r="CY437" s="4"/>
      <c r="CZ437" s="4"/>
    </row>
    <row r="438" spans="1:104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9"/>
      <c r="CX438" s="4"/>
      <c r="CY438" s="4"/>
      <c r="CZ438" s="4"/>
    </row>
    <row r="439" spans="1:104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9"/>
      <c r="CX439" s="4"/>
      <c r="CY439" s="4"/>
      <c r="CZ439" s="4"/>
    </row>
    <row r="440" spans="1:104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9"/>
      <c r="CX440" s="4"/>
      <c r="CY440" s="4"/>
      <c r="CZ440" s="4"/>
    </row>
    <row r="441" spans="1:104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9"/>
      <c r="CX441" s="4"/>
      <c r="CY441" s="4"/>
      <c r="CZ441" s="4"/>
    </row>
    <row r="442" spans="1:104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9"/>
      <c r="CX442" s="4"/>
      <c r="CY442" s="4"/>
      <c r="CZ442" s="4"/>
    </row>
    <row r="443" spans="1:104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9"/>
      <c r="CX443" s="4"/>
      <c r="CY443" s="4"/>
      <c r="CZ443" s="4"/>
    </row>
    <row r="444" spans="1:104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9"/>
      <c r="CX444" s="4"/>
      <c r="CY444" s="4"/>
      <c r="CZ444" s="4"/>
    </row>
    <row r="445" spans="1:104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9"/>
      <c r="CX445" s="4"/>
      <c r="CY445" s="4"/>
      <c r="CZ445" s="4"/>
    </row>
    <row r="446" spans="1:104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9"/>
      <c r="CX446" s="4"/>
      <c r="CY446" s="4"/>
      <c r="CZ446" s="4"/>
    </row>
    <row r="447" spans="1:104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9"/>
      <c r="CX447" s="4"/>
      <c r="CY447" s="4"/>
      <c r="CZ447" s="4"/>
    </row>
    <row r="448" spans="1:104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9"/>
      <c r="CX448" s="4"/>
      <c r="CY448" s="4"/>
      <c r="CZ448" s="4"/>
    </row>
    <row r="449" spans="1:104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9"/>
      <c r="CX449" s="4"/>
      <c r="CY449" s="4"/>
      <c r="CZ449" s="4"/>
    </row>
    <row r="450" spans="1:104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9"/>
      <c r="CX450" s="4"/>
      <c r="CY450" s="4"/>
      <c r="CZ450" s="4"/>
    </row>
    <row r="451" spans="1:104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9"/>
      <c r="CX451" s="4"/>
      <c r="CY451" s="4"/>
      <c r="CZ451" s="4"/>
    </row>
    <row r="452" spans="1:104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9"/>
      <c r="CX452" s="4"/>
      <c r="CY452" s="4"/>
      <c r="CZ452" s="4"/>
    </row>
    <row r="453" spans="1:104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9"/>
      <c r="CX453" s="4"/>
      <c r="CY453" s="4"/>
      <c r="CZ453" s="4"/>
    </row>
    <row r="454" spans="1:104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9"/>
      <c r="CX454" s="4"/>
      <c r="CY454" s="4"/>
      <c r="CZ454" s="4"/>
    </row>
    <row r="455" spans="1:104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9"/>
      <c r="CX455" s="4"/>
      <c r="CY455" s="4"/>
      <c r="CZ455" s="4"/>
    </row>
    <row r="456" spans="1:104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9"/>
      <c r="CX456" s="4"/>
      <c r="CY456" s="4"/>
      <c r="CZ456" s="4"/>
    </row>
    <row r="457" spans="1:104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9"/>
      <c r="CX457" s="4"/>
      <c r="CY457" s="4"/>
      <c r="CZ457" s="4"/>
    </row>
    <row r="458" spans="1:104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9"/>
      <c r="CX458" s="4"/>
      <c r="CY458" s="4"/>
      <c r="CZ458" s="4"/>
    </row>
    <row r="459" spans="1:104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9"/>
      <c r="CX459" s="4"/>
      <c r="CY459" s="4"/>
      <c r="CZ459" s="4"/>
    </row>
    <row r="460" spans="1:104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9"/>
      <c r="CX460" s="4"/>
      <c r="CY460" s="4"/>
      <c r="CZ460" s="4"/>
    </row>
    <row r="461" spans="1:104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9"/>
      <c r="CX461" s="4"/>
      <c r="CY461" s="4"/>
      <c r="CZ461" s="4"/>
    </row>
    <row r="462" spans="1:104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9"/>
      <c r="CX462" s="4"/>
      <c r="CY462" s="4"/>
      <c r="CZ462" s="4"/>
    </row>
    <row r="463" spans="1:104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9"/>
      <c r="CX463" s="4"/>
      <c r="CY463" s="4"/>
      <c r="CZ463" s="4"/>
    </row>
    <row r="464" spans="1:104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9"/>
      <c r="CX464" s="4"/>
      <c r="CY464" s="4"/>
      <c r="CZ464" s="4"/>
    </row>
    <row r="465" spans="1:104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9"/>
      <c r="CX465" s="4"/>
      <c r="CY465" s="4"/>
      <c r="CZ465" s="4"/>
    </row>
    <row r="466" spans="1:104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9"/>
      <c r="CX466" s="4"/>
      <c r="CY466" s="4"/>
      <c r="CZ466" s="4"/>
    </row>
    <row r="467" spans="1:104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9"/>
      <c r="CX467" s="4"/>
      <c r="CY467" s="4"/>
      <c r="CZ467" s="4"/>
    </row>
    <row r="468" spans="1:104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9"/>
      <c r="CX468" s="4"/>
      <c r="CY468" s="4"/>
      <c r="CZ468" s="4"/>
    </row>
    <row r="469" spans="1:104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9"/>
      <c r="CX469" s="4"/>
      <c r="CY469" s="4"/>
      <c r="CZ469" s="4"/>
    </row>
    <row r="470" spans="1:104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9"/>
      <c r="CX470" s="4"/>
      <c r="CY470" s="4"/>
      <c r="CZ470" s="4"/>
    </row>
    <row r="471" spans="1:104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9"/>
      <c r="CX471" s="4"/>
      <c r="CY471" s="4"/>
      <c r="CZ471" s="4"/>
    </row>
    <row r="472" spans="1:104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9"/>
      <c r="CX472" s="4"/>
      <c r="CY472" s="4"/>
      <c r="CZ472" s="4"/>
    </row>
    <row r="473" spans="1:104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9"/>
      <c r="CX473" s="4"/>
      <c r="CY473" s="4"/>
      <c r="CZ473" s="4"/>
    </row>
    <row r="474" spans="1:104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9"/>
      <c r="CX474" s="4"/>
      <c r="CY474" s="4"/>
      <c r="CZ474" s="4"/>
    </row>
    <row r="475" spans="1:104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9"/>
      <c r="CX475" s="4"/>
      <c r="CY475" s="4"/>
      <c r="CZ475" s="4"/>
    </row>
    <row r="476" spans="1:104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9"/>
      <c r="CX476" s="4"/>
      <c r="CY476" s="4"/>
      <c r="CZ476" s="4"/>
    </row>
    <row r="477" spans="1:104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9"/>
      <c r="CX477" s="4"/>
      <c r="CY477" s="4"/>
      <c r="CZ477" s="4"/>
    </row>
    <row r="478" spans="1:104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9"/>
      <c r="CX478" s="4"/>
      <c r="CY478" s="4"/>
      <c r="CZ478" s="4"/>
    </row>
    <row r="479" spans="1:104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9"/>
      <c r="CX479" s="4"/>
      <c r="CY479" s="4"/>
      <c r="CZ479" s="4"/>
    </row>
    <row r="480" spans="1:104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9"/>
      <c r="CX480" s="4"/>
      <c r="CY480" s="4"/>
      <c r="CZ480" s="4"/>
    </row>
    <row r="481" spans="1:104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9"/>
      <c r="CX481" s="4"/>
      <c r="CY481" s="4"/>
      <c r="CZ481" s="4"/>
    </row>
    <row r="482" spans="1:104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9"/>
      <c r="CX482" s="4"/>
      <c r="CY482" s="4"/>
      <c r="CZ482" s="4"/>
    </row>
    <row r="483" spans="1:104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9"/>
      <c r="CX483" s="4"/>
      <c r="CY483" s="4"/>
      <c r="CZ483" s="4"/>
    </row>
    <row r="484" spans="1:104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9"/>
      <c r="CX484" s="4"/>
      <c r="CY484" s="4"/>
      <c r="CZ484" s="4"/>
    </row>
    <row r="485" spans="1:104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9"/>
      <c r="CX485" s="4"/>
      <c r="CY485" s="4"/>
      <c r="CZ485" s="4"/>
    </row>
    <row r="486" spans="1:104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9"/>
      <c r="CX486" s="4"/>
      <c r="CY486" s="4"/>
      <c r="CZ486" s="4"/>
    </row>
    <row r="487" spans="1:104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9"/>
      <c r="CX487" s="4"/>
      <c r="CY487" s="4"/>
      <c r="CZ487" s="4"/>
    </row>
    <row r="488" spans="1:104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9"/>
      <c r="CX488" s="4"/>
      <c r="CY488" s="4"/>
      <c r="CZ488" s="4"/>
    </row>
    <row r="489" spans="1:104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9"/>
      <c r="CX489" s="4"/>
      <c r="CY489" s="4"/>
      <c r="CZ489" s="4"/>
    </row>
    <row r="490" spans="1:104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9"/>
      <c r="CX490" s="4"/>
      <c r="CY490" s="4"/>
      <c r="CZ490" s="4"/>
    </row>
    <row r="491" spans="1:104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9"/>
      <c r="CX491" s="4"/>
      <c r="CY491" s="4"/>
      <c r="CZ491" s="4"/>
    </row>
    <row r="492" spans="1:104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9"/>
      <c r="CX492" s="4"/>
      <c r="CY492" s="4"/>
      <c r="CZ492" s="4"/>
    </row>
    <row r="493" spans="1:104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9"/>
      <c r="CX493" s="4"/>
      <c r="CY493" s="4"/>
      <c r="CZ493" s="4"/>
    </row>
    <row r="494" spans="1:104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9"/>
      <c r="CX494" s="4"/>
      <c r="CY494" s="4"/>
      <c r="CZ494" s="4"/>
    </row>
    <row r="495" spans="1:104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9"/>
      <c r="CX495" s="4"/>
      <c r="CY495" s="4"/>
      <c r="CZ495" s="4"/>
    </row>
    <row r="496" spans="1:104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9"/>
      <c r="CX496" s="4"/>
      <c r="CY496" s="4"/>
      <c r="CZ496" s="4"/>
    </row>
    <row r="497" spans="1:104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9"/>
      <c r="CX497" s="4"/>
      <c r="CY497" s="4"/>
      <c r="CZ497" s="4"/>
    </row>
    <row r="498" spans="1:104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9"/>
      <c r="CX498" s="4"/>
      <c r="CY498" s="4"/>
      <c r="CZ498" s="4"/>
    </row>
    <row r="499" spans="1:104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9"/>
      <c r="CX499" s="4"/>
      <c r="CY499" s="4"/>
      <c r="CZ499" s="4"/>
    </row>
    <row r="500" spans="1:104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9"/>
      <c r="CX500" s="4"/>
      <c r="CY500" s="4"/>
      <c r="CZ500" s="4"/>
    </row>
    <row r="501" spans="1:104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9"/>
      <c r="CX501" s="4"/>
      <c r="CY501" s="4"/>
      <c r="CZ501" s="4"/>
    </row>
    <row r="502" spans="1:104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9"/>
      <c r="CX502" s="4"/>
      <c r="CY502" s="4"/>
      <c r="CZ502" s="4"/>
    </row>
    <row r="503" spans="1:104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9"/>
      <c r="CX503" s="4"/>
      <c r="CY503" s="4"/>
      <c r="CZ503" s="4"/>
    </row>
    <row r="504" spans="1:104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9"/>
      <c r="CX504" s="4"/>
      <c r="CY504" s="4"/>
      <c r="CZ504" s="4"/>
    </row>
    <row r="505" spans="1:104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9"/>
      <c r="CX505" s="4"/>
      <c r="CY505" s="4"/>
      <c r="CZ505" s="4"/>
    </row>
    <row r="506" spans="1:104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9"/>
      <c r="CX506" s="4"/>
      <c r="CY506" s="4"/>
      <c r="CZ506" s="4"/>
    </row>
    <row r="507" spans="1:104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9"/>
      <c r="CX507" s="4"/>
      <c r="CY507" s="4"/>
      <c r="CZ507" s="4"/>
    </row>
    <row r="508" spans="1:104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9"/>
      <c r="CX508" s="4"/>
      <c r="CY508" s="4"/>
      <c r="CZ508" s="4"/>
    </row>
    <row r="509" spans="1:104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9"/>
      <c r="CX509" s="4"/>
      <c r="CY509" s="4"/>
      <c r="CZ509" s="4"/>
    </row>
    <row r="510" spans="1:104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9"/>
      <c r="CX510" s="4"/>
      <c r="CY510" s="4"/>
      <c r="CZ510" s="4"/>
    </row>
    <row r="511" spans="1:104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9"/>
      <c r="CX511" s="4"/>
      <c r="CY511" s="4"/>
      <c r="CZ511" s="4"/>
    </row>
    <row r="512" spans="1:104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9"/>
      <c r="CX512" s="4"/>
      <c r="CY512" s="4"/>
      <c r="CZ512" s="4"/>
    </row>
    <row r="513" spans="1:104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9"/>
      <c r="CX513" s="4"/>
      <c r="CY513" s="4"/>
      <c r="CZ513" s="4"/>
    </row>
    <row r="514" spans="1:104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9"/>
      <c r="CX514" s="4"/>
      <c r="CY514" s="4"/>
      <c r="CZ514" s="4"/>
    </row>
    <row r="515" spans="1:104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9"/>
      <c r="CX515" s="4"/>
      <c r="CY515" s="4"/>
      <c r="CZ515" s="4"/>
    </row>
    <row r="516" spans="1:104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9"/>
      <c r="CX516" s="4"/>
      <c r="CY516" s="4"/>
      <c r="CZ516" s="4"/>
    </row>
    <row r="517" spans="1:104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9"/>
      <c r="CX517" s="4"/>
      <c r="CY517" s="4"/>
      <c r="CZ517" s="4"/>
    </row>
    <row r="518" spans="1:104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9"/>
      <c r="CX518" s="4"/>
      <c r="CY518" s="4"/>
      <c r="CZ518" s="4"/>
    </row>
    <row r="519" spans="1:104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9"/>
      <c r="CX519" s="4"/>
      <c r="CY519" s="4"/>
      <c r="CZ519" s="4"/>
    </row>
    <row r="520" spans="1:104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9"/>
      <c r="CX520" s="4"/>
      <c r="CY520" s="4"/>
      <c r="CZ520" s="4"/>
    </row>
    <row r="521" spans="1:104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9"/>
      <c r="CX521" s="4"/>
      <c r="CY521" s="4"/>
      <c r="CZ521" s="4"/>
    </row>
    <row r="522" spans="1:104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9"/>
      <c r="CX522" s="4"/>
      <c r="CY522" s="4"/>
      <c r="CZ522" s="4"/>
    </row>
    <row r="523" spans="1:104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9"/>
      <c r="CX523" s="4"/>
      <c r="CY523" s="4"/>
      <c r="CZ523" s="4"/>
    </row>
    <row r="524" spans="1:104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9"/>
      <c r="CX524" s="4"/>
      <c r="CY524" s="4"/>
      <c r="CZ524" s="4"/>
    </row>
    <row r="525" spans="1:104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9"/>
      <c r="CX525" s="4"/>
      <c r="CY525" s="4"/>
      <c r="CZ525" s="4"/>
    </row>
    <row r="526" spans="1:104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9"/>
      <c r="CX526" s="4"/>
      <c r="CY526" s="4"/>
      <c r="CZ526" s="4"/>
    </row>
    <row r="527" spans="1:104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9"/>
      <c r="CX527" s="4"/>
      <c r="CY527" s="4"/>
      <c r="CZ527" s="4"/>
    </row>
    <row r="528" spans="1:104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9"/>
      <c r="CX528" s="4"/>
      <c r="CY528" s="4"/>
      <c r="CZ528" s="4"/>
    </row>
    <row r="529" spans="1:104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9"/>
      <c r="CX529" s="4"/>
      <c r="CY529" s="4"/>
      <c r="CZ529" s="4"/>
    </row>
    <row r="530" spans="1:104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9"/>
      <c r="CX530" s="4"/>
      <c r="CY530" s="4"/>
      <c r="CZ530" s="4"/>
    </row>
    <row r="531" spans="1:104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9"/>
      <c r="CX531" s="4"/>
      <c r="CY531" s="4"/>
      <c r="CZ531" s="4"/>
    </row>
    <row r="532" spans="1:104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9"/>
      <c r="CX532" s="4"/>
      <c r="CY532" s="4"/>
      <c r="CZ532" s="4"/>
    </row>
    <row r="533" spans="1:104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9"/>
      <c r="CX533" s="4"/>
      <c r="CY533" s="4"/>
      <c r="CZ533" s="4"/>
    </row>
    <row r="534" spans="1:104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9"/>
      <c r="CX534" s="4"/>
      <c r="CY534" s="4"/>
      <c r="CZ534" s="4"/>
    </row>
    <row r="535" spans="1:104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9"/>
      <c r="CX535" s="4"/>
      <c r="CY535" s="4"/>
      <c r="CZ535" s="4"/>
    </row>
    <row r="536" spans="1:104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9"/>
      <c r="CX536" s="4"/>
      <c r="CY536" s="4"/>
      <c r="CZ536" s="4"/>
    </row>
    <row r="537" spans="1:104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9"/>
      <c r="CX537" s="4"/>
      <c r="CY537" s="4"/>
      <c r="CZ537" s="4"/>
    </row>
    <row r="538" spans="1:104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9"/>
      <c r="CX538" s="4"/>
      <c r="CY538" s="4"/>
      <c r="CZ538" s="4"/>
    </row>
    <row r="539" spans="1:104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9"/>
      <c r="CX539" s="4"/>
      <c r="CY539" s="4"/>
      <c r="CZ539" s="4"/>
    </row>
    <row r="540" spans="1:104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9"/>
      <c r="CX540" s="4"/>
      <c r="CY540" s="4"/>
      <c r="CZ540" s="4"/>
    </row>
    <row r="541" spans="1:104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9"/>
      <c r="CX541" s="4"/>
      <c r="CY541" s="4"/>
      <c r="CZ541" s="4"/>
    </row>
    <row r="542" spans="1:104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9"/>
      <c r="CX542" s="4"/>
      <c r="CY542" s="4"/>
      <c r="CZ542" s="4"/>
    </row>
    <row r="543" spans="1:104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9"/>
      <c r="CX543" s="4"/>
      <c r="CY543" s="4"/>
      <c r="CZ543" s="4"/>
    </row>
    <row r="544" spans="1:104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9"/>
      <c r="CX544" s="4"/>
      <c r="CY544" s="4"/>
      <c r="CZ544" s="4"/>
    </row>
    <row r="545" spans="1:104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9"/>
      <c r="CX545" s="4"/>
      <c r="CY545" s="4"/>
      <c r="CZ545" s="4"/>
    </row>
    <row r="546" spans="1:104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9"/>
      <c r="CX546" s="4"/>
      <c r="CY546" s="4"/>
      <c r="CZ546" s="4"/>
    </row>
    <row r="547" spans="1:104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9"/>
      <c r="CX547" s="4"/>
      <c r="CY547" s="4"/>
      <c r="CZ547" s="4"/>
    </row>
    <row r="548" spans="1:104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9"/>
      <c r="CX548" s="4"/>
      <c r="CY548" s="4"/>
      <c r="CZ548" s="4"/>
    </row>
    <row r="549" spans="1:104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9"/>
      <c r="CX549" s="4"/>
      <c r="CY549" s="4"/>
      <c r="CZ549" s="4"/>
    </row>
    <row r="550" spans="1:104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9"/>
      <c r="CX550" s="4"/>
      <c r="CY550" s="4"/>
      <c r="CZ550" s="4"/>
    </row>
    <row r="551" spans="1:104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9"/>
      <c r="CX551" s="4"/>
      <c r="CY551" s="4"/>
      <c r="CZ551" s="4"/>
    </row>
    <row r="552" spans="1:104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9"/>
      <c r="CX552" s="4"/>
      <c r="CY552" s="4"/>
      <c r="CZ552" s="4"/>
    </row>
    <row r="553" spans="1:104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9"/>
      <c r="CX553" s="4"/>
      <c r="CY553" s="4"/>
      <c r="CZ553" s="4"/>
    </row>
    <row r="554" spans="1:104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9"/>
      <c r="CX554" s="4"/>
      <c r="CY554" s="4"/>
      <c r="CZ554" s="4"/>
    </row>
    <row r="555" spans="1:104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9"/>
      <c r="CX555" s="4"/>
      <c r="CY555" s="4"/>
      <c r="CZ555" s="4"/>
    </row>
    <row r="556" spans="1:104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9"/>
      <c r="CX556" s="4"/>
      <c r="CY556" s="4"/>
      <c r="CZ556" s="4"/>
    </row>
    <row r="557" spans="1:104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9"/>
      <c r="CX557" s="4"/>
      <c r="CY557" s="4"/>
      <c r="CZ557" s="4"/>
    </row>
    <row r="558" spans="1:104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9"/>
      <c r="CX558" s="4"/>
      <c r="CY558" s="4"/>
      <c r="CZ558" s="4"/>
    </row>
    <row r="559" spans="1:104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9"/>
      <c r="CX559" s="4"/>
      <c r="CY559" s="4"/>
      <c r="CZ559" s="4"/>
    </row>
    <row r="560" spans="1:104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9"/>
      <c r="CX560" s="4"/>
      <c r="CY560" s="4"/>
      <c r="CZ560" s="4"/>
    </row>
    <row r="561" spans="1:104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9"/>
      <c r="CX561" s="4"/>
      <c r="CY561" s="4"/>
      <c r="CZ561" s="4"/>
    </row>
    <row r="562" spans="1:104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9"/>
      <c r="CX562" s="4"/>
      <c r="CY562" s="4"/>
      <c r="CZ562" s="4"/>
    </row>
    <row r="563" spans="1:104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9"/>
      <c r="CX563" s="4"/>
      <c r="CY563" s="4"/>
      <c r="CZ563" s="4"/>
    </row>
    <row r="564" spans="1:104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9"/>
      <c r="CX564" s="4"/>
      <c r="CY564" s="4"/>
      <c r="CZ564" s="4"/>
    </row>
    <row r="565" spans="1:104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9"/>
      <c r="CX565" s="4"/>
      <c r="CY565" s="4"/>
      <c r="CZ565" s="4"/>
    </row>
    <row r="566" spans="1:104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9"/>
      <c r="CX566" s="4"/>
      <c r="CY566" s="4"/>
      <c r="CZ566" s="4"/>
    </row>
    <row r="567" spans="1:104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9"/>
      <c r="CX567" s="4"/>
      <c r="CY567" s="4"/>
      <c r="CZ567" s="4"/>
    </row>
    <row r="568" spans="1:104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9"/>
      <c r="CX568" s="4"/>
      <c r="CY568" s="4"/>
      <c r="CZ568" s="4"/>
    </row>
    <row r="569" spans="1:104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9"/>
      <c r="CX569" s="4"/>
      <c r="CY569" s="4"/>
      <c r="CZ569" s="4"/>
    </row>
    <row r="570" spans="1:104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9"/>
      <c r="CX570" s="4"/>
      <c r="CY570" s="4"/>
      <c r="CZ570" s="4"/>
    </row>
    <row r="571" spans="1:104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9"/>
      <c r="CX571" s="4"/>
      <c r="CY571" s="4"/>
      <c r="CZ571" s="4"/>
    </row>
    <row r="572" spans="1:104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9"/>
      <c r="CX572" s="4"/>
      <c r="CY572" s="4"/>
      <c r="CZ572" s="4"/>
    </row>
    <row r="573" spans="1:104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9"/>
      <c r="CX573" s="4"/>
      <c r="CY573" s="4"/>
      <c r="CZ573" s="4"/>
    </row>
    <row r="574" spans="1:104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9"/>
      <c r="CX574" s="4"/>
      <c r="CY574" s="4"/>
      <c r="CZ574" s="4"/>
    </row>
    <row r="575" spans="1:104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9"/>
      <c r="CX575" s="4"/>
      <c r="CY575" s="4"/>
      <c r="CZ575" s="4"/>
    </row>
    <row r="576" spans="1:104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9"/>
      <c r="CX576" s="4"/>
      <c r="CY576" s="4"/>
      <c r="CZ576" s="4"/>
    </row>
    <row r="577" spans="1:104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9"/>
      <c r="CX577" s="4"/>
      <c r="CY577" s="4"/>
      <c r="CZ577" s="4"/>
    </row>
    <row r="578" spans="1:104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9"/>
      <c r="CX578" s="4"/>
      <c r="CY578" s="4"/>
      <c r="CZ578" s="4"/>
    </row>
    <row r="579" spans="1:104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9"/>
      <c r="CX579" s="4"/>
      <c r="CY579" s="4"/>
      <c r="CZ579" s="4"/>
    </row>
    <row r="580" spans="1:104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9"/>
      <c r="CX580" s="4"/>
      <c r="CY580" s="4"/>
      <c r="CZ580" s="4"/>
    </row>
    <row r="581" spans="1:104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9"/>
      <c r="CX581" s="4"/>
      <c r="CY581" s="4"/>
      <c r="CZ581" s="4"/>
    </row>
    <row r="582" spans="1:104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9"/>
      <c r="CX582" s="4"/>
      <c r="CY582" s="4"/>
      <c r="CZ582" s="4"/>
    </row>
    <row r="583" spans="1:104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9"/>
      <c r="CX583" s="4"/>
      <c r="CY583" s="4"/>
      <c r="CZ583" s="4"/>
    </row>
    <row r="584" spans="1:104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9"/>
      <c r="CX584" s="4"/>
      <c r="CY584" s="4"/>
      <c r="CZ584" s="4"/>
    </row>
    <row r="585" spans="1:104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9"/>
      <c r="CX585" s="4"/>
      <c r="CY585" s="4"/>
      <c r="CZ585" s="4"/>
    </row>
    <row r="586" spans="1:104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9"/>
      <c r="CX586" s="4"/>
      <c r="CY586" s="4"/>
      <c r="CZ586" s="4"/>
    </row>
    <row r="587" spans="1:104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9"/>
      <c r="CX587" s="4"/>
      <c r="CY587" s="4"/>
      <c r="CZ587" s="4"/>
    </row>
    <row r="588" spans="1:104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9"/>
      <c r="CX588" s="4"/>
      <c r="CY588" s="4"/>
      <c r="CZ588" s="4"/>
    </row>
    <row r="589" spans="1:104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9"/>
      <c r="CX589" s="4"/>
      <c r="CY589" s="4"/>
      <c r="CZ589" s="4"/>
    </row>
    <row r="590" spans="1:104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9"/>
      <c r="CX590" s="4"/>
      <c r="CY590" s="4"/>
      <c r="CZ590" s="4"/>
    </row>
    <row r="591" spans="1:104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9"/>
      <c r="CX591" s="4"/>
      <c r="CY591" s="4"/>
      <c r="CZ591" s="4"/>
    </row>
    <row r="592" spans="1:104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9"/>
      <c r="CX592" s="4"/>
      <c r="CY592" s="4"/>
      <c r="CZ592" s="4"/>
    </row>
    <row r="593" spans="1:104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9"/>
      <c r="CX593" s="4"/>
      <c r="CY593" s="4"/>
      <c r="CZ593" s="4"/>
    </row>
    <row r="594" spans="1:104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9"/>
      <c r="CX594" s="4"/>
      <c r="CY594" s="4"/>
      <c r="CZ594" s="4"/>
    </row>
    <row r="595" spans="1:104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9"/>
      <c r="CX595" s="4"/>
      <c r="CY595" s="4"/>
      <c r="CZ595" s="4"/>
    </row>
    <row r="596" spans="1:104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9"/>
      <c r="CX596" s="4"/>
      <c r="CY596" s="4"/>
      <c r="CZ596" s="4"/>
    </row>
    <row r="597" spans="1:104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9"/>
      <c r="CX597" s="4"/>
      <c r="CY597" s="4"/>
      <c r="CZ597" s="4"/>
    </row>
    <row r="598" spans="1:104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9"/>
      <c r="CX598" s="4"/>
      <c r="CY598" s="4"/>
      <c r="CZ598" s="4"/>
    </row>
    <row r="599" spans="1:104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9"/>
      <c r="CX599" s="4"/>
      <c r="CY599" s="4"/>
      <c r="CZ599" s="4"/>
    </row>
    <row r="600" spans="1:104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9"/>
      <c r="CX600" s="4"/>
      <c r="CY600" s="4"/>
      <c r="CZ600" s="4"/>
    </row>
    <row r="601" spans="1:104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9"/>
      <c r="CX601" s="4"/>
      <c r="CY601" s="4"/>
      <c r="CZ601" s="4"/>
    </row>
    <row r="602" spans="1:104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9"/>
      <c r="CX602" s="4"/>
      <c r="CY602" s="4"/>
      <c r="CZ602" s="4"/>
    </row>
    <row r="603" spans="1:104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9"/>
      <c r="CX603" s="4"/>
      <c r="CY603" s="4"/>
      <c r="CZ603" s="4"/>
    </row>
    <row r="604" spans="1:104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9"/>
      <c r="CX604" s="4"/>
      <c r="CY604" s="4"/>
      <c r="CZ604" s="4"/>
    </row>
    <row r="605" spans="1:104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9"/>
      <c r="CX605" s="4"/>
      <c r="CY605" s="4"/>
      <c r="CZ605" s="4"/>
    </row>
    <row r="606" spans="1:104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9"/>
      <c r="CX606" s="4"/>
      <c r="CY606" s="4"/>
      <c r="CZ606" s="4"/>
    </row>
    <row r="607" spans="1:104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9"/>
      <c r="CX607" s="4"/>
      <c r="CY607" s="4"/>
      <c r="CZ607" s="4"/>
    </row>
    <row r="608" spans="1:104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9"/>
      <c r="CX608" s="4"/>
      <c r="CY608" s="4"/>
      <c r="CZ608" s="4"/>
    </row>
    <row r="609" spans="1:104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9"/>
      <c r="CX609" s="4"/>
      <c r="CY609" s="4"/>
      <c r="CZ609" s="4"/>
    </row>
    <row r="610" spans="1:104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9"/>
      <c r="CX610" s="4"/>
      <c r="CY610" s="4"/>
      <c r="CZ610" s="4"/>
    </row>
    <row r="611" spans="1:104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9"/>
      <c r="CX611" s="4"/>
      <c r="CY611" s="4"/>
      <c r="CZ611" s="4"/>
    </row>
    <row r="612" spans="1:104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9"/>
      <c r="CX612" s="4"/>
      <c r="CY612" s="4"/>
      <c r="CZ612" s="4"/>
    </row>
    <row r="613" spans="1:104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9"/>
      <c r="CX613" s="4"/>
      <c r="CY613" s="4"/>
      <c r="CZ613" s="4"/>
    </row>
    <row r="614" spans="1:104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9"/>
      <c r="CX614" s="4"/>
      <c r="CY614" s="4"/>
      <c r="CZ614" s="4"/>
    </row>
    <row r="615" spans="1:104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9"/>
      <c r="CX615" s="4"/>
      <c r="CY615" s="4"/>
      <c r="CZ615" s="4"/>
    </row>
    <row r="616" spans="1:104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9"/>
      <c r="CX616" s="4"/>
      <c r="CY616" s="4"/>
      <c r="CZ616" s="4"/>
    </row>
    <row r="617" spans="1:104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9"/>
      <c r="CX617" s="4"/>
      <c r="CY617" s="4"/>
      <c r="CZ617" s="4"/>
    </row>
    <row r="618" spans="1:104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9"/>
      <c r="CX618" s="4"/>
      <c r="CY618" s="4"/>
      <c r="CZ618" s="4"/>
    </row>
    <row r="619" spans="1:104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9"/>
      <c r="CX619" s="4"/>
      <c r="CY619" s="4"/>
      <c r="CZ619" s="4"/>
    </row>
    <row r="620" spans="1:104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9"/>
      <c r="CX620" s="4"/>
      <c r="CY620" s="4"/>
      <c r="CZ620" s="4"/>
    </row>
    <row r="621" spans="1:104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9"/>
      <c r="CX621" s="4"/>
      <c r="CY621" s="4"/>
      <c r="CZ621" s="4"/>
    </row>
    <row r="622" spans="1:104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9"/>
      <c r="CX622" s="4"/>
      <c r="CY622" s="4"/>
      <c r="CZ622" s="4"/>
    </row>
    <row r="623" spans="1:104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9"/>
      <c r="CX623" s="4"/>
      <c r="CY623" s="4"/>
      <c r="CZ623" s="4"/>
    </row>
    <row r="624" spans="1:104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9"/>
      <c r="CX624" s="4"/>
      <c r="CY624" s="4"/>
      <c r="CZ624" s="4"/>
    </row>
    <row r="625" spans="1:104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9"/>
      <c r="CX625" s="4"/>
      <c r="CY625" s="4"/>
      <c r="CZ625" s="4"/>
    </row>
    <row r="626" spans="1:104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9"/>
      <c r="CX626" s="4"/>
      <c r="CY626" s="4"/>
      <c r="CZ626" s="4"/>
    </row>
    <row r="627" spans="1:104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9"/>
      <c r="CX627" s="4"/>
      <c r="CY627" s="4"/>
      <c r="CZ627" s="4"/>
    </row>
    <row r="628" spans="1:104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9"/>
      <c r="CX628" s="4"/>
      <c r="CY628" s="4"/>
      <c r="CZ628" s="4"/>
    </row>
    <row r="629" spans="1:104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9"/>
      <c r="CX629" s="4"/>
      <c r="CY629" s="4"/>
      <c r="CZ629" s="4"/>
    </row>
    <row r="630" spans="1:104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9"/>
      <c r="CX630" s="4"/>
      <c r="CY630" s="4"/>
      <c r="CZ630" s="4"/>
    </row>
    <row r="631" spans="1:104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9"/>
      <c r="CX631" s="4"/>
      <c r="CY631" s="4"/>
      <c r="CZ631" s="4"/>
    </row>
    <row r="632" spans="1:104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9"/>
      <c r="CX632" s="4"/>
      <c r="CY632" s="4"/>
      <c r="CZ632" s="4"/>
    </row>
    <row r="633" spans="1:104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9"/>
      <c r="CX633" s="4"/>
      <c r="CY633" s="4"/>
      <c r="CZ633" s="4"/>
    </row>
    <row r="634" spans="1:104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9"/>
      <c r="CX634" s="4"/>
      <c r="CY634" s="4"/>
      <c r="CZ634" s="4"/>
    </row>
    <row r="635" spans="1:104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9"/>
      <c r="CX635" s="4"/>
      <c r="CY635" s="4"/>
      <c r="CZ635" s="4"/>
    </row>
    <row r="636" spans="1:104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9"/>
      <c r="CX636" s="4"/>
      <c r="CY636" s="4"/>
      <c r="CZ636" s="4"/>
    </row>
    <row r="637" spans="1:104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9"/>
      <c r="CX637" s="4"/>
      <c r="CY637" s="4"/>
      <c r="CZ637" s="4"/>
    </row>
    <row r="638" spans="1:104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9"/>
      <c r="CX638" s="4"/>
      <c r="CY638" s="4"/>
      <c r="CZ638" s="4"/>
    </row>
    <row r="639" spans="1:104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9"/>
      <c r="CX639" s="4"/>
      <c r="CY639" s="4"/>
      <c r="CZ639" s="4"/>
    </row>
    <row r="640" spans="1:104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9"/>
      <c r="CX640" s="4"/>
      <c r="CY640" s="4"/>
      <c r="CZ640" s="4"/>
    </row>
    <row r="641" spans="1:104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9"/>
      <c r="CX641" s="4"/>
      <c r="CY641" s="4"/>
      <c r="CZ641" s="4"/>
    </row>
    <row r="642" spans="1:104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9"/>
      <c r="CX642" s="4"/>
      <c r="CY642" s="4"/>
      <c r="CZ642" s="4"/>
    </row>
    <row r="643" spans="1:104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9"/>
      <c r="CX643" s="4"/>
      <c r="CY643" s="4"/>
      <c r="CZ643" s="4"/>
    </row>
    <row r="644" spans="1:104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9"/>
      <c r="CX644" s="4"/>
      <c r="CY644" s="4"/>
      <c r="CZ644" s="4"/>
    </row>
    <row r="645" spans="1:104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9"/>
      <c r="CX645" s="4"/>
      <c r="CY645" s="4"/>
      <c r="CZ645" s="4"/>
    </row>
    <row r="646" spans="1:104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9"/>
      <c r="CX646" s="4"/>
      <c r="CY646" s="4"/>
      <c r="CZ646" s="4"/>
    </row>
    <row r="647" spans="1:104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9"/>
      <c r="CX647" s="4"/>
      <c r="CY647" s="4"/>
      <c r="CZ647" s="4"/>
    </row>
    <row r="648" spans="1:104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9"/>
      <c r="CX648" s="4"/>
      <c r="CY648" s="4"/>
      <c r="CZ648" s="4"/>
    </row>
    <row r="649" spans="1:104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9"/>
      <c r="CX649" s="4"/>
      <c r="CY649" s="4"/>
      <c r="CZ649" s="4"/>
    </row>
    <row r="650" spans="1:104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9"/>
      <c r="CX650" s="4"/>
      <c r="CY650" s="4"/>
      <c r="CZ650" s="4"/>
    </row>
    <row r="651" spans="1:104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9"/>
      <c r="CX651" s="4"/>
      <c r="CY651" s="4"/>
      <c r="CZ651" s="4"/>
    </row>
    <row r="652" spans="1:104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9"/>
      <c r="CX652" s="4"/>
      <c r="CY652" s="4"/>
      <c r="CZ652" s="4"/>
    </row>
    <row r="653" spans="1:104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9"/>
      <c r="CX653" s="4"/>
      <c r="CY653" s="4"/>
      <c r="CZ653" s="4"/>
    </row>
    <row r="654" spans="1:104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9"/>
      <c r="CX654" s="4"/>
      <c r="CY654" s="4"/>
      <c r="CZ654" s="4"/>
    </row>
    <row r="655" spans="1:104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9"/>
      <c r="CX655" s="4"/>
      <c r="CY655" s="4"/>
      <c r="CZ655" s="4"/>
    </row>
    <row r="656" spans="1:104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9"/>
      <c r="CX656" s="4"/>
      <c r="CY656" s="4"/>
      <c r="CZ656" s="4"/>
    </row>
    <row r="657" spans="1:104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9"/>
      <c r="CX657" s="4"/>
      <c r="CY657" s="4"/>
      <c r="CZ657" s="4"/>
    </row>
    <row r="658" spans="1:104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9"/>
      <c r="CX658" s="4"/>
      <c r="CY658" s="4"/>
      <c r="CZ658" s="4"/>
    </row>
    <row r="659" spans="1:104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9"/>
      <c r="CX659" s="4"/>
      <c r="CY659" s="4"/>
      <c r="CZ659" s="4"/>
    </row>
    <row r="660" spans="1:104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9"/>
      <c r="CX660" s="4"/>
      <c r="CY660" s="4"/>
      <c r="CZ660" s="4"/>
    </row>
    <row r="661" spans="1:104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9"/>
      <c r="CX661" s="4"/>
      <c r="CY661" s="4"/>
      <c r="CZ661" s="4"/>
    </row>
    <row r="662" spans="1:104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9"/>
      <c r="CX662" s="4"/>
      <c r="CY662" s="4"/>
      <c r="CZ662" s="4"/>
    </row>
    <row r="663" spans="1:104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9"/>
      <c r="CX663" s="4"/>
      <c r="CY663" s="4"/>
      <c r="CZ663" s="4"/>
    </row>
    <row r="664" spans="1:104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9"/>
      <c r="CX664" s="4"/>
      <c r="CY664" s="4"/>
      <c r="CZ664" s="4"/>
    </row>
    <row r="665" spans="1:104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9"/>
      <c r="CX665" s="4"/>
      <c r="CY665" s="4"/>
      <c r="CZ665" s="4"/>
    </row>
    <row r="666" spans="1:104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9"/>
      <c r="CX666" s="4"/>
      <c r="CY666" s="4"/>
      <c r="CZ666" s="4"/>
    </row>
    <row r="667" spans="1:104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9"/>
      <c r="CX667" s="4"/>
      <c r="CY667" s="4"/>
      <c r="CZ667" s="4"/>
    </row>
    <row r="668" spans="1:104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9"/>
      <c r="CX668" s="4"/>
      <c r="CY668" s="4"/>
      <c r="CZ668" s="4"/>
    </row>
    <row r="669" spans="1:104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9"/>
      <c r="CX669" s="4"/>
      <c r="CY669" s="4"/>
      <c r="CZ669" s="4"/>
    </row>
    <row r="670" spans="1:104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9"/>
      <c r="CX670" s="4"/>
      <c r="CY670" s="4"/>
      <c r="CZ670" s="4"/>
    </row>
    <row r="671" spans="1:104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9"/>
      <c r="CX671" s="4"/>
      <c r="CY671" s="4"/>
      <c r="CZ671" s="4"/>
    </row>
    <row r="672" spans="1:104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9"/>
      <c r="CX672" s="4"/>
      <c r="CY672" s="4"/>
      <c r="CZ672" s="4"/>
    </row>
    <row r="673" spans="1:104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9"/>
      <c r="CX673" s="4"/>
      <c r="CY673" s="4"/>
      <c r="CZ673" s="4"/>
    </row>
    <row r="674" spans="1:104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9"/>
      <c r="CX674" s="4"/>
      <c r="CY674" s="4"/>
      <c r="CZ674" s="4"/>
    </row>
    <row r="675" spans="1:104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9"/>
      <c r="CX675" s="4"/>
      <c r="CY675" s="4"/>
      <c r="CZ675" s="4"/>
    </row>
    <row r="676" spans="1:104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9"/>
      <c r="CX676" s="4"/>
      <c r="CY676" s="4"/>
      <c r="CZ676" s="4"/>
    </row>
    <row r="677" spans="1:104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9"/>
      <c r="CX677" s="4"/>
      <c r="CY677" s="4"/>
      <c r="CZ677" s="4"/>
    </row>
    <row r="678" spans="1:104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9"/>
      <c r="CX678" s="4"/>
      <c r="CY678" s="4"/>
      <c r="CZ678" s="4"/>
    </row>
    <row r="679" spans="1:104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9"/>
      <c r="CX679" s="4"/>
      <c r="CY679" s="4"/>
      <c r="CZ679" s="4"/>
    </row>
    <row r="680" spans="1:104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9"/>
      <c r="CX680" s="4"/>
      <c r="CY680" s="4"/>
      <c r="CZ680" s="4"/>
    </row>
    <row r="681" spans="1:104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9"/>
      <c r="CX681" s="4"/>
      <c r="CY681" s="4"/>
      <c r="CZ681" s="4"/>
    </row>
    <row r="682" spans="1:104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9"/>
      <c r="CX682" s="4"/>
      <c r="CY682" s="4"/>
      <c r="CZ682" s="4"/>
    </row>
    <row r="683" spans="1:104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9"/>
      <c r="CX683" s="4"/>
      <c r="CY683" s="4"/>
      <c r="CZ683" s="4"/>
    </row>
    <row r="684" spans="1:104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9"/>
      <c r="CX684" s="4"/>
      <c r="CY684" s="4"/>
      <c r="CZ684" s="4"/>
    </row>
    <row r="685" spans="1:104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9"/>
      <c r="CX685" s="4"/>
      <c r="CY685" s="4"/>
      <c r="CZ685" s="4"/>
    </row>
    <row r="686" spans="1:104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9"/>
      <c r="CX686" s="4"/>
      <c r="CY686" s="4"/>
      <c r="CZ686" s="4"/>
    </row>
    <row r="687" spans="1:104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9"/>
      <c r="CX687" s="4"/>
      <c r="CY687" s="4"/>
      <c r="CZ687" s="4"/>
    </row>
    <row r="688" spans="1:104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9"/>
      <c r="CX688" s="4"/>
      <c r="CY688" s="4"/>
      <c r="CZ688" s="4"/>
    </row>
    <row r="689" spans="1:104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9"/>
      <c r="CX689" s="4"/>
      <c r="CY689" s="4"/>
      <c r="CZ689" s="4"/>
    </row>
    <row r="690" spans="1:104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9"/>
      <c r="CX690" s="4"/>
      <c r="CY690" s="4"/>
      <c r="CZ690" s="4"/>
    </row>
    <row r="691" spans="1:104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9"/>
      <c r="CX691" s="4"/>
      <c r="CY691" s="4"/>
      <c r="CZ691" s="4"/>
    </row>
    <row r="692" spans="1:104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9"/>
      <c r="CX692" s="4"/>
      <c r="CY692" s="4"/>
      <c r="CZ692" s="4"/>
    </row>
    <row r="693" spans="1:104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9"/>
      <c r="CX693" s="4"/>
      <c r="CY693" s="4"/>
      <c r="CZ693" s="4"/>
    </row>
    <row r="694" spans="1:104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9"/>
      <c r="CX694" s="4"/>
      <c r="CY694" s="4"/>
      <c r="CZ694" s="4"/>
    </row>
    <row r="695" spans="1:104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9"/>
      <c r="CX695" s="4"/>
      <c r="CY695" s="4"/>
      <c r="CZ695" s="4"/>
    </row>
    <row r="696" spans="1:104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9"/>
      <c r="CX696" s="4"/>
      <c r="CY696" s="4"/>
      <c r="CZ696" s="4"/>
    </row>
    <row r="697" spans="1:104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9"/>
      <c r="CX697" s="4"/>
      <c r="CY697" s="4"/>
      <c r="CZ697" s="4"/>
    </row>
    <row r="698" spans="1:104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9"/>
      <c r="CX698" s="4"/>
      <c r="CY698" s="4"/>
      <c r="CZ698" s="4"/>
    </row>
    <row r="699" spans="1:104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9"/>
      <c r="CX699" s="4"/>
      <c r="CY699" s="4"/>
      <c r="CZ699" s="4"/>
    </row>
    <row r="700" spans="1:104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9"/>
      <c r="CX700" s="4"/>
      <c r="CY700" s="4"/>
      <c r="CZ700" s="4"/>
    </row>
    <row r="701" spans="1:104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9"/>
      <c r="CX701" s="4"/>
      <c r="CY701" s="4"/>
      <c r="CZ701" s="4"/>
    </row>
    <row r="702" spans="1:104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9"/>
      <c r="CX702" s="4"/>
      <c r="CY702" s="4"/>
      <c r="CZ702" s="4"/>
    </row>
    <row r="703" spans="1:104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9"/>
      <c r="CX703" s="4"/>
      <c r="CY703" s="4"/>
      <c r="CZ703" s="4"/>
    </row>
    <row r="704" spans="1:104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9"/>
      <c r="CX704" s="4"/>
      <c r="CY704" s="4"/>
      <c r="CZ704" s="4"/>
    </row>
    <row r="705" spans="1:104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9"/>
      <c r="CX705" s="4"/>
      <c r="CY705" s="4"/>
      <c r="CZ705" s="4"/>
    </row>
    <row r="706" spans="1:104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9"/>
      <c r="CX706" s="4"/>
      <c r="CY706" s="4"/>
      <c r="CZ706" s="4"/>
    </row>
    <row r="707" spans="1:104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9"/>
      <c r="CX707" s="4"/>
      <c r="CY707" s="4"/>
      <c r="CZ707" s="4"/>
    </row>
    <row r="708" spans="1:104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9"/>
      <c r="CX708" s="4"/>
      <c r="CY708" s="4"/>
      <c r="CZ708" s="4"/>
    </row>
    <row r="709" spans="1:104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9"/>
      <c r="CX709" s="4"/>
      <c r="CY709" s="4"/>
      <c r="CZ709" s="4"/>
    </row>
    <row r="710" spans="1:104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9"/>
      <c r="CX710" s="4"/>
      <c r="CY710" s="4"/>
      <c r="CZ710" s="4"/>
    </row>
    <row r="711" spans="1:104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9"/>
      <c r="CX711" s="4"/>
      <c r="CY711" s="4"/>
      <c r="CZ711" s="4"/>
    </row>
    <row r="712" spans="1:104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9"/>
      <c r="CX712" s="4"/>
      <c r="CY712" s="4"/>
      <c r="CZ712" s="4"/>
    </row>
    <row r="713" spans="1:104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9"/>
      <c r="CX713" s="4"/>
      <c r="CY713" s="4"/>
      <c r="CZ713" s="4"/>
    </row>
    <row r="714" spans="1:104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9"/>
      <c r="CX714" s="4"/>
      <c r="CY714" s="4"/>
      <c r="CZ714" s="4"/>
    </row>
    <row r="715" spans="1:104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9"/>
      <c r="CX715" s="4"/>
      <c r="CY715" s="4"/>
      <c r="CZ715" s="4"/>
    </row>
    <row r="716" spans="1:104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9"/>
      <c r="CX716" s="4"/>
      <c r="CY716" s="4"/>
      <c r="CZ716" s="4"/>
    </row>
    <row r="717" spans="1:104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9"/>
      <c r="CX717" s="4"/>
      <c r="CY717" s="4"/>
      <c r="CZ717" s="4"/>
    </row>
    <row r="718" spans="1:104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9"/>
      <c r="CX718" s="4"/>
      <c r="CY718" s="4"/>
      <c r="CZ718" s="4"/>
    </row>
    <row r="719" spans="1:104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9"/>
      <c r="CX719" s="4"/>
      <c r="CY719" s="4"/>
      <c r="CZ719" s="4"/>
    </row>
    <row r="720" spans="1:104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9"/>
      <c r="CX720" s="4"/>
      <c r="CY720" s="4"/>
      <c r="CZ720" s="4"/>
    </row>
    <row r="721" spans="1:104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9"/>
      <c r="CX721" s="4"/>
      <c r="CY721" s="4"/>
      <c r="CZ721" s="4"/>
    </row>
    <row r="722" spans="1:104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9"/>
      <c r="CX722" s="4"/>
      <c r="CY722" s="4"/>
      <c r="CZ722" s="4"/>
    </row>
    <row r="723" spans="1:104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9"/>
      <c r="CX723" s="4"/>
      <c r="CY723" s="4"/>
      <c r="CZ723" s="4"/>
    </row>
    <row r="724" spans="1:104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9"/>
      <c r="CX724" s="4"/>
      <c r="CY724" s="4"/>
      <c r="CZ724" s="4"/>
    </row>
    <row r="725" spans="1:104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9"/>
      <c r="CX725" s="4"/>
      <c r="CY725" s="4"/>
      <c r="CZ725" s="4"/>
    </row>
    <row r="726" spans="1:104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9"/>
      <c r="CX726" s="4"/>
      <c r="CY726" s="4"/>
      <c r="CZ726" s="4"/>
    </row>
    <row r="727" spans="1:104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9"/>
      <c r="CX727" s="4"/>
      <c r="CY727" s="4"/>
      <c r="CZ727" s="4"/>
    </row>
    <row r="728" spans="1:104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9"/>
      <c r="CX728" s="4"/>
      <c r="CY728" s="4"/>
      <c r="CZ728" s="4"/>
    </row>
    <row r="729" spans="1:104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9"/>
      <c r="CX729" s="4"/>
      <c r="CY729" s="4"/>
      <c r="CZ729" s="4"/>
    </row>
    <row r="730" spans="1:104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9"/>
      <c r="CX730" s="4"/>
      <c r="CY730" s="4"/>
      <c r="CZ730" s="4"/>
    </row>
    <row r="731" spans="1:104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9"/>
      <c r="CX731" s="4"/>
      <c r="CY731" s="4"/>
      <c r="CZ731" s="4"/>
    </row>
    <row r="732" spans="1:104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9"/>
      <c r="CX732" s="4"/>
      <c r="CY732" s="4"/>
      <c r="CZ732" s="4"/>
    </row>
    <row r="733" spans="1:104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9"/>
      <c r="CX733" s="4"/>
      <c r="CY733" s="4"/>
      <c r="CZ733" s="4"/>
    </row>
    <row r="734" spans="1:104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9"/>
      <c r="CX734" s="4"/>
      <c r="CY734" s="4"/>
      <c r="CZ734" s="4"/>
    </row>
    <row r="735" spans="1:104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9"/>
      <c r="CX735" s="4"/>
      <c r="CY735" s="4"/>
      <c r="CZ735" s="4"/>
    </row>
    <row r="736" spans="1:104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9"/>
      <c r="CX736" s="4"/>
      <c r="CY736" s="4"/>
      <c r="CZ736" s="4"/>
    </row>
    <row r="737" spans="1:104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9"/>
      <c r="CX737" s="4"/>
      <c r="CY737" s="4"/>
      <c r="CZ737" s="4"/>
    </row>
    <row r="738" spans="1:104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9"/>
      <c r="CX738" s="4"/>
      <c r="CY738" s="4"/>
      <c r="CZ738" s="4"/>
    </row>
    <row r="739" spans="1:104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9"/>
      <c r="CX739" s="4"/>
      <c r="CY739" s="4"/>
      <c r="CZ739" s="4"/>
    </row>
    <row r="740" spans="1:104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9"/>
      <c r="CX740" s="4"/>
      <c r="CY740" s="4"/>
      <c r="CZ740" s="4"/>
    </row>
    <row r="741" spans="1:104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9"/>
      <c r="CX741" s="4"/>
      <c r="CY741" s="4"/>
      <c r="CZ741" s="4"/>
    </row>
    <row r="742" spans="1:104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9"/>
      <c r="CX742" s="4"/>
      <c r="CY742" s="4"/>
      <c r="CZ742" s="4"/>
    </row>
    <row r="743" spans="1:104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9"/>
      <c r="CX743" s="4"/>
      <c r="CY743" s="4"/>
      <c r="CZ743" s="4"/>
    </row>
    <row r="744" spans="1:104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9"/>
      <c r="CX744" s="4"/>
      <c r="CY744" s="4"/>
      <c r="CZ744" s="4"/>
    </row>
    <row r="745" spans="1:104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9"/>
      <c r="CX745" s="4"/>
      <c r="CY745" s="4"/>
      <c r="CZ745" s="4"/>
    </row>
    <row r="746" spans="1:104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9"/>
      <c r="CX746" s="4"/>
      <c r="CY746" s="4"/>
      <c r="CZ746" s="4"/>
    </row>
    <row r="747" spans="1:104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9"/>
      <c r="CX747" s="4"/>
      <c r="CY747" s="4"/>
      <c r="CZ747" s="4"/>
    </row>
    <row r="748" spans="1:104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9"/>
      <c r="CX748" s="4"/>
      <c r="CY748" s="4"/>
      <c r="CZ748" s="4"/>
    </row>
    <row r="749" spans="1:104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9"/>
      <c r="CX749" s="4"/>
      <c r="CY749" s="4"/>
      <c r="CZ749" s="4"/>
    </row>
    <row r="750" spans="1:104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9"/>
      <c r="CX750" s="4"/>
      <c r="CY750" s="4"/>
      <c r="CZ750" s="4"/>
    </row>
    <row r="751" spans="1:104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9"/>
      <c r="CX751" s="4"/>
      <c r="CY751" s="4"/>
      <c r="CZ751" s="4"/>
    </row>
    <row r="752" spans="1:104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9"/>
      <c r="CX752" s="4"/>
      <c r="CY752" s="4"/>
      <c r="CZ752" s="4"/>
    </row>
    <row r="753" spans="1:104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9"/>
      <c r="CX753" s="4"/>
      <c r="CY753" s="4"/>
      <c r="CZ753" s="4"/>
    </row>
    <row r="754" spans="1:104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9"/>
      <c r="CX754" s="4"/>
      <c r="CY754" s="4"/>
      <c r="CZ754" s="4"/>
    </row>
    <row r="755" spans="1:104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9"/>
      <c r="CX755" s="4"/>
      <c r="CY755" s="4"/>
      <c r="CZ755" s="4"/>
    </row>
    <row r="756" spans="1:104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9"/>
      <c r="CX756" s="4"/>
      <c r="CY756" s="4"/>
      <c r="CZ756" s="4"/>
    </row>
    <row r="757" spans="1:104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9"/>
      <c r="CX757" s="4"/>
      <c r="CY757" s="4"/>
      <c r="CZ757" s="4"/>
    </row>
    <row r="758" spans="1:104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9"/>
      <c r="CX758" s="4"/>
      <c r="CY758" s="4"/>
      <c r="CZ758" s="4"/>
    </row>
    <row r="759" spans="1:104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9"/>
      <c r="CX759" s="4"/>
      <c r="CY759" s="4"/>
      <c r="CZ759" s="4"/>
    </row>
    <row r="760" spans="1:104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9"/>
      <c r="CX760" s="4"/>
      <c r="CY760" s="4"/>
      <c r="CZ760" s="4"/>
    </row>
    <row r="761" spans="1:104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9"/>
      <c r="CX761" s="4"/>
      <c r="CY761" s="4"/>
      <c r="CZ761" s="4"/>
    </row>
    <row r="762" spans="1:104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9"/>
      <c r="CX762" s="4"/>
      <c r="CY762" s="4"/>
      <c r="CZ762" s="4"/>
    </row>
    <row r="763" spans="1:104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9"/>
      <c r="CX763" s="4"/>
      <c r="CY763" s="4"/>
      <c r="CZ763" s="4"/>
    </row>
    <row r="764" spans="1:104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9"/>
      <c r="CX764" s="4"/>
      <c r="CY764" s="4"/>
      <c r="CZ764" s="4"/>
    </row>
    <row r="765" spans="1:104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9"/>
      <c r="CX765" s="4"/>
      <c r="CY765" s="4"/>
      <c r="CZ765" s="4"/>
    </row>
    <row r="766" spans="1:104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9"/>
      <c r="CX766" s="4"/>
      <c r="CY766" s="4"/>
      <c r="CZ766" s="4"/>
    </row>
    <row r="767" spans="1:104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9"/>
      <c r="CX767" s="4"/>
      <c r="CY767" s="4"/>
      <c r="CZ767" s="4"/>
    </row>
    <row r="768" spans="1:104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9"/>
      <c r="CX768" s="4"/>
      <c r="CY768" s="4"/>
      <c r="CZ768" s="4"/>
    </row>
    <row r="769" spans="1:104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9"/>
      <c r="CX769" s="4"/>
      <c r="CY769" s="4"/>
      <c r="CZ769" s="4"/>
    </row>
    <row r="770" spans="1:104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9"/>
      <c r="CX770" s="4"/>
      <c r="CY770" s="4"/>
      <c r="CZ770" s="4"/>
    </row>
    <row r="771" spans="1:104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9"/>
      <c r="CX771" s="4"/>
      <c r="CY771" s="4"/>
      <c r="CZ771" s="4"/>
    </row>
    <row r="772" spans="1:104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9"/>
      <c r="CX772" s="4"/>
      <c r="CY772" s="4"/>
      <c r="CZ772" s="4"/>
    </row>
    <row r="773" spans="1:104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9"/>
      <c r="CX773" s="4"/>
      <c r="CY773" s="4"/>
      <c r="CZ773" s="4"/>
    </row>
    <row r="774" spans="1:104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9"/>
      <c r="CX774" s="4"/>
      <c r="CY774" s="4"/>
      <c r="CZ774" s="4"/>
    </row>
    <row r="775" spans="1:104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9"/>
      <c r="CX775" s="4"/>
      <c r="CY775" s="4"/>
      <c r="CZ775" s="4"/>
    </row>
    <row r="776" spans="1:104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9"/>
      <c r="CX776" s="4"/>
      <c r="CY776" s="4"/>
      <c r="CZ776" s="4"/>
    </row>
    <row r="777" spans="1:104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9"/>
      <c r="CX777" s="4"/>
      <c r="CY777" s="4"/>
      <c r="CZ777" s="4"/>
    </row>
    <row r="778" spans="1:104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9"/>
      <c r="CX778" s="4"/>
      <c r="CY778" s="4"/>
      <c r="CZ778" s="4"/>
    </row>
    <row r="779" spans="1:104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9"/>
      <c r="CX779" s="4"/>
      <c r="CY779" s="4"/>
      <c r="CZ779" s="4"/>
    </row>
    <row r="780" spans="1:104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9"/>
      <c r="CX780" s="4"/>
      <c r="CY780" s="4"/>
      <c r="CZ780" s="4"/>
    </row>
    <row r="781" spans="1:104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9"/>
      <c r="CX781" s="4"/>
      <c r="CY781" s="4"/>
      <c r="CZ781" s="4"/>
    </row>
    <row r="782" spans="1:104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9"/>
      <c r="CX782" s="4"/>
      <c r="CY782" s="4"/>
      <c r="CZ782" s="4"/>
    </row>
    <row r="783" spans="1:104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9"/>
      <c r="CX783" s="4"/>
      <c r="CY783" s="4"/>
      <c r="CZ783" s="4"/>
    </row>
    <row r="784" spans="1:104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9"/>
      <c r="CX784" s="4"/>
      <c r="CY784" s="4"/>
      <c r="CZ784" s="4"/>
    </row>
    <row r="785" spans="1:104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9"/>
      <c r="CX785" s="4"/>
      <c r="CY785" s="4"/>
      <c r="CZ785" s="4"/>
    </row>
    <row r="786" spans="1:104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9"/>
      <c r="CX786" s="4"/>
      <c r="CY786" s="4"/>
      <c r="CZ786" s="4"/>
    </row>
    <row r="787" spans="1:104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9"/>
      <c r="CX787" s="4"/>
      <c r="CY787" s="4"/>
      <c r="CZ787" s="4"/>
    </row>
    <row r="788" spans="1:104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9"/>
      <c r="CX788" s="4"/>
      <c r="CY788" s="4"/>
      <c r="CZ788" s="4"/>
    </row>
    <row r="789" spans="1:104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9"/>
      <c r="CX789" s="4"/>
      <c r="CY789" s="4"/>
      <c r="CZ789" s="4"/>
    </row>
    <row r="790" spans="1:104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9"/>
      <c r="CX790" s="4"/>
      <c r="CY790" s="4"/>
      <c r="CZ790" s="4"/>
    </row>
    <row r="791" spans="1:104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9"/>
      <c r="CX791" s="4"/>
      <c r="CY791" s="4"/>
      <c r="CZ791" s="4"/>
    </row>
    <row r="792" spans="1:104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9"/>
      <c r="CX792" s="4"/>
      <c r="CY792" s="4"/>
      <c r="CZ792" s="4"/>
    </row>
    <row r="793" spans="1:104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9"/>
      <c r="CX793" s="4"/>
      <c r="CY793" s="4"/>
      <c r="CZ793" s="4"/>
    </row>
    <row r="794" spans="1:104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9"/>
      <c r="CX794" s="4"/>
      <c r="CY794" s="4"/>
      <c r="CZ794" s="4"/>
    </row>
    <row r="795" spans="1:104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9"/>
      <c r="CX795" s="4"/>
      <c r="CY795" s="4"/>
      <c r="CZ795" s="4"/>
    </row>
    <row r="796" spans="1:104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9"/>
      <c r="CX796" s="4"/>
      <c r="CY796" s="4"/>
      <c r="CZ796" s="4"/>
    </row>
    <row r="797" spans="1:104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9"/>
      <c r="CX797" s="4"/>
      <c r="CY797" s="4"/>
      <c r="CZ797" s="4"/>
    </row>
    <row r="798" spans="1:104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9"/>
      <c r="CX798" s="4"/>
      <c r="CY798" s="4"/>
      <c r="CZ798" s="4"/>
    </row>
    <row r="799" spans="1:104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9"/>
      <c r="CX799" s="4"/>
      <c r="CY799" s="4"/>
      <c r="CZ799" s="4"/>
    </row>
    <row r="800" spans="1:104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9"/>
      <c r="CX800" s="4"/>
      <c r="CY800" s="4"/>
      <c r="CZ800" s="4"/>
    </row>
    <row r="801" spans="1:104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9"/>
      <c r="CX801" s="4"/>
      <c r="CY801" s="4"/>
      <c r="CZ801" s="4"/>
    </row>
    <row r="802" spans="1:104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9"/>
      <c r="CX802" s="4"/>
      <c r="CY802" s="4"/>
      <c r="CZ802" s="4"/>
    </row>
    <row r="803" spans="1:104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9"/>
      <c r="CX803" s="4"/>
      <c r="CY803" s="4"/>
      <c r="CZ803" s="4"/>
    </row>
    <row r="804" spans="1:104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9"/>
      <c r="CX804" s="4"/>
      <c r="CY804" s="4"/>
      <c r="CZ804" s="4"/>
    </row>
    <row r="805" spans="1:104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9"/>
      <c r="CX805" s="4"/>
      <c r="CY805" s="4"/>
      <c r="CZ805" s="4"/>
    </row>
    <row r="806" spans="1:104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9"/>
      <c r="CX806" s="4"/>
      <c r="CY806" s="4"/>
      <c r="CZ806" s="4"/>
    </row>
    <row r="807" spans="1:104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9"/>
      <c r="CX807" s="4"/>
      <c r="CY807" s="4"/>
      <c r="CZ807" s="4"/>
    </row>
    <row r="808" spans="1:104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9"/>
      <c r="CX808" s="4"/>
      <c r="CY808" s="4"/>
      <c r="CZ808" s="4"/>
    </row>
    <row r="809" spans="1:104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9"/>
      <c r="CX809" s="4"/>
      <c r="CY809" s="4"/>
      <c r="CZ809" s="4"/>
    </row>
    <row r="810" spans="1:104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9"/>
      <c r="CX810" s="4"/>
      <c r="CY810" s="4"/>
      <c r="CZ810" s="4"/>
    </row>
    <row r="811" spans="1:104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9"/>
      <c r="CX811" s="4"/>
      <c r="CY811" s="4"/>
      <c r="CZ811" s="4"/>
    </row>
    <row r="812" spans="1:104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9"/>
      <c r="CX812" s="4"/>
      <c r="CY812" s="4"/>
      <c r="CZ812" s="4"/>
    </row>
    <row r="813" spans="1:104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9"/>
      <c r="CX813" s="4"/>
      <c r="CY813" s="4"/>
      <c r="CZ813" s="4"/>
    </row>
    <row r="814" spans="1:104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9"/>
      <c r="CX814" s="4"/>
      <c r="CY814" s="4"/>
      <c r="CZ814" s="4"/>
    </row>
    <row r="815" spans="1:104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9"/>
      <c r="CX815" s="4"/>
      <c r="CY815" s="4"/>
      <c r="CZ815" s="4"/>
    </row>
    <row r="816" spans="1:104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9"/>
      <c r="CX816" s="4"/>
      <c r="CY816" s="4"/>
      <c r="CZ816" s="4"/>
    </row>
    <row r="817" spans="1:104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9"/>
      <c r="CX817" s="4"/>
      <c r="CY817" s="4"/>
      <c r="CZ817" s="4"/>
    </row>
    <row r="818" spans="1:104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9"/>
      <c r="CX818" s="4"/>
      <c r="CY818" s="4"/>
      <c r="CZ818" s="4"/>
    </row>
    <row r="819" spans="1:104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9"/>
      <c r="CX819" s="4"/>
      <c r="CY819" s="4"/>
      <c r="CZ819" s="4"/>
    </row>
    <row r="820" spans="1:104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9"/>
      <c r="CX820" s="4"/>
      <c r="CY820" s="4"/>
      <c r="CZ820" s="4"/>
    </row>
    <row r="821" spans="1:104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9"/>
      <c r="CX821" s="4"/>
      <c r="CY821" s="4"/>
      <c r="CZ821" s="4"/>
    </row>
    <row r="822" spans="1:104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9"/>
      <c r="CX822" s="4"/>
      <c r="CY822" s="4"/>
      <c r="CZ822" s="4"/>
    </row>
    <row r="823" spans="1:104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9"/>
      <c r="CX823" s="4"/>
      <c r="CY823" s="4"/>
      <c r="CZ823" s="4"/>
    </row>
    <row r="824" spans="1:104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9"/>
      <c r="CX824" s="4"/>
      <c r="CY824" s="4"/>
      <c r="CZ824" s="4"/>
    </row>
    <row r="825" spans="1:104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9"/>
      <c r="CX825" s="4"/>
      <c r="CY825" s="4"/>
      <c r="CZ825" s="4"/>
    </row>
    <row r="826" spans="1:104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9"/>
      <c r="CX826" s="4"/>
      <c r="CY826" s="4"/>
      <c r="CZ826" s="4"/>
    </row>
    <row r="827" spans="1:104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9"/>
      <c r="CX827" s="4"/>
      <c r="CY827" s="4"/>
      <c r="CZ827" s="4"/>
    </row>
    <row r="828" spans="1:104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9"/>
      <c r="CX828" s="4"/>
      <c r="CY828" s="4"/>
      <c r="CZ828" s="4"/>
    </row>
    <row r="829" spans="1:104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9"/>
      <c r="CX829" s="4"/>
      <c r="CY829" s="4"/>
      <c r="CZ829" s="4"/>
    </row>
    <row r="830" spans="1:104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9"/>
      <c r="CX830" s="4"/>
      <c r="CY830" s="4"/>
      <c r="CZ830" s="4"/>
    </row>
    <row r="831" spans="1:104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9"/>
      <c r="CX831" s="4"/>
      <c r="CY831" s="4"/>
      <c r="CZ831" s="4"/>
    </row>
    <row r="832" spans="1:104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9"/>
      <c r="CX832" s="4"/>
      <c r="CY832" s="4"/>
      <c r="CZ832" s="4"/>
    </row>
    <row r="833" spans="1:104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9"/>
      <c r="CX833" s="4"/>
      <c r="CY833" s="4"/>
      <c r="CZ833" s="4"/>
    </row>
    <row r="834" spans="1:104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9"/>
      <c r="CX834" s="4"/>
      <c r="CY834" s="4"/>
      <c r="CZ834" s="4"/>
    </row>
    <row r="835" spans="1:104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9"/>
      <c r="CX835" s="4"/>
      <c r="CY835" s="4"/>
      <c r="CZ835" s="4"/>
    </row>
    <row r="836" spans="1:104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9"/>
      <c r="CX836" s="4"/>
      <c r="CY836" s="4"/>
      <c r="CZ836" s="4"/>
    </row>
    <row r="837" spans="1:104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9"/>
      <c r="CX837" s="4"/>
      <c r="CY837" s="4"/>
      <c r="CZ837" s="4"/>
    </row>
    <row r="838" spans="1:104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9"/>
      <c r="CX838" s="4"/>
      <c r="CY838" s="4"/>
      <c r="CZ838" s="4"/>
    </row>
    <row r="839" spans="1:104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9"/>
      <c r="CX839" s="4"/>
      <c r="CY839" s="4"/>
      <c r="CZ839" s="4"/>
    </row>
    <row r="840" spans="1:104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9"/>
      <c r="CX840" s="4"/>
      <c r="CY840" s="4"/>
      <c r="CZ840" s="4"/>
    </row>
    <row r="841" spans="1:104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9"/>
      <c r="CX841" s="4"/>
      <c r="CY841" s="4"/>
      <c r="CZ841" s="4"/>
    </row>
    <row r="842" spans="1:104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9"/>
      <c r="CX842" s="4"/>
      <c r="CY842" s="4"/>
      <c r="CZ842" s="4"/>
    </row>
    <row r="843" spans="1:104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9"/>
      <c r="CX843" s="4"/>
      <c r="CY843" s="4"/>
      <c r="CZ843" s="4"/>
    </row>
    <row r="844" spans="1:104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9"/>
      <c r="CX844" s="4"/>
      <c r="CY844" s="4"/>
      <c r="CZ844" s="4"/>
    </row>
    <row r="845" spans="1:104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9"/>
      <c r="CX845" s="4"/>
      <c r="CY845" s="4"/>
      <c r="CZ845" s="4"/>
    </row>
    <row r="846" spans="1:104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9"/>
      <c r="CX846" s="4"/>
      <c r="CY846" s="4"/>
      <c r="CZ846" s="4"/>
    </row>
    <row r="847" spans="1:104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9"/>
      <c r="CX847" s="4"/>
      <c r="CY847" s="4"/>
      <c r="CZ847" s="4"/>
    </row>
    <row r="848" spans="1:104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9"/>
      <c r="CX848" s="4"/>
      <c r="CY848" s="4"/>
      <c r="CZ848" s="4"/>
    </row>
    <row r="849" spans="1:104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9"/>
      <c r="CX849" s="4"/>
      <c r="CY849" s="4"/>
      <c r="CZ849" s="4"/>
    </row>
    <row r="850" spans="1:104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9"/>
      <c r="CX850" s="4"/>
      <c r="CY850" s="4"/>
      <c r="CZ850" s="4"/>
    </row>
    <row r="851" spans="1:104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9"/>
      <c r="CX851" s="4"/>
      <c r="CY851" s="4"/>
      <c r="CZ851" s="4"/>
    </row>
    <row r="852" spans="1:104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9"/>
      <c r="CX852" s="4"/>
      <c r="CY852" s="4"/>
      <c r="CZ852" s="4"/>
    </row>
    <row r="853" spans="1:104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9"/>
      <c r="CX853" s="4"/>
      <c r="CY853" s="4"/>
      <c r="CZ853" s="4"/>
    </row>
    <row r="854" spans="1:104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9"/>
      <c r="CX854" s="4"/>
      <c r="CY854" s="4"/>
      <c r="CZ854" s="4"/>
    </row>
    <row r="855" spans="1:104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9"/>
      <c r="CX855" s="4"/>
      <c r="CY855" s="4"/>
      <c r="CZ855" s="4"/>
    </row>
    <row r="856" spans="1:104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9"/>
      <c r="CX856" s="4"/>
      <c r="CY856" s="4"/>
      <c r="CZ856" s="4"/>
    </row>
    <row r="857" spans="1:104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9"/>
      <c r="CX857" s="4"/>
      <c r="CY857" s="4"/>
      <c r="CZ857" s="4"/>
    </row>
    <row r="858" spans="1:104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9"/>
      <c r="CX858" s="4"/>
      <c r="CY858" s="4"/>
      <c r="CZ858" s="4"/>
    </row>
    <row r="859" spans="1:104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9"/>
      <c r="CX859" s="4"/>
      <c r="CY859" s="4"/>
      <c r="CZ859" s="4"/>
    </row>
    <row r="860" spans="1:104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9"/>
      <c r="CX860" s="4"/>
      <c r="CY860" s="4"/>
      <c r="CZ860" s="4"/>
    </row>
    <row r="861" spans="1:104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9"/>
      <c r="CX861" s="4"/>
      <c r="CY861" s="4"/>
      <c r="CZ861" s="4"/>
    </row>
    <row r="862" spans="1:104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9"/>
      <c r="CX862" s="4"/>
      <c r="CY862" s="4"/>
      <c r="CZ862" s="4"/>
    </row>
    <row r="863" spans="1:104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9"/>
      <c r="CX863" s="4"/>
      <c r="CY863" s="4"/>
      <c r="CZ863" s="4"/>
    </row>
    <row r="864" spans="1:104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9"/>
      <c r="CX864" s="4"/>
      <c r="CY864" s="4"/>
      <c r="CZ864" s="4"/>
    </row>
    <row r="865" spans="1:104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9"/>
      <c r="CX865" s="4"/>
      <c r="CY865" s="4"/>
      <c r="CZ865" s="4"/>
    </row>
    <row r="866" spans="1:104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9"/>
      <c r="CX866" s="4"/>
      <c r="CY866" s="4"/>
      <c r="CZ866" s="4"/>
    </row>
    <row r="867" spans="1:104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9"/>
      <c r="CX867" s="4"/>
      <c r="CY867" s="4"/>
      <c r="CZ867" s="4"/>
    </row>
    <row r="868" spans="1:104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9"/>
      <c r="CX868" s="4"/>
      <c r="CY868" s="4"/>
      <c r="CZ868" s="4"/>
    </row>
    <row r="869" spans="1:104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9"/>
      <c r="CX869" s="4"/>
      <c r="CY869" s="4"/>
      <c r="CZ869" s="4"/>
    </row>
    <row r="870" spans="1:104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9"/>
      <c r="CX870" s="4"/>
      <c r="CY870" s="4"/>
      <c r="CZ870" s="4"/>
    </row>
    <row r="871" spans="1:104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9"/>
      <c r="CX871" s="4"/>
      <c r="CY871" s="4"/>
      <c r="CZ871" s="4"/>
    </row>
    <row r="872" spans="1:104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9"/>
      <c r="CX872" s="4"/>
      <c r="CY872" s="4"/>
      <c r="CZ872" s="4"/>
    </row>
    <row r="873" spans="1:104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9"/>
      <c r="CX873" s="4"/>
      <c r="CY873" s="4"/>
      <c r="CZ873" s="4"/>
    </row>
    <row r="874" spans="1:104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9"/>
      <c r="CX874" s="4"/>
      <c r="CY874" s="4"/>
      <c r="CZ874" s="4"/>
    </row>
    <row r="875" spans="1:104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9"/>
      <c r="CX875" s="4"/>
      <c r="CY875" s="4"/>
      <c r="CZ875" s="4"/>
    </row>
    <row r="876" spans="1:104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9"/>
      <c r="CX876" s="4"/>
      <c r="CY876" s="4"/>
      <c r="CZ876" s="4"/>
    </row>
    <row r="877" spans="1:104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9"/>
      <c r="CX877" s="4"/>
      <c r="CY877" s="4"/>
      <c r="CZ877" s="4"/>
    </row>
    <row r="878" spans="1:104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9"/>
      <c r="CX878" s="4"/>
      <c r="CY878" s="4"/>
      <c r="CZ878" s="4"/>
    </row>
    <row r="879" spans="1:104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9"/>
      <c r="CX879" s="4"/>
      <c r="CY879" s="4"/>
      <c r="CZ879" s="4"/>
    </row>
    <row r="880" spans="1:104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9"/>
      <c r="CX880" s="4"/>
      <c r="CY880" s="4"/>
      <c r="CZ880" s="4"/>
    </row>
    <row r="881" spans="1:104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9"/>
      <c r="CX881" s="4"/>
      <c r="CY881" s="4"/>
      <c r="CZ881" s="4"/>
    </row>
    <row r="882" spans="1:104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9"/>
      <c r="CX882" s="4"/>
      <c r="CY882" s="4"/>
      <c r="CZ882" s="4"/>
    </row>
    <row r="883" spans="1:104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9"/>
      <c r="CX883" s="4"/>
      <c r="CY883" s="4"/>
      <c r="CZ883" s="4"/>
    </row>
    <row r="884" spans="1:104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9"/>
      <c r="CX884" s="4"/>
      <c r="CY884" s="4"/>
      <c r="CZ884" s="4"/>
    </row>
    <row r="885" spans="1:104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9"/>
      <c r="CX885" s="4"/>
      <c r="CY885" s="4"/>
      <c r="CZ885" s="4"/>
    </row>
    <row r="886" spans="1:104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9"/>
      <c r="CX886" s="4"/>
      <c r="CY886" s="4"/>
      <c r="CZ886" s="4"/>
    </row>
    <row r="887" spans="1:104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9"/>
      <c r="CX887" s="4"/>
      <c r="CY887" s="4"/>
      <c r="CZ887" s="4"/>
    </row>
    <row r="888" spans="1:104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9"/>
      <c r="CX888" s="4"/>
      <c r="CY888" s="4"/>
      <c r="CZ888" s="4"/>
    </row>
    <row r="889" spans="1:104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9"/>
      <c r="CX889" s="4"/>
      <c r="CY889" s="4"/>
      <c r="CZ889" s="4"/>
    </row>
    <row r="890" spans="1:104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9"/>
      <c r="CX890" s="4"/>
      <c r="CY890" s="4"/>
      <c r="CZ890" s="4"/>
    </row>
    <row r="891" spans="1:104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9"/>
      <c r="CX891" s="4"/>
      <c r="CY891" s="4"/>
      <c r="CZ891" s="4"/>
    </row>
    <row r="892" spans="1:104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9"/>
      <c r="CX892" s="4"/>
      <c r="CY892" s="4"/>
      <c r="CZ892" s="4"/>
    </row>
    <row r="893" spans="1:104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9"/>
      <c r="CX893" s="4"/>
      <c r="CY893" s="4"/>
      <c r="CZ893" s="4"/>
    </row>
    <row r="894" spans="1:104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9"/>
      <c r="CX894" s="4"/>
      <c r="CY894" s="4"/>
      <c r="CZ894" s="4"/>
    </row>
    <row r="895" spans="1:104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9"/>
      <c r="CX895" s="4"/>
      <c r="CY895" s="4"/>
      <c r="CZ895" s="4"/>
    </row>
    <row r="896" spans="1:104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9"/>
      <c r="CX896" s="4"/>
      <c r="CY896" s="4"/>
      <c r="CZ896" s="4"/>
    </row>
    <row r="897" spans="1:104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9"/>
      <c r="CX897" s="4"/>
      <c r="CY897" s="4"/>
      <c r="CZ897" s="4"/>
    </row>
    <row r="898" spans="1:104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9"/>
      <c r="CX898" s="4"/>
      <c r="CY898" s="4"/>
      <c r="CZ898" s="4"/>
    </row>
    <row r="899" spans="1:104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9"/>
      <c r="CX899" s="4"/>
      <c r="CY899" s="4"/>
      <c r="CZ899" s="4"/>
    </row>
    <row r="900" spans="1:104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9"/>
      <c r="CX900" s="4"/>
      <c r="CY900" s="4"/>
      <c r="CZ900" s="4"/>
    </row>
    <row r="901" spans="1:104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9"/>
      <c r="CX901" s="4"/>
      <c r="CY901" s="4"/>
      <c r="CZ901" s="4"/>
    </row>
    <row r="902" spans="1:104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9"/>
      <c r="CX902" s="4"/>
      <c r="CY902" s="4"/>
      <c r="CZ902" s="4"/>
    </row>
    <row r="903" spans="1:104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9"/>
      <c r="CX903" s="4"/>
      <c r="CY903" s="4"/>
      <c r="CZ903" s="4"/>
    </row>
    <row r="904" spans="1:104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9"/>
      <c r="CX904" s="4"/>
      <c r="CY904" s="4"/>
      <c r="CZ904" s="4"/>
    </row>
    <row r="905" spans="1:104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9"/>
      <c r="CX905" s="4"/>
      <c r="CY905" s="4"/>
      <c r="CZ905" s="4"/>
    </row>
    <row r="906" spans="1:104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9"/>
      <c r="CX906" s="4"/>
      <c r="CY906" s="4"/>
      <c r="CZ906" s="4"/>
    </row>
    <row r="907" spans="1:104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9"/>
      <c r="CX907" s="4"/>
      <c r="CY907" s="4"/>
      <c r="CZ907" s="4"/>
    </row>
    <row r="908" spans="1:104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9"/>
      <c r="CX908" s="4"/>
      <c r="CY908" s="4"/>
      <c r="CZ908" s="4"/>
    </row>
    <row r="909" spans="1:104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9"/>
      <c r="CX909" s="4"/>
      <c r="CY909" s="4"/>
      <c r="CZ909" s="4"/>
    </row>
    <row r="910" spans="1:104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9"/>
      <c r="CX910" s="4"/>
      <c r="CY910" s="4"/>
      <c r="CZ910" s="4"/>
    </row>
    <row r="911" spans="1:104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9"/>
      <c r="CX911" s="4"/>
      <c r="CY911" s="4"/>
      <c r="CZ911" s="4"/>
    </row>
    <row r="912" spans="1:104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9"/>
      <c r="CX912" s="4"/>
      <c r="CY912" s="4"/>
      <c r="CZ912" s="4"/>
    </row>
    <row r="913" spans="1:104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9"/>
      <c r="CX913" s="4"/>
      <c r="CY913" s="4"/>
      <c r="CZ913" s="4"/>
    </row>
    <row r="914" spans="1:104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9"/>
      <c r="CX914" s="4"/>
      <c r="CY914" s="4"/>
      <c r="CZ914" s="4"/>
    </row>
    <row r="915" spans="1:104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9"/>
      <c r="CX915" s="4"/>
      <c r="CY915" s="4"/>
      <c r="CZ915" s="4"/>
    </row>
    <row r="916" spans="1:104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9"/>
      <c r="CX916" s="4"/>
      <c r="CY916" s="4"/>
      <c r="CZ916" s="4"/>
    </row>
    <row r="917" spans="1:104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9"/>
      <c r="CX917" s="4"/>
      <c r="CY917" s="4"/>
      <c r="CZ917" s="4"/>
    </row>
    <row r="918" spans="1:104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9"/>
      <c r="CX918" s="4"/>
      <c r="CY918" s="4"/>
      <c r="CZ918" s="4"/>
    </row>
    <row r="919" spans="1:104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9"/>
      <c r="CX919" s="4"/>
      <c r="CY919" s="4"/>
      <c r="CZ919" s="4"/>
    </row>
    <row r="920" spans="1:104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9"/>
      <c r="CX920" s="4"/>
      <c r="CY920" s="4"/>
      <c r="CZ920" s="4"/>
    </row>
    <row r="921" spans="1:104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9"/>
      <c r="CX921" s="4"/>
      <c r="CY921" s="4"/>
      <c r="CZ921" s="4"/>
    </row>
    <row r="922" spans="1:104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9"/>
      <c r="CX922" s="4"/>
      <c r="CY922" s="4"/>
      <c r="CZ922" s="4"/>
    </row>
    <row r="923" spans="1:104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9"/>
      <c r="CX923" s="4"/>
      <c r="CY923" s="4"/>
      <c r="CZ923" s="4"/>
    </row>
    <row r="924" spans="1:104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9"/>
      <c r="CX924" s="4"/>
      <c r="CY924" s="4"/>
      <c r="CZ924" s="4"/>
    </row>
    <row r="925" spans="1:104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9"/>
      <c r="CX925" s="4"/>
      <c r="CY925" s="4"/>
      <c r="CZ925" s="4"/>
    </row>
    <row r="926" spans="1:104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9"/>
      <c r="CX926" s="4"/>
      <c r="CY926" s="4"/>
      <c r="CZ926" s="4"/>
    </row>
    <row r="927" spans="1:104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9"/>
      <c r="CX927" s="4"/>
      <c r="CY927" s="4"/>
      <c r="CZ927" s="4"/>
    </row>
    <row r="928" spans="1:104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9"/>
      <c r="CX928" s="4"/>
      <c r="CY928" s="4"/>
      <c r="CZ928" s="4"/>
    </row>
    <row r="929" spans="1:104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9"/>
      <c r="CX929" s="4"/>
      <c r="CY929" s="4"/>
      <c r="CZ929" s="4"/>
    </row>
    <row r="930" spans="1:104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9"/>
      <c r="CX930" s="4"/>
      <c r="CY930" s="4"/>
      <c r="CZ930" s="4"/>
    </row>
    <row r="931" spans="1:104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9"/>
      <c r="CX931" s="4"/>
      <c r="CY931" s="4"/>
      <c r="CZ931" s="4"/>
    </row>
    <row r="932" spans="1:104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9"/>
      <c r="CX932" s="4"/>
      <c r="CY932" s="4"/>
      <c r="CZ932" s="4"/>
    </row>
    <row r="933" spans="1:104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9"/>
      <c r="CX933" s="4"/>
      <c r="CY933" s="4"/>
      <c r="CZ933" s="4"/>
    </row>
    <row r="934" spans="1:104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9"/>
      <c r="CX934" s="4"/>
      <c r="CY934" s="4"/>
      <c r="CZ934" s="4"/>
    </row>
    <row r="935" spans="1:104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9"/>
      <c r="CX935" s="4"/>
      <c r="CY935" s="4"/>
      <c r="CZ935" s="4"/>
    </row>
    <row r="936" spans="1:104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9"/>
      <c r="CX936" s="4"/>
      <c r="CY936" s="4"/>
      <c r="CZ936" s="4"/>
    </row>
    <row r="937" spans="1:104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9"/>
      <c r="CX937" s="4"/>
      <c r="CY937" s="4"/>
      <c r="CZ937" s="4"/>
    </row>
    <row r="938" spans="1:104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9"/>
      <c r="CX938" s="4"/>
      <c r="CY938" s="4"/>
      <c r="CZ938" s="4"/>
    </row>
    <row r="939" spans="1:104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9"/>
      <c r="CX939" s="4"/>
      <c r="CY939" s="4"/>
      <c r="CZ939" s="4"/>
    </row>
    <row r="940" spans="1:104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9"/>
      <c r="CX940" s="4"/>
      <c r="CY940" s="4"/>
      <c r="CZ940" s="4"/>
    </row>
    <row r="941" spans="1:104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9"/>
      <c r="CX941" s="4"/>
      <c r="CY941" s="4"/>
      <c r="CZ941" s="4"/>
    </row>
    <row r="942" spans="1:104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9"/>
      <c r="CX942" s="4"/>
      <c r="CY942" s="4"/>
      <c r="CZ942" s="4"/>
    </row>
    <row r="943" spans="1:104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9"/>
      <c r="CX943" s="4"/>
      <c r="CY943" s="4"/>
      <c r="CZ943" s="4"/>
    </row>
    <row r="944" spans="1:104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9"/>
      <c r="CX944" s="4"/>
      <c r="CY944" s="4"/>
      <c r="CZ944" s="4"/>
    </row>
    <row r="945" spans="1:104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9"/>
      <c r="CX945" s="4"/>
      <c r="CY945" s="4"/>
      <c r="CZ945" s="4"/>
    </row>
    <row r="946" spans="1:104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9"/>
      <c r="CX946" s="4"/>
      <c r="CY946" s="4"/>
      <c r="CZ946" s="4"/>
    </row>
    <row r="947" spans="1:104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9"/>
      <c r="CX947" s="4"/>
      <c r="CY947" s="4"/>
      <c r="CZ947" s="4"/>
    </row>
    <row r="948" spans="1:104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9"/>
      <c r="CX948" s="4"/>
      <c r="CY948" s="4"/>
      <c r="CZ948" s="4"/>
    </row>
    <row r="949" spans="1:104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9"/>
      <c r="CX949" s="4"/>
      <c r="CY949" s="4"/>
      <c r="CZ949" s="4"/>
    </row>
    <row r="950" spans="1:104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9"/>
      <c r="CX950" s="4"/>
      <c r="CY950" s="4"/>
      <c r="CZ950" s="4"/>
    </row>
    <row r="951" spans="1:104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9"/>
      <c r="CX951" s="4"/>
      <c r="CY951" s="4"/>
      <c r="CZ951" s="4"/>
    </row>
    <row r="952" spans="1:104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9"/>
      <c r="CX952" s="4"/>
      <c r="CY952" s="4"/>
      <c r="CZ952" s="4"/>
    </row>
    <row r="953" spans="1:104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9"/>
      <c r="CX953" s="4"/>
      <c r="CY953" s="4"/>
      <c r="CZ953" s="4"/>
    </row>
    <row r="954" spans="1:104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9"/>
      <c r="CX954" s="4"/>
      <c r="CY954" s="4"/>
      <c r="CZ954" s="4"/>
    </row>
    <row r="955" spans="1:104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9"/>
      <c r="CX955" s="4"/>
      <c r="CY955" s="4"/>
      <c r="CZ955" s="4"/>
    </row>
    <row r="956" spans="1:104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9"/>
      <c r="CX956" s="4"/>
      <c r="CY956" s="4"/>
      <c r="CZ956" s="4"/>
    </row>
    <row r="957" spans="1:104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9"/>
      <c r="CX957" s="4"/>
      <c r="CY957" s="4"/>
      <c r="CZ957" s="4"/>
    </row>
    <row r="958" spans="1:104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9"/>
      <c r="CX958" s="4"/>
      <c r="CY958" s="4"/>
      <c r="CZ958" s="4"/>
    </row>
    <row r="959" spans="1:104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9"/>
      <c r="CX959" s="4"/>
      <c r="CY959" s="4"/>
      <c r="CZ959" s="4"/>
    </row>
    <row r="960" spans="1:104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9"/>
      <c r="CX960" s="4"/>
      <c r="CY960" s="4"/>
      <c r="CZ960" s="4"/>
    </row>
    <row r="961" spans="1:104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9"/>
      <c r="CX961" s="4"/>
      <c r="CY961" s="4"/>
      <c r="CZ961" s="4"/>
    </row>
    <row r="962" spans="1:104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9"/>
      <c r="CX962" s="4"/>
      <c r="CY962" s="4"/>
      <c r="CZ962" s="4"/>
    </row>
    <row r="963" spans="1:104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9"/>
      <c r="CX963" s="4"/>
      <c r="CY963" s="4"/>
      <c r="CZ963" s="4"/>
    </row>
    <row r="964" spans="1:104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9"/>
      <c r="CX964" s="4"/>
      <c r="CY964" s="4"/>
      <c r="CZ964" s="4"/>
    </row>
    <row r="965" spans="1:104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9"/>
      <c r="CX965" s="4"/>
      <c r="CY965" s="4"/>
      <c r="CZ965" s="4"/>
    </row>
    <row r="966" spans="1:104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9"/>
      <c r="CX966" s="4"/>
      <c r="CY966" s="4"/>
      <c r="CZ966" s="4"/>
    </row>
    <row r="967" spans="1:104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9"/>
      <c r="CX967" s="4"/>
      <c r="CY967" s="4"/>
      <c r="CZ967" s="4"/>
    </row>
    <row r="968" spans="1:104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9"/>
      <c r="CX968" s="4"/>
      <c r="CY968" s="4"/>
      <c r="CZ968" s="4"/>
    </row>
    <row r="969" spans="1:104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9"/>
      <c r="CX969" s="4"/>
      <c r="CY969" s="4"/>
      <c r="CZ969" s="4"/>
    </row>
    <row r="970" spans="1:104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9"/>
      <c r="CX970" s="4"/>
      <c r="CY970" s="4"/>
      <c r="CZ970" s="4"/>
    </row>
    <row r="971" spans="1:104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9"/>
      <c r="CX971" s="4"/>
      <c r="CY971" s="4"/>
      <c r="CZ971" s="4"/>
    </row>
    <row r="972" spans="1:104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9"/>
      <c r="CX972" s="4"/>
      <c r="CY972" s="4"/>
      <c r="CZ972" s="4"/>
    </row>
    <row r="973" spans="1:104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9"/>
      <c r="CX973" s="4"/>
      <c r="CY973" s="4"/>
      <c r="CZ973" s="4"/>
    </row>
    <row r="974" spans="1:104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9"/>
      <c r="CX974" s="4"/>
      <c r="CY974" s="4"/>
      <c r="CZ974" s="4"/>
    </row>
    <row r="975" spans="1:104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9"/>
      <c r="CX975" s="4"/>
      <c r="CY975" s="4"/>
      <c r="CZ975" s="4"/>
    </row>
    <row r="976" spans="1:104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9"/>
      <c r="CX976" s="4"/>
      <c r="CY976" s="4"/>
      <c r="CZ976" s="4"/>
    </row>
    <row r="977" spans="1:104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9"/>
      <c r="CX977" s="4"/>
      <c r="CY977" s="4"/>
      <c r="CZ977" s="4"/>
    </row>
    <row r="978" spans="1:104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9"/>
      <c r="CX978" s="4"/>
      <c r="CY978" s="4"/>
      <c r="CZ978" s="4"/>
    </row>
    <row r="979" spans="1:104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9"/>
      <c r="CX979" s="4"/>
      <c r="CY979" s="4"/>
      <c r="CZ979" s="4"/>
    </row>
    <row r="980" spans="1:104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9"/>
      <c r="CX980" s="4"/>
      <c r="CY980" s="4"/>
      <c r="CZ980" s="4"/>
    </row>
    <row r="981" spans="1:104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9"/>
      <c r="CX981" s="4"/>
      <c r="CY981" s="4"/>
      <c r="CZ981" s="4"/>
    </row>
    <row r="982" spans="1:104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9"/>
      <c r="CX982" s="4"/>
      <c r="CY982" s="4"/>
      <c r="CZ982" s="4"/>
    </row>
    <row r="983" spans="1:104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9"/>
      <c r="CX983" s="4"/>
      <c r="CY983" s="4"/>
      <c r="CZ983" s="4"/>
    </row>
    <row r="984" spans="1:104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9"/>
      <c r="CX984" s="4"/>
      <c r="CY984" s="4"/>
      <c r="CZ984" s="4"/>
    </row>
    <row r="985" spans="1:104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9"/>
      <c r="CX985" s="4"/>
      <c r="CY985" s="4"/>
      <c r="CZ985" s="4"/>
    </row>
    <row r="986" spans="1:104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9"/>
      <c r="CX986" s="4"/>
      <c r="CY986" s="4"/>
      <c r="CZ986" s="4"/>
    </row>
    <row r="987" spans="1:104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9"/>
      <c r="CX987" s="4"/>
      <c r="CY987" s="4"/>
      <c r="CZ987" s="4"/>
    </row>
    <row r="988" spans="1:104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9"/>
      <c r="CX988" s="4"/>
      <c r="CY988" s="4"/>
      <c r="CZ988" s="4"/>
    </row>
    <row r="989" spans="1:104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9"/>
      <c r="CX989" s="4"/>
      <c r="CY989" s="4"/>
      <c r="CZ989" s="4"/>
    </row>
    <row r="990" spans="1:104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9"/>
      <c r="CX990" s="4"/>
      <c r="CY990" s="4"/>
      <c r="CZ990" s="4"/>
    </row>
    <row r="991" spans="1:104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9"/>
      <c r="CX991" s="4"/>
      <c r="CY991" s="4"/>
      <c r="CZ991" s="4"/>
    </row>
    <row r="992" spans="1:104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9"/>
      <c r="CX992" s="4"/>
      <c r="CY992" s="4"/>
      <c r="CZ992" s="4"/>
    </row>
    <row r="993" spans="1:104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9"/>
      <c r="CX993" s="4"/>
      <c r="CY993" s="4"/>
      <c r="CZ993" s="4"/>
    </row>
    <row r="994" spans="1:104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9"/>
      <c r="CX994" s="4"/>
      <c r="CY994" s="4"/>
      <c r="CZ994" s="4"/>
    </row>
    <row r="995" spans="1:104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9"/>
      <c r="CX995" s="4"/>
      <c r="CY995" s="4"/>
      <c r="CZ995" s="4"/>
    </row>
    <row r="996" spans="1:104" ht="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9"/>
      <c r="CX996" s="4"/>
      <c r="CY996" s="4"/>
      <c r="CZ996" s="4"/>
    </row>
    <row r="997" spans="1:104" ht="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9"/>
      <c r="CX997" s="4"/>
      <c r="CY997" s="4"/>
      <c r="CZ997" s="4"/>
    </row>
    <row r="998" spans="1:104" ht="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9"/>
      <c r="CX998" s="4"/>
      <c r="CY998" s="4"/>
      <c r="CZ998" s="4"/>
    </row>
    <row r="999" spans="1:104" ht="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9"/>
      <c r="CX999" s="4"/>
      <c r="CY999" s="4"/>
      <c r="CZ999" s="4"/>
    </row>
    <row r="1000" spans="1:104" ht="12.75">
      <c r="CD1000" s="10"/>
      <c r="CE1000" s="11"/>
    </row>
    <row r="1001" spans="1:104" ht="12.75">
      <c r="CD1001" s="10"/>
      <c r="CE1001" s="11"/>
    </row>
    <row r="1002" spans="1:104" ht="12.75">
      <c r="CD1002" s="10"/>
      <c r="CE1002" s="11"/>
    </row>
    <row r="1003" spans="1:104" ht="12.75">
      <c r="CD1003" s="10"/>
      <c r="CE1003" s="11"/>
    </row>
    <row r="1004" spans="1:104" ht="12.75">
      <c r="CD1004" s="10"/>
      <c r="CE1004" s="11"/>
    </row>
    <row r="1005" spans="1:104" ht="12.75">
      <c r="CD1005" s="10"/>
      <c r="CE1005" s="11"/>
    </row>
    <row r="1006" spans="1:104" ht="12.75">
      <c r="CD1006" s="10"/>
      <c r="CE1006" s="11"/>
    </row>
    <row r="1007" spans="1:104" ht="12.75">
      <c r="CD1007" s="10"/>
      <c r="CE1007" s="11"/>
    </row>
    <row r="1008" spans="1:104" ht="12.75">
      <c r="CD1008" s="10"/>
      <c r="CE1008" s="11"/>
    </row>
    <row r="1009" spans="82:83" ht="12.75">
      <c r="CD1009" s="10"/>
      <c r="CE1009" s="11"/>
    </row>
    <row r="1010" spans="82:83" ht="12.75">
      <c r="CD1010" s="10"/>
      <c r="CE1010" s="11"/>
    </row>
    <row r="1011" spans="82:83" ht="12.75">
      <c r="CD1011" s="10"/>
      <c r="CE1011" s="11"/>
    </row>
    <row r="1012" spans="82:83" ht="12.75">
      <c r="CD1012" s="10"/>
      <c r="CE1012" s="11"/>
    </row>
    <row r="1013" spans="82:83" ht="12.75">
      <c r="CD1013" s="10"/>
      <c r="CE1013" s="11"/>
    </row>
    <row r="1014" spans="82:83" ht="12.75">
      <c r="CD1014" s="10"/>
      <c r="CE1014" s="11"/>
    </row>
    <row r="1015" spans="82:83" ht="12.75">
      <c r="CD1015" s="10"/>
      <c r="CE1015" s="11"/>
    </row>
    <row r="1016" spans="82:83" ht="12.75">
      <c r="CD1016" s="10"/>
      <c r="CE1016" s="11"/>
    </row>
    <row r="1017" spans="82:83" ht="12.75">
      <c r="CD1017" s="10"/>
      <c r="CE1017" s="11"/>
    </row>
    <row r="1018" spans="82:83" ht="12.75">
      <c r="CD1018" s="10"/>
      <c r="CE1018" s="11"/>
    </row>
    <row r="1019" spans="82:83" ht="12.75">
      <c r="CD1019" s="10"/>
      <c r="CE1019" s="11"/>
    </row>
    <row r="1020" spans="82:83" ht="12.75">
      <c r="CD1020" s="10"/>
      <c r="CE1020" s="11"/>
    </row>
    <row r="1021" spans="82:83" ht="12.75">
      <c r="CD1021" s="10"/>
      <c r="CE1021" s="11"/>
    </row>
    <row r="1022" spans="82:83" ht="12.75">
      <c r="CD1022" s="10"/>
      <c r="CE1022" s="11"/>
    </row>
    <row r="1023" spans="82:83" ht="12.75">
      <c r="CD1023" s="10"/>
      <c r="CE1023" s="11"/>
    </row>
    <row r="1024" spans="82:83" ht="12.75">
      <c r="CD1024" s="10"/>
      <c r="CE1024" s="11"/>
    </row>
    <row r="1025" spans="82:83" ht="12.75">
      <c r="CD1025" s="10"/>
      <c r="CE1025" s="11"/>
    </row>
    <row r="1026" spans="82:83" ht="12.75">
      <c r="CD1026" s="10"/>
      <c r="CE1026" s="11"/>
    </row>
    <row r="1027" spans="82:83" ht="12.75">
      <c r="CD1027" s="10"/>
      <c r="CE1027" s="11"/>
    </row>
    <row r="1028" spans="82:83" ht="12.75">
      <c r="CD1028" s="10"/>
      <c r="CE1028" s="11"/>
    </row>
    <row r="1029" spans="82:83" ht="12.75">
      <c r="CD1029" s="10"/>
      <c r="CE1029" s="11"/>
    </row>
    <row r="1030" spans="82:83" ht="12.75">
      <c r="CD1030" s="10"/>
      <c r="CE1030" s="11"/>
    </row>
    <row r="1031" spans="82:83" ht="12.75">
      <c r="CD1031" s="10"/>
      <c r="CE1031" s="11"/>
    </row>
    <row r="1032" spans="82:83" ht="12.75">
      <c r="CD1032" s="10"/>
      <c r="CE1032" s="11"/>
    </row>
    <row r="1033" spans="82:83" ht="12.75">
      <c r="CD1033" s="10"/>
      <c r="CE1033" s="11"/>
    </row>
    <row r="1034" spans="82:83" ht="12.75">
      <c r="CD1034" s="10"/>
      <c r="CE1034" s="11"/>
    </row>
    <row r="1035" spans="82:83" ht="12.75">
      <c r="CD1035" s="10"/>
      <c r="CE1035" s="11"/>
    </row>
    <row r="1036" spans="82:83" ht="12.75">
      <c r="CD1036" s="10"/>
      <c r="CE1036" s="11"/>
    </row>
    <row r="1037" spans="82:83" ht="12.75">
      <c r="CD1037" s="10"/>
      <c r="CE1037" s="11"/>
    </row>
    <row r="1038" spans="82:83" ht="12.75">
      <c r="CD1038" s="10"/>
      <c r="CE1038" s="11"/>
    </row>
    <row r="1039" spans="82:83" ht="12.75">
      <c r="CD1039" s="10"/>
      <c r="CE1039" s="11"/>
    </row>
    <row r="1040" spans="82:83" ht="12.75">
      <c r="CD1040" s="10"/>
      <c r="CE1040" s="11"/>
    </row>
    <row r="1041" spans="82:83" ht="12.75">
      <c r="CD1041" s="10"/>
      <c r="CE1041" s="11"/>
    </row>
    <row r="1042" spans="82:83" ht="12.75">
      <c r="CD1042" s="10"/>
      <c r="CE1042" s="11"/>
    </row>
    <row r="1043" spans="82:83" ht="12.75">
      <c r="CD1043" s="10"/>
      <c r="CE1043" s="11"/>
    </row>
    <row r="1044" spans="82:83" ht="12.75">
      <c r="CD1044" s="10"/>
      <c r="CE1044" s="11"/>
    </row>
    <row r="1045" spans="82:83" ht="12.75">
      <c r="CD1045" s="10"/>
      <c r="CE1045" s="11"/>
    </row>
    <row r="1046" spans="82:83" ht="12.75">
      <c r="CD1046" s="10"/>
      <c r="CE1046" s="11"/>
    </row>
    <row r="1047" spans="82:83" ht="12.75">
      <c r="CD1047" s="10"/>
      <c r="CE1047" s="11"/>
    </row>
    <row r="1048" spans="82:83" ht="12.75">
      <c r="CD1048" s="10"/>
      <c r="CE1048" s="11"/>
    </row>
    <row r="1049" spans="82:83" ht="12.75">
      <c r="CD1049" s="10"/>
      <c r="CE1049" s="11"/>
    </row>
    <row r="1050" spans="82:83" ht="12.75">
      <c r="CD1050" s="10"/>
      <c r="CE1050" s="11"/>
    </row>
    <row r="1051" spans="82:83" ht="12.75">
      <c r="CD1051" s="10"/>
      <c r="CE1051" s="11"/>
    </row>
    <row r="1052" spans="82:83" ht="12.75">
      <c r="CD1052" s="10"/>
      <c r="CE1052" s="11"/>
    </row>
    <row r="1053" spans="82:83" ht="12.75">
      <c r="CD1053" s="10"/>
      <c r="CE1053" s="11"/>
    </row>
    <row r="1054" spans="82:83" ht="12.75">
      <c r="CD1054" s="10"/>
      <c r="CE1054" s="11"/>
    </row>
    <row r="1055" spans="82:83" ht="12.75">
      <c r="CD1055" s="10"/>
      <c r="CE1055" s="11"/>
    </row>
    <row r="1056" spans="82:83" ht="12.75">
      <c r="CD1056" s="10"/>
      <c r="CE1056" s="11"/>
    </row>
    <row r="1057" spans="82:83" ht="12.75">
      <c r="CD1057" s="10"/>
      <c r="CE1057" s="11"/>
    </row>
    <row r="1058" spans="82:83" ht="12.75">
      <c r="CD1058" s="10"/>
      <c r="CE1058" s="11"/>
    </row>
    <row r="1059" spans="82:83" ht="12.75">
      <c r="CD1059" s="10"/>
      <c r="CE1059" s="11"/>
    </row>
    <row r="1060" spans="82:83" ht="12.75">
      <c r="CD1060" s="10"/>
      <c r="CE1060" s="11"/>
    </row>
    <row r="1061" spans="82:83" ht="12.75">
      <c r="CD1061" s="10"/>
      <c r="CE1061" s="11"/>
    </row>
    <row r="1062" spans="82:83" ht="12.75">
      <c r="CD1062" s="10"/>
      <c r="CE1062" s="11"/>
    </row>
    <row r="1063" spans="82:83" ht="12.75">
      <c r="CD1063" s="10"/>
      <c r="CE1063" s="11"/>
    </row>
    <row r="1064" spans="82:83" ht="12.75">
      <c r="CD1064" s="10"/>
      <c r="CE1064" s="11"/>
    </row>
    <row r="1065" spans="82:83" ht="12.75">
      <c r="CD1065" s="10"/>
      <c r="CE1065" s="11"/>
    </row>
    <row r="1066" spans="82:83" ht="12.75">
      <c r="CD1066" s="10"/>
      <c r="CE1066" s="11"/>
    </row>
    <row r="1067" spans="82:83" ht="12.75">
      <c r="CD1067" s="10"/>
      <c r="CE1067" s="11"/>
    </row>
    <row r="1068" spans="82:83" ht="12.75">
      <c r="CD1068" s="10"/>
      <c r="CE1068" s="11"/>
    </row>
    <row r="1069" spans="82:83" ht="12.75">
      <c r="CD1069" s="10"/>
      <c r="CE1069" s="11"/>
    </row>
    <row r="1070" spans="82:83" ht="12.75">
      <c r="CD1070" s="10"/>
      <c r="CE1070" s="11"/>
    </row>
    <row r="1071" spans="82:83" ht="12.75">
      <c r="CD1071" s="10"/>
      <c r="CE1071" s="11"/>
    </row>
    <row r="1072" spans="82:83" ht="12.75">
      <c r="CD1072" s="10"/>
      <c r="CE1072" s="11"/>
    </row>
    <row r="1073" spans="82:83" ht="12.75">
      <c r="CD1073" s="10"/>
      <c r="CE1073" s="11"/>
    </row>
    <row r="1074" spans="82:83" ht="12.75">
      <c r="CD1074" s="10"/>
      <c r="CE1074" s="11"/>
    </row>
    <row r="1075" spans="82:83" ht="12.75">
      <c r="CD1075" s="10"/>
      <c r="CE1075" s="11"/>
    </row>
    <row r="1076" spans="82:83" ht="12.75">
      <c r="CD1076" s="10"/>
      <c r="CE1076" s="11"/>
    </row>
    <row r="1077" spans="82:83" ht="12.75">
      <c r="CD1077" s="10"/>
      <c r="CE1077" s="11"/>
    </row>
    <row r="1078" spans="82:83" ht="12.75">
      <c r="CD1078" s="10"/>
      <c r="CE1078" s="11"/>
    </row>
    <row r="1079" spans="82:83" ht="12.75">
      <c r="CD1079" s="10"/>
      <c r="CE1079" s="11"/>
    </row>
    <row r="1080" spans="82:83" ht="12.75">
      <c r="CD1080" s="10"/>
      <c r="CE1080" s="11"/>
    </row>
    <row r="1081" spans="82:83" ht="12.75">
      <c r="CD1081" s="10"/>
      <c r="CE1081" s="11"/>
    </row>
    <row r="1082" spans="82:83" ht="12.75">
      <c r="CD1082" s="10"/>
      <c r="CE1082" s="11"/>
    </row>
    <row r="1083" spans="82:83" ht="12.75">
      <c r="CD1083" s="10"/>
      <c r="CE1083" s="11"/>
    </row>
    <row r="1084" spans="82:83" ht="12.75">
      <c r="CD1084" s="10"/>
      <c r="CE1084" s="11"/>
    </row>
    <row r="1085" spans="82:83" ht="12.75">
      <c r="CD1085" s="10"/>
      <c r="CE1085" s="11"/>
    </row>
    <row r="1086" spans="82:83" ht="12.75">
      <c r="CD1086" s="10"/>
      <c r="CE1086" s="11"/>
    </row>
    <row r="1087" spans="82:83" ht="12.75">
      <c r="CD1087" s="10"/>
      <c r="CE1087" s="11"/>
    </row>
    <row r="1088" spans="82:83" ht="12.75">
      <c r="CD1088" s="10"/>
      <c r="CE1088" s="11"/>
    </row>
    <row r="1089" spans="82:83" ht="12.75">
      <c r="CD1089" s="10"/>
      <c r="CE1089" s="11"/>
    </row>
    <row r="1090" spans="82:83" ht="12.75">
      <c r="CD1090" s="10"/>
      <c r="CE1090" s="11"/>
    </row>
    <row r="1091" spans="82:83" ht="12.75">
      <c r="CD1091" s="10"/>
      <c r="CE1091" s="11"/>
    </row>
    <row r="1092" spans="82:83" ht="12.75">
      <c r="CD1092" s="10"/>
      <c r="CE1092" s="11"/>
    </row>
    <row r="1093" spans="82:83" ht="12.75">
      <c r="CD1093" s="10"/>
      <c r="CE1093" s="11"/>
    </row>
    <row r="1094" spans="82:83" ht="12.75">
      <c r="CD1094" s="10"/>
      <c r="CE1094" s="11"/>
    </row>
    <row r="1095" spans="82:83" ht="12.75">
      <c r="CD1095" s="10"/>
      <c r="CE1095" s="11"/>
    </row>
    <row r="1096" spans="82:83" ht="12.75">
      <c r="CD1096" s="10"/>
      <c r="CE1096" s="11"/>
    </row>
    <row r="1097" spans="82:83" ht="12.75">
      <c r="CD1097" s="10"/>
      <c r="CE1097" s="11"/>
    </row>
    <row r="1098" spans="82:83" ht="12.75">
      <c r="CD1098" s="10"/>
      <c r="CE1098" s="11"/>
    </row>
    <row r="1099" spans="82:83" ht="12.75">
      <c r="CD1099" s="10"/>
      <c r="CE1099" s="11"/>
    </row>
    <row r="1100" spans="82:83" ht="12.75">
      <c r="CD1100" s="10"/>
      <c r="CE1100" s="11"/>
    </row>
    <row r="1101" spans="82:83" ht="12.75">
      <c r="CD1101" s="10"/>
      <c r="CE1101" s="11"/>
    </row>
    <row r="1102" spans="82:83" ht="12.75">
      <c r="CD1102" s="10"/>
      <c r="CE1102" s="11"/>
    </row>
    <row r="1103" spans="82:83" ht="12.75">
      <c r="CD1103" s="10"/>
      <c r="CE1103" s="11"/>
    </row>
    <row r="1104" spans="82:83" ht="12.75">
      <c r="CD1104" s="10"/>
      <c r="CE1104" s="11"/>
    </row>
    <row r="1105" spans="82:83" ht="12.75">
      <c r="CD1105" s="10"/>
      <c r="CE1105" s="11"/>
    </row>
    <row r="1106" spans="82:83" ht="12.75">
      <c r="CD1106" s="10"/>
      <c r="CE1106" s="11"/>
    </row>
    <row r="1107" spans="82:83" ht="12.75">
      <c r="CD1107" s="10"/>
      <c r="CE1107" s="11"/>
    </row>
    <row r="1108" spans="82:83" ht="12.75">
      <c r="CD1108" s="10"/>
      <c r="CE1108" s="11"/>
    </row>
    <row r="1109" spans="82:83" ht="12.75">
      <c r="CD1109" s="10"/>
      <c r="CE1109" s="11"/>
    </row>
    <row r="1110" spans="82:83" ht="12.75">
      <c r="CD1110" s="10"/>
      <c r="CE1110" s="11"/>
    </row>
    <row r="1111" spans="82:83" ht="12.75">
      <c r="CD1111" s="10"/>
      <c r="CE1111" s="11"/>
    </row>
    <row r="1112" spans="82:83" ht="12.75">
      <c r="CD1112" s="10"/>
      <c r="CE1112" s="11"/>
    </row>
    <row r="1113" spans="82:83" ht="12.75">
      <c r="CD1113" s="10"/>
      <c r="CE1113" s="11"/>
    </row>
    <row r="1114" spans="82:83" ht="12.75">
      <c r="CD1114" s="10"/>
      <c r="CE1114" s="11"/>
    </row>
    <row r="1115" spans="82:83" ht="12.75">
      <c r="CD1115" s="10"/>
      <c r="CE1115" s="11"/>
    </row>
    <row r="1116" spans="82:83" ht="12.75">
      <c r="CD1116" s="10"/>
      <c r="CE1116" s="11"/>
    </row>
    <row r="1117" spans="82:83" ht="12.75">
      <c r="CD1117" s="10"/>
      <c r="CE1117" s="11"/>
    </row>
    <row r="1118" spans="82:83" ht="12.75">
      <c r="CD1118" s="10"/>
      <c r="CE1118" s="11"/>
    </row>
    <row r="1119" spans="82:83" ht="12.75">
      <c r="CD1119" s="10"/>
      <c r="CE1119" s="11"/>
    </row>
    <row r="1120" spans="82:83" ht="12.75">
      <c r="CD1120" s="10"/>
      <c r="CE1120" s="11"/>
    </row>
    <row r="1121" spans="82:83" ht="12.75">
      <c r="CD1121" s="10"/>
      <c r="CE1121" s="11"/>
    </row>
    <row r="1122" spans="82:83" ht="12.75">
      <c r="CD1122" s="10"/>
      <c r="CE1122" s="11"/>
    </row>
    <row r="1123" spans="82:83" ht="12.75">
      <c r="CD1123" s="10"/>
      <c r="CE1123" s="11"/>
    </row>
    <row r="1124" spans="82:83" ht="12.75">
      <c r="CD1124" s="10"/>
      <c r="CE1124" s="11"/>
    </row>
    <row r="1125" spans="82:83" ht="12.75">
      <c r="CD1125" s="10"/>
      <c r="CE1125" s="11"/>
    </row>
    <row r="1126" spans="82:83" ht="12.75">
      <c r="CD1126" s="10"/>
      <c r="CE1126" s="11"/>
    </row>
    <row r="1127" spans="82:83" ht="12.75">
      <c r="CD1127" s="10"/>
      <c r="CE1127" s="11"/>
    </row>
    <row r="1128" spans="82:83" ht="12.75">
      <c r="CD1128" s="10"/>
      <c r="CE1128" s="11"/>
    </row>
    <row r="1129" spans="82:83" ht="12.75">
      <c r="CD1129" s="10"/>
      <c r="CE1129" s="11"/>
    </row>
    <row r="1130" spans="82:83" ht="12.75">
      <c r="CD1130" s="10"/>
      <c r="CE1130" s="11"/>
    </row>
    <row r="1131" spans="82:83" ht="12.75">
      <c r="CD1131" s="10"/>
      <c r="CE1131" s="11"/>
    </row>
    <row r="1132" spans="82:83" ht="12.75">
      <c r="CD1132" s="10"/>
      <c r="CE1132" s="11"/>
    </row>
    <row r="1133" spans="82:83" ht="12.75">
      <c r="CD1133" s="10"/>
      <c r="CE1133" s="11"/>
    </row>
    <row r="1134" spans="82:83" ht="12.75">
      <c r="CD1134" s="10"/>
      <c r="CE1134" s="11"/>
    </row>
    <row r="1135" spans="82:83" ht="12.75">
      <c r="CD1135" s="10"/>
      <c r="CE1135" s="11"/>
    </row>
    <row r="1136" spans="82:83" ht="12.75">
      <c r="CD1136" s="10"/>
      <c r="CE1136" s="11"/>
    </row>
    <row r="1137" spans="82:83" ht="12.75">
      <c r="CD1137" s="10"/>
      <c r="CE1137" s="11"/>
    </row>
    <row r="1138" spans="82:83" ht="12.75">
      <c r="CD1138" s="10"/>
      <c r="CE1138" s="11"/>
    </row>
    <row r="1139" spans="82:83" ht="12.75">
      <c r="CD1139" s="10"/>
      <c r="CE1139" s="11"/>
    </row>
    <row r="1140" spans="82:83" ht="12.75">
      <c r="CD1140" s="10"/>
      <c r="CE1140" s="11"/>
    </row>
    <row r="1141" spans="82:83" ht="12.75">
      <c r="CD1141" s="10"/>
      <c r="CE1141" s="11"/>
    </row>
    <row r="1142" spans="82:83" ht="12.75">
      <c r="CD1142" s="10"/>
      <c r="CE1142" s="11"/>
    </row>
    <row r="1143" spans="82:83" ht="12.75">
      <c r="CD1143" s="10"/>
      <c r="CE1143" s="11"/>
    </row>
    <row r="1144" spans="82:83" ht="12.75">
      <c r="CD1144" s="10"/>
      <c r="CE1144" s="11"/>
    </row>
    <row r="1145" spans="82:83" ht="12.75">
      <c r="CD1145" s="10"/>
      <c r="CE1145" s="11"/>
    </row>
    <row r="1146" spans="82:83" ht="12.75">
      <c r="CD1146" s="10"/>
      <c r="CE1146" s="11"/>
    </row>
    <row r="1147" spans="82:83" ht="12.75">
      <c r="CD1147" s="10"/>
      <c r="CE1147" s="11"/>
    </row>
    <row r="1148" spans="82:83" ht="12.75">
      <c r="CD1148" s="10"/>
      <c r="CE1148" s="11"/>
    </row>
    <row r="1149" spans="82:83" ht="12.75">
      <c r="CD1149" s="10"/>
      <c r="CE1149" s="11"/>
    </row>
    <row r="1150" spans="82:83" ht="12.75">
      <c r="CD1150" s="10"/>
      <c r="CE1150" s="11"/>
    </row>
    <row r="1151" spans="82:83" ht="12.75">
      <c r="CD1151" s="10"/>
      <c r="CE1151" s="11"/>
    </row>
    <row r="1152" spans="82:83" ht="12.75">
      <c r="CD1152" s="10"/>
      <c r="CE1152" s="11"/>
    </row>
    <row r="1153" spans="82:83" ht="12.75">
      <c r="CD1153" s="10"/>
      <c r="CE1153" s="11"/>
    </row>
    <row r="1154" spans="82:83" ht="12.75">
      <c r="CD1154" s="10"/>
      <c r="CE1154" s="11"/>
    </row>
    <row r="1155" spans="82:83" ht="12.75">
      <c r="CD1155" s="10"/>
      <c r="CE1155" s="11"/>
    </row>
    <row r="1156" spans="82:83" ht="12.75">
      <c r="CD1156" s="10"/>
      <c r="CE1156" s="11"/>
    </row>
    <row r="1157" spans="82:83" ht="12.75">
      <c r="CD1157" s="10"/>
      <c r="CE1157" s="11"/>
    </row>
    <row r="1158" spans="82:83" ht="12.75">
      <c r="CD1158" s="10"/>
      <c r="CE1158" s="11"/>
    </row>
    <row r="1159" spans="82:83" ht="12.75">
      <c r="CD1159" s="10"/>
      <c r="CE1159" s="11"/>
    </row>
    <row r="1160" spans="82:83" ht="12.75">
      <c r="CD1160" s="10"/>
      <c r="CE1160" s="11"/>
    </row>
    <row r="1161" spans="82:83" ht="12.75">
      <c r="CD1161" s="10"/>
      <c r="CE1161" s="11"/>
    </row>
    <row r="1162" spans="82:83" ht="12.75">
      <c r="CD1162" s="10"/>
      <c r="CE1162" s="11"/>
    </row>
    <row r="1163" spans="82:83" ht="12.75">
      <c r="CD1163" s="10"/>
      <c r="CE1163" s="11"/>
    </row>
    <row r="1164" spans="82:83" ht="12.75">
      <c r="CD1164" s="10"/>
      <c r="CE1164" s="11"/>
    </row>
    <row r="1165" spans="82:83" ht="12.75">
      <c r="CD1165" s="10"/>
      <c r="CE1165" s="11"/>
    </row>
    <row r="1166" spans="82:83" ht="12.75">
      <c r="CD1166" s="10"/>
      <c r="CE1166" s="11"/>
    </row>
    <row r="1167" spans="82:83" ht="12.75">
      <c r="CD1167" s="10"/>
      <c r="CE1167" s="11"/>
    </row>
    <row r="1168" spans="82:83" ht="12.75">
      <c r="CD1168" s="10"/>
      <c r="CE1168" s="11"/>
    </row>
    <row r="1169" spans="82:83" ht="12.75">
      <c r="CD1169" s="10"/>
      <c r="CE1169" s="11"/>
    </row>
    <row r="1170" spans="82:83" ht="12.75">
      <c r="CD1170" s="10"/>
      <c r="CE1170" s="11"/>
    </row>
    <row r="1171" spans="82:83" ht="12.75">
      <c r="CD1171" s="10"/>
      <c r="CE1171" s="11"/>
    </row>
    <row r="1172" spans="82:83" ht="12.75">
      <c r="CD1172" s="10"/>
      <c r="CE1172" s="11"/>
    </row>
    <row r="1173" spans="82:83" ht="12.75">
      <c r="CD1173" s="10"/>
      <c r="CE1173" s="11"/>
    </row>
    <row r="1174" spans="82:83" ht="12.75">
      <c r="CD1174" s="10"/>
      <c r="CE1174" s="11"/>
    </row>
    <row r="1175" spans="82:83" ht="12.75">
      <c r="CD1175" s="10"/>
      <c r="CE1175" s="11"/>
    </row>
    <row r="1176" spans="82:83" ht="12.75">
      <c r="CD1176" s="10"/>
      <c r="CE1176" s="11"/>
    </row>
    <row r="1177" spans="82:83" ht="12.75">
      <c r="CD1177" s="10"/>
      <c r="CE1177" s="11"/>
    </row>
    <row r="1178" spans="82:83" ht="12.75">
      <c r="CD1178" s="10"/>
      <c r="CE1178" s="11"/>
    </row>
    <row r="1179" spans="82:83" ht="12.75">
      <c r="CD1179" s="10"/>
      <c r="CE1179" s="11"/>
    </row>
    <row r="1180" spans="82:83" ht="12.75">
      <c r="CD1180" s="10"/>
      <c r="CE1180" s="11"/>
    </row>
    <row r="1181" spans="82:83" ht="12.75">
      <c r="CD1181" s="10"/>
      <c r="CE1181" s="11"/>
    </row>
    <row r="1182" spans="82:83" ht="12.75">
      <c r="CD1182" s="10"/>
      <c r="CE1182" s="11"/>
    </row>
    <row r="1183" spans="82:83" ht="12.75">
      <c r="CD1183" s="10"/>
      <c r="CE1183" s="11"/>
    </row>
    <row r="1184" spans="82:83" ht="12.75">
      <c r="CD1184" s="10"/>
      <c r="CE1184" s="11"/>
    </row>
    <row r="1185" spans="82:83" ht="12.75">
      <c r="CD1185" s="10"/>
      <c r="CE1185" s="11"/>
    </row>
    <row r="1186" spans="82:83" ht="12.75">
      <c r="CD1186" s="10"/>
      <c r="CE1186" s="11"/>
    </row>
    <row r="1187" spans="82:83" ht="12.75">
      <c r="CD1187" s="10"/>
      <c r="CE1187" s="11"/>
    </row>
    <row r="1188" spans="82:83" ht="12.75">
      <c r="CD1188" s="10"/>
      <c r="CE1188" s="11"/>
    </row>
    <row r="1189" spans="82:83" ht="12.75">
      <c r="CD1189" s="10"/>
      <c r="CE1189" s="11"/>
    </row>
    <row r="1190" spans="82:83" ht="12.75">
      <c r="CD1190" s="10"/>
      <c r="CE1190" s="11"/>
    </row>
    <row r="1191" spans="82:83" ht="12.75">
      <c r="CD1191" s="10"/>
      <c r="CE1191" s="11"/>
    </row>
    <row r="1192" spans="82:83" ht="12.75">
      <c r="CD1192" s="10"/>
      <c r="CE1192" s="11"/>
    </row>
    <row r="1193" spans="82:83" ht="12.75">
      <c r="CD1193" s="10"/>
      <c r="CE1193" s="11"/>
    </row>
    <row r="1194" spans="82:83" ht="12.75">
      <c r="CD1194" s="10"/>
      <c r="CE1194" s="11"/>
    </row>
    <row r="1195" spans="82:83" ht="12.75">
      <c r="CD1195" s="10"/>
      <c r="CE1195" s="11"/>
    </row>
    <row r="1196" spans="82:83" ht="12.75">
      <c r="CD1196" s="10"/>
      <c r="CE1196" s="11"/>
    </row>
    <row r="1197" spans="82:83" ht="12.75">
      <c r="CD1197" s="10"/>
      <c r="CE1197" s="11"/>
    </row>
    <row r="1198" spans="82:83" ht="12.75">
      <c r="CD1198" s="10"/>
      <c r="CE1198" s="11"/>
    </row>
    <row r="1199" spans="82:83" ht="12.75">
      <c r="CD1199" s="10"/>
      <c r="CE1199" s="11"/>
    </row>
    <row r="1200" spans="82:83" ht="12.75">
      <c r="CD1200" s="10"/>
      <c r="CE1200" s="11"/>
    </row>
    <row r="1201" spans="82:83" ht="12.75">
      <c r="CD1201" s="10"/>
      <c r="CE1201" s="11"/>
    </row>
    <row r="1202" spans="82:83" ht="12.75">
      <c r="CD1202" s="10"/>
      <c r="CE1202" s="11"/>
    </row>
    <row r="1203" spans="82:83" ht="12.75">
      <c r="CD1203" s="10"/>
      <c r="CE1203" s="11"/>
    </row>
    <row r="1204" spans="82:83" ht="12.75">
      <c r="CD1204" s="10"/>
      <c r="CE1204" s="11"/>
    </row>
    <row r="1205" spans="82:83" ht="12.75">
      <c r="CD1205" s="10"/>
      <c r="CE1205" s="11"/>
    </row>
    <row r="1206" spans="82:83" ht="12.75">
      <c r="CD1206" s="10"/>
      <c r="CE1206" s="11"/>
    </row>
    <row r="1207" spans="82:83" ht="12.75">
      <c r="CD1207" s="10"/>
      <c r="CE1207" s="11"/>
    </row>
    <row r="1208" spans="82:83" ht="12.75">
      <c r="CD1208" s="10"/>
      <c r="CE1208" s="11"/>
    </row>
    <row r="1209" spans="82:83" ht="12.75">
      <c r="CD1209" s="10"/>
      <c r="CE1209" s="11"/>
    </row>
    <row r="1210" spans="82:83" ht="12.75">
      <c r="CD1210" s="10"/>
      <c r="CE1210" s="11"/>
    </row>
    <row r="1211" spans="82:83" ht="12.75">
      <c r="CD1211" s="10"/>
      <c r="CE1211" s="11"/>
    </row>
    <row r="1212" spans="82:83" ht="12.75">
      <c r="CD1212" s="10"/>
      <c r="CE1212" s="11"/>
    </row>
    <row r="1213" spans="82:83" ht="12.75">
      <c r="CD1213" s="10"/>
      <c r="CE1213" s="11"/>
    </row>
    <row r="1214" spans="82:83" ht="12.75">
      <c r="CD1214" s="10"/>
      <c r="CE1214" s="11"/>
    </row>
    <row r="1215" spans="82:83" ht="12.75">
      <c r="CD1215" s="10"/>
      <c r="CE1215" s="11"/>
    </row>
    <row r="1216" spans="82:83" ht="12.75">
      <c r="CD1216" s="10"/>
      <c r="CE1216" s="11"/>
    </row>
    <row r="1217" spans="82:83" ht="12.75">
      <c r="CD1217" s="10"/>
      <c r="CE1217" s="11"/>
    </row>
    <row r="1218" spans="82:83" ht="12.75">
      <c r="CD1218" s="10"/>
      <c r="CE1218" s="11"/>
    </row>
    <row r="1219" spans="82:83" ht="12.75">
      <c r="CD1219" s="10"/>
      <c r="CE1219" s="11"/>
    </row>
    <row r="1220" spans="82:83" ht="12.75">
      <c r="CD1220" s="10"/>
      <c r="CE1220" s="11"/>
    </row>
    <row r="1221" spans="82:83" ht="12.75">
      <c r="CD1221" s="10"/>
      <c r="CE1221" s="11"/>
    </row>
    <row r="1222" spans="82:83" ht="12.75">
      <c r="CD1222" s="10"/>
      <c r="CE1222" s="11"/>
    </row>
    <row r="1223" spans="82:83" ht="12.75">
      <c r="CD1223" s="10"/>
      <c r="CE1223" s="11"/>
    </row>
    <row r="1224" spans="82:83" ht="12.75">
      <c r="CD1224" s="10"/>
      <c r="CE1224" s="11"/>
    </row>
    <row r="1225" spans="82:83" ht="12.75">
      <c r="CD1225" s="10"/>
      <c r="CE1225" s="11"/>
    </row>
    <row r="1226" spans="82:83" ht="12.75">
      <c r="CD1226" s="10"/>
      <c r="CE1226" s="11"/>
    </row>
    <row r="1227" spans="82:83" ht="12.75">
      <c r="CD1227" s="10"/>
      <c r="CE1227" s="11"/>
    </row>
    <row r="1228" spans="82:83" ht="12.75">
      <c r="CD1228" s="10"/>
      <c r="CE1228" s="11"/>
    </row>
    <row r="1229" spans="82:83" ht="12.75">
      <c r="CD1229" s="10"/>
      <c r="CE1229" s="11"/>
    </row>
    <row r="1230" spans="82:83" ht="12.75">
      <c r="CD1230" s="10"/>
      <c r="CE1230" s="11"/>
    </row>
    <row r="1231" spans="82:83" ht="12.75">
      <c r="CD1231" s="10"/>
      <c r="CE1231" s="11"/>
    </row>
    <row r="1232" spans="82:83" ht="12.75">
      <c r="CD1232" s="10"/>
      <c r="CE1232" s="11"/>
    </row>
    <row r="1233" spans="82:83" ht="12.75">
      <c r="CD1233" s="10"/>
      <c r="CE1233" s="11"/>
    </row>
    <row r="1234" spans="82:83" ht="12.75">
      <c r="CD1234" s="10"/>
      <c r="CE1234" s="11"/>
    </row>
    <row r="1235" spans="82:83" ht="12.75">
      <c r="CD1235" s="10"/>
      <c r="CE1235" s="11"/>
    </row>
    <row r="1236" spans="82:83" ht="12.75">
      <c r="CD1236" s="10"/>
      <c r="CE1236" s="11"/>
    </row>
    <row r="1237" spans="82:83" ht="12.75">
      <c r="CD1237" s="10"/>
      <c r="CE1237" s="11"/>
    </row>
    <row r="1238" spans="82:83" ht="12.75">
      <c r="CD1238" s="10"/>
      <c r="CE1238" s="11"/>
    </row>
    <row r="1239" spans="82:83" ht="12.75">
      <c r="CD1239" s="10"/>
      <c r="CE1239" s="11"/>
    </row>
    <row r="1240" spans="82:83" ht="12.75">
      <c r="CD1240" s="10"/>
      <c r="CE1240" s="11"/>
    </row>
    <row r="1241" spans="82:83" ht="12.75">
      <c r="CD1241" s="10"/>
      <c r="CE1241" s="11"/>
    </row>
    <row r="1242" spans="82:83" ht="12.75">
      <c r="CD1242" s="10"/>
      <c r="CE1242" s="11"/>
    </row>
    <row r="1243" spans="82:83" ht="12.75">
      <c r="CD1243" s="10"/>
      <c r="CE1243" s="11"/>
    </row>
    <row r="1244" spans="82:83" ht="12.75">
      <c r="CD1244" s="10"/>
      <c r="CE1244" s="11"/>
    </row>
    <row r="1245" spans="82:83" ht="12.75">
      <c r="CD1245" s="10"/>
      <c r="CE1245" s="11"/>
    </row>
    <row r="1246" spans="82:83" ht="12.75">
      <c r="CD1246" s="10"/>
      <c r="CE1246" s="11"/>
    </row>
    <row r="1247" spans="82:83" ht="12.75">
      <c r="CD1247" s="10"/>
      <c r="CE1247" s="11"/>
    </row>
    <row r="1248" spans="82:83" ht="12.75">
      <c r="CD1248" s="10"/>
      <c r="CE1248" s="11"/>
    </row>
    <row r="1249" spans="82:83" ht="12.75">
      <c r="CD1249" s="10"/>
      <c r="CE1249" s="11"/>
    </row>
    <row r="1250" spans="82:83" ht="12.75">
      <c r="CD1250" s="10"/>
      <c r="CE1250" s="11"/>
    </row>
    <row r="1251" spans="82:83" ht="12.75">
      <c r="CD1251" s="10"/>
      <c r="CE1251" s="11"/>
    </row>
    <row r="1252" spans="82:83" ht="12.75">
      <c r="CD1252" s="10"/>
      <c r="CE1252" s="11"/>
    </row>
    <row r="1253" spans="82:83" ht="12.75">
      <c r="CD1253" s="10"/>
      <c r="CE1253" s="11"/>
    </row>
    <row r="1254" spans="82:83" ht="12.75">
      <c r="CD1254" s="10"/>
      <c r="CE1254" s="11"/>
    </row>
    <row r="1255" spans="82:83" ht="12.75">
      <c r="CD1255" s="10"/>
      <c r="CE1255" s="11"/>
    </row>
    <row r="1256" spans="82:83" ht="12.75">
      <c r="CD1256" s="10"/>
      <c r="CE1256" s="11"/>
    </row>
    <row r="1257" spans="82:83" ht="12.75">
      <c r="CD1257" s="10"/>
      <c r="CE1257" s="11"/>
    </row>
    <row r="1258" spans="82:83" ht="12.75">
      <c r="CD1258" s="10"/>
      <c r="CE1258" s="11"/>
    </row>
    <row r="1259" spans="82:83" ht="12.75">
      <c r="CD1259" s="10"/>
      <c r="CE1259" s="11"/>
    </row>
    <row r="1260" spans="82:83" ht="12.75">
      <c r="CD1260" s="10"/>
      <c r="CE1260" s="11"/>
    </row>
    <row r="1261" spans="82:83" ht="12.75">
      <c r="CD1261" s="10"/>
      <c r="CE1261" s="11"/>
    </row>
    <row r="1262" spans="82:83" ht="12.75">
      <c r="CD1262" s="10"/>
      <c r="CE1262" s="11"/>
    </row>
    <row r="1263" spans="82:83" ht="12.75">
      <c r="CD1263" s="10"/>
      <c r="CE1263" s="11"/>
    </row>
    <row r="1264" spans="82:83" ht="12.75">
      <c r="CD1264" s="10"/>
      <c r="CE1264" s="11"/>
    </row>
    <row r="1265" spans="82:83" ht="12.75">
      <c r="CD1265" s="10"/>
      <c r="CE1265" s="11"/>
    </row>
    <row r="1266" spans="82:83" ht="12.75">
      <c r="CD1266" s="10"/>
      <c r="CE1266" s="11"/>
    </row>
    <row r="1267" spans="82:83" ht="12.75">
      <c r="CD1267" s="10"/>
      <c r="CE1267" s="11"/>
    </row>
    <row r="1268" spans="82:83" ht="12.75">
      <c r="CD1268" s="10"/>
      <c r="CE1268" s="11"/>
    </row>
    <row r="1269" spans="82:83" ht="12.75">
      <c r="CD1269" s="10"/>
      <c r="CE1269" s="11"/>
    </row>
    <row r="1270" spans="82:83" ht="12.75">
      <c r="CD1270" s="10"/>
      <c r="CE1270" s="11"/>
    </row>
    <row r="1271" spans="82:83" ht="12.75">
      <c r="CD1271" s="10"/>
      <c r="CE1271" s="11"/>
    </row>
    <row r="1272" spans="82:83" ht="12.75">
      <c r="CD1272" s="10"/>
      <c r="CE1272" s="11"/>
    </row>
    <row r="1273" spans="82:83" ht="12.75">
      <c r="CD1273" s="10"/>
      <c r="CE1273" s="11"/>
    </row>
    <row r="1274" spans="82:83" ht="12.75">
      <c r="CD1274" s="10"/>
      <c r="CE1274" s="11"/>
    </row>
    <row r="1275" spans="82:83" ht="12.75">
      <c r="CD1275" s="10"/>
      <c r="CE1275" s="11"/>
    </row>
    <row r="1276" spans="82:83" ht="12.75">
      <c r="CD1276" s="10"/>
      <c r="CE1276" s="11"/>
    </row>
    <row r="1277" spans="82:83" ht="12.75">
      <c r="CD1277" s="10"/>
      <c r="CE1277" s="11"/>
    </row>
    <row r="1278" spans="82:83" ht="12.75">
      <c r="CD1278" s="10"/>
      <c r="CE1278" s="11"/>
    </row>
    <row r="1279" spans="82:83" ht="12.75">
      <c r="CD1279" s="10"/>
      <c r="CE1279" s="11"/>
    </row>
    <row r="1280" spans="82:83" ht="12.75">
      <c r="CD1280" s="10"/>
      <c r="CE1280" s="11"/>
    </row>
    <row r="1281" spans="82:83" ht="12.75">
      <c r="CD1281" s="10"/>
      <c r="CE1281" s="11"/>
    </row>
    <row r="1282" spans="82:83" ht="12.75">
      <c r="CD1282" s="10"/>
      <c r="CE1282" s="11"/>
    </row>
    <row r="1283" spans="82:83" ht="12.75">
      <c r="CD1283" s="10"/>
      <c r="CE1283" s="11"/>
    </row>
    <row r="1284" spans="82:83" ht="12.75">
      <c r="CD1284" s="10"/>
      <c r="CE1284" s="11"/>
    </row>
    <row r="1285" spans="82:83" ht="12.75">
      <c r="CD1285" s="10"/>
      <c r="CE1285" s="11"/>
    </row>
    <row r="1286" spans="82:83" ht="12.75">
      <c r="CD1286" s="10"/>
      <c r="CE1286" s="11"/>
    </row>
    <row r="1287" spans="82:83" ht="12.75">
      <c r="CD1287" s="10"/>
      <c r="CE1287" s="11"/>
    </row>
    <row r="1288" spans="82:83" ht="12.75">
      <c r="CD1288" s="10"/>
      <c r="CE1288" s="11"/>
    </row>
    <row r="1289" spans="82:83" ht="12.75">
      <c r="CD1289" s="10"/>
      <c r="CE1289" s="11"/>
    </row>
    <row r="1290" spans="82:83" ht="12.75">
      <c r="CD1290" s="10"/>
      <c r="CE1290" s="11"/>
    </row>
    <row r="1291" spans="82:83" ht="12.75">
      <c r="CD1291" s="10"/>
      <c r="CE1291" s="11"/>
    </row>
    <row r="1292" spans="82:83" ht="12.75">
      <c r="CD1292" s="10"/>
      <c r="CE1292" s="11"/>
    </row>
    <row r="1293" spans="82:83" ht="12.75">
      <c r="CD1293" s="10"/>
      <c r="CE1293" s="11"/>
    </row>
    <row r="1294" spans="82:83" ht="12.75">
      <c r="CD1294" s="10"/>
      <c r="CE1294" s="11"/>
    </row>
    <row r="1295" spans="82:83" ht="12.75">
      <c r="CD1295" s="10"/>
      <c r="CE1295" s="11"/>
    </row>
    <row r="1296" spans="82:83" ht="12.75">
      <c r="CD1296" s="10"/>
      <c r="CE1296" s="11"/>
    </row>
    <row r="1297" spans="82:83" ht="12.75">
      <c r="CD1297" s="10"/>
      <c r="CE1297" s="11"/>
    </row>
    <row r="1298" spans="82:83" ht="12.75">
      <c r="CD1298" s="10"/>
      <c r="CE1298" s="11"/>
    </row>
    <row r="1299" spans="82:83" ht="12.75">
      <c r="CD1299" s="10"/>
      <c r="CE1299" s="11"/>
    </row>
    <row r="1300" spans="82:83" ht="12.75">
      <c r="CD1300" s="10"/>
      <c r="CE1300" s="11"/>
    </row>
    <row r="1301" spans="82:83" ht="12.75">
      <c r="CD1301" s="10"/>
      <c r="CE1301" s="11"/>
    </row>
    <row r="1302" spans="82:83" ht="12.75">
      <c r="CD1302" s="10"/>
      <c r="CE1302" s="11"/>
    </row>
    <row r="1303" spans="82:83" ht="12.75">
      <c r="CD1303" s="10"/>
      <c r="CE1303" s="11"/>
    </row>
    <row r="1304" spans="82:83" ht="12.75">
      <c r="CD1304" s="10"/>
      <c r="CE1304" s="11"/>
    </row>
    <row r="1305" spans="82:83" ht="12.75">
      <c r="CD1305" s="10"/>
      <c r="CE1305" s="11"/>
    </row>
    <row r="1306" spans="82:83" ht="12.75">
      <c r="CD1306" s="10"/>
      <c r="CE1306" s="11"/>
    </row>
    <row r="1307" spans="82:83" ht="12.75">
      <c r="CD1307" s="10"/>
      <c r="CE1307" s="11"/>
    </row>
    <row r="1308" spans="82:83" ht="12.75">
      <c r="CD1308" s="10"/>
      <c r="CE1308" s="11"/>
    </row>
    <row r="1309" spans="82:83" ht="12.75">
      <c r="CD1309" s="10"/>
      <c r="CE1309" s="11"/>
    </row>
    <row r="1310" spans="82:83" ht="12.75">
      <c r="CD1310" s="10"/>
      <c r="CE1310" s="11"/>
    </row>
    <row r="1311" spans="82:83" ht="12.75">
      <c r="CD1311" s="10"/>
      <c r="CE1311" s="11"/>
    </row>
    <row r="1312" spans="82:83" ht="12.75">
      <c r="CD1312" s="10"/>
      <c r="CE1312" s="11"/>
    </row>
    <row r="1313" spans="82:83" ht="12.75">
      <c r="CD1313" s="10"/>
      <c r="CE1313" s="11"/>
    </row>
    <row r="1314" spans="82:83" ht="12.75">
      <c r="CD1314" s="10"/>
      <c r="CE1314" s="11"/>
    </row>
    <row r="1315" spans="82:83" ht="12.75">
      <c r="CD1315" s="10"/>
      <c r="CE1315" s="11"/>
    </row>
    <row r="1316" spans="82:83" ht="12.75">
      <c r="CD1316" s="10"/>
      <c r="CE1316" s="11"/>
    </row>
    <row r="1317" spans="82:83" ht="12.75">
      <c r="CD1317" s="10"/>
      <c r="CE1317" s="11"/>
    </row>
    <row r="1318" spans="82:83" ht="12.75">
      <c r="CD1318" s="10"/>
      <c r="CE1318" s="11"/>
    </row>
    <row r="1319" spans="82:83" ht="12.75">
      <c r="CD1319" s="10"/>
      <c r="CE1319" s="11"/>
    </row>
    <row r="1320" spans="82:83" ht="12.75">
      <c r="CD1320" s="10"/>
      <c r="CE1320" s="11"/>
    </row>
    <row r="1321" spans="82:83" ht="12.75">
      <c r="CD1321" s="10"/>
      <c r="CE1321" s="11"/>
    </row>
    <row r="1322" spans="82:83" ht="12.75">
      <c r="CD1322" s="10"/>
      <c r="CE1322" s="11"/>
    </row>
    <row r="1323" spans="82:83" ht="12.75">
      <c r="CD1323" s="10"/>
      <c r="CE1323" s="11"/>
    </row>
    <row r="1324" spans="82:83" ht="12.75">
      <c r="CD1324" s="10"/>
      <c r="CE1324" s="11"/>
    </row>
    <row r="1325" spans="82:83" ht="12.75">
      <c r="CD1325" s="10"/>
      <c r="CE1325" s="11"/>
    </row>
    <row r="1326" spans="82:83" ht="12.75">
      <c r="CD1326" s="10"/>
      <c r="CE1326" s="11"/>
    </row>
    <row r="1327" spans="82:83" ht="12.75">
      <c r="CD1327" s="10"/>
      <c r="CE1327" s="11"/>
    </row>
    <row r="1328" spans="82:83" ht="12.75">
      <c r="CD1328" s="10"/>
      <c r="CE1328" s="11"/>
    </row>
    <row r="1329" spans="82:83" ht="12.75">
      <c r="CD1329" s="10"/>
      <c r="CE1329" s="11"/>
    </row>
    <row r="1330" spans="82:83" ht="12.75">
      <c r="CD1330" s="10"/>
      <c r="CE1330" s="11"/>
    </row>
    <row r="1331" spans="82:83" ht="12.75">
      <c r="CD1331" s="10"/>
      <c r="CE1331" s="11"/>
    </row>
    <row r="1332" spans="82:83" ht="12.75">
      <c r="CD1332" s="10"/>
      <c r="CE1332" s="11"/>
    </row>
    <row r="1333" spans="82:83" ht="12.75">
      <c r="CD1333" s="10"/>
      <c r="CE1333" s="11"/>
    </row>
    <row r="1334" spans="82:83" ht="12.75">
      <c r="CD1334" s="10"/>
      <c r="CE1334" s="11"/>
    </row>
    <row r="1335" spans="82:83" ht="12.75">
      <c r="CD1335" s="10"/>
      <c r="CE1335" s="11"/>
    </row>
    <row r="1336" spans="82:83" ht="12.75">
      <c r="CD1336" s="10"/>
      <c r="CE1336" s="11"/>
    </row>
    <row r="1337" spans="82:83" ht="12.75">
      <c r="CD1337" s="10"/>
      <c r="CE1337" s="11"/>
    </row>
    <row r="1338" spans="82:83" ht="12.75">
      <c r="CD1338" s="10"/>
      <c r="CE1338" s="11"/>
    </row>
    <row r="1339" spans="82:83" ht="12.75">
      <c r="CD1339" s="10"/>
      <c r="CE1339" s="11"/>
    </row>
    <row r="1340" spans="82:83" ht="12.75">
      <c r="CD1340" s="10"/>
      <c r="CE1340" s="11"/>
    </row>
    <row r="1341" spans="82:83" ht="12.75">
      <c r="CD1341" s="10"/>
      <c r="CE1341" s="11"/>
    </row>
    <row r="1342" spans="82:83" ht="12.75">
      <c r="CD1342" s="10"/>
      <c r="CE1342" s="11"/>
    </row>
    <row r="1343" spans="82:83" ht="12.75">
      <c r="CD1343" s="10"/>
      <c r="CE1343" s="11"/>
    </row>
    <row r="1344" spans="82:83" ht="12.75">
      <c r="CD1344" s="10"/>
      <c r="CE1344" s="11"/>
    </row>
    <row r="1345" spans="82:83" ht="12.75">
      <c r="CD1345" s="10"/>
      <c r="CE1345" s="11"/>
    </row>
    <row r="1346" spans="82:83" ht="12.75">
      <c r="CD1346" s="10"/>
      <c r="CE1346" s="11"/>
    </row>
    <row r="1347" spans="82:83" ht="12.75">
      <c r="CD1347" s="10"/>
      <c r="CE1347" s="11"/>
    </row>
    <row r="1348" spans="82:83" ht="12.75">
      <c r="CD1348" s="10"/>
      <c r="CE1348" s="11"/>
    </row>
    <row r="1349" spans="82:83" ht="12.75">
      <c r="CD1349" s="10"/>
      <c r="CE1349" s="11"/>
    </row>
    <row r="1350" spans="82:83" ht="12.75">
      <c r="CD1350" s="10"/>
      <c r="CE1350" s="11"/>
    </row>
    <row r="1351" spans="82:83" ht="12.75">
      <c r="CD1351" s="10"/>
      <c r="CE1351" s="11"/>
    </row>
    <row r="1352" spans="82:83" ht="12.75">
      <c r="CD1352" s="10"/>
      <c r="CE1352" s="11"/>
    </row>
    <row r="1353" spans="82:83" ht="12.75">
      <c r="CD1353" s="10"/>
      <c r="CE1353" s="11"/>
    </row>
    <row r="1354" spans="82:83" ht="12.75">
      <c r="CD1354" s="10"/>
      <c r="CE1354" s="11"/>
    </row>
    <row r="1355" spans="82:83" ht="12.75">
      <c r="CD1355" s="10"/>
      <c r="CE1355" s="11"/>
    </row>
    <row r="1356" spans="82:83" ht="12.75">
      <c r="CD1356" s="10"/>
      <c r="CE1356" s="11"/>
    </row>
    <row r="1357" spans="82:83" ht="12.75">
      <c r="CD1357" s="10"/>
      <c r="CE1357" s="11"/>
    </row>
    <row r="1358" spans="82:83" ht="12.75">
      <c r="CD1358" s="10"/>
      <c r="CE1358" s="11"/>
    </row>
    <row r="1359" spans="82:83" ht="12.75">
      <c r="CD1359" s="10"/>
      <c r="CE1359" s="11"/>
    </row>
    <row r="1360" spans="82:83" ht="12.75">
      <c r="CD1360" s="10"/>
      <c r="CE1360" s="11"/>
    </row>
    <row r="1361" spans="82:83" ht="12.75">
      <c r="CD1361" s="10"/>
      <c r="CE1361" s="11"/>
    </row>
    <row r="1362" spans="82:83" ht="12.75">
      <c r="CD1362" s="10"/>
      <c r="CE1362" s="11"/>
    </row>
    <row r="1363" spans="82:83" ht="12.75">
      <c r="CD1363" s="10"/>
      <c r="CE1363" s="11"/>
    </row>
    <row r="1364" spans="82:83" ht="12.75">
      <c r="CD1364" s="10"/>
      <c r="CE1364" s="11"/>
    </row>
    <row r="1365" spans="82:83" ht="12.75">
      <c r="CD1365" s="10"/>
      <c r="CE1365" s="11"/>
    </row>
    <row r="1366" spans="82:83" ht="12.75">
      <c r="CD1366" s="10"/>
      <c r="CE1366" s="11"/>
    </row>
    <row r="1367" spans="82:83" ht="12.75">
      <c r="CD1367" s="10"/>
      <c r="CE1367" s="11"/>
    </row>
    <row r="1368" spans="82:83" ht="12.75">
      <c r="CD1368" s="10"/>
      <c r="CE1368" s="11"/>
    </row>
    <row r="1369" spans="82:83" ht="12.75">
      <c r="CD1369" s="10"/>
      <c r="CE1369" s="11"/>
    </row>
    <row r="1370" spans="82:83" ht="12.75">
      <c r="CD1370" s="10"/>
      <c r="CE1370" s="11"/>
    </row>
    <row r="1371" spans="82:83" ht="12.75">
      <c r="CD1371" s="10"/>
      <c r="CE1371" s="11"/>
    </row>
    <row r="1372" spans="82:83" ht="12.75">
      <c r="CD1372" s="10"/>
      <c r="CE1372" s="11"/>
    </row>
    <row r="1373" spans="82:83" ht="12.75">
      <c r="CD1373" s="10"/>
      <c r="CE1373" s="11"/>
    </row>
    <row r="1374" spans="82:83" ht="12.75">
      <c r="CD1374" s="10"/>
      <c r="CE1374" s="11"/>
    </row>
    <row r="1375" spans="82:83" ht="12.75">
      <c r="CD1375" s="10"/>
      <c r="CE1375" s="11"/>
    </row>
    <row r="1376" spans="82:83" ht="12.75">
      <c r="CD1376" s="10"/>
      <c r="CE1376" s="11"/>
    </row>
    <row r="1377" spans="82:83" ht="12.75">
      <c r="CD1377" s="10"/>
      <c r="CE1377" s="11"/>
    </row>
    <row r="1378" spans="82:83" ht="12.75">
      <c r="CD1378" s="10"/>
      <c r="CE1378" s="11"/>
    </row>
    <row r="1379" spans="82:83" ht="12.75">
      <c r="CD1379" s="10"/>
      <c r="CE1379" s="11"/>
    </row>
    <row r="1380" spans="82:83" ht="12.75">
      <c r="CD1380" s="10"/>
      <c r="CE1380" s="11"/>
    </row>
    <row r="1381" spans="82:83" ht="12.75">
      <c r="CD1381" s="10"/>
      <c r="CE1381" s="11"/>
    </row>
    <row r="1382" spans="82:83" ht="12.75">
      <c r="CD1382" s="10"/>
      <c r="CE1382" s="11"/>
    </row>
    <row r="1383" spans="82:83" ht="12.75">
      <c r="CD1383" s="10"/>
      <c r="CE1383" s="11"/>
    </row>
    <row r="1384" spans="82:83" ht="12.75">
      <c r="CD1384" s="10"/>
      <c r="CE1384" s="11"/>
    </row>
    <row r="1385" spans="82:83" ht="12.75">
      <c r="CD1385" s="10"/>
      <c r="CE1385" s="11"/>
    </row>
    <row r="1386" spans="82:83" ht="12.75">
      <c r="CD1386" s="10"/>
      <c r="CE1386" s="11"/>
    </row>
    <row r="1387" spans="82:83" ht="12.75">
      <c r="CD1387" s="10"/>
      <c r="CE1387" s="11"/>
    </row>
    <row r="1388" spans="82:83" ht="12.75">
      <c r="CD1388" s="10"/>
      <c r="CE1388" s="11"/>
    </row>
    <row r="1389" spans="82:83" ht="12.75">
      <c r="CD1389" s="10"/>
      <c r="CE1389" s="11"/>
    </row>
    <row r="1390" spans="82:83" ht="12.75">
      <c r="CD1390" s="10"/>
      <c r="CE1390" s="11"/>
    </row>
    <row r="1391" spans="82:83" ht="12.75">
      <c r="CD1391" s="10"/>
      <c r="CE1391" s="11"/>
    </row>
    <row r="1392" spans="82:83" ht="12.75">
      <c r="CD1392" s="10"/>
      <c r="CE1392" s="11"/>
    </row>
    <row r="1393" spans="82:83" ht="12.75">
      <c r="CD1393" s="10"/>
      <c r="CE1393" s="11"/>
    </row>
    <row r="1394" spans="82:83" ht="12.75">
      <c r="CD1394" s="10"/>
      <c r="CE1394" s="11"/>
    </row>
    <row r="1395" spans="82:83" ht="12.75">
      <c r="CD1395" s="10"/>
      <c r="CE1395" s="11"/>
    </row>
    <row r="1396" spans="82:83" ht="12.75">
      <c r="CD1396" s="10"/>
      <c r="CE1396" s="11"/>
    </row>
    <row r="1397" spans="82:83" ht="12.75">
      <c r="CD1397" s="10"/>
      <c r="CE1397" s="11"/>
    </row>
    <row r="1398" spans="82:83" ht="12.75">
      <c r="CD1398" s="10"/>
      <c r="CE1398" s="11"/>
    </row>
    <row r="1399" spans="82:83" ht="12.75">
      <c r="CD1399" s="10"/>
      <c r="CE1399" s="11"/>
    </row>
    <row r="1400" spans="82:83" ht="12.75">
      <c r="CD1400" s="10"/>
      <c r="CE1400" s="11"/>
    </row>
    <row r="1401" spans="82:83" ht="12.75">
      <c r="CD1401" s="10"/>
      <c r="CE1401" s="11"/>
    </row>
    <row r="1402" spans="82:83" ht="12.75">
      <c r="CD1402" s="10"/>
      <c r="CE1402" s="11"/>
    </row>
    <row r="1403" spans="82:83" ht="12.75">
      <c r="CD1403" s="10"/>
      <c r="CE1403" s="11"/>
    </row>
    <row r="1404" spans="82:83" ht="12.75">
      <c r="CD1404" s="10"/>
      <c r="CE1404" s="11"/>
    </row>
    <row r="1405" spans="82:83" ht="12.75">
      <c r="CD1405" s="10"/>
      <c r="CE1405" s="11"/>
    </row>
    <row r="1406" spans="82:83" ht="12.75">
      <c r="CD1406" s="10"/>
      <c r="CE1406" s="11"/>
    </row>
    <row r="1407" spans="82:83" ht="12.75">
      <c r="CD1407" s="10"/>
      <c r="CE1407" s="11"/>
    </row>
    <row r="1408" spans="82:83" ht="12.75">
      <c r="CD1408" s="10"/>
      <c r="CE1408" s="11"/>
    </row>
    <row r="1409" spans="82:83" ht="12.75">
      <c r="CD1409" s="10"/>
      <c r="CE1409" s="11"/>
    </row>
    <row r="1410" spans="82:83" ht="12.75">
      <c r="CD1410" s="10"/>
      <c r="CE1410" s="11"/>
    </row>
    <row r="1411" spans="82:83" ht="12.75">
      <c r="CD1411" s="10"/>
      <c r="CE1411" s="11"/>
    </row>
    <row r="1412" spans="82:83" ht="12.75">
      <c r="CD1412" s="10"/>
      <c r="CE1412" s="11"/>
    </row>
    <row r="1413" spans="82:83" ht="12.75">
      <c r="CD1413" s="10"/>
      <c r="CE1413" s="11"/>
    </row>
    <row r="1414" spans="82:83" ht="12.75">
      <c r="CD1414" s="10"/>
      <c r="CE1414" s="11"/>
    </row>
    <row r="1415" spans="82:83" ht="12.75">
      <c r="CD1415" s="10"/>
      <c r="CE1415" s="11"/>
    </row>
    <row r="1416" spans="82:83" ht="12.75">
      <c r="CD1416" s="10"/>
      <c r="CE1416" s="11"/>
    </row>
    <row r="1417" spans="82:83" ht="12.75">
      <c r="CD1417" s="10"/>
      <c r="CE1417" s="11"/>
    </row>
    <row r="1418" spans="82:83" ht="12.75">
      <c r="CD1418" s="10"/>
      <c r="CE1418" s="11"/>
    </row>
    <row r="1419" spans="82:83" ht="12.75">
      <c r="CD1419" s="10"/>
      <c r="CE1419" s="11"/>
    </row>
    <row r="1420" spans="82:83" ht="12.75">
      <c r="CD1420" s="10"/>
      <c r="CE1420" s="11"/>
    </row>
    <row r="1421" spans="82:83" ht="12.75">
      <c r="CD1421" s="10"/>
      <c r="CE1421" s="11"/>
    </row>
    <row r="1422" spans="82:83" ht="12.75">
      <c r="CD1422" s="10"/>
      <c r="CE1422" s="11"/>
    </row>
    <row r="1423" spans="82:83" ht="12.75">
      <c r="CD1423" s="10"/>
      <c r="CE1423" s="11"/>
    </row>
    <row r="1424" spans="82:83" ht="12.75">
      <c r="CD1424" s="10"/>
      <c r="CE1424" s="11"/>
    </row>
    <row r="1425" spans="82:83" ht="12.75">
      <c r="CD1425" s="10"/>
      <c r="CE1425" s="11"/>
    </row>
    <row r="1426" spans="82:83" ht="12.75">
      <c r="CD1426" s="10"/>
      <c r="CE1426" s="11"/>
    </row>
    <row r="1427" spans="82:83" ht="12.75">
      <c r="CD1427" s="10"/>
      <c r="CE1427" s="11"/>
    </row>
    <row r="1428" spans="82:83" ht="12.75">
      <c r="CD1428" s="10"/>
      <c r="CE1428" s="11"/>
    </row>
    <row r="1429" spans="82:83" ht="12.75">
      <c r="CD1429" s="10"/>
      <c r="CE1429" s="11"/>
    </row>
    <row r="1430" spans="82:83" ht="12.75">
      <c r="CD1430" s="10"/>
      <c r="CE1430" s="11"/>
    </row>
    <row r="1431" spans="82:83" ht="12.75">
      <c r="CD1431" s="10"/>
      <c r="CE1431" s="11"/>
    </row>
    <row r="1432" spans="82:83" ht="12.75">
      <c r="CD1432" s="10"/>
      <c r="CE1432" s="11"/>
    </row>
    <row r="1433" spans="82:83" ht="12.75">
      <c r="CD1433" s="10"/>
      <c r="CE1433" s="11"/>
    </row>
    <row r="1434" spans="82:83" ht="12.75">
      <c r="CD1434" s="10"/>
      <c r="CE1434" s="11"/>
    </row>
    <row r="1435" spans="82:83" ht="12.75">
      <c r="CD1435" s="10"/>
      <c r="CE1435" s="11"/>
    </row>
    <row r="1436" spans="82:83" ht="12.75">
      <c r="CD1436" s="10"/>
      <c r="CE1436" s="11"/>
    </row>
    <row r="1437" spans="82:83" ht="12.75">
      <c r="CD1437" s="10"/>
      <c r="CE1437" s="11"/>
    </row>
    <row r="1438" spans="82:83" ht="12.75">
      <c r="CD1438" s="10"/>
      <c r="CE1438" s="11"/>
    </row>
    <row r="1439" spans="82:83" ht="12.75">
      <c r="CD1439" s="10"/>
      <c r="CE1439" s="11"/>
    </row>
    <row r="1440" spans="82:83" ht="12.75">
      <c r="CD1440" s="10"/>
      <c r="CE1440" s="11"/>
    </row>
    <row r="1441" spans="82:83" ht="12.75">
      <c r="CD1441" s="10"/>
      <c r="CE1441" s="11"/>
    </row>
    <row r="1442" spans="82:83" ht="12.75">
      <c r="CD1442" s="10"/>
      <c r="CE1442" s="11"/>
    </row>
    <row r="1443" spans="82:83" ht="12.75">
      <c r="CD1443" s="10"/>
      <c r="CE1443" s="11"/>
    </row>
    <row r="1444" spans="82:83" ht="12.75">
      <c r="CD1444" s="10"/>
      <c r="CE1444" s="11"/>
    </row>
    <row r="1445" spans="82:83" ht="12.75">
      <c r="CD1445" s="10"/>
      <c r="CE1445" s="11"/>
    </row>
    <row r="1446" spans="82:83" ht="12.75">
      <c r="CD1446" s="10"/>
      <c r="CE1446" s="11"/>
    </row>
    <row r="1447" spans="82:83" ht="12.75">
      <c r="CD1447" s="10"/>
      <c r="CE1447" s="11"/>
    </row>
    <row r="1448" spans="82:83" ht="12.75">
      <c r="CD1448" s="10"/>
      <c r="CE1448" s="11"/>
    </row>
    <row r="1449" spans="82:83" ht="12.75">
      <c r="CD1449" s="10"/>
      <c r="CE1449" s="11"/>
    </row>
    <row r="1450" spans="82:83" ht="12.75">
      <c r="CD1450" s="10"/>
      <c r="CE1450" s="11"/>
    </row>
    <row r="1451" spans="82:83" ht="12.75">
      <c r="CD1451" s="10"/>
      <c r="CE1451" s="11"/>
    </row>
    <row r="1452" spans="82:83" ht="12.75">
      <c r="CD1452" s="10"/>
      <c r="CE1452" s="11"/>
    </row>
    <row r="1453" spans="82:83" ht="12.75">
      <c r="CD1453" s="10"/>
      <c r="CE1453" s="11"/>
    </row>
    <row r="1454" spans="82:83" ht="12.75">
      <c r="CD1454" s="10"/>
      <c r="CE1454" s="11"/>
    </row>
    <row r="1455" spans="82:83" ht="12.75">
      <c r="CD1455" s="10"/>
      <c r="CE1455" s="11"/>
    </row>
    <row r="1456" spans="82:83" ht="12.75">
      <c r="CD1456" s="10"/>
      <c r="CE1456" s="11"/>
    </row>
    <row r="1457" spans="82:83" ht="12.75">
      <c r="CD1457" s="10"/>
      <c r="CE1457" s="11"/>
    </row>
    <row r="1458" spans="82:83" ht="12.75">
      <c r="CD1458" s="10"/>
      <c r="CE1458" s="11"/>
    </row>
    <row r="1459" spans="82:83" ht="12.75">
      <c r="CD1459" s="10"/>
      <c r="CE1459" s="11"/>
    </row>
    <row r="1460" spans="82:83" ht="12.75">
      <c r="CD1460" s="10"/>
      <c r="CE1460" s="11"/>
    </row>
    <row r="1461" spans="82:83" ht="12.75">
      <c r="CD1461" s="10"/>
      <c r="CE1461" s="11"/>
    </row>
    <row r="1462" spans="82:83" ht="12.75">
      <c r="CD1462" s="10"/>
      <c r="CE1462" s="11"/>
    </row>
    <row r="1463" spans="82:83" ht="12.75">
      <c r="CD1463" s="10"/>
      <c r="CE1463" s="11"/>
    </row>
    <row r="1464" spans="82:83" ht="12.75">
      <c r="CD1464" s="10"/>
      <c r="CE1464" s="11"/>
    </row>
    <row r="1465" spans="82:83" ht="12.75">
      <c r="CD1465" s="10"/>
      <c r="CE1465" s="11"/>
    </row>
    <row r="1466" spans="82:83" ht="12.75">
      <c r="CD1466" s="10"/>
      <c r="CE1466" s="11"/>
    </row>
    <row r="1467" spans="82:83" ht="12.75">
      <c r="CD1467" s="10"/>
      <c r="CE1467" s="11"/>
    </row>
    <row r="1468" spans="82:83" ht="12.75">
      <c r="CD1468" s="10"/>
      <c r="CE1468" s="11"/>
    </row>
    <row r="1469" spans="82:83" ht="12.75">
      <c r="CD1469" s="10"/>
      <c r="CE1469" s="11"/>
    </row>
    <row r="1470" spans="82:83" ht="12.75">
      <c r="CD1470" s="10"/>
      <c r="CE1470" s="11"/>
    </row>
    <row r="1471" spans="82:83" ht="12.75">
      <c r="CD1471" s="10"/>
      <c r="CE1471" s="11"/>
    </row>
    <row r="1472" spans="82:83" ht="12.75">
      <c r="CD1472" s="10"/>
      <c r="CE1472" s="11"/>
    </row>
    <row r="1473" spans="82:83" ht="12.75">
      <c r="CD1473" s="10"/>
      <c r="CE1473" s="11"/>
    </row>
    <row r="1474" spans="82:83" ht="12.75">
      <c r="CD1474" s="10"/>
      <c r="CE1474" s="11"/>
    </row>
    <row r="1475" spans="82:83" ht="12.75">
      <c r="CD1475" s="10"/>
      <c r="CE1475" s="11"/>
    </row>
    <row r="1476" spans="82:83" ht="12.75">
      <c r="CD1476" s="10"/>
      <c r="CE1476" s="11"/>
    </row>
    <row r="1477" spans="82:83" ht="12.75">
      <c r="CD1477" s="10"/>
      <c r="CE1477" s="11"/>
    </row>
    <row r="1478" spans="82:83" ht="12.75">
      <c r="CD1478" s="10"/>
      <c r="CE1478" s="11"/>
    </row>
    <row r="1479" spans="82:83" ht="12.75">
      <c r="CD1479" s="10"/>
      <c r="CE1479" s="11"/>
    </row>
    <row r="1480" spans="82:83" ht="12.75">
      <c r="CD1480" s="10"/>
      <c r="CE1480" s="11"/>
    </row>
    <row r="1481" spans="82:83" ht="12.75">
      <c r="CD1481" s="10"/>
      <c r="CE1481" s="11"/>
    </row>
    <row r="1482" spans="82:83" ht="12.75">
      <c r="CD1482" s="10"/>
      <c r="CE1482" s="11"/>
    </row>
    <row r="1483" spans="82:83" ht="12.75">
      <c r="CD1483" s="10"/>
      <c r="CE1483" s="11"/>
    </row>
    <row r="1484" spans="82:83" ht="12.75">
      <c r="CD1484" s="10"/>
      <c r="CE1484" s="11"/>
    </row>
    <row r="1485" spans="82:83" ht="12.75">
      <c r="CD1485" s="10"/>
      <c r="CE1485" s="11"/>
    </row>
    <row r="1486" spans="82:83" ht="12.75">
      <c r="CD1486" s="10"/>
      <c r="CE1486" s="11"/>
    </row>
    <row r="1487" spans="82:83" ht="12.75">
      <c r="CD1487" s="10"/>
      <c r="CE1487" s="11"/>
    </row>
    <row r="1488" spans="82:83" ht="12.75">
      <c r="CD1488" s="10"/>
      <c r="CE1488" s="11"/>
    </row>
    <row r="1489" spans="82:83" ht="12.75">
      <c r="CD1489" s="10"/>
      <c r="CE1489" s="11"/>
    </row>
    <row r="1490" spans="82:83" ht="12.75">
      <c r="CD1490" s="10"/>
      <c r="CE1490" s="11"/>
    </row>
    <row r="1491" spans="82:83" ht="12.75">
      <c r="CD1491" s="10"/>
      <c r="CE1491" s="11"/>
    </row>
    <row r="1492" spans="82:83" ht="12.75">
      <c r="CD1492" s="10"/>
      <c r="CE1492" s="11"/>
    </row>
    <row r="1493" spans="82:83" ht="12.75">
      <c r="CD1493" s="10"/>
      <c r="CE1493" s="11"/>
    </row>
    <row r="1494" spans="82:83" ht="12.75">
      <c r="CD1494" s="10"/>
      <c r="CE1494" s="11"/>
    </row>
    <row r="1495" spans="82:83" ht="12.75">
      <c r="CD1495" s="10"/>
      <c r="CE1495" s="11"/>
    </row>
    <row r="1496" spans="82:83" ht="12.75">
      <c r="CD1496" s="10"/>
      <c r="CE1496" s="11"/>
    </row>
    <row r="1497" spans="82:83" ht="12.75">
      <c r="CD1497" s="10"/>
      <c r="CE1497" s="11"/>
    </row>
    <row r="1498" spans="82:83" ht="12.75">
      <c r="CD1498" s="10"/>
      <c r="CE1498" s="11"/>
    </row>
    <row r="1499" spans="82:83" ht="12.75">
      <c r="CD1499" s="10"/>
      <c r="CE1499" s="11"/>
    </row>
    <row r="1500" spans="82:83" ht="12.75">
      <c r="CD1500" s="10"/>
      <c r="CE1500" s="11"/>
    </row>
    <row r="1501" spans="82:83" ht="12.75">
      <c r="CD1501" s="10"/>
      <c r="CE1501" s="11"/>
    </row>
    <row r="1502" spans="82:83" ht="12.75">
      <c r="CD1502" s="10"/>
      <c r="CE1502" s="11"/>
    </row>
    <row r="1503" spans="82:83" ht="12.75">
      <c r="CD1503" s="10"/>
      <c r="CE1503" s="11"/>
    </row>
    <row r="1504" spans="82:83" ht="12.75">
      <c r="CD1504" s="10"/>
      <c r="CE1504" s="11"/>
    </row>
    <row r="1505" spans="82:83" ht="12.75">
      <c r="CD1505" s="10"/>
      <c r="CE1505" s="11"/>
    </row>
    <row r="1506" spans="82:83" ht="12.75">
      <c r="CD1506" s="10"/>
      <c r="CE1506" s="11"/>
    </row>
    <row r="1507" spans="82:83" ht="12.75">
      <c r="CD1507" s="10"/>
      <c r="CE1507" s="11"/>
    </row>
    <row r="1508" spans="82:83" ht="12.75">
      <c r="CD1508" s="10"/>
      <c r="CE1508" s="11"/>
    </row>
    <row r="1509" spans="82:83" ht="12.75">
      <c r="CD1509" s="10"/>
      <c r="CE1509" s="11"/>
    </row>
    <row r="1510" spans="82:83" ht="12.75">
      <c r="CD1510" s="10"/>
      <c r="CE1510" s="11"/>
    </row>
    <row r="1511" spans="82:83" ht="12.75">
      <c r="CD1511" s="10"/>
      <c r="CE1511" s="11"/>
    </row>
    <row r="1512" spans="82:83" ht="12.75">
      <c r="CD1512" s="10"/>
      <c r="CE1512" s="11"/>
    </row>
    <row r="1513" spans="82:83" ht="12.75">
      <c r="CD1513" s="10"/>
      <c r="CE1513" s="11"/>
    </row>
    <row r="1514" spans="82:83" ht="12.75">
      <c r="CD1514" s="10"/>
      <c r="CE1514" s="11"/>
    </row>
    <row r="1515" spans="82:83" ht="12.75">
      <c r="CD1515" s="10"/>
      <c r="CE1515" s="11"/>
    </row>
    <row r="1516" spans="82:83" ht="12.75">
      <c r="CD1516" s="10"/>
      <c r="CE1516" s="11"/>
    </row>
    <row r="1517" spans="82:83" ht="12.75">
      <c r="CD1517" s="10"/>
      <c r="CE1517" s="11"/>
    </row>
    <row r="1518" spans="82:83" ht="12.75">
      <c r="CD1518" s="10"/>
      <c r="CE1518" s="11"/>
    </row>
    <row r="1519" spans="82:83" ht="12.75">
      <c r="CD1519" s="10"/>
      <c r="CE1519" s="11"/>
    </row>
    <row r="1520" spans="82:83" ht="12.75">
      <c r="CD1520" s="10"/>
      <c r="CE1520" s="11"/>
    </row>
    <row r="1521" spans="82:83" ht="12.75">
      <c r="CD1521" s="10"/>
      <c r="CE1521" s="11"/>
    </row>
    <row r="1522" spans="82:83" ht="12.75">
      <c r="CD1522" s="10"/>
      <c r="CE1522" s="11"/>
    </row>
    <row r="1523" spans="82:83" ht="12.75">
      <c r="CD1523" s="10"/>
      <c r="CE1523" s="11"/>
    </row>
    <row r="1524" spans="82:83" ht="12.75">
      <c r="CD1524" s="10"/>
      <c r="CE1524" s="11"/>
    </row>
    <row r="1525" spans="82:83" ht="12.75">
      <c r="CD1525" s="10"/>
      <c r="CE1525" s="11"/>
    </row>
    <row r="1526" spans="82:83" ht="12.75">
      <c r="CD1526" s="10"/>
      <c r="CE1526" s="11"/>
    </row>
    <row r="1527" spans="82:83" ht="12.75">
      <c r="CD1527" s="10"/>
      <c r="CE1527" s="11"/>
    </row>
    <row r="1528" spans="82:83" ht="12.75">
      <c r="CD1528" s="10"/>
      <c r="CE1528" s="11"/>
    </row>
    <row r="1529" spans="82:83" ht="12.75">
      <c r="CD1529" s="10"/>
      <c r="CE1529" s="11"/>
    </row>
    <row r="1530" spans="82:83" ht="12.75">
      <c r="CD1530" s="10"/>
      <c r="CE1530" s="11"/>
    </row>
    <row r="1531" spans="82:83" ht="12.75">
      <c r="CD1531" s="10"/>
      <c r="CE1531" s="11"/>
    </row>
    <row r="1532" spans="82:83" ht="12.75">
      <c r="CD1532" s="10"/>
      <c r="CE1532" s="11"/>
    </row>
    <row r="1533" spans="82:83" ht="12.75">
      <c r="CD1533" s="10"/>
      <c r="CE1533" s="11"/>
    </row>
    <row r="1534" spans="82:83" ht="12.75">
      <c r="CD1534" s="10"/>
      <c r="CE1534" s="11"/>
    </row>
    <row r="1535" spans="82:83" ht="12.75">
      <c r="CD1535" s="10"/>
      <c r="CE1535" s="11"/>
    </row>
    <row r="1536" spans="82:83" ht="12.75">
      <c r="CD1536" s="10"/>
      <c r="CE1536" s="11"/>
    </row>
    <row r="1537" spans="82:83" ht="12.75">
      <c r="CD1537" s="10"/>
      <c r="CE1537" s="11"/>
    </row>
    <row r="1538" spans="82:83" ht="12.75">
      <c r="CD1538" s="10"/>
      <c r="CE1538" s="11"/>
    </row>
    <row r="1539" spans="82:83" ht="12.75">
      <c r="CD1539" s="10"/>
      <c r="CE1539" s="11"/>
    </row>
    <row r="1540" spans="82:83" ht="12.75">
      <c r="CD1540" s="10"/>
      <c r="CE1540" s="11"/>
    </row>
    <row r="1541" spans="82:83" ht="12.75">
      <c r="CD1541" s="10"/>
      <c r="CE1541" s="11"/>
    </row>
    <row r="1542" spans="82:83" ht="12.75">
      <c r="CD1542" s="10"/>
      <c r="CE1542" s="11"/>
    </row>
    <row r="1543" spans="82:83" ht="12.75">
      <c r="CD1543" s="10"/>
      <c r="CE1543" s="11"/>
    </row>
    <row r="1544" spans="82:83" ht="12.75">
      <c r="CD1544" s="10"/>
      <c r="CE1544" s="11"/>
    </row>
    <row r="1545" spans="82:83" ht="12.75">
      <c r="CD1545" s="10"/>
      <c r="CE1545" s="11"/>
    </row>
    <row r="1546" spans="82:83" ht="12.75">
      <c r="CD1546" s="10"/>
      <c r="CE1546" s="11"/>
    </row>
    <row r="1547" spans="82:83" ht="12.75">
      <c r="CD1547" s="10"/>
      <c r="CE1547" s="11"/>
    </row>
    <row r="1548" spans="82:83" ht="12.75">
      <c r="CD1548" s="10"/>
      <c r="CE1548" s="11"/>
    </row>
    <row r="1549" spans="82:83" ht="12.75">
      <c r="CD1549" s="10"/>
      <c r="CE1549" s="11"/>
    </row>
    <row r="1550" spans="82:83" ht="12.75">
      <c r="CD1550" s="10"/>
      <c r="CE1550" s="11"/>
    </row>
    <row r="1551" spans="82:83" ht="12.75">
      <c r="CD1551" s="10"/>
      <c r="CE1551" s="11"/>
    </row>
    <row r="1552" spans="82:83" ht="12.75">
      <c r="CD1552" s="10"/>
      <c r="CE1552" s="11"/>
    </row>
    <row r="1553" spans="82:83" ht="12.75">
      <c r="CD1553" s="10"/>
      <c r="CE1553" s="11"/>
    </row>
    <row r="1554" spans="82:83" ht="12.75">
      <c r="CD1554" s="10"/>
      <c r="CE1554" s="11"/>
    </row>
    <row r="1555" spans="82:83" ht="12.75">
      <c r="CD1555" s="10"/>
      <c r="CE1555" s="11"/>
    </row>
    <row r="1556" spans="82:83" ht="12.75">
      <c r="CD1556" s="10"/>
      <c r="CE1556" s="11"/>
    </row>
    <row r="1557" spans="82:83" ht="12.75">
      <c r="CD1557" s="10"/>
      <c r="CE1557" s="11"/>
    </row>
    <row r="1558" spans="82:83" ht="12.75">
      <c r="CD1558" s="10"/>
      <c r="CE1558" s="11"/>
    </row>
    <row r="1559" spans="82:83" ht="12.75">
      <c r="CD1559" s="10"/>
      <c r="CE1559" s="11"/>
    </row>
    <row r="1560" spans="82:83" ht="12.75">
      <c r="CD1560" s="10"/>
      <c r="CE1560" s="11"/>
    </row>
    <row r="1561" spans="82:83" ht="12.75">
      <c r="CD1561" s="10"/>
      <c r="CE1561" s="11"/>
    </row>
    <row r="1562" spans="82:83" ht="12.75">
      <c r="CD1562" s="10"/>
      <c r="CE1562" s="11"/>
    </row>
    <row r="1563" spans="82:83" ht="12.75">
      <c r="CD1563" s="10"/>
      <c r="CE1563" s="11"/>
    </row>
    <row r="1564" spans="82:83" ht="12.75">
      <c r="CD1564" s="10"/>
      <c r="CE1564" s="11"/>
    </row>
    <row r="1565" spans="82:83" ht="12.75">
      <c r="CD1565" s="10"/>
      <c r="CE1565" s="11"/>
    </row>
    <row r="1566" spans="82:83" ht="12.75">
      <c r="CD1566" s="10"/>
      <c r="CE1566" s="11"/>
    </row>
    <row r="1567" spans="82:83" ht="12.75">
      <c r="CD1567" s="10"/>
      <c r="CE1567" s="11"/>
    </row>
    <row r="1568" spans="82:83" ht="12.75">
      <c r="CD1568" s="10"/>
      <c r="CE1568" s="11"/>
    </row>
    <row r="1569" spans="82:83" ht="12.75">
      <c r="CD1569" s="10"/>
      <c r="CE1569" s="11"/>
    </row>
    <row r="1570" spans="82:83" ht="12.75">
      <c r="CD1570" s="10"/>
      <c r="CE1570" s="11"/>
    </row>
    <row r="1571" spans="82:83" ht="12.75">
      <c r="CD1571" s="10"/>
      <c r="CE1571" s="11"/>
    </row>
    <row r="1572" spans="82:83" ht="12.75">
      <c r="CD1572" s="10"/>
      <c r="CE1572" s="11"/>
    </row>
    <row r="1573" spans="82:83" ht="12.75">
      <c r="CD1573" s="10"/>
      <c r="CE1573" s="11"/>
    </row>
    <row r="1574" spans="82:83" ht="12.75">
      <c r="CD1574" s="10"/>
      <c r="CE1574" s="11"/>
    </row>
    <row r="1575" spans="82:83" ht="12.75">
      <c r="CD1575" s="10"/>
      <c r="CE1575" s="11"/>
    </row>
    <row r="1576" spans="82:83" ht="12.75">
      <c r="CD1576" s="10"/>
      <c r="CE1576" s="11"/>
    </row>
    <row r="1577" spans="82:83" ht="12.75">
      <c r="CD1577" s="10"/>
      <c r="CE1577" s="11"/>
    </row>
    <row r="1578" spans="82:83" ht="12.75">
      <c r="CD1578" s="10"/>
      <c r="CE1578" s="11"/>
    </row>
    <row r="1579" spans="82:83" ht="12.75">
      <c r="CD1579" s="10"/>
      <c r="CE1579" s="11"/>
    </row>
    <row r="1580" spans="82:83" ht="12.75">
      <c r="CD1580" s="10"/>
      <c r="CE1580" s="11"/>
    </row>
    <row r="1581" spans="82:83" ht="12.75">
      <c r="CD1581" s="10"/>
      <c r="CE1581" s="11"/>
    </row>
    <row r="1582" spans="82:83" ht="12.75">
      <c r="CD1582" s="10"/>
      <c r="CE1582" s="11"/>
    </row>
    <row r="1583" spans="82:83" ht="12.75">
      <c r="CD1583" s="10"/>
      <c r="CE1583" s="11"/>
    </row>
    <row r="1584" spans="82:83" ht="12.75">
      <c r="CD1584" s="10"/>
      <c r="CE1584" s="11"/>
    </row>
    <row r="1585" spans="82:83" ht="12.75">
      <c r="CD1585" s="10"/>
      <c r="CE1585" s="11"/>
    </row>
    <row r="1586" spans="82:83" ht="12.75">
      <c r="CD1586" s="10"/>
      <c r="CE1586" s="11"/>
    </row>
    <row r="1587" spans="82:83" ht="12.75">
      <c r="CD1587" s="10"/>
      <c r="CE1587" s="11"/>
    </row>
    <row r="1588" spans="82:83" ht="12.75">
      <c r="CD1588" s="10"/>
      <c r="CE1588" s="11"/>
    </row>
    <row r="1589" spans="82:83" ht="12.75">
      <c r="CD1589" s="10"/>
      <c r="CE1589" s="11"/>
    </row>
    <row r="1590" spans="82:83" ht="12.75">
      <c r="CD1590" s="10"/>
      <c r="CE1590" s="11"/>
    </row>
    <row r="1591" spans="82:83" ht="12.75">
      <c r="CD1591" s="10"/>
      <c r="CE1591" s="11"/>
    </row>
    <row r="1592" spans="82:83" ht="12.75">
      <c r="CD1592" s="10"/>
      <c r="CE1592" s="11"/>
    </row>
    <row r="1593" spans="82:83" ht="12.75">
      <c r="CD1593" s="10"/>
      <c r="CE1593" s="11"/>
    </row>
    <row r="1594" spans="82:83" ht="12.75">
      <c r="CD1594" s="10"/>
      <c r="CE1594" s="11"/>
    </row>
    <row r="1595" spans="82:83" ht="12.75">
      <c r="CD1595" s="10"/>
      <c r="CE1595" s="11"/>
    </row>
    <row r="1596" spans="82:83" ht="12.75">
      <c r="CD1596" s="10"/>
      <c r="CE1596" s="11"/>
    </row>
    <row r="1597" spans="82:83" ht="12.75">
      <c r="CD1597" s="10"/>
      <c r="CE1597" s="11"/>
    </row>
    <row r="1598" spans="82:83" ht="12.75">
      <c r="CD1598" s="10"/>
      <c r="CE1598" s="11"/>
    </row>
    <row r="1599" spans="82:83" ht="12.75">
      <c r="CD1599" s="10"/>
      <c r="CE1599" s="11"/>
    </row>
    <row r="1600" spans="82:83" ht="12.75">
      <c r="CE1600" s="12"/>
    </row>
    <row r="1601" spans="83:83" ht="12.75">
      <c r="CE1601" s="12"/>
    </row>
  </sheetData>
  <autoFilter ref="A1:CZ140" xr:uid="{28423AA7-0F43-4D77-B34B-F0482178CE88}"/>
  <dataValidations count="1">
    <dataValidation type="custom" allowBlank="1" showDropDown="1" sqref="CE2:CE1601" xr:uid="{00000000-0002-0000-0000-000000000000}">
      <formula1>OR(NOT(ISERROR(DATEVALUE(CE2))), AND(ISNUMBER(CE2), LEFT(CELL("format", CE2))="D"))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3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42578125" defaultRowHeight="15.75" customHeight="1"/>
  <sheetData>
    <row r="1" spans="1:38">
      <c r="A1" s="13" t="s">
        <v>970</v>
      </c>
      <c r="B1" s="14"/>
      <c r="C1" s="15" t="s">
        <v>971</v>
      </c>
      <c r="D1" s="14"/>
      <c r="E1" s="13" t="s">
        <v>972</v>
      </c>
      <c r="F1" s="14"/>
      <c r="G1" s="15" t="s">
        <v>973</v>
      </c>
      <c r="H1" s="14"/>
      <c r="I1" s="15" t="s">
        <v>974</v>
      </c>
      <c r="J1" s="14"/>
      <c r="K1" s="15" t="s">
        <v>975</v>
      </c>
      <c r="L1" s="15"/>
      <c r="M1" s="15" t="s">
        <v>976</v>
      </c>
      <c r="N1" s="14"/>
      <c r="O1" s="15" t="s">
        <v>977</v>
      </c>
      <c r="P1" s="14"/>
      <c r="Q1" s="15" t="s">
        <v>978</v>
      </c>
      <c r="R1" s="14"/>
      <c r="S1" s="15" t="s">
        <v>979</v>
      </c>
      <c r="T1" s="15"/>
      <c r="U1" s="15" t="s">
        <v>980</v>
      </c>
      <c r="V1" s="14"/>
      <c r="W1" s="15" t="s">
        <v>981</v>
      </c>
      <c r="X1" s="14"/>
      <c r="Y1" s="15" t="s">
        <v>982</v>
      </c>
      <c r="Z1" s="14"/>
      <c r="AA1" s="15" t="s">
        <v>983</v>
      </c>
      <c r="AB1" s="15"/>
      <c r="AC1" s="15" t="s">
        <v>984</v>
      </c>
      <c r="AD1" s="14"/>
      <c r="AE1" s="15" t="s">
        <v>985</v>
      </c>
      <c r="AF1" s="14"/>
      <c r="AG1" s="15" t="s">
        <v>986</v>
      </c>
      <c r="AH1" s="14"/>
      <c r="AI1" s="15" t="s">
        <v>987</v>
      </c>
      <c r="AJ1" s="14"/>
      <c r="AK1" s="15" t="s">
        <v>988</v>
      </c>
      <c r="AL1" s="14"/>
    </row>
    <row r="2" spans="1:38">
      <c r="A2" s="16" t="s">
        <v>322</v>
      </c>
      <c r="B2" s="17">
        <v>5</v>
      </c>
      <c r="C2" s="16" t="s">
        <v>106</v>
      </c>
      <c r="D2" s="17">
        <v>5</v>
      </c>
      <c r="E2" s="16" t="s">
        <v>107</v>
      </c>
      <c r="F2" s="17">
        <v>5</v>
      </c>
      <c r="G2" s="16" t="s">
        <v>184</v>
      </c>
      <c r="H2" s="17">
        <v>5</v>
      </c>
      <c r="I2" s="18" t="s">
        <v>109</v>
      </c>
      <c r="J2" s="17">
        <v>5</v>
      </c>
      <c r="K2" s="16" t="s">
        <v>161</v>
      </c>
      <c r="L2" s="17">
        <v>5</v>
      </c>
      <c r="M2" s="16" t="s">
        <v>142</v>
      </c>
      <c r="N2" s="17">
        <v>5</v>
      </c>
      <c r="O2" s="16" t="s">
        <v>143</v>
      </c>
      <c r="P2" s="17">
        <v>5</v>
      </c>
      <c r="Q2" s="16" t="s">
        <v>113</v>
      </c>
      <c r="R2" s="17">
        <v>5</v>
      </c>
      <c r="S2" s="16" t="s">
        <v>144</v>
      </c>
      <c r="T2" s="17">
        <v>5</v>
      </c>
      <c r="U2" s="16" t="s">
        <v>145</v>
      </c>
      <c r="V2" s="17">
        <v>5</v>
      </c>
      <c r="W2" s="16" t="s">
        <v>210</v>
      </c>
      <c r="X2" s="17">
        <v>5</v>
      </c>
      <c r="Y2" s="16" t="s">
        <v>147</v>
      </c>
      <c r="Z2" s="17">
        <v>5</v>
      </c>
      <c r="AA2" s="16" t="s">
        <v>193</v>
      </c>
      <c r="AB2" s="17">
        <v>5</v>
      </c>
      <c r="AC2" s="16" t="s">
        <v>119</v>
      </c>
      <c r="AD2" s="17">
        <v>5</v>
      </c>
      <c r="AE2" s="16" t="s">
        <v>120</v>
      </c>
      <c r="AF2" s="17">
        <v>5</v>
      </c>
      <c r="AG2" s="16" t="s">
        <v>149</v>
      </c>
      <c r="AH2" s="17">
        <v>5</v>
      </c>
      <c r="AI2" s="16" t="s">
        <v>122</v>
      </c>
      <c r="AJ2" s="17">
        <v>5</v>
      </c>
      <c r="AK2" s="16" t="s">
        <v>151</v>
      </c>
      <c r="AL2" s="17">
        <v>5</v>
      </c>
    </row>
    <row r="3" spans="1:38">
      <c r="A3" s="16" t="s">
        <v>137</v>
      </c>
      <c r="B3" s="17">
        <v>4</v>
      </c>
      <c r="C3" s="16" t="s">
        <v>138</v>
      </c>
      <c r="D3" s="17">
        <v>4</v>
      </c>
      <c r="E3" s="16" t="s">
        <v>160</v>
      </c>
      <c r="F3" s="17">
        <v>4</v>
      </c>
      <c r="G3" s="16" t="s">
        <v>139</v>
      </c>
      <c r="H3" s="17">
        <v>4</v>
      </c>
      <c r="I3" s="16" t="s">
        <v>281</v>
      </c>
      <c r="J3" s="17">
        <v>4</v>
      </c>
      <c r="K3" s="16" t="s">
        <v>141</v>
      </c>
      <c r="L3" s="17">
        <v>4</v>
      </c>
      <c r="M3" s="16" t="s">
        <v>176</v>
      </c>
      <c r="N3" s="17">
        <v>4</v>
      </c>
      <c r="O3" s="16" t="s">
        <v>177</v>
      </c>
      <c r="P3" s="17">
        <v>4</v>
      </c>
      <c r="Q3" s="16" t="s">
        <v>162</v>
      </c>
      <c r="R3" s="17">
        <v>4</v>
      </c>
      <c r="S3" s="16" t="s">
        <v>225</v>
      </c>
      <c r="T3" s="17">
        <v>4</v>
      </c>
      <c r="U3" s="16" t="s">
        <v>115</v>
      </c>
      <c r="V3" s="17">
        <v>4</v>
      </c>
      <c r="W3" s="16" t="s">
        <v>146</v>
      </c>
      <c r="X3" s="17">
        <v>4</v>
      </c>
      <c r="Y3" s="16" t="s">
        <v>117</v>
      </c>
      <c r="Z3" s="17">
        <v>4</v>
      </c>
      <c r="AA3" s="16" t="s">
        <v>148</v>
      </c>
      <c r="AB3" s="17">
        <v>4</v>
      </c>
      <c r="AC3" s="16" t="s">
        <v>163</v>
      </c>
      <c r="AD3" s="17">
        <v>4</v>
      </c>
      <c r="AE3" s="16" t="s">
        <v>215</v>
      </c>
      <c r="AF3" s="17">
        <v>4</v>
      </c>
      <c r="AG3" s="16" t="s">
        <v>164</v>
      </c>
      <c r="AH3" s="17">
        <v>4</v>
      </c>
      <c r="AI3" s="16" t="s">
        <v>150</v>
      </c>
      <c r="AJ3" s="17">
        <v>4</v>
      </c>
      <c r="AK3" s="16" t="s">
        <v>758</v>
      </c>
      <c r="AL3" s="17">
        <v>4</v>
      </c>
    </row>
    <row r="4" spans="1:38">
      <c r="A4" s="16" t="s">
        <v>174</v>
      </c>
      <c r="B4" s="17">
        <v>2</v>
      </c>
      <c r="C4" s="16" t="s">
        <v>175</v>
      </c>
      <c r="D4" s="17">
        <v>2</v>
      </c>
      <c r="E4" s="16" t="s">
        <v>201</v>
      </c>
      <c r="F4" s="17">
        <v>2</v>
      </c>
      <c r="G4" s="16" t="s">
        <v>108</v>
      </c>
      <c r="H4" s="17">
        <v>2</v>
      </c>
      <c r="I4" s="16" t="s">
        <v>140</v>
      </c>
      <c r="J4" s="17">
        <v>2</v>
      </c>
      <c r="K4" s="16" t="s">
        <v>110</v>
      </c>
      <c r="L4" s="17">
        <v>2</v>
      </c>
      <c r="M4" s="16" t="s">
        <v>111</v>
      </c>
      <c r="N4" s="17">
        <v>2</v>
      </c>
      <c r="O4" s="16" t="s">
        <v>306</v>
      </c>
      <c r="P4" s="17">
        <v>2</v>
      </c>
      <c r="Q4" s="16" t="s">
        <v>240</v>
      </c>
      <c r="R4" s="17">
        <v>2</v>
      </c>
      <c r="S4" s="16" t="s">
        <v>114</v>
      </c>
      <c r="T4" s="17">
        <v>2</v>
      </c>
      <c r="U4" s="16" t="s">
        <v>255</v>
      </c>
      <c r="V4" s="17">
        <v>2</v>
      </c>
      <c r="W4" s="16" t="s">
        <v>116</v>
      </c>
      <c r="X4" s="17">
        <v>2</v>
      </c>
      <c r="Y4" s="16" t="s">
        <v>192</v>
      </c>
      <c r="Z4" s="17">
        <v>2</v>
      </c>
      <c r="AA4" s="16" t="s">
        <v>118</v>
      </c>
      <c r="AB4" s="17">
        <v>2</v>
      </c>
      <c r="AC4" s="16" t="s">
        <v>453</v>
      </c>
      <c r="AD4" s="17">
        <v>2</v>
      </c>
      <c r="AE4" s="16" t="s">
        <v>186</v>
      </c>
      <c r="AF4" s="17">
        <v>2</v>
      </c>
      <c r="AG4" s="16" t="s">
        <v>121</v>
      </c>
      <c r="AH4" s="17">
        <v>2</v>
      </c>
      <c r="AI4" s="16" t="s">
        <v>194</v>
      </c>
      <c r="AJ4" s="17">
        <v>2</v>
      </c>
      <c r="AK4" s="16" t="s">
        <v>572</v>
      </c>
      <c r="AL4" s="17">
        <v>2</v>
      </c>
    </row>
    <row r="5" spans="1:38">
      <c r="A5" s="16" t="s">
        <v>105</v>
      </c>
      <c r="B5" s="17">
        <v>1</v>
      </c>
      <c r="C5" s="16" t="s">
        <v>223</v>
      </c>
      <c r="D5" s="17">
        <v>1</v>
      </c>
      <c r="E5" s="16" t="s">
        <v>183</v>
      </c>
      <c r="F5" s="17">
        <v>1</v>
      </c>
      <c r="G5" s="16" t="s">
        <v>208</v>
      </c>
      <c r="H5" s="17">
        <v>1</v>
      </c>
      <c r="I5" s="16" t="s">
        <v>764</v>
      </c>
      <c r="J5" s="17">
        <v>1</v>
      </c>
      <c r="K5" s="16" t="s">
        <v>202</v>
      </c>
      <c r="L5" s="17">
        <v>1</v>
      </c>
      <c r="M5" s="16" t="s">
        <v>209</v>
      </c>
      <c r="N5" s="17">
        <v>1</v>
      </c>
      <c r="O5" s="16" t="s">
        <v>112</v>
      </c>
      <c r="P5" s="17">
        <v>1</v>
      </c>
      <c r="Q5" s="16" t="s">
        <v>224</v>
      </c>
      <c r="R5" s="17">
        <v>1</v>
      </c>
      <c r="S5" s="16" t="s">
        <v>268</v>
      </c>
      <c r="T5" s="17">
        <v>1</v>
      </c>
      <c r="U5" s="16" t="s">
        <v>260</v>
      </c>
      <c r="V5" s="17">
        <v>1</v>
      </c>
      <c r="W5" s="16" t="s">
        <v>247</v>
      </c>
      <c r="X5" s="17">
        <v>1</v>
      </c>
      <c r="Y5" s="16" t="s">
        <v>989</v>
      </c>
      <c r="Z5" s="17">
        <v>1</v>
      </c>
      <c r="AA5" s="16" t="s">
        <v>185</v>
      </c>
      <c r="AB5" s="17">
        <v>1</v>
      </c>
      <c r="AC5" s="16" t="s">
        <v>261</v>
      </c>
      <c r="AD5" s="17">
        <v>1</v>
      </c>
      <c r="AE5" s="16" t="s">
        <v>226</v>
      </c>
      <c r="AF5" s="17">
        <v>1</v>
      </c>
      <c r="AG5" s="16" t="s">
        <v>512</v>
      </c>
      <c r="AH5" s="17">
        <v>1</v>
      </c>
      <c r="AI5" s="16" t="s">
        <v>227</v>
      </c>
      <c r="AJ5" s="17">
        <v>1</v>
      </c>
      <c r="AK5" s="16" t="s">
        <v>123</v>
      </c>
      <c r="AL5" s="17">
        <v>1</v>
      </c>
    </row>
    <row r="6" spans="1:38">
      <c r="A6" s="14"/>
      <c r="B6" s="19"/>
      <c r="C6" s="17"/>
      <c r="D6" s="19"/>
      <c r="E6" s="17"/>
      <c r="F6" s="19"/>
      <c r="G6" s="19"/>
      <c r="H6" s="19"/>
      <c r="I6" s="19"/>
      <c r="J6" s="19"/>
      <c r="K6" s="16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>
      <c r="A7" s="15"/>
      <c r="C7" s="18"/>
      <c r="E7" s="18"/>
      <c r="K7" s="16"/>
    </row>
    <row r="8" spans="1:38">
      <c r="A8" s="14"/>
      <c r="B8" s="19"/>
      <c r="C8" s="17"/>
      <c r="D8" s="19"/>
      <c r="E8" s="17"/>
      <c r="F8" s="19"/>
      <c r="G8" s="19"/>
      <c r="H8" s="19"/>
      <c r="I8" s="19"/>
      <c r="J8" s="19"/>
      <c r="K8" s="16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>
      <c r="A9" s="15"/>
      <c r="C9" s="18"/>
      <c r="E9" s="18"/>
      <c r="K9" s="16"/>
    </row>
    <row r="10" spans="1:38">
      <c r="A10" s="14"/>
      <c r="B10" s="19"/>
      <c r="C10" s="17"/>
      <c r="D10" s="19"/>
      <c r="E10" s="17"/>
      <c r="F10" s="19"/>
      <c r="G10" s="19"/>
      <c r="H10" s="19"/>
      <c r="I10" s="19"/>
      <c r="J10" s="19"/>
      <c r="K10" s="16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>
      <c r="A11" s="15"/>
      <c r="C11" s="18"/>
      <c r="E11" s="18"/>
      <c r="K11" s="16"/>
    </row>
    <row r="12" spans="1:38">
      <c r="A12" s="14"/>
      <c r="B12" s="19"/>
      <c r="C12" s="17"/>
      <c r="D12" s="19"/>
      <c r="E12" s="17"/>
      <c r="F12" s="19"/>
      <c r="G12" s="19"/>
      <c r="H12" s="19"/>
      <c r="I12" s="19"/>
      <c r="J12" s="19"/>
      <c r="K12" s="16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>
      <c r="A13" s="15"/>
      <c r="C13" s="18"/>
      <c r="E13" s="18"/>
      <c r="K13" s="16"/>
    </row>
    <row r="14" spans="1:38">
      <c r="A14" s="14"/>
      <c r="B14" s="19"/>
      <c r="C14" s="17"/>
      <c r="D14" s="19"/>
      <c r="E14" s="17"/>
      <c r="F14" s="19"/>
      <c r="G14" s="19"/>
      <c r="H14" s="19"/>
      <c r="I14" s="19"/>
      <c r="J14" s="19"/>
      <c r="K14" s="16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>
      <c r="A15" s="15"/>
      <c r="C15" s="18"/>
      <c r="E15" s="18"/>
      <c r="K15" s="16"/>
    </row>
    <row r="16" spans="1:38">
      <c r="A16" s="14"/>
      <c r="B16" s="19"/>
      <c r="C16" s="17"/>
      <c r="D16" s="19"/>
      <c r="E16" s="17"/>
      <c r="F16" s="19"/>
      <c r="G16" s="19"/>
      <c r="H16" s="19"/>
      <c r="I16" s="19"/>
      <c r="J16" s="19"/>
      <c r="K16" s="16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>
      <c r="A17" s="15"/>
      <c r="C17" s="18"/>
      <c r="E17" s="18"/>
      <c r="K17" s="16"/>
    </row>
    <row r="18" spans="1:38">
      <c r="A18" s="14"/>
      <c r="B18" s="19"/>
      <c r="C18" s="17"/>
      <c r="D18" s="19"/>
      <c r="E18" s="17"/>
      <c r="F18" s="19"/>
      <c r="G18" s="19"/>
      <c r="H18" s="19"/>
      <c r="I18" s="19"/>
      <c r="J18" s="19"/>
      <c r="K18" s="16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1:38">
      <c r="A19" s="15"/>
      <c r="C19" s="18"/>
      <c r="E19" s="18"/>
      <c r="K19" s="16"/>
    </row>
    <row r="20" spans="1:38">
      <c r="A20" s="14"/>
      <c r="B20" s="19"/>
      <c r="C20" s="17"/>
      <c r="D20" s="19"/>
      <c r="E20" s="17"/>
      <c r="F20" s="19"/>
      <c r="G20" s="19"/>
      <c r="H20" s="19"/>
      <c r="I20" s="19"/>
      <c r="J20" s="19"/>
      <c r="K20" s="16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1:38">
      <c r="A21" s="15"/>
      <c r="C21" s="18"/>
      <c r="E21" s="18"/>
      <c r="K21" s="16"/>
    </row>
    <row r="22" spans="1:38">
      <c r="A22" s="14"/>
      <c r="B22" s="19"/>
      <c r="C22" s="17"/>
      <c r="D22" s="19"/>
      <c r="E22" s="17"/>
      <c r="F22" s="19"/>
      <c r="G22" s="19"/>
      <c r="H22" s="19"/>
      <c r="I22" s="19"/>
      <c r="J22" s="19"/>
      <c r="K22" s="16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1:38">
      <c r="A23" s="15"/>
      <c r="C23" s="18"/>
      <c r="E23" s="18"/>
      <c r="K23" s="16"/>
    </row>
    <row r="24" spans="1:38">
      <c r="A24" s="14"/>
      <c r="B24" s="19"/>
      <c r="C24" s="17"/>
      <c r="D24" s="19"/>
      <c r="E24" s="17"/>
      <c r="F24" s="19"/>
      <c r="G24" s="19"/>
      <c r="H24" s="19"/>
      <c r="I24" s="19"/>
      <c r="J24" s="19"/>
      <c r="K24" s="16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38">
      <c r="A25" s="15"/>
      <c r="C25" s="18"/>
      <c r="E25" s="18"/>
      <c r="K25" s="16"/>
    </row>
    <row r="26" spans="1:38">
      <c r="A26" s="14"/>
      <c r="B26" s="19"/>
      <c r="C26" s="20" t="s">
        <v>990</v>
      </c>
      <c r="D26" s="21" t="s">
        <v>217</v>
      </c>
      <c r="E26" s="22" t="s">
        <v>129</v>
      </c>
      <c r="F26" s="22" t="s">
        <v>216</v>
      </c>
      <c r="G26" s="19"/>
      <c r="H26" s="19"/>
      <c r="I26" s="19"/>
      <c r="J26" s="19"/>
      <c r="K26" s="16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1:38">
      <c r="A27" s="15"/>
      <c r="C27" s="18"/>
      <c r="E27" s="18"/>
      <c r="K27" s="16"/>
    </row>
    <row r="28" spans="1:38">
      <c r="A28" s="14"/>
      <c r="B28" s="19"/>
      <c r="C28" s="17"/>
      <c r="D28" s="19"/>
      <c r="E28" s="17"/>
      <c r="F28" s="19"/>
      <c r="G28" s="19"/>
      <c r="H28" s="19"/>
      <c r="I28" s="19"/>
      <c r="J28" s="19"/>
      <c r="K28" s="16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1:38">
      <c r="A29" s="15"/>
      <c r="C29" s="18"/>
      <c r="E29" s="18"/>
      <c r="K29" s="16"/>
    </row>
    <row r="30" spans="1:38">
      <c r="A30" s="14"/>
      <c r="B30" s="19"/>
      <c r="C30" s="17"/>
      <c r="D30" s="19"/>
      <c r="E30" s="17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1:38">
      <c r="A31" s="15"/>
      <c r="C31" s="18"/>
      <c r="E31" s="18"/>
    </row>
    <row r="32" spans="1:38">
      <c r="A32" s="14"/>
      <c r="B32" s="19"/>
      <c r="C32" s="17"/>
      <c r="D32" s="19"/>
      <c r="E32" s="17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4" sqref="D14"/>
    </sheetView>
  </sheetViews>
  <sheetFormatPr baseColWidth="10" defaultColWidth="14.42578125" defaultRowHeight="15.75" customHeight="1"/>
  <cols>
    <col min="1" max="1" width="43.140625" customWidth="1"/>
    <col min="4" max="4" width="35" bestFit="1" customWidth="1"/>
  </cols>
  <sheetData>
    <row r="1" spans="1:6">
      <c r="A1" s="23" t="s">
        <v>991</v>
      </c>
      <c r="B1" s="24" t="s">
        <v>992</v>
      </c>
    </row>
    <row r="2" spans="1:6">
      <c r="A2" s="25" t="s">
        <v>993</v>
      </c>
      <c r="B2" s="24">
        <v>1</v>
      </c>
    </row>
    <row r="3" spans="1:6">
      <c r="A3" s="25" t="s">
        <v>852</v>
      </c>
      <c r="B3" s="24">
        <v>2</v>
      </c>
      <c r="D3" s="35" t="s">
        <v>127</v>
      </c>
      <c r="E3" s="24">
        <v>1</v>
      </c>
      <c r="F3" s="113">
        <f>+E3+4</f>
        <v>5</v>
      </c>
    </row>
    <row r="4" spans="1:6">
      <c r="A4" s="25" t="s">
        <v>248</v>
      </c>
      <c r="B4" s="24">
        <v>3</v>
      </c>
      <c r="C4" s="97"/>
      <c r="D4" s="35" t="s">
        <v>128</v>
      </c>
      <c r="E4" s="24">
        <v>2</v>
      </c>
      <c r="F4" s="113">
        <f>+E4+2</f>
        <v>4</v>
      </c>
    </row>
    <row r="5" spans="1:6">
      <c r="A5" s="25" t="s">
        <v>165</v>
      </c>
      <c r="B5" s="24">
        <v>4</v>
      </c>
      <c r="C5" s="97"/>
      <c r="D5" s="35" t="s">
        <v>126</v>
      </c>
      <c r="E5" s="24">
        <v>3</v>
      </c>
      <c r="F5" s="24">
        <v>3</v>
      </c>
    </row>
    <row r="6" spans="1:6">
      <c r="A6" s="25" t="s">
        <v>125</v>
      </c>
      <c r="B6" s="24">
        <v>5</v>
      </c>
      <c r="D6" s="35" t="s">
        <v>124</v>
      </c>
      <c r="E6" s="24">
        <v>4</v>
      </c>
      <c r="F6" s="113">
        <f>+E6-2</f>
        <v>2</v>
      </c>
    </row>
    <row r="7" spans="1:6">
      <c r="A7" s="25" t="s">
        <v>127</v>
      </c>
      <c r="B7" s="24">
        <v>1</v>
      </c>
      <c r="D7" s="35" t="s">
        <v>125</v>
      </c>
      <c r="E7" s="24">
        <v>5</v>
      </c>
      <c r="F7" s="113">
        <f>+E7-4</f>
        <v>1</v>
      </c>
    </row>
    <row r="8" spans="1:6">
      <c r="A8" s="25" t="s">
        <v>128</v>
      </c>
      <c r="B8" s="24">
        <v>2</v>
      </c>
    </row>
    <row r="9" spans="1:6">
      <c r="A9" s="25" t="s">
        <v>126</v>
      </c>
      <c r="B9" s="24">
        <v>3</v>
      </c>
    </row>
    <row r="10" spans="1:6">
      <c r="A10" s="25" t="s">
        <v>124</v>
      </c>
      <c r="B10" s="24">
        <v>4</v>
      </c>
    </row>
    <row r="11" spans="1:6">
      <c r="A11" s="25" t="s">
        <v>125</v>
      </c>
      <c r="B11" s="24">
        <v>5</v>
      </c>
    </row>
    <row r="12" spans="1:6">
      <c r="A12" s="26" t="s">
        <v>993</v>
      </c>
      <c r="B12" s="27">
        <v>5</v>
      </c>
    </row>
    <row r="13" spans="1:6">
      <c r="A13" s="26" t="s">
        <v>852</v>
      </c>
      <c r="B13" s="27">
        <v>4</v>
      </c>
    </row>
    <row r="14" spans="1:6">
      <c r="A14" s="26" t="s">
        <v>248</v>
      </c>
      <c r="B14" s="27">
        <v>3</v>
      </c>
    </row>
    <row r="15" spans="1:6">
      <c r="A15" s="26" t="s">
        <v>165</v>
      </c>
      <c r="B15" s="27">
        <v>2</v>
      </c>
    </row>
    <row r="16" spans="1:6">
      <c r="A16" s="26" t="s">
        <v>125</v>
      </c>
      <c r="B16" s="27">
        <v>1</v>
      </c>
    </row>
    <row r="17" spans="1:2">
      <c r="A17" s="26" t="s">
        <v>127</v>
      </c>
      <c r="B17" s="27">
        <v>5</v>
      </c>
    </row>
    <row r="18" spans="1:2">
      <c r="A18" s="26" t="s">
        <v>128</v>
      </c>
      <c r="B18" s="27">
        <v>4</v>
      </c>
    </row>
    <row r="19" spans="1:2">
      <c r="A19" s="26" t="s">
        <v>126</v>
      </c>
      <c r="B19" s="27">
        <v>3</v>
      </c>
    </row>
    <row r="20" spans="1:2">
      <c r="A20" s="26" t="s">
        <v>124</v>
      </c>
      <c r="B20" s="27">
        <v>2</v>
      </c>
    </row>
    <row r="21" spans="1:2">
      <c r="A21" s="26" t="s">
        <v>125</v>
      </c>
      <c r="B21" s="27">
        <v>1</v>
      </c>
    </row>
    <row r="22" spans="1:2">
      <c r="B22" s="19"/>
    </row>
    <row r="23" spans="1:2">
      <c r="B23" s="19"/>
    </row>
    <row r="24" spans="1:2">
      <c r="B24" s="19"/>
    </row>
    <row r="25" spans="1:2">
      <c r="B25" s="19"/>
    </row>
    <row r="26" spans="1:2">
      <c r="B26" s="19"/>
    </row>
    <row r="27" spans="1:2">
      <c r="B27" s="19"/>
    </row>
    <row r="28" spans="1:2">
      <c r="B28" s="19"/>
    </row>
    <row r="29" spans="1:2">
      <c r="B29" s="19"/>
    </row>
    <row r="30" spans="1:2">
      <c r="B30" s="19"/>
    </row>
    <row r="31" spans="1:2">
      <c r="B31" s="19"/>
    </row>
    <row r="32" spans="1:2">
      <c r="B32" s="19"/>
    </row>
    <row r="33" spans="2:2">
      <c r="B33" s="19"/>
    </row>
    <row r="34" spans="2:2">
      <c r="B34" s="19"/>
    </row>
    <row r="35" spans="2:2">
      <c r="B35" s="19"/>
    </row>
    <row r="36" spans="2:2">
      <c r="B36" s="19"/>
    </row>
    <row r="37" spans="2:2">
      <c r="B37" s="19"/>
    </row>
    <row r="38" spans="2:2">
      <c r="B38" s="19"/>
    </row>
    <row r="39" spans="2:2">
      <c r="B39" s="19"/>
    </row>
    <row r="40" spans="2:2">
      <c r="B40" s="19"/>
    </row>
    <row r="41" spans="2:2">
      <c r="B41" s="19"/>
    </row>
    <row r="42" spans="2:2">
      <c r="B42" s="19"/>
    </row>
    <row r="43" spans="2:2">
      <c r="B43" s="19"/>
    </row>
    <row r="44" spans="2:2">
      <c r="B44" s="19"/>
    </row>
    <row r="45" spans="2:2">
      <c r="B45" s="19"/>
    </row>
    <row r="46" spans="2:2">
      <c r="B46" s="19"/>
    </row>
    <row r="47" spans="2:2">
      <c r="B47" s="19"/>
    </row>
    <row r="48" spans="2:2">
      <c r="B48" s="19"/>
    </row>
    <row r="49" spans="2:2">
      <c r="B49" s="19"/>
    </row>
    <row r="50" spans="2:2">
      <c r="B50" s="19"/>
    </row>
    <row r="51" spans="2:2">
      <c r="B51" s="19"/>
    </row>
    <row r="52" spans="2:2">
      <c r="B52" s="19"/>
    </row>
    <row r="53" spans="2:2">
      <c r="B53" s="19"/>
    </row>
    <row r="54" spans="2:2">
      <c r="B54" s="19"/>
    </row>
    <row r="55" spans="2:2">
      <c r="B55" s="19"/>
    </row>
    <row r="56" spans="2:2">
      <c r="B56" s="19"/>
    </row>
    <row r="57" spans="2:2">
      <c r="B57" s="19"/>
    </row>
    <row r="58" spans="2:2">
      <c r="B58" s="19"/>
    </row>
    <row r="59" spans="2:2">
      <c r="B59" s="19"/>
    </row>
    <row r="60" spans="2:2">
      <c r="B60" s="19"/>
    </row>
    <row r="61" spans="2:2">
      <c r="B61" s="19"/>
    </row>
    <row r="62" spans="2:2">
      <c r="B62" s="19"/>
    </row>
    <row r="63" spans="2:2">
      <c r="B63" s="19"/>
    </row>
    <row r="64" spans="2:2">
      <c r="B64" s="19"/>
    </row>
    <row r="65" spans="2:2">
      <c r="B65" s="19"/>
    </row>
    <row r="66" spans="2:2">
      <c r="B66" s="19"/>
    </row>
    <row r="67" spans="2:2">
      <c r="B67" s="19"/>
    </row>
    <row r="68" spans="2:2">
      <c r="B68" s="19"/>
    </row>
    <row r="69" spans="2:2">
      <c r="B69" s="19"/>
    </row>
    <row r="70" spans="2:2">
      <c r="B70" s="19"/>
    </row>
    <row r="71" spans="2:2">
      <c r="B71" s="19"/>
    </row>
    <row r="72" spans="2:2">
      <c r="B72" s="19"/>
    </row>
    <row r="73" spans="2:2">
      <c r="B73" s="19"/>
    </row>
    <row r="74" spans="2:2">
      <c r="B74" s="19"/>
    </row>
    <row r="75" spans="2:2">
      <c r="B75" s="19"/>
    </row>
    <row r="76" spans="2:2">
      <c r="B76" s="19"/>
    </row>
    <row r="77" spans="2:2">
      <c r="B77" s="19"/>
    </row>
    <row r="78" spans="2:2">
      <c r="B78" s="19"/>
    </row>
    <row r="79" spans="2:2">
      <c r="B79" s="19"/>
    </row>
    <row r="80" spans="2:2">
      <c r="B80" s="19"/>
    </row>
    <row r="81" spans="2:2">
      <c r="B81" s="19"/>
    </row>
    <row r="82" spans="2:2">
      <c r="B82" s="19"/>
    </row>
    <row r="83" spans="2:2">
      <c r="B83" s="19"/>
    </row>
    <row r="84" spans="2:2">
      <c r="B84" s="19"/>
    </row>
    <row r="85" spans="2:2">
      <c r="B85" s="19"/>
    </row>
    <row r="86" spans="2:2">
      <c r="B86" s="19"/>
    </row>
    <row r="87" spans="2:2">
      <c r="B87" s="19"/>
    </row>
    <row r="88" spans="2:2">
      <c r="B88" s="19"/>
    </row>
    <row r="89" spans="2:2">
      <c r="B89" s="19"/>
    </row>
    <row r="90" spans="2:2">
      <c r="B90" s="19"/>
    </row>
    <row r="91" spans="2:2">
      <c r="B91" s="19"/>
    </row>
    <row r="92" spans="2:2">
      <c r="B92" s="19"/>
    </row>
    <row r="93" spans="2:2">
      <c r="B93" s="19"/>
    </row>
    <row r="94" spans="2:2">
      <c r="B94" s="19"/>
    </row>
    <row r="95" spans="2:2">
      <c r="B95" s="19"/>
    </row>
    <row r="96" spans="2:2">
      <c r="B96" s="19"/>
    </row>
    <row r="97" spans="2:2">
      <c r="B97" s="19"/>
    </row>
    <row r="98" spans="2:2">
      <c r="B98" s="19"/>
    </row>
    <row r="99" spans="2:2">
      <c r="B99" s="19"/>
    </row>
    <row r="100" spans="2:2">
      <c r="B100" s="19"/>
    </row>
    <row r="101" spans="2:2">
      <c r="B101" s="19"/>
    </row>
    <row r="102" spans="2:2">
      <c r="B102" s="19"/>
    </row>
    <row r="103" spans="2:2">
      <c r="B103" s="19"/>
    </row>
    <row r="104" spans="2:2">
      <c r="B104" s="19"/>
    </row>
    <row r="105" spans="2:2">
      <c r="B105" s="19"/>
    </row>
    <row r="106" spans="2:2">
      <c r="B106" s="19"/>
    </row>
    <row r="107" spans="2:2">
      <c r="B107" s="19"/>
    </row>
    <row r="108" spans="2:2">
      <c r="B108" s="19"/>
    </row>
    <row r="109" spans="2:2">
      <c r="B109" s="19"/>
    </row>
    <row r="110" spans="2:2">
      <c r="B110" s="19"/>
    </row>
    <row r="111" spans="2:2">
      <c r="B111" s="19"/>
    </row>
    <row r="112" spans="2:2">
      <c r="B112" s="19"/>
    </row>
    <row r="113" spans="2:2">
      <c r="B113" s="19"/>
    </row>
    <row r="114" spans="2:2">
      <c r="B114" s="19"/>
    </row>
    <row r="115" spans="2:2">
      <c r="B115" s="19"/>
    </row>
    <row r="116" spans="2:2">
      <c r="B116" s="19"/>
    </row>
    <row r="117" spans="2:2">
      <c r="B117" s="19"/>
    </row>
    <row r="118" spans="2:2">
      <c r="B118" s="19"/>
    </row>
    <row r="119" spans="2:2">
      <c r="B119" s="19"/>
    </row>
    <row r="120" spans="2:2">
      <c r="B120" s="19"/>
    </row>
    <row r="121" spans="2:2">
      <c r="B121" s="19"/>
    </row>
    <row r="122" spans="2:2">
      <c r="B122" s="19"/>
    </row>
    <row r="123" spans="2:2">
      <c r="B123" s="19"/>
    </row>
    <row r="124" spans="2:2">
      <c r="B124" s="19"/>
    </row>
    <row r="125" spans="2:2">
      <c r="B125" s="19"/>
    </row>
    <row r="126" spans="2:2">
      <c r="B126" s="19"/>
    </row>
    <row r="127" spans="2:2">
      <c r="B127" s="19"/>
    </row>
    <row r="128" spans="2:2">
      <c r="B128" s="19"/>
    </row>
    <row r="129" spans="2:2">
      <c r="B129" s="19"/>
    </row>
    <row r="130" spans="2:2">
      <c r="B130" s="19"/>
    </row>
    <row r="131" spans="2:2">
      <c r="B131" s="19"/>
    </row>
    <row r="132" spans="2:2">
      <c r="B132" s="19"/>
    </row>
    <row r="133" spans="2:2">
      <c r="B133" s="19"/>
    </row>
    <row r="134" spans="2:2">
      <c r="B134" s="19"/>
    </row>
    <row r="135" spans="2:2">
      <c r="B135" s="19"/>
    </row>
    <row r="136" spans="2:2">
      <c r="B136" s="19"/>
    </row>
    <row r="137" spans="2:2">
      <c r="B137" s="19"/>
    </row>
    <row r="138" spans="2:2">
      <c r="B138" s="19"/>
    </row>
    <row r="139" spans="2:2">
      <c r="B139" s="19"/>
    </row>
    <row r="140" spans="2:2">
      <c r="B140" s="19"/>
    </row>
    <row r="141" spans="2:2">
      <c r="B141" s="19"/>
    </row>
    <row r="142" spans="2:2">
      <c r="B142" s="19"/>
    </row>
    <row r="143" spans="2:2">
      <c r="B143" s="19"/>
    </row>
    <row r="144" spans="2:2">
      <c r="B144" s="19"/>
    </row>
    <row r="145" spans="2:2">
      <c r="B145" s="19"/>
    </row>
    <row r="146" spans="2:2">
      <c r="B146" s="19"/>
    </row>
    <row r="147" spans="2:2">
      <c r="B147" s="19"/>
    </row>
    <row r="148" spans="2:2">
      <c r="B148" s="19"/>
    </row>
    <row r="149" spans="2:2">
      <c r="B149" s="19"/>
    </row>
    <row r="150" spans="2:2">
      <c r="B150" s="19"/>
    </row>
    <row r="151" spans="2:2">
      <c r="B151" s="19"/>
    </row>
    <row r="152" spans="2:2">
      <c r="B152" s="19"/>
    </row>
    <row r="153" spans="2:2">
      <c r="B153" s="19"/>
    </row>
    <row r="154" spans="2:2">
      <c r="B154" s="19"/>
    </row>
    <row r="155" spans="2:2">
      <c r="B155" s="19"/>
    </row>
    <row r="156" spans="2:2">
      <c r="B156" s="19"/>
    </row>
    <row r="157" spans="2:2">
      <c r="B157" s="19"/>
    </row>
    <row r="158" spans="2:2">
      <c r="B158" s="19"/>
    </row>
    <row r="159" spans="2:2">
      <c r="B159" s="19"/>
    </row>
    <row r="160" spans="2:2">
      <c r="B160" s="19"/>
    </row>
    <row r="161" spans="2:2">
      <c r="B161" s="19"/>
    </row>
    <row r="162" spans="2:2">
      <c r="B162" s="19"/>
    </row>
    <row r="163" spans="2:2">
      <c r="B163" s="19"/>
    </row>
    <row r="164" spans="2:2">
      <c r="B164" s="19"/>
    </row>
    <row r="165" spans="2:2">
      <c r="B165" s="19"/>
    </row>
    <row r="166" spans="2:2">
      <c r="B166" s="19"/>
    </row>
    <row r="167" spans="2:2">
      <c r="B167" s="19"/>
    </row>
    <row r="168" spans="2:2">
      <c r="B168" s="19"/>
    </row>
    <row r="169" spans="2:2">
      <c r="B169" s="19"/>
    </row>
    <row r="170" spans="2:2">
      <c r="B170" s="19"/>
    </row>
    <row r="171" spans="2:2">
      <c r="B171" s="19"/>
    </row>
    <row r="172" spans="2:2">
      <c r="B172" s="19"/>
    </row>
    <row r="173" spans="2:2">
      <c r="B173" s="19"/>
    </row>
    <row r="174" spans="2:2">
      <c r="B174" s="19"/>
    </row>
    <row r="175" spans="2:2">
      <c r="B175" s="19"/>
    </row>
    <row r="176" spans="2:2">
      <c r="B176" s="19"/>
    </row>
    <row r="177" spans="2:2">
      <c r="B177" s="19"/>
    </row>
    <row r="178" spans="2:2">
      <c r="B178" s="19"/>
    </row>
    <row r="179" spans="2:2">
      <c r="B179" s="19"/>
    </row>
    <row r="180" spans="2:2">
      <c r="B180" s="19"/>
    </row>
    <row r="181" spans="2:2">
      <c r="B181" s="19"/>
    </row>
    <row r="182" spans="2:2">
      <c r="B182" s="19"/>
    </row>
    <row r="183" spans="2:2">
      <c r="B183" s="19"/>
    </row>
    <row r="184" spans="2:2">
      <c r="B184" s="19"/>
    </row>
    <row r="185" spans="2:2">
      <c r="B185" s="19"/>
    </row>
    <row r="186" spans="2:2">
      <c r="B186" s="19"/>
    </row>
    <row r="187" spans="2:2">
      <c r="B187" s="19"/>
    </row>
    <row r="188" spans="2:2">
      <c r="B188" s="19"/>
    </row>
    <row r="189" spans="2:2">
      <c r="B189" s="19"/>
    </row>
    <row r="190" spans="2:2">
      <c r="B190" s="19"/>
    </row>
    <row r="191" spans="2:2">
      <c r="B191" s="19"/>
    </row>
    <row r="192" spans="2:2">
      <c r="B192" s="19"/>
    </row>
    <row r="193" spans="2:2">
      <c r="B193" s="19"/>
    </row>
    <row r="194" spans="2:2">
      <c r="B194" s="19"/>
    </row>
    <row r="195" spans="2:2">
      <c r="B195" s="19"/>
    </row>
    <row r="196" spans="2:2">
      <c r="B196" s="19"/>
    </row>
    <row r="197" spans="2:2">
      <c r="B197" s="19"/>
    </row>
    <row r="198" spans="2:2">
      <c r="B198" s="19"/>
    </row>
    <row r="199" spans="2:2">
      <c r="B199" s="19"/>
    </row>
    <row r="200" spans="2:2">
      <c r="B200" s="19"/>
    </row>
    <row r="201" spans="2:2">
      <c r="B201" s="19"/>
    </row>
    <row r="202" spans="2:2">
      <c r="B202" s="19"/>
    </row>
    <row r="203" spans="2:2">
      <c r="B203" s="19"/>
    </row>
    <row r="204" spans="2:2">
      <c r="B204" s="19"/>
    </row>
    <row r="205" spans="2:2">
      <c r="B205" s="19"/>
    </row>
    <row r="206" spans="2:2">
      <c r="B206" s="19"/>
    </row>
    <row r="207" spans="2:2">
      <c r="B207" s="19"/>
    </row>
    <row r="208" spans="2:2">
      <c r="B208" s="19"/>
    </row>
    <row r="209" spans="2:2">
      <c r="B209" s="19"/>
    </row>
    <row r="210" spans="2:2">
      <c r="B210" s="19"/>
    </row>
    <row r="211" spans="2:2">
      <c r="B211" s="19"/>
    </row>
    <row r="212" spans="2:2">
      <c r="B212" s="19"/>
    </row>
    <row r="213" spans="2:2">
      <c r="B213" s="19"/>
    </row>
    <row r="214" spans="2:2">
      <c r="B214" s="19"/>
    </row>
    <row r="215" spans="2:2">
      <c r="B215" s="19"/>
    </row>
    <row r="216" spans="2:2">
      <c r="B216" s="19"/>
    </row>
    <row r="217" spans="2:2">
      <c r="B217" s="19"/>
    </row>
    <row r="218" spans="2:2">
      <c r="B218" s="19"/>
    </row>
    <row r="219" spans="2:2">
      <c r="B219" s="19"/>
    </row>
    <row r="220" spans="2:2">
      <c r="B220" s="19"/>
    </row>
    <row r="221" spans="2:2">
      <c r="B221" s="19"/>
    </row>
    <row r="222" spans="2:2">
      <c r="B222" s="19"/>
    </row>
    <row r="223" spans="2:2">
      <c r="B223" s="19"/>
    </row>
    <row r="224" spans="2:2">
      <c r="B224" s="19"/>
    </row>
    <row r="225" spans="2:2">
      <c r="B225" s="19"/>
    </row>
    <row r="226" spans="2:2">
      <c r="B226" s="19"/>
    </row>
    <row r="227" spans="2:2">
      <c r="B227" s="19"/>
    </row>
    <row r="228" spans="2:2">
      <c r="B228" s="19"/>
    </row>
    <row r="229" spans="2:2">
      <c r="B229" s="19"/>
    </row>
    <row r="230" spans="2:2">
      <c r="B230" s="19"/>
    </row>
    <row r="231" spans="2:2">
      <c r="B231" s="19"/>
    </row>
    <row r="232" spans="2:2">
      <c r="B232" s="19"/>
    </row>
    <row r="233" spans="2:2">
      <c r="B233" s="19"/>
    </row>
    <row r="234" spans="2:2">
      <c r="B234" s="19"/>
    </row>
    <row r="235" spans="2:2">
      <c r="B235" s="19"/>
    </row>
    <row r="236" spans="2:2">
      <c r="B236" s="19"/>
    </row>
    <row r="237" spans="2:2">
      <c r="B237" s="19"/>
    </row>
    <row r="238" spans="2:2">
      <c r="B238" s="19"/>
    </row>
    <row r="239" spans="2:2">
      <c r="B239" s="19"/>
    </row>
    <row r="240" spans="2:2">
      <c r="B240" s="19"/>
    </row>
    <row r="241" spans="2:2">
      <c r="B241" s="19"/>
    </row>
    <row r="242" spans="2:2">
      <c r="B242" s="19"/>
    </row>
    <row r="243" spans="2:2">
      <c r="B243" s="19"/>
    </row>
    <row r="244" spans="2:2">
      <c r="B244" s="19"/>
    </row>
    <row r="245" spans="2:2">
      <c r="B245" s="19"/>
    </row>
    <row r="246" spans="2:2">
      <c r="B246" s="19"/>
    </row>
    <row r="247" spans="2:2">
      <c r="B247" s="19"/>
    </row>
    <row r="248" spans="2:2">
      <c r="B248" s="19"/>
    </row>
    <row r="249" spans="2:2">
      <c r="B249" s="19"/>
    </row>
    <row r="250" spans="2:2">
      <c r="B250" s="19"/>
    </row>
    <row r="251" spans="2:2">
      <c r="B251" s="19"/>
    </row>
    <row r="252" spans="2:2">
      <c r="B252" s="19"/>
    </row>
    <row r="253" spans="2:2">
      <c r="B253" s="19"/>
    </row>
    <row r="254" spans="2:2">
      <c r="B254" s="19"/>
    </row>
    <row r="255" spans="2:2">
      <c r="B255" s="19"/>
    </row>
    <row r="256" spans="2:2">
      <c r="B256" s="19"/>
    </row>
    <row r="257" spans="2:2">
      <c r="B257" s="19"/>
    </row>
    <row r="258" spans="2:2">
      <c r="B258" s="19"/>
    </row>
    <row r="259" spans="2:2">
      <c r="B259" s="19"/>
    </row>
    <row r="260" spans="2:2">
      <c r="B260" s="19"/>
    </row>
    <row r="261" spans="2:2">
      <c r="B261" s="19"/>
    </row>
    <row r="262" spans="2:2">
      <c r="B262" s="19"/>
    </row>
    <row r="263" spans="2:2">
      <c r="B263" s="19"/>
    </row>
    <row r="264" spans="2:2">
      <c r="B264" s="19"/>
    </row>
    <row r="265" spans="2:2">
      <c r="B265" s="19"/>
    </row>
    <row r="266" spans="2:2">
      <c r="B266" s="19"/>
    </row>
    <row r="267" spans="2:2">
      <c r="B267" s="19"/>
    </row>
    <row r="268" spans="2:2">
      <c r="B268" s="19"/>
    </row>
    <row r="269" spans="2:2">
      <c r="B269" s="19"/>
    </row>
    <row r="270" spans="2:2">
      <c r="B270" s="19"/>
    </row>
    <row r="271" spans="2:2">
      <c r="B271" s="19"/>
    </row>
    <row r="272" spans="2:2">
      <c r="B272" s="19"/>
    </row>
    <row r="273" spans="2:2">
      <c r="B273" s="19"/>
    </row>
    <row r="274" spans="2:2">
      <c r="B274" s="19"/>
    </row>
    <row r="275" spans="2:2">
      <c r="B275" s="19"/>
    </row>
    <row r="276" spans="2:2">
      <c r="B276" s="19"/>
    </row>
    <row r="277" spans="2:2">
      <c r="B277" s="19"/>
    </row>
    <row r="278" spans="2:2">
      <c r="B278" s="19"/>
    </row>
    <row r="279" spans="2:2">
      <c r="B279" s="19"/>
    </row>
    <row r="280" spans="2:2">
      <c r="B280" s="19"/>
    </row>
    <row r="281" spans="2:2">
      <c r="B281" s="19"/>
    </row>
    <row r="282" spans="2:2">
      <c r="B282" s="19"/>
    </row>
    <row r="283" spans="2:2">
      <c r="B283" s="19"/>
    </row>
    <row r="284" spans="2:2">
      <c r="B284" s="19"/>
    </row>
    <row r="285" spans="2:2">
      <c r="B285" s="19"/>
    </row>
    <row r="286" spans="2:2">
      <c r="B286" s="19"/>
    </row>
    <row r="287" spans="2:2">
      <c r="B287" s="19"/>
    </row>
    <row r="288" spans="2:2">
      <c r="B288" s="19"/>
    </row>
    <row r="289" spans="2:2">
      <c r="B289" s="19"/>
    </row>
    <row r="290" spans="2:2">
      <c r="B290" s="19"/>
    </row>
    <row r="291" spans="2:2">
      <c r="B291" s="19"/>
    </row>
    <row r="292" spans="2:2">
      <c r="B292" s="19"/>
    </row>
    <row r="293" spans="2:2">
      <c r="B293" s="19"/>
    </row>
    <row r="294" spans="2:2">
      <c r="B294" s="19"/>
    </row>
    <row r="295" spans="2:2">
      <c r="B295" s="19"/>
    </row>
    <row r="296" spans="2:2">
      <c r="B296" s="19"/>
    </row>
    <row r="297" spans="2:2">
      <c r="B297" s="19"/>
    </row>
    <row r="298" spans="2:2">
      <c r="B298" s="19"/>
    </row>
    <row r="299" spans="2:2">
      <c r="B299" s="19"/>
    </row>
    <row r="300" spans="2:2">
      <c r="B300" s="19"/>
    </row>
    <row r="301" spans="2:2">
      <c r="B301" s="19"/>
    </row>
    <row r="302" spans="2:2">
      <c r="B302" s="19"/>
    </row>
    <row r="303" spans="2:2">
      <c r="B303" s="19"/>
    </row>
    <row r="304" spans="2:2">
      <c r="B304" s="19"/>
    </row>
    <row r="305" spans="2:2">
      <c r="B305" s="19"/>
    </row>
    <row r="306" spans="2:2">
      <c r="B306" s="19"/>
    </row>
    <row r="307" spans="2:2">
      <c r="B307" s="19"/>
    </row>
    <row r="308" spans="2:2">
      <c r="B308" s="19"/>
    </row>
    <row r="309" spans="2:2">
      <c r="B309" s="19"/>
    </row>
    <row r="310" spans="2:2">
      <c r="B310" s="19"/>
    </row>
    <row r="311" spans="2:2">
      <c r="B311" s="19"/>
    </row>
    <row r="312" spans="2:2">
      <c r="B312" s="19"/>
    </row>
    <row r="313" spans="2:2">
      <c r="B313" s="19"/>
    </row>
    <row r="314" spans="2:2">
      <c r="B314" s="19"/>
    </row>
    <row r="315" spans="2:2">
      <c r="B315" s="19"/>
    </row>
    <row r="316" spans="2:2">
      <c r="B316" s="19"/>
    </row>
    <row r="317" spans="2:2">
      <c r="B317" s="19"/>
    </row>
    <row r="318" spans="2:2">
      <c r="B318" s="19"/>
    </row>
    <row r="319" spans="2:2">
      <c r="B319" s="19"/>
    </row>
    <row r="320" spans="2:2">
      <c r="B320" s="19"/>
    </row>
    <row r="321" spans="2:2">
      <c r="B321" s="19"/>
    </row>
    <row r="322" spans="2:2">
      <c r="B322" s="19"/>
    </row>
    <row r="323" spans="2:2">
      <c r="B323" s="19"/>
    </row>
    <row r="324" spans="2:2">
      <c r="B324" s="19"/>
    </row>
    <row r="325" spans="2:2">
      <c r="B325" s="19"/>
    </row>
    <row r="326" spans="2:2">
      <c r="B326" s="19"/>
    </row>
    <row r="327" spans="2:2">
      <c r="B327" s="19"/>
    </row>
    <row r="328" spans="2:2">
      <c r="B328" s="19"/>
    </row>
    <row r="329" spans="2:2">
      <c r="B329" s="19"/>
    </row>
    <row r="330" spans="2:2">
      <c r="B330" s="19"/>
    </row>
    <row r="331" spans="2:2">
      <c r="B331" s="19"/>
    </row>
    <row r="332" spans="2:2">
      <c r="B332" s="19"/>
    </row>
    <row r="333" spans="2:2">
      <c r="B333" s="19"/>
    </row>
    <row r="334" spans="2:2">
      <c r="B334" s="19"/>
    </row>
    <row r="335" spans="2:2">
      <c r="B335" s="19"/>
    </row>
    <row r="336" spans="2:2">
      <c r="B336" s="19"/>
    </row>
    <row r="337" spans="2:2">
      <c r="B337" s="19"/>
    </row>
    <row r="338" spans="2:2">
      <c r="B338" s="19"/>
    </row>
    <row r="339" spans="2:2">
      <c r="B339" s="19"/>
    </row>
    <row r="340" spans="2:2">
      <c r="B340" s="19"/>
    </row>
    <row r="341" spans="2:2">
      <c r="B341" s="19"/>
    </row>
    <row r="342" spans="2:2">
      <c r="B342" s="19"/>
    </row>
    <row r="343" spans="2:2">
      <c r="B343" s="19"/>
    </row>
    <row r="344" spans="2:2">
      <c r="B344" s="19"/>
    </row>
    <row r="345" spans="2:2">
      <c r="B345" s="19"/>
    </row>
    <row r="346" spans="2:2">
      <c r="B346" s="19"/>
    </row>
    <row r="347" spans="2:2">
      <c r="B347" s="19"/>
    </row>
    <row r="348" spans="2:2">
      <c r="B348" s="19"/>
    </row>
    <row r="349" spans="2:2">
      <c r="B349" s="19"/>
    </row>
    <row r="350" spans="2:2">
      <c r="B350" s="19"/>
    </row>
    <row r="351" spans="2:2">
      <c r="B351" s="19"/>
    </row>
    <row r="352" spans="2:2">
      <c r="B352" s="19"/>
    </row>
    <row r="353" spans="2:2">
      <c r="B353" s="19"/>
    </row>
    <row r="354" spans="2:2">
      <c r="B354" s="19"/>
    </row>
    <row r="355" spans="2:2">
      <c r="B355" s="19"/>
    </row>
    <row r="356" spans="2:2">
      <c r="B356" s="19"/>
    </row>
    <row r="357" spans="2:2">
      <c r="B357" s="19"/>
    </row>
    <row r="358" spans="2:2">
      <c r="B358" s="19"/>
    </row>
    <row r="359" spans="2:2">
      <c r="B359" s="19"/>
    </row>
    <row r="360" spans="2:2">
      <c r="B360" s="19"/>
    </row>
    <row r="361" spans="2:2">
      <c r="B361" s="19"/>
    </row>
    <row r="362" spans="2:2">
      <c r="B362" s="19"/>
    </row>
    <row r="363" spans="2:2">
      <c r="B363" s="19"/>
    </row>
    <row r="364" spans="2:2">
      <c r="B364" s="19"/>
    </row>
    <row r="365" spans="2:2">
      <c r="B365" s="19"/>
    </row>
    <row r="366" spans="2:2">
      <c r="B366" s="19"/>
    </row>
    <row r="367" spans="2:2">
      <c r="B367" s="19"/>
    </row>
    <row r="368" spans="2:2">
      <c r="B368" s="19"/>
    </row>
    <row r="369" spans="2:2">
      <c r="B369" s="19"/>
    </row>
    <row r="370" spans="2:2">
      <c r="B370" s="19"/>
    </row>
    <row r="371" spans="2:2">
      <c r="B371" s="19"/>
    </row>
    <row r="372" spans="2:2">
      <c r="B372" s="19"/>
    </row>
    <row r="373" spans="2:2">
      <c r="B373" s="19"/>
    </row>
    <row r="374" spans="2:2">
      <c r="B374" s="19"/>
    </row>
    <row r="375" spans="2:2">
      <c r="B375" s="19"/>
    </row>
    <row r="376" spans="2:2">
      <c r="B376" s="19"/>
    </row>
    <row r="377" spans="2:2">
      <c r="B377" s="19"/>
    </row>
    <row r="378" spans="2:2">
      <c r="B378" s="19"/>
    </row>
    <row r="379" spans="2:2">
      <c r="B379" s="19"/>
    </row>
    <row r="380" spans="2:2">
      <c r="B380" s="19"/>
    </row>
    <row r="381" spans="2:2">
      <c r="B381" s="19"/>
    </row>
    <row r="382" spans="2:2">
      <c r="B382" s="19"/>
    </row>
    <row r="383" spans="2:2">
      <c r="B383" s="19"/>
    </row>
    <row r="384" spans="2:2">
      <c r="B384" s="19"/>
    </row>
    <row r="385" spans="2:2">
      <c r="B385" s="19"/>
    </row>
    <row r="386" spans="2:2">
      <c r="B386" s="19"/>
    </row>
    <row r="387" spans="2:2">
      <c r="B387" s="19"/>
    </row>
    <row r="388" spans="2:2">
      <c r="B388" s="19"/>
    </row>
    <row r="389" spans="2:2">
      <c r="B389" s="19"/>
    </row>
    <row r="390" spans="2:2">
      <c r="B390" s="19"/>
    </row>
    <row r="391" spans="2:2">
      <c r="B391" s="19"/>
    </row>
    <row r="392" spans="2:2">
      <c r="B392" s="19"/>
    </row>
    <row r="393" spans="2:2">
      <c r="B393" s="19"/>
    </row>
    <row r="394" spans="2:2">
      <c r="B394" s="19"/>
    </row>
    <row r="395" spans="2:2">
      <c r="B395" s="19"/>
    </row>
    <row r="396" spans="2:2">
      <c r="B396" s="19"/>
    </row>
    <row r="397" spans="2:2">
      <c r="B397" s="19"/>
    </row>
    <row r="398" spans="2:2">
      <c r="B398" s="19"/>
    </row>
    <row r="399" spans="2:2">
      <c r="B399" s="19"/>
    </row>
    <row r="400" spans="2:2">
      <c r="B400" s="19"/>
    </row>
    <row r="401" spans="2:2">
      <c r="B401" s="19"/>
    </row>
    <row r="402" spans="2:2">
      <c r="B402" s="19"/>
    </row>
    <row r="403" spans="2:2">
      <c r="B403" s="19"/>
    </row>
    <row r="404" spans="2:2">
      <c r="B404" s="19"/>
    </row>
    <row r="405" spans="2:2">
      <c r="B405" s="19"/>
    </row>
    <row r="406" spans="2:2">
      <c r="B406" s="19"/>
    </row>
    <row r="407" spans="2:2">
      <c r="B407" s="19"/>
    </row>
    <row r="408" spans="2:2">
      <c r="B408" s="19"/>
    </row>
    <row r="409" spans="2:2">
      <c r="B409" s="19"/>
    </row>
    <row r="410" spans="2:2">
      <c r="B410" s="19"/>
    </row>
    <row r="411" spans="2:2">
      <c r="B411" s="19"/>
    </row>
    <row r="412" spans="2:2">
      <c r="B412" s="19"/>
    </row>
    <row r="413" spans="2:2">
      <c r="B413" s="19"/>
    </row>
    <row r="414" spans="2:2">
      <c r="B414" s="19"/>
    </row>
    <row r="415" spans="2:2">
      <c r="B415" s="19"/>
    </row>
    <row r="416" spans="2:2">
      <c r="B416" s="19"/>
    </row>
    <row r="417" spans="2:2">
      <c r="B417" s="19"/>
    </row>
    <row r="418" spans="2:2">
      <c r="B418" s="19"/>
    </row>
    <row r="419" spans="2:2">
      <c r="B419" s="19"/>
    </row>
    <row r="420" spans="2:2">
      <c r="B420" s="19"/>
    </row>
    <row r="421" spans="2:2">
      <c r="B421" s="19"/>
    </row>
    <row r="422" spans="2:2">
      <c r="B422" s="19"/>
    </row>
    <row r="423" spans="2:2">
      <c r="B423" s="19"/>
    </row>
    <row r="424" spans="2:2">
      <c r="B424" s="19"/>
    </row>
    <row r="425" spans="2:2">
      <c r="B425" s="19"/>
    </row>
    <row r="426" spans="2:2">
      <c r="B426" s="19"/>
    </row>
    <row r="427" spans="2:2">
      <c r="B427" s="19"/>
    </row>
    <row r="428" spans="2:2">
      <c r="B428" s="19"/>
    </row>
    <row r="429" spans="2:2">
      <c r="B429" s="19"/>
    </row>
    <row r="430" spans="2:2">
      <c r="B430" s="19"/>
    </row>
    <row r="431" spans="2:2">
      <c r="B431" s="19"/>
    </row>
    <row r="432" spans="2:2">
      <c r="B432" s="19"/>
    </row>
    <row r="433" spans="2:2">
      <c r="B433" s="19"/>
    </row>
    <row r="434" spans="2:2">
      <c r="B434" s="19"/>
    </row>
    <row r="435" spans="2:2">
      <c r="B435" s="19"/>
    </row>
    <row r="436" spans="2:2">
      <c r="B436" s="19"/>
    </row>
    <row r="437" spans="2:2">
      <c r="B437" s="19"/>
    </row>
    <row r="438" spans="2:2">
      <c r="B438" s="19"/>
    </row>
    <row r="439" spans="2:2">
      <c r="B439" s="19"/>
    </row>
    <row r="440" spans="2:2">
      <c r="B440" s="19"/>
    </row>
    <row r="441" spans="2:2">
      <c r="B441" s="19"/>
    </row>
    <row r="442" spans="2:2">
      <c r="B442" s="19"/>
    </row>
    <row r="443" spans="2:2">
      <c r="B443" s="19"/>
    </row>
    <row r="444" spans="2:2">
      <c r="B444" s="19"/>
    </row>
    <row r="445" spans="2:2">
      <c r="B445" s="19"/>
    </row>
    <row r="446" spans="2:2">
      <c r="B446" s="19"/>
    </row>
    <row r="447" spans="2:2">
      <c r="B447" s="19"/>
    </row>
    <row r="448" spans="2:2">
      <c r="B448" s="19"/>
    </row>
    <row r="449" spans="2:2">
      <c r="B449" s="19"/>
    </row>
    <row r="450" spans="2:2">
      <c r="B450" s="19"/>
    </row>
    <row r="451" spans="2:2">
      <c r="B451" s="19"/>
    </row>
    <row r="452" spans="2:2">
      <c r="B452" s="19"/>
    </row>
    <row r="453" spans="2:2">
      <c r="B453" s="19"/>
    </row>
    <row r="454" spans="2:2">
      <c r="B454" s="19"/>
    </row>
    <row r="455" spans="2:2">
      <c r="B455" s="19"/>
    </row>
    <row r="456" spans="2:2">
      <c r="B456" s="19"/>
    </row>
    <row r="457" spans="2:2">
      <c r="B457" s="19"/>
    </row>
    <row r="458" spans="2:2">
      <c r="B458" s="19"/>
    </row>
    <row r="459" spans="2:2">
      <c r="B459" s="19"/>
    </row>
    <row r="460" spans="2:2">
      <c r="B460" s="19"/>
    </row>
    <row r="461" spans="2:2">
      <c r="B461" s="19"/>
    </row>
    <row r="462" spans="2:2">
      <c r="B462" s="19"/>
    </row>
    <row r="463" spans="2:2">
      <c r="B463" s="19"/>
    </row>
    <row r="464" spans="2:2">
      <c r="B464" s="19"/>
    </row>
    <row r="465" spans="2:2">
      <c r="B465" s="19"/>
    </row>
    <row r="466" spans="2:2">
      <c r="B466" s="19"/>
    </row>
    <row r="467" spans="2:2">
      <c r="B467" s="19"/>
    </row>
    <row r="468" spans="2:2">
      <c r="B468" s="19"/>
    </row>
    <row r="469" spans="2:2">
      <c r="B469" s="19"/>
    </row>
    <row r="470" spans="2:2">
      <c r="B470" s="19"/>
    </row>
    <row r="471" spans="2:2">
      <c r="B471" s="19"/>
    </row>
    <row r="472" spans="2:2">
      <c r="B472" s="19"/>
    </row>
    <row r="473" spans="2:2">
      <c r="B473" s="19"/>
    </row>
    <row r="474" spans="2:2">
      <c r="B474" s="19"/>
    </row>
    <row r="475" spans="2:2">
      <c r="B475" s="19"/>
    </row>
    <row r="476" spans="2:2">
      <c r="B476" s="19"/>
    </row>
    <row r="477" spans="2:2">
      <c r="B477" s="19"/>
    </row>
    <row r="478" spans="2:2">
      <c r="B478" s="19"/>
    </row>
    <row r="479" spans="2:2">
      <c r="B479" s="19"/>
    </row>
    <row r="480" spans="2:2">
      <c r="B480" s="19"/>
    </row>
    <row r="481" spans="2:2">
      <c r="B481" s="19"/>
    </row>
    <row r="482" spans="2:2">
      <c r="B482" s="19"/>
    </row>
    <row r="483" spans="2:2">
      <c r="B483" s="19"/>
    </row>
    <row r="484" spans="2:2">
      <c r="B484" s="19"/>
    </row>
    <row r="485" spans="2:2">
      <c r="B485" s="19"/>
    </row>
    <row r="486" spans="2:2">
      <c r="B486" s="19"/>
    </row>
    <row r="487" spans="2:2">
      <c r="B487" s="19"/>
    </row>
    <row r="488" spans="2:2">
      <c r="B488" s="19"/>
    </row>
    <row r="489" spans="2:2">
      <c r="B489" s="19"/>
    </row>
    <row r="490" spans="2:2">
      <c r="B490" s="19"/>
    </row>
    <row r="491" spans="2:2">
      <c r="B491" s="19"/>
    </row>
    <row r="492" spans="2:2">
      <c r="B492" s="19"/>
    </row>
    <row r="493" spans="2:2">
      <c r="B493" s="19"/>
    </row>
    <row r="494" spans="2:2">
      <c r="B494" s="19"/>
    </row>
    <row r="495" spans="2:2">
      <c r="B495" s="19"/>
    </row>
    <row r="496" spans="2:2">
      <c r="B496" s="19"/>
    </row>
    <row r="497" spans="2:2">
      <c r="B497" s="19"/>
    </row>
    <row r="498" spans="2:2">
      <c r="B498" s="19"/>
    </row>
    <row r="499" spans="2:2">
      <c r="B499" s="19"/>
    </row>
    <row r="500" spans="2:2">
      <c r="B500" s="19"/>
    </row>
    <row r="501" spans="2:2">
      <c r="B501" s="19"/>
    </row>
    <row r="502" spans="2:2">
      <c r="B502" s="19"/>
    </row>
    <row r="503" spans="2:2">
      <c r="B503" s="19"/>
    </row>
    <row r="504" spans="2:2">
      <c r="B504" s="19"/>
    </row>
    <row r="505" spans="2:2">
      <c r="B505" s="19"/>
    </row>
    <row r="506" spans="2:2">
      <c r="B506" s="19"/>
    </row>
    <row r="507" spans="2:2">
      <c r="B507" s="19"/>
    </row>
    <row r="508" spans="2:2">
      <c r="B508" s="19"/>
    </row>
    <row r="509" spans="2:2">
      <c r="B509" s="19"/>
    </row>
    <row r="510" spans="2:2">
      <c r="B510" s="19"/>
    </row>
    <row r="511" spans="2:2">
      <c r="B511" s="19"/>
    </row>
    <row r="512" spans="2:2">
      <c r="B512" s="19"/>
    </row>
    <row r="513" spans="2:2">
      <c r="B513" s="19"/>
    </row>
    <row r="514" spans="2:2">
      <c r="B514" s="19"/>
    </row>
    <row r="515" spans="2:2">
      <c r="B515" s="19"/>
    </row>
    <row r="516" spans="2:2">
      <c r="B516" s="19"/>
    </row>
    <row r="517" spans="2:2">
      <c r="B517" s="19"/>
    </row>
    <row r="518" spans="2:2">
      <c r="B518" s="19"/>
    </row>
    <row r="519" spans="2:2">
      <c r="B519" s="19"/>
    </row>
    <row r="520" spans="2:2">
      <c r="B520" s="19"/>
    </row>
    <row r="521" spans="2:2">
      <c r="B521" s="19"/>
    </row>
    <row r="522" spans="2:2">
      <c r="B522" s="19"/>
    </row>
    <row r="523" spans="2:2">
      <c r="B523" s="19"/>
    </row>
    <row r="524" spans="2:2">
      <c r="B524" s="19"/>
    </row>
    <row r="525" spans="2:2">
      <c r="B525" s="19"/>
    </row>
    <row r="526" spans="2:2">
      <c r="B526" s="19"/>
    </row>
    <row r="527" spans="2:2">
      <c r="B527" s="19"/>
    </row>
    <row r="528" spans="2:2">
      <c r="B528" s="19"/>
    </row>
    <row r="529" spans="2:2">
      <c r="B529" s="19"/>
    </row>
    <row r="530" spans="2:2">
      <c r="B530" s="19"/>
    </row>
    <row r="531" spans="2:2">
      <c r="B531" s="19"/>
    </row>
    <row r="532" spans="2:2">
      <c r="B532" s="19"/>
    </row>
    <row r="533" spans="2:2">
      <c r="B533" s="19"/>
    </row>
    <row r="534" spans="2:2">
      <c r="B534" s="19"/>
    </row>
    <row r="535" spans="2:2">
      <c r="B535" s="19"/>
    </row>
    <row r="536" spans="2:2">
      <c r="B536" s="19"/>
    </row>
    <row r="537" spans="2:2">
      <c r="B537" s="19"/>
    </row>
    <row r="538" spans="2:2">
      <c r="B538" s="19"/>
    </row>
    <row r="539" spans="2:2">
      <c r="B539" s="19"/>
    </row>
    <row r="540" spans="2:2">
      <c r="B540" s="19"/>
    </row>
    <row r="541" spans="2:2">
      <c r="B541" s="19"/>
    </row>
    <row r="542" spans="2:2">
      <c r="B542" s="19"/>
    </row>
    <row r="543" spans="2:2">
      <c r="B543" s="19"/>
    </row>
    <row r="544" spans="2:2">
      <c r="B544" s="19"/>
    </row>
    <row r="545" spans="2:2">
      <c r="B545" s="19"/>
    </row>
    <row r="546" spans="2:2">
      <c r="B546" s="19"/>
    </row>
    <row r="547" spans="2:2">
      <c r="B547" s="19"/>
    </row>
    <row r="548" spans="2:2">
      <c r="B548" s="19"/>
    </row>
    <row r="549" spans="2:2">
      <c r="B549" s="19"/>
    </row>
    <row r="550" spans="2:2">
      <c r="B550" s="19"/>
    </row>
    <row r="551" spans="2:2">
      <c r="B551" s="19"/>
    </row>
    <row r="552" spans="2:2">
      <c r="B552" s="19"/>
    </row>
    <row r="553" spans="2:2">
      <c r="B553" s="19"/>
    </row>
    <row r="554" spans="2:2">
      <c r="B554" s="19"/>
    </row>
    <row r="555" spans="2:2">
      <c r="B555" s="19"/>
    </row>
    <row r="556" spans="2:2">
      <c r="B556" s="19"/>
    </row>
    <row r="557" spans="2:2">
      <c r="B557" s="19"/>
    </row>
    <row r="558" spans="2:2">
      <c r="B558" s="19"/>
    </row>
    <row r="559" spans="2:2">
      <c r="B559" s="19"/>
    </row>
    <row r="560" spans="2:2">
      <c r="B560" s="19"/>
    </row>
    <row r="561" spans="2:2">
      <c r="B561" s="19"/>
    </row>
    <row r="562" spans="2:2">
      <c r="B562" s="19"/>
    </row>
    <row r="563" spans="2:2">
      <c r="B563" s="19"/>
    </row>
    <row r="564" spans="2:2">
      <c r="B564" s="19"/>
    </row>
    <row r="565" spans="2:2">
      <c r="B565" s="19"/>
    </row>
    <row r="566" spans="2:2">
      <c r="B566" s="19"/>
    </row>
    <row r="567" spans="2:2">
      <c r="B567" s="19"/>
    </row>
    <row r="568" spans="2:2">
      <c r="B568" s="19"/>
    </row>
    <row r="569" spans="2:2">
      <c r="B569" s="19"/>
    </row>
    <row r="570" spans="2:2">
      <c r="B570" s="19"/>
    </row>
    <row r="571" spans="2:2">
      <c r="B571" s="19"/>
    </row>
    <row r="572" spans="2:2">
      <c r="B572" s="19"/>
    </row>
    <row r="573" spans="2:2">
      <c r="B573" s="19"/>
    </row>
    <row r="574" spans="2:2">
      <c r="B574" s="19"/>
    </row>
    <row r="575" spans="2:2">
      <c r="B575" s="19"/>
    </row>
    <row r="576" spans="2:2">
      <c r="B576" s="19"/>
    </row>
    <row r="577" spans="2:2">
      <c r="B577" s="19"/>
    </row>
    <row r="578" spans="2:2">
      <c r="B578" s="19"/>
    </row>
    <row r="579" spans="2:2">
      <c r="B579" s="19"/>
    </row>
    <row r="580" spans="2:2">
      <c r="B580" s="19"/>
    </row>
    <row r="581" spans="2:2">
      <c r="B581" s="19"/>
    </row>
    <row r="582" spans="2:2">
      <c r="B582" s="19"/>
    </row>
    <row r="583" spans="2:2">
      <c r="B583" s="19"/>
    </row>
    <row r="584" spans="2:2">
      <c r="B584" s="19"/>
    </row>
    <row r="585" spans="2:2">
      <c r="B585" s="19"/>
    </row>
    <row r="586" spans="2:2">
      <c r="B586" s="19"/>
    </row>
    <row r="587" spans="2:2">
      <c r="B587" s="19"/>
    </row>
    <row r="588" spans="2:2">
      <c r="B588" s="19"/>
    </row>
    <row r="589" spans="2:2">
      <c r="B589" s="19"/>
    </row>
    <row r="590" spans="2:2">
      <c r="B590" s="19"/>
    </row>
    <row r="591" spans="2:2">
      <c r="B591" s="19"/>
    </row>
    <row r="592" spans="2:2">
      <c r="B592" s="19"/>
    </row>
    <row r="593" spans="2:2">
      <c r="B593" s="19"/>
    </row>
    <row r="594" spans="2:2">
      <c r="B594" s="19"/>
    </row>
    <row r="595" spans="2:2">
      <c r="B595" s="19"/>
    </row>
    <row r="596" spans="2:2">
      <c r="B596" s="19"/>
    </row>
    <row r="597" spans="2:2">
      <c r="B597" s="19"/>
    </row>
    <row r="598" spans="2:2">
      <c r="B598" s="19"/>
    </row>
    <row r="599" spans="2:2">
      <c r="B599" s="19"/>
    </row>
    <row r="600" spans="2:2">
      <c r="B600" s="19"/>
    </row>
    <row r="601" spans="2:2">
      <c r="B601" s="19"/>
    </row>
    <row r="602" spans="2:2">
      <c r="B602" s="19"/>
    </row>
    <row r="603" spans="2:2">
      <c r="B603" s="19"/>
    </row>
    <row r="604" spans="2:2">
      <c r="B604" s="19"/>
    </row>
    <row r="605" spans="2:2">
      <c r="B605" s="19"/>
    </row>
    <row r="606" spans="2:2">
      <c r="B606" s="19"/>
    </row>
    <row r="607" spans="2:2">
      <c r="B607" s="19"/>
    </row>
    <row r="608" spans="2:2">
      <c r="B608" s="19"/>
    </row>
    <row r="609" spans="2:2">
      <c r="B609" s="19"/>
    </row>
    <row r="610" spans="2:2">
      <c r="B610" s="19"/>
    </row>
    <row r="611" spans="2:2">
      <c r="B611" s="19"/>
    </row>
    <row r="612" spans="2:2">
      <c r="B612" s="19"/>
    </row>
    <row r="613" spans="2:2">
      <c r="B613" s="19"/>
    </row>
    <row r="614" spans="2:2">
      <c r="B614" s="19"/>
    </row>
    <row r="615" spans="2:2">
      <c r="B615" s="19"/>
    </row>
    <row r="616" spans="2:2">
      <c r="B616" s="19"/>
    </row>
    <row r="617" spans="2:2">
      <c r="B617" s="19"/>
    </row>
    <row r="618" spans="2:2">
      <c r="B618" s="19"/>
    </row>
    <row r="619" spans="2:2">
      <c r="B619" s="19"/>
    </row>
    <row r="620" spans="2:2">
      <c r="B620" s="19"/>
    </row>
    <row r="621" spans="2:2">
      <c r="B621" s="19"/>
    </row>
    <row r="622" spans="2:2">
      <c r="B622" s="19"/>
    </row>
    <row r="623" spans="2:2">
      <c r="B623" s="19"/>
    </row>
    <row r="624" spans="2:2">
      <c r="B624" s="19"/>
    </row>
    <row r="625" spans="2:2">
      <c r="B625" s="19"/>
    </row>
    <row r="626" spans="2:2">
      <c r="B626" s="19"/>
    </row>
    <row r="627" spans="2:2">
      <c r="B627" s="19"/>
    </row>
    <row r="628" spans="2:2">
      <c r="B628" s="19"/>
    </row>
    <row r="629" spans="2:2">
      <c r="B629" s="19"/>
    </row>
    <row r="630" spans="2:2">
      <c r="B630" s="19"/>
    </row>
    <row r="631" spans="2:2">
      <c r="B631" s="19"/>
    </row>
    <row r="632" spans="2:2">
      <c r="B632" s="19"/>
    </row>
    <row r="633" spans="2:2">
      <c r="B633" s="19"/>
    </row>
    <row r="634" spans="2:2">
      <c r="B634" s="19"/>
    </row>
    <row r="635" spans="2:2">
      <c r="B635" s="19"/>
    </row>
    <row r="636" spans="2:2">
      <c r="B636" s="19"/>
    </row>
    <row r="637" spans="2:2">
      <c r="B637" s="19"/>
    </row>
    <row r="638" spans="2:2">
      <c r="B638" s="19"/>
    </row>
    <row r="639" spans="2:2">
      <c r="B639" s="19"/>
    </row>
    <row r="640" spans="2:2">
      <c r="B640" s="19"/>
    </row>
    <row r="641" spans="2:2">
      <c r="B641" s="19"/>
    </row>
    <row r="642" spans="2:2">
      <c r="B642" s="19"/>
    </row>
    <row r="643" spans="2:2">
      <c r="B643" s="19"/>
    </row>
    <row r="644" spans="2:2">
      <c r="B644" s="19"/>
    </row>
    <row r="645" spans="2:2">
      <c r="B645" s="19"/>
    </row>
    <row r="646" spans="2:2">
      <c r="B646" s="19"/>
    </row>
    <row r="647" spans="2:2">
      <c r="B647" s="19"/>
    </row>
    <row r="648" spans="2:2">
      <c r="B648" s="19"/>
    </row>
    <row r="649" spans="2:2">
      <c r="B649" s="19"/>
    </row>
    <row r="650" spans="2:2">
      <c r="B650" s="19"/>
    </row>
    <row r="651" spans="2:2">
      <c r="B651" s="19"/>
    </row>
    <row r="652" spans="2:2">
      <c r="B652" s="19"/>
    </row>
    <row r="653" spans="2:2">
      <c r="B653" s="19"/>
    </row>
    <row r="654" spans="2:2">
      <c r="B654" s="19"/>
    </row>
    <row r="655" spans="2:2">
      <c r="B655" s="19"/>
    </row>
    <row r="656" spans="2:2">
      <c r="B656" s="19"/>
    </row>
    <row r="657" spans="2:2">
      <c r="B657" s="19"/>
    </row>
    <row r="658" spans="2:2">
      <c r="B658" s="19"/>
    </row>
    <row r="659" spans="2:2">
      <c r="B659" s="19"/>
    </row>
    <row r="660" spans="2:2">
      <c r="B660" s="19"/>
    </row>
    <row r="661" spans="2:2">
      <c r="B661" s="19"/>
    </row>
    <row r="662" spans="2:2">
      <c r="B662" s="19"/>
    </row>
    <row r="663" spans="2:2">
      <c r="B663" s="19"/>
    </row>
    <row r="664" spans="2:2">
      <c r="B664" s="19"/>
    </row>
    <row r="665" spans="2:2">
      <c r="B665" s="19"/>
    </row>
    <row r="666" spans="2:2">
      <c r="B666" s="19"/>
    </row>
    <row r="667" spans="2:2">
      <c r="B667" s="19"/>
    </row>
    <row r="668" spans="2:2">
      <c r="B668" s="19"/>
    </row>
    <row r="669" spans="2:2">
      <c r="B669" s="19"/>
    </row>
    <row r="670" spans="2:2">
      <c r="B670" s="19"/>
    </row>
    <row r="671" spans="2:2">
      <c r="B671" s="19"/>
    </row>
    <row r="672" spans="2:2">
      <c r="B672" s="19"/>
    </row>
    <row r="673" spans="2:2">
      <c r="B673" s="19"/>
    </row>
    <row r="674" spans="2:2">
      <c r="B674" s="19"/>
    </row>
    <row r="675" spans="2:2">
      <c r="B675" s="19"/>
    </row>
    <row r="676" spans="2:2">
      <c r="B676" s="19"/>
    </row>
    <row r="677" spans="2:2">
      <c r="B677" s="19"/>
    </row>
    <row r="678" spans="2:2">
      <c r="B678" s="19"/>
    </row>
    <row r="679" spans="2:2">
      <c r="B679" s="19"/>
    </row>
    <row r="680" spans="2:2">
      <c r="B680" s="19"/>
    </row>
    <row r="681" spans="2:2">
      <c r="B681" s="19"/>
    </row>
    <row r="682" spans="2:2">
      <c r="B682" s="19"/>
    </row>
    <row r="683" spans="2:2">
      <c r="B683" s="19"/>
    </row>
    <row r="684" spans="2:2">
      <c r="B684" s="19"/>
    </row>
    <row r="685" spans="2:2">
      <c r="B685" s="19"/>
    </row>
    <row r="686" spans="2:2">
      <c r="B686" s="19"/>
    </row>
    <row r="687" spans="2:2">
      <c r="B687" s="19"/>
    </row>
    <row r="688" spans="2:2">
      <c r="B688" s="19"/>
    </row>
    <row r="689" spans="2:2">
      <c r="B689" s="19"/>
    </row>
    <row r="690" spans="2:2">
      <c r="B690" s="19"/>
    </row>
    <row r="691" spans="2:2">
      <c r="B691" s="19"/>
    </row>
    <row r="692" spans="2:2">
      <c r="B692" s="19"/>
    </row>
    <row r="693" spans="2:2">
      <c r="B693" s="19"/>
    </row>
    <row r="694" spans="2:2">
      <c r="B694" s="19"/>
    </row>
    <row r="695" spans="2:2">
      <c r="B695" s="19"/>
    </row>
    <row r="696" spans="2:2">
      <c r="B696" s="19"/>
    </row>
    <row r="697" spans="2:2">
      <c r="B697" s="19"/>
    </row>
    <row r="698" spans="2:2">
      <c r="B698" s="19"/>
    </row>
    <row r="699" spans="2:2">
      <c r="B699" s="19"/>
    </row>
    <row r="700" spans="2:2">
      <c r="B700" s="19"/>
    </row>
    <row r="701" spans="2:2">
      <c r="B701" s="19"/>
    </row>
    <row r="702" spans="2:2">
      <c r="B702" s="19"/>
    </row>
    <row r="703" spans="2:2">
      <c r="B703" s="19"/>
    </row>
    <row r="704" spans="2:2">
      <c r="B704" s="19"/>
    </row>
    <row r="705" spans="2:2">
      <c r="B705" s="19"/>
    </row>
    <row r="706" spans="2:2">
      <c r="B706" s="19"/>
    </row>
    <row r="707" spans="2:2">
      <c r="B707" s="19"/>
    </row>
    <row r="708" spans="2:2">
      <c r="B708" s="19"/>
    </row>
    <row r="709" spans="2:2">
      <c r="B709" s="19"/>
    </row>
    <row r="710" spans="2:2">
      <c r="B710" s="19"/>
    </row>
    <row r="711" spans="2:2">
      <c r="B711" s="19"/>
    </row>
    <row r="712" spans="2:2">
      <c r="B712" s="19"/>
    </row>
    <row r="713" spans="2:2">
      <c r="B713" s="19"/>
    </row>
    <row r="714" spans="2:2">
      <c r="B714" s="19"/>
    </row>
    <row r="715" spans="2:2">
      <c r="B715" s="19"/>
    </row>
    <row r="716" spans="2:2">
      <c r="B716" s="19"/>
    </row>
    <row r="717" spans="2:2">
      <c r="B717" s="19"/>
    </row>
    <row r="718" spans="2:2">
      <c r="B718" s="19"/>
    </row>
    <row r="719" spans="2:2">
      <c r="B719" s="19"/>
    </row>
    <row r="720" spans="2:2">
      <c r="B720" s="19"/>
    </row>
    <row r="721" spans="2:2">
      <c r="B721" s="19"/>
    </row>
    <row r="722" spans="2:2">
      <c r="B722" s="19"/>
    </row>
    <row r="723" spans="2:2">
      <c r="B723" s="19"/>
    </row>
    <row r="724" spans="2:2">
      <c r="B724" s="19"/>
    </row>
    <row r="725" spans="2:2">
      <c r="B725" s="19"/>
    </row>
    <row r="726" spans="2:2">
      <c r="B726" s="19"/>
    </row>
    <row r="727" spans="2:2">
      <c r="B727" s="19"/>
    </row>
    <row r="728" spans="2:2">
      <c r="B728" s="19"/>
    </row>
    <row r="729" spans="2:2">
      <c r="B729" s="19"/>
    </row>
    <row r="730" spans="2:2">
      <c r="B730" s="19"/>
    </row>
    <row r="731" spans="2:2">
      <c r="B731" s="19"/>
    </row>
    <row r="732" spans="2:2">
      <c r="B732" s="19"/>
    </row>
    <row r="733" spans="2:2">
      <c r="B733" s="19"/>
    </row>
    <row r="734" spans="2:2">
      <c r="B734" s="19"/>
    </row>
    <row r="735" spans="2:2">
      <c r="B735" s="19"/>
    </row>
    <row r="736" spans="2:2">
      <c r="B736" s="19"/>
    </row>
    <row r="737" spans="2:2">
      <c r="B737" s="19"/>
    </row>
    <row r="738" spans="2:2">
      <c r="B738" s="19"/>
    </row>
    <row r="739" spans="2:2">
      <c r="B739" s="19"/>
    </row>
    <row r="740" spans="2:2">
      <c r="B740" s="19"/>
    </row>
    <row r="741" spans="2:2">
      <c r="B741" s="19"/>
    </row>
    <row r="742" spans="2:2">
      <c r="B742" s="19"/>
    </row>
    <row r="743" spans="2:2">
      <c r="B743" s="19"/>
    </row>
    <row r="744" spans="2:2">
      <c r="B744" s="19"/>
    </row>
    <row r="745" spans="2:2">
      <c r="B745" s="19"/>
    </row>
    <row r="746" spans="2:2">
      <c r="B746" s="19"/>
    </row>
    <row r="747" spans="2:2">
      <c r="B747" s="19"/>
    </row>
    <row r="748" spans="2:2">
      <c r="B748" s="19"/>
    </row>
    <row r="749" spans="2:2">
      <c r="B749" s="19"/>
    </row>
    <row r="750" spans="2:2">
      <c r="B750" s="19"/>
    </row>
    <row r="751" spans="2:2">
      <c r="B751" s="19"/>
    </row>
    <row r="752" spans="2:2">
      <c r="B752" s="19"/>
    </row>
    <row r="753" spans="2:2">
      <c r="B753" s="19"/>
    </row>
    <row r="754" spans="2:2">
      <c r="B754" s="19"/>
    </row>
    <row r="755" spans="2:2">
      <c r="B755" s="19"/>
    </row>
    <row r="756" spans="2:2">
      <c r="B756" s="19"/>
    </row>
    <row r="757" spans="2:2">
      <c r="B757" s="19"/>
    </row>
    <row r="758" spans="2:2">
      <c r="B758" s="19"/>
    </row>
    <row r="759" spans="2:2">
      <c r="B759" s="19"/>
    </row>
    <row r="760" spans="2:2">
      <c r="B760" s="19"/>
    </row>
    <row r="761" spans="2:2">
      <c r="B761" s="19"/>
    </row>
    <row r="762" spans="2:2">
      <c r="B762" s="19"/>
    </row>
    <row r="763" spans="2:2">
      <c r="B763" s="19"/>
    </row>
    <row r="764" spans="2:2">
      <c r="B764" s="19"/>
    </row>
    <row r="765" spans="2:2">
      <c r="B765" s="19"/>
    </row>
    <row r="766" spans="2:2">
      <c r="B766" s="19"/>
    </row>
    <row r="767" spans="2:2">
      <c r="B767" s="19"/>
    </row>
    <row r="768" spans="2:2">
      <c r="B768" s="19"/>
    </row>
    <row r="769" spans="2:2">
      <c r="B769" s="19"/>
    </row>
    <row r="770" spans="2:2">
      <c r="B770" s="19"/>
    </row>
    <row r="771" spans="2:2">
      <c r="B771" s="19"/>
    </row>
    <row r="772" spans="2:2">
      <c r="B772" s="19"/>
    </row>
    <row r="773" spans="2:2">
      <c r="B773" s="19"/>
    </row>
    <row r="774" spans="2:2">
      <c r="B774" s="19"/>
    </row>
    <row r="775" spans="2:2">
      <c r="B775" s="19"/>
    </row>
    <row r="776" spans="2:2">
      <c r="B776" s="19"/>
    </row>
    <row r="777" spans="2:2">
      <c r="B777" s="19"/>
    </row>
    <row r="778" spans="2:2">
      <c r="B778" s="19"/>
    </row>
    <row r="779" spans="2:2">
      <c r="B779" s="19"/>
    </row>
    <row r="780" spans="2:2">
      <c r="B780" s="19"/>
    </row>
    <row r="781" spans="2:2">
      <c r="B781" s="19"/>
    </row>
    <row r="782" spans="2:2">
      <c r="B782" s="19"/>
    </row>
    <row r="783" spans="2:2">
      <c r="B783" s="19"/>
    </row>
    <row r="784" spans="2:2">
      <c r="B784" s="19"/>
    </row>
    <row r="785" spans="2:2">
      <c r="B785" s="19"/>
    </row>
    <row r="786" spans="2:2">
      <c r="B786" s="19"/>
    </row>
    <row r="787" spans="2:2">
      <c r="B787" s="19"/>
    </row>
    <row r="788" spans="2:2">
      <c r="B788" s="19"/>
    </row>
    <row r="789" spans="2:2">
      <c r="B789" s="19"/>
    </row>
    <row r="790" spans="2:2">
      <c r="B790" s="19"/>
    </row>
    <row r="791" spans="2:2">
      <c r="B791" s="19"/>
    </row>
    <row r="792" spans="2:2">
      <c r="B792" s="19"/>
    </row>
    <row r="793" spans="2:2">
      <c r="B793" s="19"/>
    </row>
    <row r="794" spans="2:2">
      <c r="B794" s="19"/>
    </row>
    <row r="795" spans="2:2">
      <c r="B795" s="19"/>
    </row>
    <row r="796" spans="2:2">
      <c r="B796" s="19"/>
    </row>
    <row r="797" spans="2:2">
      <c r="B797" s="19"/>
    </row>
    <row r="798" spans="2:2">
      <c r="B798" s="19"/>
    </row>
    <row r="799" spans="2:2">
      <c r="B799" s="19"/>
    </row>
    <row r="800" spans="2:2">
      <c r="B800" s="19"/>
    </row>
    <row r="801" spans="2:2">
      <c r="B801" s="19"/>
    </row>
    <row r="802" spans="2:2">
      <c r="B802" s="19"/>
    </row>
    <row r="803" spans="2:2">
      <c r="B803" s="19"/>
    </row>
    <row r="804" spans="2:2">
      <c r="B804" s="19"/>
    </row>
    <row r="805" spans="2:2">
      <c r="B805" s="19"/>
    </row>
    <row r="806" spans="2:2">
      <c r="B806" s="19"/>
    </row>
    <row r="807" spans="2:2">
      <c r="B807" s="19"/>
    </row>
    <row r="808" spans="2:2">
      <c r="B808" s="19"/>
    </row>
    <row r="809" spans="2:2">
      <c r="B809" s="19"/>
    </row>
    <row r="810" spans="2:2">
      <c r="B810" s="19"/>
    </row>
    <row r="811" spans="2:2">
      <c r="B811" s="19"/>
    </row>
    <row r="812" spans="2:2">
      <c r="B812" s="19"/>
    </row>
    <row r="813" spans="2:2">
      <c r="B813" s="19"/>
    </row>
    <row r="814" spans="2:2">
      <c r="B814" s="19"/>
    </row>
    <row r="815" spans="2:2">
      <c r="B815" s="19"/>
    </row>
    <row r="816" spans="2:2">
      <c r="B816" s="19"/>
    </row>
    <row r="817" spans="2:2">
      <c r="B817" s="19"/>
    </row>
    <row r="818" spans="2:2">
      <c r="B818" s="19"/>
    </row>
    <row r="819" spans="2:2">
      <c r="B819" s="19"/>
    </row>
    <row r="820" spans="2:2">
      <c r="B820" s="19"/>
    </row>
    <row r="821" spans="2:2">
      <c r="B821" s="19"/>
    </row>
    <row r="822" spans="2:2">
      <c r="B822" s="19"/>
    </row>
    <row r="823" spans="2:2">
      <c r="B823" s="19"/>
    </row>
    <row r="824" spans="2:2">
      <c r="B824" s="19"/>
    </row>
    <row r="825" spans="2:2">
      <c r="B825" s="19"/>
    </row>
    <row r="826" spans="2:2">
      <c r="B826" s="19"/>
    </row>
    <row r="827" spans="2:2">
      <c r="B827" s="19"/>
    </row>
    <row r="828" spans="2:2">
      <c r="B828" s="19"/>
    </row>
    <row r="829" spans="2:2">
      <c r="B829" s="19"/>
    </row>
    <row r="830" spans="2:2">
      <c r="B830" s="19"/>
    </row>
    <row r="831" spans="2:2">
      <c r="B831" s="19"/>
    </row>
    <row r="832" spans="2:2">
      <c r="B832" s="19"/>
    </row>
    <row r="833" spans="2:2">
      <c r="B833" s="19"/>
    </row>
    <row r="834" spans="2:2">
      <c r="B834" s="19"/>
    </row>
    <row r="835" spans="2:2">
      <c r="B835" s="19"/>
    </row>
    <row r="836" spans="2:2">
      <c r="B836" s="19"/>
    </row>
    <row r="837" spans="2:2">
      <c r="B837" s="19"/>
    </row>
    <row r="838" spans="2:2">
      <c r="B838" s="19"/>
    </row>
    <row r="839" spans="2:2">
      <c r="B839" s="19"/>
    </row>
    <row r="840" spans="2:2">
      <c r="B840" s="19"/>
    </row>
    <row r="841" spans="2:2">
      <c r="B841" s="19"/>
    </row>
    <row r="842" spans="2:2">
      <c r="B842" s="19"/>
    </row>
    <row r="843" spans="2:2">
      <c r="B843" s="19"/>
    </row>
    <row r="844" spans="2:2">
      <c r="B844" s="19"/>
    </row>
    <row r="845" spans="2:2">
      <c r="B845" s="19"/>
    </row>
    <row r="846" spans="2:2">
      <c r="B846" s="19"/>
    </row>
    <row r="847" spans="2:2">
      <c r="B847" s="19"/>
    </row>
    <row r="848" spans="2:2">
      <c r="B848" s="19"/>
    </row>
    <row r="849" spans="2:2">
      <c r="B849" s="19"/>
    </row>
    <row r="850" spans="2:2">
      <c r="B850" s="19"/>
    </row>
    <row r="851" spans="2:2">
      <c r="B851" s="19"/>
    </row>
    <row r="852" spans="2:2">
      <c r="B852" s="19"/>
    </row>
    <row r="853" spans="2:2">
      <c r="B853" s="19"/>
    </row>
    <row r="854" spans="2:2">
      <c r="B854" s="19"/>
    </row>
    <row r="855" spans="2:2">
      <c r="B855" s="19"/>
    </row>
    <row r="856" spans="2:2">
      <c r="B856" s="19"/>
    </row>
    <row r="857" spans="2:2">
      <c r="B857" s="19"/>
    </row>
    <row r="858" spans="2:2">
      <c r="B858" s="19"/>
    </row>
    <row r="859" spans="2:2">
      <c r="B859" s="19"/>
    </row>
    <row r="860" spans="2:2">
      <c r="B860" s="19"/>
    </row>
    <row r="861" spans="2:2">
      <c r="B861" s="19"/>
    </row>
    <row r="862" spans="2:2">
      <c r="B862" s="19"/>
    </row>
    <row r="863" spans="2:2">
      <c r="B863" s="19"/>
    </row>
    <row r="864" spans="2:2">
      <c r="B864" s="19"/>
    </row>
    <row r="865" spans="2:2">
      <c r="B865" s="19"/>
    </row>
    <row r="866" spans="2:2">
      <c r="B866" s="19"/>
    </row>
    <row r="867" spans="2:2">
      <c r="B867" s="19"/>
    </row>
    <row r="868" spans="2:2">
      <c r="B868" s="19"/>
    </row>
    <row r="869" spans="2:2">
      <c r="B869" s="19"/>
    </row>
    <row r="870" spans="2:2">
      <c r="B870" s="19"/>
    </row>
    <row r="871" spans="2:2">
      <c r="B871" s="19"/>
    </row>
    <row r="872" spans="2:2">
      <c r="B872" s="19"/>
    </row>
    <row r="873" spans="2:2">
      <c r="B873" s="19"/>
    </row>
    <row r="874" spans="2:2">
      <c r="B874" s="19"/>
    </row>
    <row r="875" spans="2:2">
      <c r="B875" s="19"/>
    </row>
    <row r="876" spans="2:2">
      <c r="B876" s="19"/>
    </row>
    <row r="877" spans="2:2">
      <c r="B877" s="19"/>
    </row>
    <row r="878" spans="2:2">
      <c r="B878" s="19"/>
    </row>
    <row r="879" spans="2:2">
      <c r="B879" s="19"/>
    </row>
    <row r="880" spans="2:2">
      <c r="B880" s="19"/>
    </row>
    <row r="881" spans="2:2">
      <c r="B881" s="19"/>
    </row>
    <row r="882" spans="2:2">
      <c r="B882" s="19"/>
    </row>
    <row r="883" spans="2:2">
      <c r="B883" s="19"/>
    </row>
    <row r="884" spans="2:2">
      <c r="B884" s="19"/>
    </row>
    <row r="885" spans="2:2">
      <c r="B885" s="19"/>
    </row>
    <row r="886" spans="2:2">
      <c r="B886" s="19"/>
    </row>
    <row r="887" spans="2:2">
      <c r="B887" s="19"/>
    </row>
    <row r="888" spans="2:2">
      <c r="B888" s="19"/>
    </row>
    <row r="889" spans="2:2">
      <c r="B889" s="19"/>
    </row>
    <row r="890" spans="2:2">
      <c r="B890" s="19"/>
    </row>
    <row r="891" spans="2:2">
      <c r="B891" s="19"/>
    </row>
    <row r="892" spans="2:2">
      <c r="B892" s="19"/>
    </row>
    <row r="893" spans="2:2">
      <c r="B893" s="19"/>
    </row>
    <row r="894" spans="2:2">
      <c r="B894" s="19"/>
    </row>
    <row r="895" spans="2:2">
      <c r="B895" s="19"/>
    </row>
    <row r="896" spans="2:2">
      <c r="B896" s="19"/>
    </row>
    <row r="897" spans="2:2">
      <c r="B897" s="19"/>
    </row>
    <row r="898" spans="2:2">
      <c r="B898" s="19"/>
    </row>
    <row r="899" spans="2:2">
      <c r="B899" s="19"/>
    </row>
    <row r="900" spans="2:2">
      <c r="B900" s="19"/>
    </row>
    <row r="901" spans="2:2">
      <c r="B901" s="19"/>
    </row>
    <row r="902" spans="2:2">
      <c r="B902" s="19"/>
    </row>
    <row r="903" spans="2:2">
      <c r="B903" s="19"/>
    </row>
    <row r="904" spans="2:2">
      <c r="B904" s="19"/>
    </row>
    <row r="905" spans="2:2">
      <c r="B905" s="19"/>
    </row>
    <row r="906" spans="2:2">
      <c r="B906" s="19"/>
    </row>
    <row r="907" spans="2:2">
      <c r="B907" s="19"/>
    </row>
    <row r="908" spans="2:2">
      <c r="B908" s="19"/>
    </row>
    <row r="909" spans="2:2">
      <c r="B909" s="19"/>
    </row>
    <row r="910" spans="2:2">
      <c r="B910" s="19"/>
    </row>
    <row r="911" spans="2:2">
      <c r="B911" s="19"/>
    </row>
    <row r="912" spans="2:2">
      <c r="B912" s="19"/>
    </row>
    <row r="913" spans="2:2">
      <c r="B913" s="19"/>
    </row>
    <row r="914" spans="2:2">
      <c r="B914" s="19"/>
    </row>
    <row r="915" spans="2:2">
      <c r="B915" s="19"/>
    </row>
    <row r="916" spans="2:2">
      <c r="B916" s="19"/>
    </row>
    <row r="917" spans="2:2">
      <c r="B917" s="19"/>
    </row>
    <row r="918" spans="2:2">
      <c r="B918" s="19"/>
    </row>
    <row r="919" spans="2:2">
      <c r="B919" s="19"/>
    </row>
    <row r="920" spans="2:2">
      <c r="B920" s="19"/>
    </row>
    <row r="921" spans="2:2">
      <c r="B921" s="19"/>
    </row>
    <row r="922" spans="2:2">
      <c r="B922" s="19"/>
    </row>
    <row r="923" spans="2:2">
      <c r="B923" s="19"/>
    </row>
    <row r="924" spans="2:2">
      <c r="B924" s="19"/>
    </row>
    <row r="925" spans="2:2">
      <c r="B925" s="19"/>
    </row>
    <row r="926" spans="2:2">
      <c r="B926" s="19"/>
    </row>
    <row r="927" spans="2:2">
      <c r="B927" s="19"/>
    </row>
    <row r="928" spans="2:2">
      <c r="B928" s="19"/>
    </row>
    <row r="929" spans="2:2">
      <c r="B929" s="19"/>
    </row>
    <row r="930" spans="2:2">
      <c r="B930" s="19"/>
    </row>
    <row r="931" spans="2:2">
      <c r="B931" s="19"/>
    </row>
    <row r="932" spans="2:2">
      <c r="B932" s="19"/>
    </row>
    <row r="933" spans="2:2">
      <c r="B933" s="19"/>
    </row>
    <row r="934" spans="2:2">
      <c r="B934" s="19"/>
    </row>
    <row r="935" spans="2:2">
      <c r="B935" s="19"/>
    </row>
    <row r="936" spans="2:2">
      <c r="B936" s="19"/>
    </row>
    <row r="937" spans="2:2">
      <c r="B937" s="19"/>
    </row>
    <row r="938" spans="2:2">
      <c r="B938" s="19"/>
    </row>
    <row r="939" spans="2:2">
      <c r="B939" s="19"/>
    </row>
    <row r="940" spans="2:2">
      <c r="B940" s="19"/>
    </row>
    <row r="941" spans="2:2">
      <c r="B941" s="19"/>
    </row>
    <row r="942" spans="2:2">
      <c r="B942" s="19"/>
    </row>
    <row r="943" spans="2:2">
      <c r="B943" s="19"/>
    </row>
    <row r="944" spans="2:2">
      <c r="B944" s="19"/>
    </row>
    <row r="945" spans="2:2">
      <c r="B945" s="19"/>
    </row>
    <row r="946" spans="2:2">
      <c r="B946" s="19"/>
    </row>
    <row r="947" spans="2:2">
      <c r="B947" s="19"/>
    </row>
    <row r="948" spans="2:2">
      <c r="B948" s="19"/>
    </row>
    <row r="949" spans="2:2">
      <c r="B949" s="19"/>
    </row>
    <row r="950" spans="2:2">
      <c r="B950" s="19"/>
    </row>
    <row r="951" spans="2:2">
      <c r="B951" s="19"/>
    </row>
    <row r="952" spans="2:2">
      <c r="B952" s="19"/>
    </row>
    <row r="953" spans="2:2">
      <c r="B953" s="19"/>
    </row>
    <row r="954" spans="2:2">
      <c r="B954" s="19"/>
    </row>
    <row r="955" spans="2:2">
      <c r="B955" s="19"/>
    </row>
    <row r="956" spans="2:2">
      <c r="B956" s="19"/>
    </row>
    <row r="957" spans="2:2">
      <c r="B957" s="19"/>
    </row>
    <row r="958" spans="2:2">
      <c r="B958" s="19"/>
    </row>
    <row r="959" spans="2:2">
      <c r="B959" s="19"/>
    </row>
    <row r="960" spans="2:2">
      <c r="B960" s="19"/>
    </row>
    <row r="961" spans="2:2">
      <c r="B961" s="19"/>
    </row>
    <row r="962" spans="2:2">
      <c r="B962" s="19"/>
    </row>
    <row r="963" spans="2:2">
      <c r="B963" s="19"/>
    </row>
    <row r="964" spans="2:2">
      <c r="B964" s="19"/>
    </row>
    <row r="965" spans="2:2">
      <c r="B965" s="19"/>
    </row>
    <row r="966" spans="2:2">
      <c r="B966" s="19"/>
    </row>
    <row r="967" spans="2:2">
      <c r="B967" s="19"/>
    </row>
    <row r="968" spans="2:2">
      <c r="B968" s="19"/>
    </row>
    <row r="969" spans="2:2">
      <c r="B969" s="19"/>
    </row>
    <row r="970" spans="2:2">
      <c r="B970" s="19"/>
    </row>
    <row r="971" spans="2:2">
      <c r="B971" s="19"/>
    </row>
    <row r="972" spans="2:2">
      <c r="B972" s="19"/>
    </row>
    <row r="973" spans="2:2">
      <c r="B973" s="19"/>
    </row>
    <row r="974" spans="2:2">
      <c r="B974" s="19"/>
    </row>
    <row r="975" spans="2:2">
      <c r="B975" s="19"/>
    </row>
    <row r="976" spans="2:2">
      <c r="B976" s="19"/>
    </row>
    <row r="977" spans="2:2">
      <c r="B977" s="19"/>
    </row>
    <row r="978" spans="2:2">
      <c r="B978" s="19"/>
    </row>
    <row r="979" spans="2:2">
      <c r="B979" s="19"/>
    </row>
    <row r="980" spans="2:2">
      <c r="B980" s="19"/>
    </row>
    <row r="981" spans="2:2">
      <c r="B981" s="19"/>
    </row>
    <row r="982" spans="2:2">
      <c r="B982" s="19"/>
    </row>
    <row r="983" spans="2:2">
      <c r="B983" s="19"/>
    </row>
    <row r="984" spans="2:2">
      <c r="B984" s="19"/>
    </row>
    <row r="985" spans="2:2">
      <c r="B985" s="19"/>
    </row>
    <row r="986" spans="2:2">
      <c r="B986" s="19"/>
    </row>
    <row r="987" spans="2:2">
      <c r="B987" s="19"/>
    </row>
    <row r="988" spans="2:2">
      <c r="B988" s="19"/>
    </row>
    <row r="989" spans="2:2">
      <c r="B989" s="19"/>
    </row>
    <row r="990" spans="2:2">
      <c r="B990" s="19"/>
    </row>
    <row r="991" spans="2:2">
      <c r="B991" s="19"/>
    </row>
    <row r="992" spans="2:2">
      <c r="B992" s="19"/>
    </row>
    <row r="993" spans="2:2">
      <c r="B993" s="19"/>
    </row>
    <row r="994" spans="2:2">
      <c r="B994" s="19"/>
    </row>
    <row r="995" spans="2:2">
      <c r="B995" s="19"/>
    </row>
    <row r="996" spans="2:2">
      <c r="B996" s="19"/>
    </row>
    <row r="997" spans="2:2">
      <c r="B997" s="19"/>
    </row>
    <row r="998" spans="2:2">
      <c r="B998" s="19"/>
    </row>
    <row r="999" spans="2:2">
      <c r="B999" s="19"/>
    </row>
    <row r="1000" spans="2:2">
      <c r="B100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R321"/>
  <sheetViews>
    <sheetView workbookViewId="0">
      <selection sqref="A1:XFD1048576"/>
    </sheetView>
  </sheetViews>
  <sheetFormatPr baseColWidth="10" defaultColWidth="14.42578125" defaultRowHeight="15.75" customHeight="1"/>
  <sheetData>
    <row r="1" spans="1:96">
      <c r="A1" s="23" t="s">
        <v>994</v>
      </c>
      <c r="B1" s="23" t="str">
        <f>Empresa!B1</f>
        <v xml:space="preserve">1a. ¿Con cuál de las siguientes afirmaciones te identificas más? </v>
      </c>
      <c r="C1" s="23" t="str">
        <f>Empresa!C1</f>
        <v xml:space="preserve">1b. ¿Con cuál de las siguientes afirmaciones te identificas más?  </v>
      </c>
      <c r="D1" s="23" t="str">
        <f>Empresa!D1</f>
        <v xml:space="preserve">1c. ¿Con cuál de las siguientes afirmaciones te identificas más? </v>
      </c>
      <c r="E1" s="23" t="str">
        <f>Empresa!E1</f>
        <v xml:space="preserve">1d. ¿Con cuál de las siguientes afirmaciones te identificas más?  </v>
      </c>
      <c r="F1" s="23" t="str">
        <f>Empresa!F1</f>
        <v xml:space="preserve">1e. ¿Con cuál de las siguientes afirmaciones te identificas más? </v>
      </c>
      <c r="G1" s="23" t="str">
        <f>Empresa!G1</f>
        <v xml:space="preserve">1f. ¿Con cuál de las siguientes afirmaciones te identificas más?  </v>
      </c>
      <c r="H1" s="23" t="str">
        <f>Empresa!H1</f>
        <v xml:space="preserve">1g. ¿Con cuál de las siguientes afirmaciones te identificas más?  </v>
      </c>
      <c r="I1" s="23" t="str">
        <f>Empresa!I1</f>
        <v xml:space="preserve">1h. ¿Con cuál de las siguientes afirmaciones te identificas más?  </v>
      </c>
      <c r="J1" s="23" t="str">
        <f>Empresa!J1</f>
        <v xml:space="preserve">1i. ¿Con cuál de las siguientes afirmaciones te identificas más? </v>
      </c>
      <c r="K1" s="23" t="str">
        <f>Empresa!K1</f>
        <v xml:space="preserve">1j. ¿Con cuál de las siguientes afirmaciones te identificas más? </v>
      </c>
      <c r="L1" s="23" t="str">
        <f>Empresa!L1</f>
        <v xml:space="preserve">1k. ¿Con cuál de las siguientes afirmaciones te identificas más? </v>
      </c>
      <c r="M1" s="23" t="str">
        <f>Empresa!M1</f>
        <v xml:space="preserve">1l. ¿Con cuál de las siguientes afirmaciones te identificas más? </v>
      </c>
      <c r="N1" s="23" t="str">
        <f>Empresa!N1</f>
        <v xml:space="preserve">1m. ¿Con cuál de las siguientes afirmaciones te identificas más?  </v>
      </c>
      <c r="O1" s="23" t="str">
        <f>Empresa!O1</f>
        <v xml:space="preserve">1n. ¿Con cuál de las siguientes afirmaciones te identificas más?  </v>
      </c>
      <c r="P1" s="23" t="str">
        <f>Empresa!P1</f>
        <v xml:space="preserve">1o. ¿Con cuál de las siguientes afirmaciones te identificas más? </v>
      </c>
      <c r="Q1" s="23" t="str">
        <f>Empresa!Q1</f>
        <v xml:space="preserve">1p. ¿Con cuál de las siguientes afirmaciones te identificas más? </v>
      </c>
      <c r="R1" s="23" t="str">
        <f>Empresa!R1</f>
        <v xml:space="preserve">1q. ¿Con cuál de las siguientes afirmaciones te identificas más? </v>
      </c>
      <c r="S1" s="23" t="str">
        <f>Empresa!S1</f>
        <v xml:space="preserve">1r. ¿Con cuál de las siguientes afirmaciones te identificas más? </v>
      </c>
      <c r="T1" s="23" t="str">
        <f>Empresa!T1</f>
        <v>1s. ¿Con cuál de las siguientes afirmaciones te identificas más?</v>
      </c>
      <c r="U1" s="23" t="str">
        <f>Empresa!U1</f>
        <v>2a. En nuestro equipo cada persona puede desplegar todo su talento al servicio del equipo y los resultados</v>
      </c>
      <c r="V1" s="23" t="str">
        <f>Empresa!V1</f>
        <v>2b. La dinámica de mi equipo de trabajo me permite experimentar un sano equilibrio entre la vida laboral y la vida personal</v>
      </c>
      <c r="W1" s="23" t="str">
        <f>Empresa!W1</f>
        <v>2c. Tengo claras oportunidades de crecer dentro de mi equipo y de la organización</v>
      </c>
      <c r="X1" s="23" t="str">
        <f>Empresa!X1</f>
        <v>2d. Estoy orgullosa de mi jefe</v>
      </c>
      <c r="Y1" s="23" t="str">
        <f>Empresa!Y1</f>
        <v>2e. Cuento con la flexibilidad suficiente para tomar tiempo cuando lo necesito</v>
      </c>
      <c r="Z1" s="23" t="str">
        <f>Empresa!Z1</f>
        <v>2f. Puedo poner mi creatividad y talentos personales en el desempeño de mi trabajo</v>
      </c>
      <c r="AA1" s="23" t="str">
        <f>Empresa!AA1</f>
        <v>2g. Recibo retroalimentación de mi jefe inmediato que me permite mejorar permanentemente</v>
      </c>
      <c r="AB1" s="23" t="str">
        <f>Empresa!AB1</f>
        <v>2h. Recibo reconocimiento de mi jefe inmediato que me motiva a seguir destacándome por mi trabajo</v>
      </c>
      <c r="AC1" s="23" t="str">
        <f>Empresa!AC1</f>
        <v>2i. En nuestro equipo todos aportamos y el líder nos acompaña y direcciona para lograr resultados superiores a los esperados</v>
      </c>
      <c r="AD1" s="23" t="str">
        <f>Empresa!AD1</f>
        <v>2j. En el equipo tenemos frecuentes espacios para compartir logros, avances, resultados y retos personales y profesionales</v>
      </c>
      <c r="AE1" s="23" t="str">
        <f>Empresa!AE1</f>
        <v>2k. Puedo compartir con honestidad mis opiniones con mi jefe inmediato</v>
      </c>
      <c r="AF1" s="23" t="str">
        <f>Empresa!AF1</f>
        <v>2l. Me siento escuchado por mi jefe y mis aportes son tenidos en cuenta para mejorar en el trabajo de todos</v>
      </c>
      <c r="AG1" s="23" t="str">
        <f>Empresa!AG1</f>
        <v>2m. Con mi equipo inmediato me siento en un entorno saludable física y emocionalmente</v>
      </c>
      <c r="AH1" s="23" t="str">
        <f>Empresa!AH1</f>
        <v>2n. Estoy involucrado en el seguimiento de innovaciones y nuevos proyectos del área</v>
      </c>
      <c r="AI1" s="23" t="str">
        <f>Empresa!AI1</f>
        <v>2o. En nuestro equipo estamos habituados a los cambios y se nos facilita hacer cosas nuevas o diferentes</v>
      </c>
      <c r="AJ1" s="23" t="str">
        <f>Empresa!AJ1</f>
        <v>2p. Mi jefe es justo, claro y profesional para tomar decisiones. ConfÍo en su criterio</v>
      </c>
      <c r="AK1" s="23" t="str">
        <f>Empresa!AK1</f>
        <v>2q. Todos en el equipo conocemos las metas y los indicadores y les hacemos seguimiento para lograrlos</v>
      </c>
      <c r="AL1" s="23" t="str">
        <f>Empresa!AL1</f>
        <v>2r. Yo colaboro con mis compañeros y ellos colaboran conmigo para lograr los resultados</v>
      </c>
      <c r="AM1" s="23" t="str">
        <f>Empresa!AM1</f>
        <v>2s. Mi líder es claro con las metas y despliega incentivos claros para motivar resultados más allá de lo esperado</v>
      </c>
      <c r="AN1" s="23" t="str">
        <f>Empresa!AN1</f>
        <v>2t. El ambiente de trabajo del equipo refleja la cultura organizacional que se predica</v>
      </c>
      <c r="AO1" s="23" t="str">
        <f>Empresa!AO1</f>
        <v>2u. Tengo acceso a la información y recursos necesarios para realizar mi trabajo</v>
      </c>
      <c r="AP1" s="23" t="str">
        <f>Empresa!AP1</f>
        <v>2v. Mi plan de carrera tiene futuro si permanezco en esta organización</v>
      </c>
      <c r="AQ1" s="23" t="str">
        <f>Empresa!AQ1</f>
        <v>2w. Mi relación con mi jefe inmediato se basa en el respeto y la claridad</v>
      </c>
      <c r="AR1" s="23" t="str">
        <f>Empresa!AR1</f>
        <v>2x. En el equipo cada uno sabe su tarea y es fundamental favorecer su concentración para que la logre</v>
      </c>
      <c r="AS1" s="23" t="str">
        <f>Empresa!AS1</f>
        <v>2y. Considero que mis pares están abiertos a recibir opiniones diferentes a las suyas</v>
      </c>
      <c r="AT1" s="23" t="str">
        <f>Empresa!AT1</f>
        <v>2z. Todos somos responsables de monitorear los riesgos del área</v>
      </c>
      <c r="AU1" s="23" t="str">
        <f>Empresa!AU1</f>
        <v>2aa. Cada colaborador conoce cual es su rol dentro del equipo y se valora que lo haga bien</v>
      </c>
      <c r="AV1" s="23" t="str">
        <f>Empresa!AV1</f>
        <v>2ab. Mi líder directo es claro y me ayuda a lograr los retos de mi trabajo</v>
      </c>
      <c r="AW1" s="23" t="str">
        <f>Empresa!AW1</f>
        <v>2ac. El lÍder propicia espacios de encuentro y compartir como equipo</v>
      </c>
      <c r="AX1" s="23" t="str">
        <f>Empresa!AX1</f>
        <v>2ad. La comunicación del equipo nos acerca como personas y facilita nuestros resultados</v>
      </c>
      <c r="AY1" s="28" t="str">
        <f>Empresa!AY1</f>
        <v>2ae. La alta operatividad de nuestro rol limita los espacios para conversar pero esto no es fundamental en lo que hacemos</v>
      </c>
      <c r="AZ1" s="23" t="str">
        <f>Empresa!AZ1</f>
        <v>2af. Yo me aseguro de no ser un problema para los demás. Otros deberían hacer lo mismo</v>
      </c>
      <c r="BA1" s="28" t="str">
        <f>Empresa!BA1</f>
        <v>2ag. El proceso de nuestra área no suele tener muchas innovaciones</v>
      </c>
      <c r="BB1" s="23" t="str">
        <f>Empresa!BB1</f>
        <v>2ah. Mi equipo es bastante estable y las actividades que desarrollamos ya las conocemos bastante bien y funcionan como un relojito</v>
      </c>
      <c r="BC1" s="23" t="str">
        <f>Empresa!BC1</f>
        <v>2ai. Sé que hace cada persona de mi equipo. Les puedo ayudar y puedo contar con mis pares cuando necesito ayuda</v>
      </c>
      <c r="BD1" s="23" t="str">
        <f>Empresa!BD1</f>
        <v>2aj. El líder es claro y asigna las tareas a cada persona para lograr los objetivos del equipo</v>
      </c>
      <c r="BE1" s="23" t="str">
        <f>Empresa!BE1</f>
        <v>2ak. Tengo amigos en mi equipo de trabajo directo</v>
      </c>
      <c r="BF1" s="23" t="str">
        <f>Empresa!BF1</f>
        <v>2al. En nuestro equipo logramos las metas que nos proponemos</v>
      </c>
      <c r="BG1" s="23" t="str">
        <f>Empresa!BG1</f>
        <v>3a. Los valores que promueve la organización se corresponden con los míos</v>
      </c>
      <c r="BH1" s="23" t="str">
        <f>Empresa!BH1</f>
        <v>3b. La organización propicia un sano equilibrio vida/trabajo</v>
      </c>
      <c r="BI1" s="23" t="str">
        <f>Empresa!BI1</f>
        <v>3c. El propósito de la organización me impulsa y saca lo mejor de mi</v>
      </c>
      <c r="BJ1" s="23" t="str">
        <f>Empresa!BJ1</f>
        <v>3d. Me siento orgulloso de ser parte del equipo humano de esta organización</v>
      </c>
      <c r="BK1" s="23" t="str">
        <f>Empresa!BK1</f>
        <v>3e. En la organización las personas pedimos ayuda, la ofrecemos y la recibimos de parte de otros compañeros</v>
      </c>
      <c r="BL1" s="23" t="str">
        <f>Empresa!BL1</f>
        <v>3f. En la organización todos contribuimos de manera destacada</v>
      </c>
      <c r="BM1" s="23" t="str">
        <f>Empresa!BM1</f>
        <v>3g. Retroalimentar el trabajo propio y de los demás para aprender juntos es un hábito de nuestra organización</v>
      </c>
      <c r="BN1" s="23" t="str">
        <f>Empresa!BN1</f>
        <v>3h. Mis resultados son reconocidos y valorados por la organización</v>
      </c>
      <c r="BO1" s="23" t="str">
        <f>Empresa!BO1</f>
        <v>3i. Confío en los líderes de la organización</v>
      </c>
      <c r="BP1" s="23" t="str">
        <f>Empresa!BP1</f>
        <v>3j. En la organización celebramos los logros y aprendizajes</v>
      </c>
      <c r="BQ1" s="23" t="str">
        <f>Empresa!BQ1</f>
        <v>3k. Somos una organización con buena comunicación: escuchamos y somos escuchados y sabemos lo que pasa</v>
      </c>
      <c r="BR1" s="23" t="str">
        <f>Empresa!BR1</f>
        <v>3l. En esta organización los espacios para conversar y escuchar son frecuentes y valorados</v>
      </c>
      <c r="BS1" s="23" t="str">
        <f>Empresa!BS1</f>
        <v>3m. En la organización se respira un ambiente de tranquilidad y armonía</v>
      </c>
      <c r="BT1" s="23" t="str">
        <f>Empresa!BT1</f>
        <v>3n. Uno de los atributos más visibles de nuestra organización es la innovación</v>
      </c>
      <c r="BU1" s="23" t="str">
        <f>Empresa!BU1</f>
        <v>3o. La organización incorpora cambios con agilidad y capacidad de adaptación</v>
      </c>
      <c r="BV1" s="23" t="str">
        <f>Empresa!BV1</f>
        <v>3p. Las decisiones que ha tomado la organización en el último año nos llevarán más lejos y están alineadas a los objetivos</v>
      </c>
      <c r="BW1" s="23" t="str">
        <f>Empresa!BW1</f>
        <v>3q. En esta organización se premia la proactividad y quienes se destacan suelen ser promovidos a nuevos retos</v>
      </c>
      <c r="BX1" s="23" t="str">
        <f>Empresa!BX1</f>
        <v>3r. La organización trabaja en red y colabora con muchas otras organizaciones y personas. Esto nos enriquece a todos</v>
      </c>
      <c r="BY1" s="23" t="str">
        <f>Empresa!BY1</f>
        <v>3s. La organización se destaca por obtener resultados excepcionales en todo lo que hace</v>
      </c>
      <c r="BZ1" s="23" t="str">
        <f>Empresa!BZ1</f>
        <v>3t. Me inspira la misión y propósito de la organización</v>
      </c>
      <c r="CA1" s="23" t="str">
        <f>Empresa!CA1</f>
        <v>3u. Los planes y proyectos nuevos de la organización se acompasan y conectan con el ritmo del equipo y sus planes previamente trazados</v>
      </c>
      <c r="CB1" s="23" t="str">
        <f>Empresa!CB1</f>
        <v>3v. Las maneras actuales de priorizar y actuar en la organización nos están acercando al propósito y plan estratégico trazado</v>
      </c>
      <c r="CC1" s="23" t="str">
        <f>Empresa!CC1</f>
        <v>3w. Mi familia y amigos se sienten orgullosos de que yo trabaje aquí</v>
      </c>
      <c r="CD1" s="28" t="str">
        <f>Empresa!CD1</f>
        <v>3x. Pedir ayuda es poco habitual en nuestra organización</v>
      </c>
      <c r="CE1" s="11" t="str">
        <f>Empresa!CE1</f>
        <v>3y. En la organización tengo la oportunidad de mejorar mis habilidades</v>
      </c>
      <c r="CF1" s="23" t="str">
        <f>Empresa!CF1</f>
        <v>3z. Los espacios formales de retroalimentación son pocos y podrían ser mas productivos</v>
      </c>
      <c r="CG1" s="23" t="str">
        <f>Empresa!CG1</f>
        <v>3aa. Ocasionalmente se reconocen los aportes de las personas</v>
      </c>
      <c r="CH1" s="23" t="str">
        <f>Empresa!CH1</f>
        <v>3ab. El trabajo en equipo caracteriza nuestra forma de hacer las cosas</v>
      </c>
      <c r="CI1" s="23" t="str">
        <f>Empresa!CI1</f>
        <v>3ac. Las celebraciones de la empresa nos permiten integrarnos y pasar un tiempo juntos</v>
      </c>
      <c r="CJ1" s="28" t="str">
        <f>Empresa!CJ1</f>
        <v>3ad. Tenemos serios problemas de comunicación: no tenemos espacios para escucharnos y no siempre nos enteramos de lo que pasa</v>
      </c>
      <c r="CK1" s="28" t="str">
        <f>Empresa!CK1</f>
        <v>3ae. Cada equipo tiene sus propios retos y resultados. En esta organización todos somos muy distintos y poco interactuamos entre áreas distintas</v>
      </c>
      <c r="CL1" s="23" t="str">
        <f>Empresa!CL1</f>
        <v>3af. Trabajar aquí me hace sentir bienestar. Me siento protegido y tranquilo</v>
      </c>
      <c r="CM1" s="28" t="str">
        <f>Empresa!CM1</f>
        <v>3ag. La organización es principalmente conservadora y clásica</v>
      </c>
      <c r="CN1" s="28" t="str">
        <f>Empresa!CN1</f>
        <v>3ah. La organización se mueve despacio. Prefiere no tomar riesgos y cuida mucho su prestigio</v>
      </c>
      <c r="CO1" s="28" t="str">
        <f>Empresa!CO1</f>
        <v>3ai. Con frecuencia las decisiones de la organización ponen en riesgo su continuidad en el futuro</v>
      </c>
      <c r="CP1" s="23" t="str">
        <f>Empresa!CP1</f>
        <v>3aj. Cada persona de la organización está comprometida con los resultados</v>
      </c>
      <c r="CQ1" s="23" t="str">
        <f>Empresa!CQ1</f>
        <v>3ak. La organización es considerada una organización influyente y con buenas conexiones</v>
      </c>
      <c r="CR1" s="23" t="str">
        <f>Empresa!CR1</f>
        <v>3al. La organización se destaca ante la sociedad en los campos más significativos de su trabajo</v>
      </c>
    </row>
    <row r="2" spans="1:96">
      <c r="A2" s="12" t="str">
        <f>Empresa!A2</f>
        <v>mq0z1pftb9fb1491f0mq0z1emauzk1mc</v>
      </c>
      <c r="B2" s="19">
        <f>VLOOKUP(Empresa!B2,'Respuestas Yo'!A$2:B$5,2,FALSE)</f>
        <v>1</v>
      </c>
      <c r="C2" s="19">
        <f>VLOOKUP(Empresa!C2,'Respuestas Yo'!C$2:D$5,2,FALSE)</f>
        <v>5</v>
      </c>
      <c r="D2" s="19">
        <f>VLOOKUP(Empresa!D2,'Respuestas Yo'!E$2:F$5,2,FALSE)</f>
        <v>5</v>
      </c>
      <c r="E2" s="19">
        <f>VLOOKUP(Empresa!E2,'Respuestas Yo'!G$2:H$5,2,FALSE)</f>
        <v>2</v>
      </c>
      <c r="F2" s="19">
        <f>VLOOKUP(Empresa!F2,'Respuestas Yo'!I$2:J$5,2,FALSE)</f>
        <v>5</v>
      </c>
      <c r="G2" s="19">
        <f>VLOOKUP(Empresa!G2,'Respuestas Yo'!K$2:L$5,2,FALSE)</f>
        <v>2</v>
      </c>
      <c r="H2" s="19">
        <f>VLOOKUP(Empresa!H2,'Respuestas Yo'!M$2:N$5,2,FALSE)</f>
        <v>2</v>
      </c>
      <c r="I2" s="19">
        <f>VLOOKUP(Empresa!I2,'Respuestas Yo'!O$2:P$5,2,FALSE)</f>
        <v>1</v>
      </c>
      <c r="J2" s="19">
        <f>VLOOKUP(Empresa!J2,'Respuestas Yo'!Q$2:R$5,2,FALSE)</f>
        <v>5</v>
      </c>
      <c r="K2" s="19">
        <f>VLOOKUP(Empresa!K2,'Respuestas Yo'!S$2:T$5,2,FALSE)</f>
        <v>2</v>
      </c>
      <c r="L2" s="19">
        <f>VLOOKUP(Empresa!L2,'Respuestas Yo'!U$2:V$5,2,FALSE)</f>
        <v>4</v>
      </c>
      <c r="M2" s="19">
        <f>VLOOKUP(Empresa!M2,'Respuestas Yo'!W$2:X$5,2,FALSE)</f>
        <v>2</v>
      </c>
      <c r="N2" s="19">
        <f>VLOOKUP(Empresa!N2,'Respuestas Yo'!Y$2:Z$5,2,FALSE)</f>
        <v>4</v>
      </c>
      <c r="O2" s="19">
        <f>VLOOKUP(Empresa!O2,'Respuestas Yo'!AA$2:AB$5,2,FALSE)</f>
        <v>2</v>
      </c>
      <c r="P2" s="19">
        <f>VLOOKUP(Empresa!P2,'Respuestas Yo'!AC$2:AD$5,2,FALSE)</f>
        <v>5</v>
      </c>
      <c r="Q2" s="19">
        <f>VLOOKUP(Empresa!Q2,'Respuestas Yo'!AE$2:AF$5,2,FALSE)</f>
        <v>5</v>
      </c>
      <c r="R2" s="19">
        <f>VLOOKUP(Empresa!R2,'Respuestas Yo'!AG$2:AH$5,2,FALSE)</f>
        <v>2</v>
      </c>
      <c r="S2" s="19">
        <f>VLOOKUP(Empresa!S2,'Respuestas Yo'!AI$2:AJ$5,2,FALSE)</f>
        <v>5</v>
      </c>
      <c r="T2" s="19">
        <f>VLOOKUP(Empresa!T2,'Respuestas Yo'!AK$2:AL$5,2,FALSE)</f>
        <v>1</v>
      </c>
      <c r="U2" s="19">
        <f>VLOOKUP(Empresa!U2,'Respuestas NosotrosTodos'!$A$2:$B$11,2,FALSE)</f>
        <v>4</v>
      </c>
      <c r="V2" s="19">
        <f>VLOOKUP(Empresa!V2,'Respuestas NosotrosTodos'!$A$2:$B$11,2,FALSE)</f>
        <v>5</v>
      </c>
      <c r="W2" s="19">
        <f>VLOOKUP(Empresa!W2,'Respuestas NosotrosTodos'!$A$2:$B$11,2,FALSE)</f>
        <v>3</v>
      </c>
      <c r="X2" s="19">
        <f>VLOOKUP(Empresa!X2,'Respuestas NosotrosTodos'!$A$2:$B$11,2,FALSE)</f>
        <v>5</v>
      </c>
      <c r="Y2" s="19">
        <f>VLOOKUP(Empresa!Y2,'Respuestas NosotrosTodos'!$A$2:$B$11,2,FALSE)</f>
        <v>3</v>
      </c>
      <c r="Z2" s="19">
        <f>VLOOKUP(Empresa!Z2,'Respuestas NosotrosTodos'!$A$2:$B$11,2,FALSE)</f>
        <v>4</v>
      </c>
      <c r="AA2" s="19">
        <f>VLOOKUP(Empresa!AA2,'Respuestas NosotrosTodos'!$A$2:$B$11,2,FALSE)</f>
        <v>5</v>
      </c>
      <c r="AB2" s="19">
        <f>VLOOKUP(Empresa!AB2,'Respuestas NosotrosTodos'!$A$2:$B$11,2,FALSE)</f>
        <v>4</v>
      </c>
      <c r="AC2" s="19">
        <f>VLOOKUP(Empresa!AC2,'Respuestas NosotrosTodos'!$A$2:$B$11,2,FALSE)</f>
        <v>5</v>
      </c>
      <c r="AD2" s="19">
        <f>VLOOKUP(Empresa!AD2,'Respuestas NosotrosTodos'!$A$2:$B$11,2,FALSE)</f>
        <v>3</v>
      </c>
      <c r="AE2" s="19">
        <f>VLOOKUP(Empresa!AE2,'Respuestas NosotrosTodos'!$A$2:$B$11,2,FALSE)</f>
        <v>5</v>
      </c>
      <c r="AF2" s="19">
        <f>VLOOKUP(Empresa!AF2,'Respuestas NosotrosTodos'!$A$2:$B$11,2,FALSE)</f>
        <v>4</v>
      </c>
      <c r="AG2" s="19">
        <f>VLOOKUP(Empresa!AG2,'Respuestas NosotrosTodos'!$A$2:$B$11,2,FALSE)</f>
        <v>5</v>
      </c>
      <c r="AH2" s="19">
        <f>VLOOKUP(Empresa!AH2,'Respuestas NosotrosTodos'!$A$2:$B$11,2,FALSE)</f>
        <v>5</v>
      </c>
      <c r="AI2" s="19">
        <f>VLOOKUP(Empresa!AI2,'Respuestas NosotrosTodos'!$A$2:$B$11,2,FALSE)</f>
        <v>5</v>
      </c>
      <c r="AJ2" s="19">
        <f>VLOOKUP(Empresa!AJ2,'Respuestas NosotrosTodos'!$A$2:$B$11,2,FALSE)</f>
        <v>5</v>
      </c>
      <c r="AK2" s="19">
        <f>VLOOKUP(Empresa!AK2,'Respuestas NosotrosTodos'!$A$2:$B$11,2,FALSE)</f>
        <v>4</v>
      </c>
      <c r="AL2" s="19">
        <f>VLOOKUP(Empresa!AL2,'Respuestas NosotrosTodos'!$A$2:$B$11,2,FALSE)</f>
        <v>5</v>
      </c>
      <c r="AM2" s="19">
        <f>VLOOKUP(Empresa!AM2,'Respuestas NosotrosTodos'!$A$2:$B$11,2,FALSE)</f>
        <v>5</v>
      </c>
      <c r="AN2" s="19">
        <f>VLOOKUP(Empresa!AN2,'Respuestas NosotrosTodos'!$A$2:$B$11,2,FALSE)</f>
        <v>4</v>
      </c>
      <c r="AO2" s="19">
        <f>VLOOKUP(Empresa!AO2,'Respuestas NosotrosTodos'!$A$2:$B$11,2,FALSE)</f>
        <v>4</v>
      </c>
      <c r="AP2" s="19">
        <f>VLOOKUP(Empresa!AP2,'Respuestas NosotrosTodos'!$A$2:$B$11,2,FALSE)</f>
        <v>3</v>
      </c>
      <c r="AQ2" s="19">
        <f>VLOOKUP(Empresa!AQ2,'Respuestas NosotrosTodos'!$A$2:$B$11,2,FALSE)</f>
        <v>5</v>
      </c>
      <c r="AR2" s="19">
        <f>VLOOKUP(Empresa!AR2,'Respuestas NosotrosTodos'!$A$2:$B$11,2,FALSE)</f>
        <v>4</v>
      </c>
      <c r="AS2" s="19">
        <f>VLOOKUP(Empresa!AS2,'Respuestas NosotrosTodos'!$A$2:$B$11,2,FALSE)</f>
        <v>5</v>
      </c>
      <c r="AT2" s="19">
        <f>VLOOKUP(Empresa!AT2,'Respuestas NosotrosTodos'!$A$2:$B$11,2,FALSE)</f>
        <v>4</v>
      </c>
      <c r="AU2" s="19">
        <f>VLOOKUP(Empresa!AU2,'Respuestas NosotrosTodos'!$A$2:$B$11,2,FALSE)</f>
        <v>4</v>
      </c>
      <c r="AV2" s="19">
        <f>VLOOKUP(Empresa!AV2,'Respuestas NosotrosTodos'!$A$2:$B$11,2,FALSE)</f>
        <v>5</v>
      </c>
      <c r="AW2" s="19">
        <f>VLOOKUP(Empresa!AW2,'Respuestas NosotrosTodos'!$A$2:$B$11,2,FALSE)</f>
        <v>3</v>
      </c>
      <c r="AX2" s="19">
        <f>VLOOKUP(Empresa!AX2,'Respuestas NosotrosTodos'!$A$2:$B$11,2,FALSE)</f>
        <v>5</v>
      </c>
      <c r="AY2" s="29">
        <f>VLOOKUP(Empresa!AY2,'Respuestas NosotrosTodos'!$A$12:$B$21,2,FALSE)</f>
        <v>2</v>
      </c>
      <c r="AZ2" s="19">
        <f>VLOOKUP(Empresa!AZ2,'Respuestas NosotrosTodos'!$A$2:$B$11,2,FALSE)</f>
        <v>3</v>
      </c>
      <c r="BA2" s="29">
        <f>VLOOKUP(Empresa!BA2,'Respuestas NosotrosTodos'!$A$12:$B$21,2,FALSE)</f>
        <v>5</v>
      </c>
      <c r="BB2" s="19">
        <f>VLOOKUP(Empresa!BB2,'Respuestas NosotrosTodos'!$A$2:$B$11,2,FALSE)</f>
        <v>3</v>
      </c>
      <c r="BC2" s="19">
        <f>VLOOKUP(Empresa!BC2,'Respuestas NosotrosTodos'!$A$2:$B$11,2,FALSE)</f>
        <v>3</v>
      </c>
      <c r="BD2" s="19">
        <f>VLOOKUP(Empresa!BD2,'Respuestas NosotrosTodos'!$A$2:$B$11,2,FALSE)</f>
        <v>5</v>
      </c>
      <c r="BE2" s="19">
        <f>VLOOKUP(Empresa!BE2,'Respuestas NosotrosTodos'!$A$2:$B$11,2,FALSE)</f>
        <v>5</v>
      </c>
      <c r="BF2" s="19">
        <f>VLOOKUP(Empresa!BF2,'Respuestas NosotrosTodos'!$A$2:$B$11,2,FALSE)</f>
        <v>4</v>
      </c>
      <c r="BG2" s="19">
        <f>VLOOKUP(Empresa!BG2,'Respuestas NosotrosTodos'!$A$2:$B$11,2,FALSE)</f>
        <v>4</v>
      </c>
      <c r="BH2" s="19">
        <f>VLOOKUP(Empresa!BH2,'Respuestas NosotrosTodos'!$A$2:$B$11,2,FALSE)</f>
        <v>5</v>
      </c>
      <c r="BI2" s="19">
        <f>VLOOKUP(Empresa!BI2,'Respuestas NosotrosTodos'!$A$2:$B$11,2,FALSE)</f>
        <v>5</v>
      </c>
      <c r="BJ2" s="19">
        <f>VLOOKUP(Empresa!BJ2,'Respuestas NosotrosTodos'!$A$2:$B$11,2,FALSE)</f>
        <v>5</v>
      </c>
      <c r="BK2" s="19">
        <f>VLOOKUP(Empresa!BK2,'Respuestas NosotrosTodos'!$A$2:$B$11,2,FALSE)</f>
        <v>5</v>
      </c>
      <c r="BL2" s="19">
        <f>VLOOKUP(Empresa!BL2,'Respuestas NosotrosTodos'!$A$2:$B$11,2,FALSE)</f>
        <v>4</v>
      </c>
      <c r="BM2" s="19">
        <f>VLOOKUP(Empresa!BM2,'Respuestas NosotrosTodos'!$A$2:$B$11,2,FALSE)</f>
        <v>4</v>
      </c>
      <c r="BN2" s="19">
        <f>VLOOKUP(Empresa!BN2,'Respuestas NosotrosTodos'!$A$2:$B$11,2,FALSE)</f>
        <v>3</v>
      </c>
      <c r="BO2" s="19">
        <f>VLOOKUP(Empresa!BO2,'Respuestas NosotrosTodos'!$A$2:$B$11,2,FALSE)</f>
        <v>5</v>
      </c>
      <c r="BP2" s="19">
        <f>VLOOKUP(Empresa!BP2,'Respuestas NosotrosTodos'!$A$2:$B$11,2,FALSE)</f>
        <v>4</v>
      </c>
      <c r="BQ2" s="19">
        <f>VLOOKUP(Empresa!BQ2,'Respuestas NosotrosTodos'!$A$2:$B$11,2,FALSE)</f>
        <v>3</v>
      </c>
      <c r="BR2" s="19">
        <f>VLOOKUP(Empresa!BR2,'Respuestas NosotrosTodos'!$A$2:$B$11,2,FALSE)</f>
        <v>5</v>
      </c>
      <c r="BS2" s="19">
        <f>VLOOKUP(Empresa!BS2,'Respuestas NosotrosTodos'!$A$2:$B$11,2,FALSE)</f>
        <v>4</v>
      </c>
      <c r="BT2" s="19">
        <f>VLOOKUP(Empresa!BT2,'Respuestas NosotrosTodos'!$A$2:$B$11,2,FALSE)</f>
        <v>5</v>
      </c>
      <c r="BU2" s="19">
        <f>VLOOKUP(Empresa!BU2,'Respuestas NosotrosTodos'!$A$2:$B$11,2,FALSE)</f>
        <v>5</v>
      </c>
      <c r="BV2" s="19">
        <f>VLOOKUP(Empresa!BV2,'Respuestas NosotrosTodos'!$A$2:$B$11,2,FALSE)</f>
        <v>5</v>
      </c>
      <c r="BW2" s="19">
        <f>VLOOKUP(Empresa!BW2,'Respuestas NosotrosTodos'!$A$2:$B$11,2,FALSE)</f>
        <v>5</v>
      </c>
      <c r="BX2" s="19">
        <f>VLOOKUP(Empresa!BX2,'Respuestas NosotrosTodos'!$A$2:$B$11,2,FALSE)</f>
        <v>5</v>
      </c>
      <c r="BY2" s="19">
        <f>VLOOKUP(Empresa!BY2,'Respuestas NosotrosTodos'!$A$2:$B$11,2,FALSE)</f>
        <v>5</v>
      </c>
      <c r="BZ2" s="19">
        <f>VLOOKUP(Empresa!BZ2,'Respuestas NosotrosTodos'!$A$2:$B$11,2,FALSE)</f>
        <v>5</v>
      </c>
      <c r="CA2" s="19">
        <f>VLOOKUP(Empresa!CA2,'Respuestas NosotrosTodos'!$A$2:$B$11,2,FALSE)</f>
        <v>4</v>
      </c>
      <c r="CB2" s="19">
        <f>VLOOKUP(Empresa!CB2,'Respuestas NosotrosTodos'!$A$2:$B$11,2,FALSE)</f>
        <v>4</v>
      </c>
      <c r="CC2" s="19">
        <f>VLOOKUP(Empresa!CC2,'Respuestas NosotrosTodos'!$A$2:$B$11,2,FALSE)</f>
        <v>5</v>
      </c>
      <c r="CD2" s="29">
        <f>VLOOKUP(Empresa!CD2,'Respuestas NosotrosTodos'!$A$12:$B$21,2,FALSE)</f>
        <v>5</v>
      </c>
      <c r="CE2" s="19">
        <f>VLOOKUP(Empresa!CE2,'Respuestas NosotrosTodos'!$A$2:$B$11,2,FALSE)</f>
        <v>5</v>
      </c>
      <c r="CF2" s="19">
        <f>VLOOKUP(Empresa!CF2,'Respuestas NosotrosTodos'!$A$2:$B$11,2,FALSE)</f>
        <v>5</v>
      </c>
      <c r="CG2" s="19">
        <f>VLOOKUP(Empresa!CG2,'Respuestas NosotrosTodos'!$A$2:$B$11,2,FALSE)</f>
        <v>5</v>
      </c>
      <c r="CH2" s="19">
        <f>VLOOKUP(Empresa!CH2,'Respuestas NosotrosTodos'!$A$2:$B$11,2,FALSE)</f>
        <v>5</v>
      </c>
      <c r="CI2" s="19">
        <f>VLOOKUP(Empresa!CI2,'Respuestas NosotrosTodos'!$A$2:$B$11,2,FALSE)</f>
        <v>4</v>
      </c>
      <c r="CJ2" s="29">
        <f>VLOOKUP(Empresa!CJ2,'Respuestas NosotrosTodos'!$A$12:$B$21,2,FALSE)</f>
        <v>5</v>
      </c>
      <c r="CK2" s="29">
        <f>VLOOKUP(Empresa!CK2,'Respuestas NosotrosTodos'!$A$12:$B$21,2,FALSE)</f>
        <v>4</v>
      </c>
      <c r="CL2" s="19">
        <f>VLOOKUP(Empresa!CL2,'Respuestas NosotrosTodos'!$A$2:$B$11,2,FALSE)</f>
        <v>5</v>
      </c>
      <c r="CM2" s="29">
        <f>VLOOKUP(Empresa!CM2,'Respuestas NosotrosTodos'!$A$12:$B$21,2,FALSE)</f>
        <v>1</v>
      </c>
      <c r="CN2" s="29">
        <f>VLOOKUP(Empresa!CN2,'Respuestas NosotrosTodos'!$A$12:$B$21,2,FALSE)</f>
        <v>3</v>
      </c>
      <c r="CO2" s="29">
        <f>VLOOKUP(Empresa!CO2,'Respuestas NosotrosTodos'!$A$12:$B$21,2,FALSE)</f>
        <v>5</v>
      </c>
      <c r="CP2" s="19">
        <f>VLOOKUP(Empresa!CP2,'Respuestas NosotrosTodos'!$A$2:$B$11,2,FALSE)</f>
        <v>5</v>
      </c>
      <c r="CQ2" s="19">
        <f>VLOOKUP(Empresa!CQ2,'Respuestas NosotrosTodos'!$A$2:$B$11,2,FALSE)</f>
        <v>5</v>
      </c>
      <c r="CR2" s="19">
        <f>VLOOKUP(Empresa!CR2,'Respuestas NosotrosTodos'!$A$2:$B$11,2,FALSE)</f>
        <v>5</v>
      </c>
    </row>
    <row r="3" spans="1:96">
      <c r="A3" s="12" t="str">
        <f>Empresa!A3</f>
        <v>9xkor55metywungy9xkor5f6rhjyubo4</v>
      </c>
      <c r="B3" s="19">
        <f>VLOOKUP(Empresa!B3,'Respuestas Yo'!A$2:B$5,2,FALSE)</f>
        <v>4</v>
      </c>
      <c r="C3" s="19">
        <f>VLOOKUP(Empresa!C3,'Respuestas Yo'!C$2:D$5,2,FALSE)</f>
        <v>4</v>
      </c>
      <c r="D3" s="19">
        <f>VLOOKUP(Empresa!D3,'Respuestas Yo'!E$2:F$5,2,FALSE)</f>
        <v>5</v>
      </c>
      <c r="E3" s="19">
        <f>VLOOKUP(Empresa!E3,'Respuestas Yo'!G$2:H$5,2,FALSE)</f>
        <v>4</v>
      </c>
      <c r="F3" s="19">
        <f>VLOOKUP(Empresa!F3,'Respuestas Yo'!I$2:J$5,2,FALSE)</f>
        <v>2</v>
      </c>
      <c r="G3" s="19">
        <f>VLOOKUP(Empresa!G3,'Respuestas Yo'!K$2:L$5,2,FALSE)</f>
        <v>4</v>
      </c>
      <c r="H3" s="19">
        <f>VLOOKUP(Empresa!H3,'Respuestas Yo'!M$2:N$5,2,FALSE)</f>
        <v>5</v>
      </c>
      <c r="I3" s="19">
        <f>VLOOKUP(Empresa!I3,'Respuestas Yo'!O$2:P$5,2,FALSE)</f>
        <v>5</v>
      </c>
      <c r="J3" s="19">
        <f>VLOOKUP(Empresa!J3,'Respuestas Yo'!Q$2:R$5,2,FALSE)</f>
        <v>5</v>
      </c>
      <c r="K3" s="19">
        <f>VLOOKUP(Empresa!K3,'Respuestas Yo'!S$2:T$5,2,FALSE)</f>
        <v>5</v>
      </c>
      <c r="L3" s="19">
        <f>VLOOKUP(Empresa!L3,'Respuestas Yo'!U$2:V$5,2,FALSE)</f>
        <v>5</v>
      </c>
      <c r="M3" s="19">
        <f>VLOOKUP(Empresa!M3,'Respuestas Yo'!W$2:X$5,2,FALSE)</f>
        <v>4</v>
      </c>
      <c r="N3" s="19">
        <f>VLOOKUP(Empresa!N3,'Respuestas Yo'!Y$2:Z$5,2,FALSE)</f>
        <v>5</v>
      </c>
      <c r="O3" s="19">
        <f>VLOOKUP(Empresa!O3,'Respuestas Yo'!AA$2:AB$5,2,FALSE)</f>
        <v>4</v>
      </c>
      <c r="P3" s="19">
        <f>VLOOKUP(Empresa!P3,'Respuestas Yo'!AC$2:AD$5,2,FALSE)</f>
        <v>5</v>
      </c>
      <c r="Q3" s="19">
        <f>VLOOKUP(Empresa!Q3,'Respuestas Yo'!AE$2:AF$5,2,FALSE)</f>
        <v>5</v>
      </c>
      <c r="R3" s="19">
        <f>VLOOKUP(Empresa!R3,'Respuestas Yo'!AG$2:AH$5,2,FALSE)</f>
        <v>5</v>
      </c>
      <c r="S3" s="19">
        <f>VLOOKUP(Empresa!S3,'Respuestas Yo'!AI$2:AJ$5,2,FALSE)</f>
        <v>4</v>
      </c>
      <c r="T3" s="19">
        <f>VLOOKUP(Empresa!T3,'Respuestas Yo'!AK$2:AL$5,2,FALSE)</f>
        <v>5</v>
      </c>
      <c r="U3" s="19">
        <f>VLOOKUP(Empresa!U3,'Respuestas NosotrosTodos'!$A$2:$B$11,2,FALSE)</f>
        <v>5</v>
      </c>
      <c r="V3" s="19">
        <f>VLOOKUP(Empresa!V3,'Respuestas NosotrosTodos'!$A$2:$B$11,2,FALSE)</f>
        <v>5</v>
      </c>
      <c r="W3" s="19">
        <f>VLOOKUP(Empresa!V3,'Respuestas NosotrosTodos'!$A$2:$B$11,2,FALSE)</f>
        <v>5</v>
      </c>
      <c r="X3" s="19">
        <f>VLOOKUP(Empresa!X3,'Respuestas NosotrosTodos'!$A$2:$B$11,2,FALSE)</f>
        <v>5</v>
      </c>
      <c r="Y3" s="19">
        <f>VLOOKUP(Empresa!Y3,'Respuestas NosotrosTodos'!$A$2:$B$11,2,FALSE)</f>
        <v>4</v>
      </c>
      <c r="Z3" s="19">
        <f>VLOOKUP(Empresa!Z3,'Respuestas NosotrosTodos'!$A$2:$B$11,2,FALSE)</f>
        <v>4</v>
      </c>
      <c r="AA3" s="19">
        <f>VLOOKUP(Empresa!AA3,'Respuestas NosotrosTodos'!$A$2:$B$11,2,FALSE)</f>
        <v>5</v>
      </c>
      <c r="AB3" s="19">
        <f>VLOOKUP(Empresa!AB3,'Respuestas NosotrosTodos'!$A$2:$B$11,2,FALSE)</f>
        <v>5</v>
      </c>
      <c r="AC3" s="19">
        <f>VLOOKUP(Empresa!AC3,'Respuestas NosotrosTodos'!$A$2:$B$11,2,FALSE)</f>
        <v>5</v>
      </c>
      <c r="AD3" s="19">
        <f>VLOOKUP(Empresa!AD3,'Respuestas NosotrosTodos'!$A$2:$B$11,2,FALSE)</f>
        <v>5</v>
      </c>
      <c r="AE3" s="19">
        <f>VLOOKUP(Empresa!AE3,'Respuestas NosotrosTodos'!$A$2:$B$11,2,FALSE)</f>
        <v>5</v>
      </c>
      <c r="AF3" s="19">
        <f>VLOOKUP(Empresa!AF3,'Respuestas NosotrosTodos'!$A$2:$B$11,2,FALSE)</f>
        <v>5</v>
      </c>
      <c r="AG3" s="19">
        <f>VLOOKUP(Empresa!AG3,'Respuestas NosotrosTodos'!$A$2:$B$11,2,FALSE)</f>
        <v>5</v>
      </c>
      <c r="AH3" s="19">
        <f>VLOOKUP(Empresa!AH3,'Respuestas NosotrosTodos'!$A$2:$B$11,2,FALSE)</f>
        <v>5</v>
      </c>
      <c r="AI3" s="19">
        <f>VLOOKUP(Empresa!AI3,'Respuestas NosotrosTodos'!$A$2:$B$11,2,FALSE)</f>
        <v>5</v>
      </c>
      <c r="AJ3" s="19">
        <f>VLOOKUP(Empresa!AJ3,'Respuestas NosotrosTodos'!$A$2:$B$11,2,FALSE)</f>
        <v>5</v>
      </c>
      <c r="AK3" s="19">
        <f>VLOOKUP(Empresa!AK3,'Respuestas NosotrosTodos'!$A$2:$B$11,2,FALSE)</f>
        <v>5</v>
      </c>
      <c r="AL3" s="19">
        <f>VLOOKUP(Empresa!AL3,'Respuestas NosotrosTodos'!$A$2:$B$11,2,FALSE)</f>
        <v>5</v>
      </c>
      <c r="AM3" s="19">
        <f>VLOOKUP(Empresa!AM3,'Respuestas NosotrosTodos'!$A$2:$B$11,2,FALSE)</f>
        <v>5</v>
      </c>
      <c r="AN3" s="19">
        <f>VLOOKUP(Empresa!AN3,'Respuestas NosotrosTodos'!$A$2:$B$11,2,FALSE)</f>
        <v>5</v>
      </c>
      <c r="AO3" s="19">
        <f>VLOOKUP(Empresa!AO3,'Respuestas NosotrosTodos'!$A$2:$B$11,2,FALSE)</f>
        <v>4</v>
      </c>
      <c r="AP3" s="19">
        <f>VLOOKUP(Empresa!AP3,'Respuestas NosotrosTodos'!$A$2:$B$11,2,FALSE)</f>
        <v>5</v>
      </c>
      <c r="AQ3" s="19">
        <f>VLOOKUP(Empresa!AQ3,'Respuestas NosotrosTodos'!$A$2:$B$11,2,FALSE)</f>
        <v>5</v>
      </c>
      <c r="AR3" s="19">
        <f>VLOOKUP(Empresa!AR3,'Respuestas NosotrosTodos'!$A$2:$B$11,2,FALSE)</f>
        <v>5</v>
      </c>
      <c r="AS3" s="19">
        <f>VLOOKUP(Empresa!AS3,'Respuestas NosotrosTodos'!$A$2:$B$11,2,FALSE)</f>
        <v>5</v>
      </c>
      <c r="AT3" s="19">
        <f>VLOOKUP(Empresa!AT3,'Respuestas NosotrosTodos'!$A$2:$B$11,2,FALSE)</f>
        <v>5</v>
      </c>
      <c r="AU3" s="19">
        <f>VLOOKUP(Empresa!AU3,'Respuestas NosotrosTodos'!$A$2:$B$11,2,FALSE)</f>
        <v>5</v>
      </c>
      <c r="AV3" s="19">
        <f>VLOOKUP(Empresa!AV3,'Respuestas NosotrosTodos'!$A$2:$B$11,2,FALSE)</f>
        <v>5</v>
      </c>
      <c r="AW3" s="19">
        <f>VLOOKUP(Empresa!AW3,'Respuestas NosotrosTodos'!$A$2:$B$11,2,FALSE)</f>
        <v>5</v>
      </c>
      <c r="AX3" s="19">
        <f>VLOOKUP(Empresa!AX3,'Respuestas NosotrosTodos'!$A$2:$B$11,2,FALSE)</f>
        <v>5</v>
      </c>
      <c r="AY3" s="29">
        <f>VLOOKUP(Empresa!AY3,'Respuestas NosotrosTodos'!$A$12:$B$21,2,FALSE)</f>
        <v>5</v>
      </c>
      <c r="AZ3" s="19">
        <f>VLOOKUP(Empresa!AZ3,'Respuestas NosotrosTodos'!$A$2:$B$11,2,FALSE)</f>
        <v>5</v>
      </c>
      <c r="BA3" s="29">
        <f>VLOOKUP(Empresa!BA3,'Respuestas NosotrosTodos'!$A$12:$B$21,2,FALSE)</f>
        <v>5</v>
      </c>
      <c r="BB3" s="19">
        <f>VLOOKUP(Empresa!BB3,'Respuestas NosotrosTodos'!$A$2:$B$11,2,FALSE)</f>
        <v>1</v>
      </c>
      <c r="BC3" s="19">
        <f>VLOOKUP(Empresa!BC3,'Respuestas NosotrosTodos'!$A$2:$B$11,2,FALSE)</f>
        <v>5</v>
      </c>
      <c r="BD3" s="19">
        <f>VLOOKUP(Empresa!BD3,'Respuestas NosotrosTodos'!$A$2:$B$11,2,FALSE)</f>
        <v>5</v>
      </c>
      <c r="BE3" s="19">
        <f>VLOOKUP(Empresa!BE3,'Respuestas NosotrosTodos'!$A$2:$B$11,2,FALSE)</f>
        <v>5</v>
      </c>
      <c r="BF3" s="19">
        <f>VLOOKUP(Empresa!BF3,'Respuestas NosotrosTodos'!$A$2:$B$11,2,FALSE)</f>
        <v>5</v>
      </c>
      <c r="BG3" s="19">
        <f>VLOOKUP(Empresa!BG3,'Respuestas NosotrosTodos'!$A$2:$B$11,2,FALSE)</f>
        <v>5</v>
      </c>
      <c r="BH3" s="19">
        <f>VLOOKUP(Empresa!BH3,'Respuestas NosotrosTodos'!$A$2:$B$11,2,FALSE)</f>
        <v>5</v>
      </c>
      <c r="BI3" s="19">
        <f>VLOOKUP(Empresa!BI3,'Respuestas NosotrosTodos'!$A$2:$B$11,2,FALSE)</f>
        <v>5</v>
      </c>
      <c r="BJ3" s="19">
        <f>VLOOKUP(Empresa!BJ3,'Respuestas NosotrosTodos'!$A$2:$B$11,2,FALSE)</f>
        <v>5</v>
      </c>
      <c r="BK3" s="19">
        <f>VLOOKUP(Empresa!BK3,'Respuestas NosotrosTodos'!$A$2:$B$11,2,FALSE)</f>
        <v>5</v>
      </c>
      <c r="BL3" s="19">
        <f>VLOOKUP(Empresa!BL3,'Respuestas NosotrosTodos'!$A$2:$B$11,2,FALSE)</f>
        <v>5</v>
      </c>
      <c r="BM3" s="19">
        <f>VLOOKUP(Empresa!BM3,'Respuestas NosotrosTodos'!$A$2:$B$11,2,FALSE)</f>
        <v>5</v>
      </c>
      <c r="BN3" s="19">
        <f>VLOOKUP(Empresa!BN3,'Respuestas NosotrosTodos'!$A$2:$B$11,2,FALSE)</f>
        <v>5</v>
      </c>
      <c r="BO3" s="19">
        <f>VLOOKUP(Empresa!BO3,'Respuestas NosotrosTodos'!$A$2:$B$11,2,FALSE)</f>
        <v>5</v>
      </c>
      <c r="BP3" s="19">
        <f>VLOOKUP(Empresa!BP3,'Respuestas NosotrosTodos'!$A$2:$B$11,2,FALSE)</f>
        <v>5</v>
      </c>
      <c r="BQ3" s="19">
        <f>VLOOKUP(Empresa!BQ3,'Respuestas NosotrosTodos'!$A$2:$B$11,2,FALSE)</f>
        <v>5</v>
      </c>
      <c r="BR3" s="19">
        <f>VLOOKUP(Empresa!BR3,'Respuestas NosotrosTodos'!$A$2:$B$11,2,FALSE)</f>
        <v>5</v>
      </c>
      <c r="BS3" s="19">
        <f>VLOOKUP(Empresa!BS3,'Respuestas NosotrosTodos'!$A$2:$B$11,2,FALSE)</f>
        <v>5</v>
      </c>
      <c r="BT3" s="19">
        <f>VLOOKUP(Empresa!BT3,'Respuestas NosotrosTodos'!$A$2:$B$11,2,FALSE)</f>
        <v>5</v>
      </c>
      <c r="BU3" s="19">
        <f>VLOOKUP(Empresa!BU3,'Respuestas NosotrosTodos'!$A$2:$B$11,2,FALSE)</f>
        <v>5</v>
      </c>
      <c r="BV3" s="19">
        <f>VLOOKUP(Empresa!BV3,'Respuestas NosotrosTodos'!$A$2:$B$11,2,FALSE)</f>
        <v>4</v>
      </c>
      <c r="BW3" s="19">
        <f>VLOOKUP(Empresa!BW3,'Respuestas NosotrosTodos'!$A$2:$B$11,2,FALSE)</f>
        <v>5</v>
      </c>
      <c r="BX3" s="19">
        <f>VLOOKUP(Empresa!BX3,'Respuestas NosotrosTodos'!$A$2:$B$11,2,FALSE)</f>
        <v>5</v>
      </c>
      <c r="BY3" s="19">
        <f>VLOOKUP(Empresa!BY3,'Respuestas NosotrosTodos'!$A$2:$B$11,2,FALSE)</f>
        <v>5</v>
      </c>
      <c r="BZ3" s="19">
        <f>VLOOKUP(Empresa!BZ3,'Respuestas NosotrosTodos'!$A$2:$B$11,2,FALSE)</f>
        <v>5</v>
      </c>
      <c r="CA3" s="19">
        <f>VLOOKUP(Empresa!CA3,'Respuestas NosotrosTodos'!$A$2:$B$11,2,FALSE)</f>
        <v>5</v>
      </c>
      <c r="CB3" s="19">
        <f>VLOOKUP(Empresa!CB3,'Respuestas NosotrosTodos'!$A$2:$B$11,2,FALSE)</f>
        <v>5</v>
      </c>
      <c r="CC3" s="19">
        <f>VLOOKUP(Empresa!CC3,'Respuestas NosotrosTodos'!$A$2:$B$11,2,FALSE)</f>
        <v>5</v>
      </c>
      <c r="CD3" s="29">
        <f>VLOOKUP(Empresa!CD3,'Respuestas NosotrosTodos'!$A$12:$B$21,2,FALSE)</f>
        <v>1</v>
      </c>
      <c r="CE3" s="19">
        <f>VLOOKUP(Empresa!CE3,'Respuestas NosotrosTodos'!$A$2:$B$11,2,FALSE)</f>
        <v>4</v>
      </c>
      <c r="CF3" s="19">
        <f>VLOOKUP(Empresa!CF3,'Respuestas NosotrosTodos'!$A$2:$B$11,2,FALSE)</f>
        <v>1</v>
      </c>
      <c r="CG3" s="19">
        <f>VLOOKUP(Empresa!CG3,'Respuestas NosotrosTodos'!$A$2:$B$11,2,FALSE)</f>
        <v>5</v>
      </c>
      <c r="CH3" s="19">
        <f>VLOOKUP(Empresa!CH3,'Respuestas NosotrosTodos'!$A$2:$B$11,2,FALSE)</f>
        <v>5</v>
      </c>
      <c r="CI3" s="19">
        <f>VLOOKUP(Empresa!CI3,'Respuestas NosotrosTodos'!$A$2:$B$11,2,FALSE)</f>
        <v>5</v>
      </c>
      <c r="CJ3" s="29">
        <f>VLOOKUP(Empresa!CJ3,'Respuestas NosotrosTodos'!$A$12:$B$21,2,FALSE)</f>
        <v>5</v>
      </c>
      <c r="CK3" s="29">
        <f>VLOOKUP(Empresa!CK3,'Respuestas NosotrosTodos'!$A$12:$B$21,2,FALSE)</f>
        <v>5</v>
      </c>
      <c r="CL3" s="19">
        <f>VLOOKUP(Empresa!CL3,'Respuestas NosotrosTodos'!$A$2:$B$11,2,FALSE)</f>
        <v>1</v>
      </c>
      <c r="CM3" s="29">
        <f>VLOOKUP(Empresa!CM3,'Respuestas NosotrosTodos'!$A$12:$B$21,2,FALSE)</f>
        <v>5</v>
      </c>
      <c r="CN3" s="29">
        <f>VLOOKUP(Empresa!CN3,'Respuestas NosotrosTodos'!$A$12:$B$21,2,FALSE)</f>
        <v>5</v>
      </c>
      <c r="CO3" s="29">
        <f>VLOOKUP(Empresa!CO3,'Respuestas NosotrosTodos'!$A$12:$B$21,2,FALSE)</f>
        <v>5</v>
      </c>
      <c r="CP3" s="19">
        <f>VLOOKUP(Empresa!CP3,'Respuestas NosotrosTodos'!$A$2:$B$11,2,FALSE)</f>
        <v>5</v>
      </c>
      <c r="CQ3" s="19">
        <f>VLOOKUP(Empresa!CQ3,'Respuestas NosotrosTodos'!$A$2:$B$11,2,FALSE)</f>
        <v>5</v>
      </c>
      <c r="CR3" s="19">
        <f>VLOOKUP(Empresa!CR3,'Respuestas NosotrosTodos'!$A$2:$B$11,2,FALSE)</f>
        <v>5</v>
      </c>
    </row>
    <row r="4" spans="1:96">
      <c r="A4" s="12" t="str">
        <f>Empresa!A4</f>
        <v>opb2crl2dnaqzs5q21opb2rkiczpuqfk</v>
      </c>
      <c r="B4" s="19">
        <f>VLOOKUP(Empresa!B4,'Respuestas Yo'!A$2:B$5,2,FALSE)</f>
        <v>4</v>
      </c>
      <c r="C4" s="19">
        <f>VLOOKUP(Empresa!C4,'Respuestas Yo'!C$2:D$5,2,FALSE)</f>
        <v>4</v>
      </c>
      <c r="D4" s="19">
        <f>VLOOKUP(Empresa!D4,'Respuestas Yo'!E$2:F$5,2,FALSE)</f>
        <v>4</v>
      </c>
      <c r="E4" s="19">
        <f>VLOOKUP(Empresa!E4,'Respuestas Yo'!G$2:H$5,2,FALSE)</f>
        <v>2</v>
      </c>
      <c r="F4" s="19">
        <f>VLOOKUP(Empresa!F4,'Respuestas Yo'!I$2:J$5,2,FALSE)</f>
        <v>5</v>
      </c>
      <c r="G4" s="19">
        <f>VLOOKUP(Empresa!G4,'Respuestas Yo'!K$2:L$5,2,FALSE)</f>
        <v>5</v>
      </c>
      <c r="H4" s="19">
        <f>VLOOKUP(Empresa!H4,'Respuestas Yo'!M$2:N$5,2,FALSE)</f>
        <v>2</v>
      </c>
      <c r="I4" s="19">
        <f>VLOOKUP(Empresa!I4,'Respuestas Yo'!O$2:P$5,2,FALSE)</f>
        <v>5</v>
      </c>
      <c r="J4" s="19">
        <f>VLOOKUP(Empresa!J4,'Respuestas Yo'!Q$2:R$5,2,FALSE)</f>
        <v>4</v>
      </c>
      <c r="K4" s="19">
        <f>VLOOKUP(Empresa!K4,'Respuestas Yo'!S$2:T$5,2,FALSE)</f>
        <v>2</v>
      </c>
      <c r="L4" s="19">
        <f>VLOOKUP(Empresa!L4,'Respuestas Yo'!U$2:V$5,2,FALSE)</f>
        <v>5</v>
      </c>
      <c r="M4" s="19">
        <f>VLOOKUP(Empresa!M4,'Respuestas Yo'!W$2:X$5,2,FALSE)</f>
        <v>4</v>
      </c>
      <c r="N4" s="19">
        <f>VLOOKUP(Empresa!N4,'Respuestas Yo'!Y$2:Z$5,2,FALSE)</f>
        <v>4</v>
      </c>
      <c r="O4" s="19">
        <f>VLOOKUP(Empresa!O4,'Respuestas Yo'!AA$2:AB$5,2,FALSE)</f>
        <v>4</v>
      </c>
      <c r="P4" s="19">
        <f>VLOOKUP(Empresa!P4,'Respuestas Yo'!AC$2:AD$5,2,FALSE)</f>
        <v>4</v>
      </c>
      <c r="Q4" s="19">
        <f>VLOOKUP(Empresa!Q4,'Respuestas Yo'!AE$2:AF$5,2,FALSE)</f>
        <v>5</v>
      </c>
      <c r="R4" s="19">
        <f>VLOOKUP(Empresa!R4,'Respuestas Yo'!AG$2:AH$5,2,FALSE)</f>
        <v>4</v>
      </c>
      <c r="S4" s="19">
        <f>VLOOKUP(Empresa!S4,'Respuestas Yo'!AI$2:AJ$5,2,FALSE)</f>
        <v>4</v>
      </c>
      <c r="T4" s="19">
        <f>VLOOKUP(Empresa!T4,'Respuestas Yo'!AK$2:AL$5,2,FALSE)</f>
        <v>5</v>
      </c>
      <c r="U4" s="19">
        <f>VLOOKUP(Empresa!U4,'Respuestas NosotrosTodos'!$A$2:$B$11,2,FALSE)</f>
        <v>5</v>
      </c>
      <c r="V4" s="19">
        <f>VLOOKUP(Empresa!V4,'Respuestas NosotrosTodos'!$A$2:$B$11,2,FALSE)</f>
        <v>4</v>
      </c>
      <c r="W4" s="19">
        <f>VLOOKUP(Empresa!V4,'Respuestas NosotrosTodos'!$A$2:$B$11,2,FALSE)</f>
        <v>4</v>
      </c>
      <c r="X4" s="19">
        <f>VLOOKUP(Empresa!X4,'Respuestas NosotrosTodos'!$A$2:$B$11,2,FALSE)</f>
        <v>5</v>
      </c>
      <c r="Y4" s="19">
        <f>VLOOKUP(Empresa!Y4,'Respuestas NosotrosTodos'!$A$2:$B$11,2,FALSE)</f>
        <v>3</v>
      </c>
      <c r="Z4" s="19">
        <f>VLOOKUP(Empresa!Z4,'Respuestas NosotrosTodos'!$A$2:$B$11,2,FALSE)</f>
        <v>5</v>
      </c>
      <c r="AA4" s="19">
        <f>VLOOKUP(Empresa!AA4,'Respuestas NosotrosTodos'!$A$2:$B$11,2,FALSE)</f>
        <v>4</v>
      </c>
      <c r="AB4" s="19">
        <f>VLOOKUP(Empresa!AB4,'Respuestas NosotrosTodos'!$A$2:$B$11,2,FALSE)</f>
        <v>3</v>
      </c>
      <c r="AC4" s="19">
        <f>VLOOKUP(Empresa!AC4,'Respuestas NosotrosTodos'!$A$2:$B$11,2,FALSE)</f>
        <v>4</v>
      </c>
      <c r="AD4" s="19">
        <f>VLOOKUP(Empresa!AD4,'Respuestas NosotrosTodos'!$A$2:$B$11,2,FALSE)</f>
        <v>4</v>
      </c>
      <c r="AE4" s="19">
        <f>VLOOKUP(Empresa!AE4,'Respuestas NosotrosTodos'!$A$2:$B$11,2,FALSE)</f>
        <v>5</v>
      </c>
      <c r="AF4" s="19">
        <f>VLOOKUP(Empresa!AF4,'Respuestas NosotrosTodos'!$A$2:$B$11,2,FALSE)</f>
        <v>5</v>
      </c>
      <c r="AG4" s="19">
        <f>VLOOKUP(Empresa!AG4,'Respuestas NosotrosTodos'!$A$2:$B$11,2,FALSE)</f>
        <v>4</v>
      </c>
      <c r="AH4" s="19">
        <f>VLOOKUP(Empresa!AH4,'Respuestas NosotrosTodos'!$A$2:$B$11,2,FALSE)</f>
        <v>5</v>
      </c>
      <c r="AI4" s="19">
        <f>VLOOKUP(Empresa!AI4,'Respuestas NosotrosTodos'!$A$2:$B$11,2,FALSE)</f>
        <v>5</v>
      </c>
      <c r="AJ4" s="19">
        <f>VLOOKUP(Empresa!AJ4,'Respuestas NosotrosTodos'!$A$2:$B$11,2,FALSE)</f>
        <v>5</v>
      </c>
      <c r="AK4" s="19">
        <f>VLOOKUP(Empresa!AK4,'Respuestas NosotrosTodos'!$A$2:$B$11,2,FALSE)</f>
        <v>5</v>
      </c>
      <c r="AL4" s="19">
        <f>VLOOKUP(Empresa!AL4,'Respuestas NosotrosTodos'!$A$2:$B$11,2,FALSE)</f>
        <v>5</v>
      </c>
      <c r="AM4" s="19">
        <f>VLOOKUP(Empresa!AM4,'Respuestas NosotrosTodos'!$A$2:$B$11,2,FALSE)</f>
        <v>3</v>
      </c>
      <c r="AN4" s="19">
        <f>VLOOKUP(Empresa!AN4,'Respuestas NosotrosTodos'!$A$2:$B$11,2,FALSE)</f>
        <v>4</v>
      </c>
      <c r="AO4" s="19">
        <f>VLOOKUP(Empresa!AO4,'Respuestas NosotrosTodos'!$A$2:$B$11,2,FALSE)</f>
        <v>5</v>
      </c>
      <c r="AP4" s="19">
        <f>VLOOKUP(Empresa!AP4,'Respuestas NosotrosTodos'!$A$2:$B$11,2,FALSE)</f>
        <v>4</v>
      </c>
      <c r="AQ4" s="19">
        <f>VLOOKUP(Empresa!AQ4,'Respuestas NosotrosTodos'!$A$2:$B$11,2,FALSE)</f>
        <v>5</v>
      </c>
      <c r="AR4" s="19">
        <f>VLOOKUP(Empresa!AR4,'Respuestas NosotrosTodos'!$A$2:$B$11,2,FALSE)</f>
        <v>5</v>
      </c>
      <c r="AS4" s="19">
        <f>VLOOKUP(Empresa!AS4,'Respuestas NosotrosTodos'!$A$2:$B$11,2,FALSE)</f>
        <v>4</v>
      </c>
      <c r="AT4" s="19">
        <f>VLOOKUP(Empresa!AT4,'Respuestas NosotrosTodos'!$A$2:$B$11,2,FALSE)</f>
        <v>4</v>
      </c>
      <c r="AU4" s="19">
        <f>VLOOKUP(Empresa!AU4,'Respuestas NosotrosTodos'!$A$2:$B$11,2,FALSE)</f>
        <v>4</v>
      </c>
      <c r="AV4" s="19">
        <f>VLOOKUP(Empresa!AV4,'Respuestas NosotrosTodos'!$A$2:$B$11,2,FALSE)</f>
        <v>5</v>
      </c>
      <c r="AW4" s="19">
        <f>VLOOKUP(Empresa!AW4,'Respuestas NosotrosTodos'!$A$2:$B$11,2,FALSE)</f>
        <v>4</v>
      </c>
      <c r="AX4" s="19">
        <f>VLOOKUP(Empresa!AX4,'Respuestas NosotrosTodos'!$A$2:$B$11,2,FALSE)</f>
        <v>5</v>
      </c>
      <c r="AY4" s="29">
        <f>VLOOKUP(Empresa!AY4,'Respuestas NosotrosTodos'!$A$12:$B$21,2,FALSE)</f>
        <v>5</v>
      </c>
      <c r="AZ4" s="19">
        <f>VLOOKUP(Empresa!AZ4,'Respuestas NosotrosTodos'!$A$2:$B$11,2,FALSE)</f>
        <v>3</v>
      </c>
      <c r="BA4" s="29">
        <f>VLOOKUP(Empresa!BA4,'Respuestas NosotrosTodos'!$A$12:$B$21,2,FALSE)</f>
        <v>5</v>
      </c>
      <c r="BB4" s="19">
        <f>VLOOKUP(Empresa!BB4,'Respuestas NosotrosTodos'!$A$2:$B$11,2,FALSE)</f>
        <v>4</v>
      </c>
      <c r="BC4" s="19">
        <f>VLOOKUP(Empresa!BC4,'Respuestas NosotrosTodos'!$A$2:$B$11,2,FALSE)</f>
        <v>3</v>
      </c>
      <c r="BD4" s="19">
        <f>VLOOKUP(Empresa!BD4,'Respuestas NosotrosTodos'!$A$2:$B$11,2,FALSE)</f>
        <v>5</v>
      </c>
      <c r="BE4" s="19">
        <f>VLOOKUP(Empresa!BE4,'Respuestas NosotrosTodos'!$A$2:$B$11,2,FALSE)</f>
        <v>4</v>
      </c>
      <c r="BF4" s="19">
        <f>VLOOKUP(Empresa!BF4,'Respuestas NosotrosTodos'!$A$2:$B$11,2,FALSE)</f>
        <v>5</v>
      </c>
      <c r="BG4" s="19">
        <f>VLOOKUP(Empresa!BG4,'Respuestas NosotrosTodos'!$A$2:$B$11,2,FALSE)</f>
        <v>5</v>
      </c>
      <c r="BH4" s="19">
        <f>VLOOKUP(Empresa!BH4,'Respuestas NosotrosTodos'!$A$2:$B$11,2,FALSE)</f>
        <v>5</v>
      </c>
      <c r="BI4" s="19">
        <f>VLOOKUP(Empresa!BI4,'Respuestas NosotrosTodos'!$A$2:$B$11,2,FALSE)</f>
        <v>5</v>
      </c>
      <c r="BJ4" s="19">
        <f>VLOOKUP(Empresa!BJ4,'Respuestas NosotrosTodos'!$A$2:$B$11,2,FALSE)</f>
        <v>5</v>
      </c>
      <c r="BK4" s="19">
        <f>VLOOKUP(Empresa!BK4,'Respuestas NosotrosTodos'!$A$2:$B$11,2,FALSE)</f>
        <v>5</v>
      </c>
      <c r="BL4" s="19">
        <f>VLOOKUP(Empresa!BL4,'Respuestas NosotrosTodos'!$A$2:$B$11,2,FALSE)</f>
        <v>5</v>
      </c>
      <c r="BM4" s="19">
        <f>VLOOKUP(Empresa!BM4,'Respuestas NosotrosTodos'!$A$2:$B$11,2,FALSE)</f>
        <v>4</v>
      </c>
      <c r="BN4" s="19">
        <f>VLOOKUP(Empresa!BN4,'Respuestas NosotrosTodos'!$A$2:$B$11,2,FALSE)</f>
        <v>3</v>
      </c>
      <c r="BO4" s="19">
        <f>VLOOKUP(Empresa!BO4,'Respuestas NosotrosTodos'!$A$2:$B$11,2,FALSE)</f>
        <v>5</v>
      </c>
      <c r="BP4" s="19">
        <f>VLOOKUP(Empresa!BP4,'Respuestas NosotrosTodos'!$A$2:$B$11,2,FALSE)</f>
        <v>4</v>
      </c>
      <c r="BQ4" s="19">
        <f>VLOOKUP(Empresa!BQ4,'Respuestas NosotrosTodos'!$A$2:$B$11,2,FALSE)</f>
        <v>5</v>
      </c>
      <c r="BR4" s="19">
        <f>VLOOKUP(Empresa!BR4,'Respuestas NosotrosTodos'!$A$2:$B$11,2,FALSE)</f>
        <v>4</v>
      </c>
      <c r="BS4" s="19">
        <f>VLOOKUP(Empresa!BS4,'Respuestas NosotrosTodos'!$A$2:$B$11,2,FALSE)</f>
        <v>5</v>
      </c>
      <c r="BT4" s="19">
        <f>VLOOKUP(Empresa!BT4,'Respuestas NosotrosTodos'!$A$2:$B$11,2,FALSE)</f>
        <v>5</v>
      </c>
      <c r="BU4" s="19">
        <f>VLOOKUP(Empresa!BU4,'Respuestas NosotrosTodos'!$A$2:$B$11,2,FALSE)</f>
        <v>4</v>
      </c>
      <c r="BV4" s="19">
        <f>VLOOKUP(Empresa!BV4,'Respuestas NosotrosTodos'!$A$2:$B$11,2,FALSE)</f>
        <v>5</v>
      </c>
      <c r="BW4" s="19">
        <f>VLOOKUP(Empresa!BW4,'Respuestas NosotrosTodos'!$A$2:$B$11,2,FALSE)</f>
        <v>3</v>
      </c>
      <c r="BX4" s="19">
        <f>VLOOKUP(Empresa!BX4,'Respuestas NosotrosTodos'!$A$2:$B$11,2,FALSE)</f>
        <v>4</v>
      </c>
      <c r="BY4" s="19">
        <f>VLOOKUP(Empresa!BY4,'Respuestas NosotrosTodos'!$A$2:$B$11,2,FALSE)</f>
        <v>5</v>
      </c>
      <c r="BZ4" s="19">
        <f>VLOOKUP(Empresa!BZ4,'Respuestas NosotrosTodos'!$A$2:$B$11,2,FALSE)</f>
        <v>5</v>
      </c>
      <c r="CA4" s="19">
        <f>VLOOKUP(Empresa!CA4,'Respuestas NosotrosTodos'!$A$2:$B$11,2,FALSE)</f>
        <v>4</v>
      </c>
      <c r="CB4" s="19">
        <f>VLOOKUP(Empresa!CB4,'Respuestas NosotrosTodos'!$A$2:$B$11,2,FALSE)</f>
        <v>5</v>
      </c>
      <c r="CC4" s="19">
        <f>VLOOKUP(Empresa!CC4,'Respuestas NosotrosTodos'!$A$2:$B$11,2,FALSE)</f>
        <v>5</v>
      </c>
      <c r="CD4" s="29">
        <f>VLOOKUP(Empresa!CD4,'Respuestas NosotrosTodos'!$A$12:$B$21,2,FALSE)</f>
        <v>5</v>
      </c>
      <c r="CE4" s="19">
        <f>VLOOKUP(Empresa!CE4,'Respuestas NosotrosTodos'!$A$2:$B$11,2,FALSE)</f>
        <v>5</v>
      </c>
      <c r="CF4" s="19">
        <f>VLOOKUP(Empresa!CF4,'Respuestas NosotrosTodos'!$A$2:$B$11,2,FALSE)</f>
        <v>4</v>
      </c>
      <c r="CG4" s="19">
        <f>VLOOKUP(Empresa!CG4,'Respuestas NosotrosTodos'!$A$2:$B$11,2,FALSE)</f>
        <v>4</v>
      </c>
      <c r="CH4" s="19">
        <f>VLOOKUP(Empresa!CH4,'Respuestas NosotrosTodos'!$A$2:$B$11,2,FALSE)</f>
        <v>5</v>
      </c>
      <c r="CI4" s="19">
        <f>VLOOKUP(Empresa!CI4,'Respuestas NosotrosTodos'!$A$2:$B$11,2,FALSE)</f>
        <v>5</v>
      </c>
      <c r="CJ4" s="29">
        <f>VLOOKUP(Empresa!CJ4,'Respuestas NosotrosTodos'!$A$12:$B$21,2,FALSE)</f>
        <v>5</v>
      </c>
      <c r="CK4" s="29">
        <f>VLOOKUP(Empresa!CK4,'Respuestas NosotrosTodos'!$A$12:$B$21,2,FALSE)</f>
        <v>5</v>
      </c>
      <c r="CL4" s="19">
        <f>VLOOKUP(Empresa!CL4,'Respuestas NosotrosTodos'!$A$2:$B$11,2,FALSE)</f>
        <v>4</v>
      </c>
      <c r="CM4" s="29">
        <f>VLOOKUP(Empresa!CM4,'Respuestas NosotrosTodos'!$A$12:$B$21,2,FALSE)</f>
        <v>5</v>
      </c>
      <c r="CN4" s="29">
        <f>VLOOKUP(Empresa!CN4,'Respuestas NosotrosTodos'!$A$12:$B$21,2,FALSE)</f>
        <v>5</v>
      </c>
      <c r="CO4" s="29">
        <f>VLOOKUP(Empresa!CO4,'Respuestas NosotrosTodos'!$A$12:$B$21,2,FALSE)</f>
        <v>5</v>
      </c>
      <c r="CP4" s="19">
        <f>VLOOKUP(Empresa!CP4,'Respuestas NosotrosTodos'!$A$2:$B$11,2,FALSE)</f>
        <v>5</v>
      </c>
      <c r="CQ4" s="19">
        <f>VLOOKUP(Empresa!CQ4,'Respuestas NosotrosTodos'!$A$2:$B$11,2,FALSE)</f>
        <v>5</v>
      </c>
      <c r="CR4" s="19">
        <f>VLOOKUP(Empresa!CR4,'Respuestas NosotrosTodos'!$A$2:$B$11,2,FALSE)</f>
        <v>4</v>
      </c>
    </row>
    <row r="5" spans="1:96">
      <c r="A5" s="12" t="str">
        <f>Empresa!A5</f>
        <v>58exkvxr5tbkkbmvg58exkvemw0mo0r4</v>
      </c>
      <c r="B5" s="19">
        <f>VLOOKUP(Empresa!B5,'Respuestas Yo'!A$2:B$5,2,FALSE)</f>
        <v>2</v>
      </c>
      <c r="C5" s="19">
        <f>VLOOKUP(Empresa!C5,'Respuestas Yo'!C$2:D$5,2,FALSE)</f>
        <v>2</v>
      </c>
      <c r="D5" s="19">
        <f>VLOOKUP(Empresa!D5,'Respuestas Yo'!E$2:F$5,2,FALSE)</f>
        <v>4</v>
      </c>
      <c r="E5" s="19">
        <f>VLOOKUP(Empresa!E5,'Respuestas Yo'!G$2:H$5,2,FALSE)</f>
        <v>2</v>
      </c>
      <c r="F5" s="19">
        <f>VLOOKUP(Empresa!F5,'Respuestas Yo'!I$2:J$5,2,FALSE)</f>
        <v>2</v>
      </c>
      <c r="G5" s="19">
        <f>VLOOKUP(Empresa!G5,'Respuestas Yo'!K$2:L$5,2,FALSE)</f>
        <v>5</v>
      </c>
      <c r="H5" s="19">
        <f>VLOOKUP(Empresa!H5,'Respuestas Yo'!M$2:N$5,2,FALSE)</f>
        <v>4</v>
      </c>
      <c r="I5" s="19">
        <f>VLOOKUP(Empresa!I5,'Respuestas Yo'!O$2:P$5,2,FALSE)</f>
        <v>4</v>
      </c>
      <c r="J5" s="19">
        <f>VLOOKUP(Empresa!J5,'Respuestas Yo'!Q$2:R$5,2,FALSE)</f>
        <v>5</v>
      </c>
      <c r="K5" s="19">
        <f>VLOOKUP(Empresa!K5,'Respuestas Yo'!S$2:T$5,2,FALSE)</f>
        <v>2</v>
      </c>
      <c r="L5" s="19">
        <f>VLOOKUP(Empresa!L5,'Respuestas Yo'!U$2:V$5,2,FALSE)</f>
        <v>4</v>
      </c>
      <c r="M5" s="19">
        <f>VLOOKUP(Empresa!M5,'Respuestas Yo'!W$2:X$5,2,FALSE)</f>
        <v>4</v>
      </c>
      <c r="N5" s="19">
        <f>VLOOKUP(Empresa!N5,'Respuestas Yo'!Y$2:Z$5,2,FALSE)</f>
        <v>5</v>
      </c>
      <c r="O5" s="19">
        <f>VLOOKUP(Empresa!O5,'Respuestas Yo'!AA$2:AB$5,2,FALSE)</f>
        <v>4</v>
      </c>
      <c r="P5" s="19">
        <f>VLOOKUP(Empresa!P5,'Respuestas Yo'!AC$2:AD$5,2,FALSE)</f>
        <v>5</v>
      </c>
      <c r="Q5" s="19">
        <f>VLOOKUP(Empresa!Q5,'Respuestas Yo'!AE$2:AF$5,2,FALSE)</f>
        <v>5</v>
      </c>
      <c r="R5" s="19">
        <f>VLOOKUP(Empresa!R5,'Respuestas Yo'!AG$2:AH$5,2,FALSE)</f>
        <v>4</v>
      </c>
      <c r="S5" s="19">
        <f>VLOOKUP(Empresa!S5,'Respuestas Yo'!AI$2:AJ$5,2,FALSE)</f>
        <v>4</v>
      </c>
      <c r="T5" s="19">
        <f>VLOOKUP(Empresa!T5,'Respuestas Yo'!AK$2:AL$5,2,FALSE)</f>
        <v>5</v>
      </c>
      <c r="U5" s="19">
        <f>VLOOKUP(Empresa!U5,'Respuestas NosotrosTodos'!$A$2:$B$11,2,FALSE)</f>
        <v>5</v>
      </c>
      <c r="V5" s="19">
        <f>VLOOKUP(Empresa!V5,'Respuestas NosotrosTodos'!$A$2:$B$11,2,FALSE)</f>
        <v>5</v>
      </c>
      <c r="W5" s="19">
        <f>VLOOKUP(Empresa!V5,'Respuestas NosotrosTodos'!$A$2:$B$11,2,FALSE)</f>
        <v>5</v>
      </c>
      <c r="X5" s="19">
        <f>VLOOKUP(Empresa!X5,'Respuestas NosotrosTodos'!$A$2:$B$11,2,FALSE)</f>
        <v>4</v>
      </c>
      <c r="Y5" s="19">
        <f>VLOOKUP(Empresa!Y5,'Respuestas NosotrosTodos'!$A$2:$B$11,2,FALSE)</f>
        <v>5</v>
      </c>
      <c r="Z5" s="19">
        <f>VLOOKUP(Empresa!Z5,'Respuestas NosotrosTodos'!$A$2:$B$11,2,FALSE)</f>
        <v>5</v>
      </c>
      <c r="AA5" s="19">
        <f>VLOOKUP(Empresa!AA5,'Respuestas NosotrosTodos'!$A$2:$B$11,2,FALSE)</f>
        <v>5</v>
      </c>
      <c r="AB5" s="19">
        <f>VLOOKUP(Empresa!AB5,'Respuestas NosotrosTodos'!$A$2:$B$11,2,FALSE)</f>
        <v>5</v>
      </c>
      <c r="AC5" s="19">
        <f>VLOOKUP(Empresa!AC5,'Respuestas NosotrosTodos'!$A$2:$B$11,2,FALSE)</f>
        <v>5</v>
      </c>
      <c r="AD5" s="19">
        <f>VLOOKUP(Empresa!AD5,'Respuestas NosotrosTodos'!$A$2:$B$11,2,FALSE)</f>
        <v>5</v>
      </c>
      <c r="AE5" s="19">
        <f>VLOOKUP(Empresa!AE5,'Respuestas NosotrosTodos'!$A$2:$B$11,2,FALSE)</f>
        <v>4</v>
      </c>
      <c r="AF5" s="19">
        <f>VLOOKUP(Empresa!AF5,'Respuestas NosotrosTodos'!$A$2:$B$11,2,FALSE)</f>
        <v>5</v>
      </c>
      <c r="AG5" s="19">
        <f>VLOOKUP(Empresa!AG5,'Respuestas NosotrosTodos'!$A$2:$B$11,2,FALSE)</f>
        <v>5</v>
      </c>
      <c r="AH5" s="19">
        <f>VLOOKUP(Empresa!AH5,'Respuestas NosotrosTodos'!$A$2:$B$11,2,FALSE)</f>
        <v>3</v>
      </c>
      <c r="AI5" s="19">
        <f>VLOOKUP(Empresa!AI5,'Respuestas NosotrosTodos'!$A$2:$B$11,2,FALSE)</f>
        <v>4</v>
      </c>
      <c r="AJ5" s="19">
        <f>VLOOKUP(Empresa!AJ5,'Respuestas NosotrosTodos'!$A$2:$B$11,2,FALSE)</f>
        <v>5</v>
      </c>
      <c r="AK5" s="19">
        <f>VLOOKUP(Empresa!AK5,'Respuestas NosotrosTodos'!$A$2:$B$11,2,FALSE)</f>
        <v>5</v>
      </c>
      <c r="AL5" s="19">
        <f>VLOOKUP(Empresa!AL5,'Respuestas NosotrosTodos'!$A$2:$B$11,2,FALSE)</f>
        <v>5</v>
      </c>
      <c r="AM5" s="19">
        <f>VLOOKUP(Empresa!AM5,'Respuestas NosotrosTodos'!$A$2:$B$11,2,FALSE)</f>
        <v>4</v>
      </c>
      <c r="AN5" s="19">
        <f>VLOOKUP(Empresa!AN5,'Respuestas NosotrosTodos'!$A$2:$B$11,2,FALSE)</f>
        <v>5</v>
      </c>
      <c r="AO5" s="19">
        <f>VLOOKUP(Empresa!AO5,'Respuestas NosotrosTodos'!$A$2:$B$11,2,FALSE)</f>
        <v>5</v>
      </c>
      <c r="AP5" s="19">
        <f>VLOOKUP(Empresa!AP5,'Respuestas NosotrosTodos'!$A$2:$B$11,2,FALSE)</f>
        <v>4</v>
      </c>
      <c r="AQ5" s="19">
        <f>VLOOKUP(Empresa!AQ5,'Respuestas NosotrosTodos'!$A$2:$B$11,2,FALSE)</f>
        <v>5</v>
      </c>
      <c r="AR5" s="19">
        <f>VLOOKUP(Empresa!AR5,'Respuestas NosotrosTodos'!$A$2:$B$11,2,FALSE)</f>
        <v>4</v>
      </c>
      <c r="AS5" s="19">
        <f>VLOOKUP(Empresa!AS5,'Respuestas NosotrosTodos'!$A$2:$B$11,2,FALSE)</f>
        <v>5</v>
      </c>
      <c r="AT5" s="19">
        <f>VLOOKUP(Empresa!AT5,'Respuestas NosotrosTodos'!$A$2:$B$11,2,FALSE)</f>
        <v>4</v>
      </c>
      <c r="AU5" s="19">
        <f>VLOOKUP(Empresa!AU5,'Respuestas NosotrosTodos'!$A$2:$B$11,2,FALSE)</f>
        <v>5</v>
      </c>
      <c r="AV5" s="19">
        <f>VLOOKUP(Empresa!AV5,'Respuestas NosotrosTodos'!$A$2:$B$11,2,FALSE)</f>
        <v>5</v>
      </c>
      <c r="AW5" s="19">
        <f>VLOOKUP(Empresa!AW5,'Respuestas NosotrosTodos'!$A$2:$B$11,2,FALSE)</f>
        <v>4</v>
      </c>
      <c r="AX5" s="19">
        <f>VLOOKUP(Empresa!AX5,'Respuestas NosotrosTodos'!$A$2:$B$11,2,FALSE)</f>
        <v>4</v>
      </c>
      <c r="AY5" s="29">
        <f>VLOOKUP(Empresa!AY5,'Respuestas NosotrosTodos'!$A$12:$B$21,2,FALSE)</f>
        <v>1</v>
      </c>
      <c r="AZ5" s="19">
        <f>VLOOKUP(Empresa!AZ5,'Respuestas NosotrosTodos'!$A$2:$B$11,2,FALSE)</f>
        <v>1</v>
      </c>
      <c r="BA5" s="29">
        <f>VLOOKUP(Empresa!BA5,'Respuestas NosotrosTodos'!$A$12:$B$21,2,FALSE)</f>
        <v>5</v>
      </c>
      <c r="BB5" s="19">
        <f>VLOOKUP(Empresa!BB5,'Respuestas NosotrosTodos'!$A$2:$B$11,2,FALSE)</f>
        <v>4</v>
      </c>
      <c r="BC5" s="19">
        <f>VLOOKUP(Empresa!BC5,'Respuestas NosotrosTodos'!$A$2:$B$11,2,FALSE)</f>
        <v>5</v>
      </c>
      <c r="BD5" s="19">
        <f>VLOOKUP(Empresa!BD5,'Respuestas NosotrosTodos'!$A$2:$B$11,2,FALSE)</f>
        <v>5</v>
      </c>
      <c r="BE5" s="19">
        <f>VLOOKUP(Empresa!BE5,'Respuestas NosotrosTodos'!$A$2:$B$11,2,FALSE)</f>
        <v>5</v>
      </c>
      <c r="BF5" s="19">
        <f>VLOOKUP(Empresa!BF5,'Respuestas NosotrosTodos'!$A$2:$B$11,2,FALSE)</f>
        <v>5</v>
      </c>
      <c r="BG5" s="19">
        <f>VLOOKUP(Empresa!BG5,'Respuestas NosotrosTodos'!$A$2:$B$11,2,FALSE)</f>
        <v>5</v>
      </c>
      <c r="BH5" s="19">
        <f>VLOOKUP(Empresa!BH5,'Respuestas NosotrosTodos'!$A$2:$B$11,2,FALSE)</f>
        <v>5</v>
      </c>
      <c r="BI5" s="19">
        <f>VLOOKUP(Empresa!BI5,'Respuestas NosotrosTodos'!$A$2:$B$11,2,FALSE)</f>
        <v>5</v>
      </c>
      <c r="BJ5" s="19">
        <f>VLOOKUP(Empresa!BJ5,'Respuestas NosotrosTodos'!$A$2:$B$11,2,FALSE)</f>
        <v>5</v>
      </c>
      <c r="BK5" s="19">
        <f>VLOOKUP(Empresa!BK5,'Respuestas NosotrosTodos'!$A$2:$B$11,2,FALSE)</f>
        <v>5</v>
      </c>
      <c r="BL5" s="19">
        <f>VLOOKUP(Empresa!BL5,'Respuestas NosotrosTodos'!$A$2:$B$11,2,FALSE)</f>
        <v>4</v>
      </c>
      <c r="BM5" s="19">
        <f>VLOOKUP(Empresa!BM5,'Respuestas NosotrosTodos'!$A$2:$B$11,2,FALSE)</f>
        <v>4</v>
      </c>
      <c r="BN5" s="19">
        <f>VLOOKUP(Empresa!BN5,'Respuestas NosotrosTodos'!$A$2:$B$11,2,FALSE)</f>
        <v>4</v>
      </c>
      <c r="BO5" s="19">
        <f>VLOOKUP(Empresa!BO5,'Respuestas NosotrosTodos'!$A$2:$B$11,2,FALSE)</f>
        <v>5</v>
      </c>
      <c r="BP5" s="19">
        <f>VLOOKUP(Empresa!BP5,'Respuestas NosotrosTodos'!$A$2:$B$11,2,FALSE)</f>
        <v>5</v>
      </c>
      <c r="BQ5" s="19">
        <f>VLOOKUP(Empresa!BQ5,'Respuestas NosotrosTodos'!$A$2:$B$11,2,FALSE)</f>
        <v>5</v>
      </c>
      <c r="BR5" s="19">
        <f>VLOOKUP(Empresa!BR5,'Respuestas NosotrosTodos'!$A$2:$B$11,2,FALSE)</f>
        <v>4</v>
      </c>
      <c r="BS5" s="19">
        <f>VLOOKUP(Empresa!BS5,'Respuestas NosotrosTodos'!$A$2:$B$11,2,FALSE)</f>
        <v>5</v>
      </c>
      <c r="BT5" s="19">
        <f>VLOOKUP(Empresa!BT5,'Respuestas NosotrosTodos'!$A$2:$B$11,2,FALSE)</f>
        <v>4</v>
      </c>
      <c r="BU5" s="19">
        <f>VLOOKUP(Empresa!BU5,'Respuestas NosotrosTodos'!$A$2:$B$11,2,FALSE)</f>
        <v>5</v>
      </c>
      <c r="BV5" s="19">
        <f>VLOOKUP(Empresa!BV5,'Respuestas NosotrosTodos'!$A$2:$B$11,2,FALSE)</f>
        <v>5</v>
      </c>
      <c r="BW5" s="19">
        <f>VLOOKUP(Empresa!BW5,'Respuestas NosotrosTodos'!$A$2:$B$11,2,FALSE)</f>
        <v>4</v>
      </c>
      <c r="BX5" s="19">
        <f>VLOOKUP(Empresa!BX5,'Respuestas NosotrosTodos'!$A$2:$B$11,2,FALSE)</f>
        <v>5</v>
      </c>
      <c r="BY5" s="19">
        <f>VLOOKUP(Empresa!BY5,'Respuestas NosotrosTodos'!$A$2:$B$11,2,FALSE)</f>
        <v>4</v>
      </c>
      <c r="BZ5" s="19">
        <f>VLOOKUP(Empresa!BZ5,'Respuestas NosotrosTodos'!$A$2:$B$11,2,FALSE)</f>
        <v>5</v>
      </c>
      <c r="CA5" s="19">
        <f>VLOOKUP(Empresa!CA5,'Respuestas NosotrosTodos'!$A$2:$B$11,2,FALSE)</f>
        <v>4</v>
      </c>
      <c r="CB5" s="19">
        <f>VLOOKUP(Empresa!CB5,'Respuestas NosotrosTodos'!$A$2:$B$11,2,FALSE)</f>
        <v>3</v>
      </c>
      <c r="CC5" s="19">
        <f>VLOOKUP(Empresa!CC5,'Respuestas NosotrosTodos'!$A$2:$B$11,2,FALSE)</f>
        <v>5</v>
      </c>
      <c r="CD5" s="29">
        <f>VLOOKUP(Empresa!CD5,'Respuestas NosotrosTodos'!$A$12:$B$21,2,FALSE)</f>
        <v>5</v>
      </c>
      <c r="CE5" s="19">
        <f>VLOOKUP(Empresa!CE5,'Respuestas NosotrosTodos'!$A$2:$B$11,2,FALSE)</f>
        <v>3</v>
      </c>
      <c r="CF5" s="19">
        <f>VLOOKUP(Empresa!CF5,'Respuestas NosotrosTodos'!$A$2:$B$11,2,FALSE)</f>
        <v>1</v>
      </c>
      <c r="CG5" s="19">
        <f>VLOOKUP(Empresa!CG5,'Respuestas NosotrosTodos'!$A$2:$B$11,2,FALSE)</f>
        <v>5</v>
      </c>
      <c r="CH5" s="19">
        <f>VLOOKUP(Empresa!CH5,'Respuestas NosotrosTodos'!$A$2:$B$11,2,FALSE)</f>
        <v>5</v>
      </c>
      <c r="CI5" s="19">
        <f>VLOOKUP(Empresa!CI5,'Respuestas NosotrosTodos'!$A$2:$B$11,2,FALSE)</f>
        <v>4</v>
      </c>
      <c r="CJ5" s="29">
        <f>VLOOKUP(Empresa!CJ5,'Respuestas NosotrosTodos'!$A$12:$B$21,2,FALSE)</f>
        <v>5</v>
      </c>
      <c r="CK5" s="29">
        <f>VLOOKUP(Empresa!CK5,'Respuestas NosotrosTodos'!$A$12:$B$21,2,FALSE)</f>
        <v>5</v>
      </c>
      <c r="CL5" s="19">
        <f>VLOOKUP(Empresa!CL5,'Respuestas NosotrosTodos'!$A$2:$B$11,2,FALSE)</f>
        <v>5</v>
      </c>
      <c r="CM5" s="29">
        <f>VLOOKUP(Empresa!CM5,'Respuestas NosotrosTodos'!$A$12:$B$21,2,FALSE)</f>
        <v>5</v>
      </c>
      <c r="CN5" s="29">
        <f>VLOOKUP(Empresa!CN5,'Respuestas NosotrosTodos'!$A$12:$B$21,2,FALSE)</f>
        <v>5</v>
      </c>
      <c r="CO5" s="29">
        <f>VLOOKUP(Empresa!CO5,'Respuestas NosotrosTodos'!$A$12:$B$21,2,FALSE)</f>
        <v>5</v>
      </c>
      <c r="CP5" s="19">
        <f>VLOOKUP(Empresa!CP5,'Respuestas NosotrosTodos'!$A$2:$B$11,2,FALSE)</f>
        <v>5</v>
      </c>
      <c r="CQ5" s="19">
        <f>VLOOKUP(Empresa!CQ5,'Respuestas NosotrosTodos'!$A$2:$B$11,2,FALSE)</f>
        <v>4</v>
      </c>
      <c r="CR5" s="19">
        <f>VLOOKUP(Empresa!CR5,'Respuestas NosotrosTodos'!$A$2:$B$11,2,FALSE)</f>
        <v>5</v>
      </c>
    </row>
    <row r="6" spans="1:96">
      <c r="A6" s="12" t="str">
        <f>Empresa!A6</f>
        <v>2n30a8y1j7yohzf2n3062b74tir8c4gn</v>
      </c>
      <c r="B6" s="19">
        <f>VLOOKUP(Empresa!B6,'Respuestas Yo'!A$2:B$5,2,FALSE)</f>
        <v>2</v>
      </c>
      <c r="C6" s="19">
        <f>VLOOKUP(Empresa!C6,'Respuestas Yo'!C$2:D$5,2,FALSE)</f>
        <v>5</v>
      </c>
      <c r="D6" s="19">
        <f>VLOOKUP(Empresa!D6,'Respuestas Yo'!E$2:F$5,2,FALSE)</f>
        <v>1</v>
      </c>
      <c r="E6" s="19">
        <f>VLOOKUP(Empresa!E6,'Respuestas Yo'!G$2:H$5,2,FALSE)</f>
        <v>5</v>
      </c>
      <c r="F6" s="19">
        <f>VLOOKUP(Empresa!F6,'Respuestas Yo'!I$2:J$5,2,FALSE)</f>
        <v>5</v>
      </c>
      <c r="G6" s="19">
        <f>VLOOKUP(Empresa!G6,'Respuestas Yo'!K$2:L$5,2,FALSE)</f>
        <v>2</v>
      </c>
      <c r="H6" s="19">
        <f>VLOOKUP(Empresa!H6,'Respuestas Yo'!M$2:N$5,2,FALSE)</f>
        <v>2</v>
      </c>
      <c r="I6" s="19">
        <f>VLOOKUP(Empresa!I6,'Respuestas Yo'!O$2:P$5,2,FALSE)</f>
        <v>1</v>
      </c>
      <c r="J6" s="19">
        <f>VLOOKUP(Empresa!J6,'Respuestas Yo'!Q$2:R$5,2,FALSE)</f>
        <v>4</v>
      </c>
      <c r="K6" s="19">
        <f>VLOOKUP(Empresa!K6,'Respuestas Yo'!S$2:T$5,2,FALSE)</f>
        <v>5</v>
      </c>
      <c r="L6" s="19">
        <f>VLOOKUP(Empresa!L6,'Respuestas Yo'!U$2:V$5,2,FALSE)</f>
        <v>5</v>
      </c>
      <c r="M6" s="19">
        <f>VLOOKUP(Empresa!M6,'Respuestas Yo'!W$2:X$5,2,FALSE)</f>
        <v>4</v>
      </c>
      <c r="N6" s="19">
        <f>VLOOKUP(Empresa!N6,'Respuestas Yo'!Y$2:Z$5,2,FALSE)</f>
        <v>4</v>
      </c>
      <c r="O6" s="19">
        <f>VLOOKUP(Empresa!O6,'Respuestas Yo'!AA$2:AB$5,2,FALSE)</f>
        <v>1</v>
      </c>
      <c r="P6" s="19">
        <f>VLOOKUP(Empresa!P6,'Respuestas Yo'!AC$2:AD$5,2,FALSE)</f>
        <v>5</v>
      </c>
      <c r="Q6" s="19">
        <f>VLOOKUP(Empresa!Q6,'Respuestas Yo'!AE$2:AF$5,2,FALSE)</f>
        <v>2</v>
      </c>
      <c r="R6" s="19">
        <f>VLOOKUP(Empresa!R6,'Respuestas Yo'!AG$2:AH$5,2,FALSE)</f>
        <v>2</v>
      </c>
      <c r="S6" s="19">
        <f>VLOOKUP(Empresa!S6,'Respuestas Yo'!AI$2:AJ$5,2,FALSE)</f>
        <v>4</v>
      </c>
      <c r="T6" s="19">
        <f>VLOOKUP(Empresa!T6,'Respuestas Yo'!AK$2:AL$5,2,FALSE)</f>
        <v>5</v>
      </c>
      <c r="U6" s="19">
        <f>VLOOKUP(Empresa!U6,'Respuestas NosotrosTodos'!$A$2:$B$11,2,FALSE)</f>
        <v>5</v>
      </c>
      <c r="V6" s="19">
        <f>VLOOKUP(Empresa!V6,'Respuestas NosotrosTodos'!$A$2:$B$11,2,FALSE)</f>
        <v>5</v>
      </c>
      <c r="W6" s="19">
        <f>VLOOKUP(Empresa!V6,'Respuestas NosotrosTodos'!$A$2:$B$11,2,FALSE)</f>
        <v>5</v>
      </c>
      <c r="X6" s="19">
        <f>VLOOKUP(Empresa!X6,'Respuestas NosotrosTodos'!$A$2:$B$11,2,FALSE)</f>
        <v>5</v>
      </c>
      <c r="Y6" s="19">
        <f>VLOOKUP(Empresa!Y6,'Respuestas NosotrosTodos'!$A$2:$B$11,2,FALSE)</f>
        <v>5</v>
      </c>
      <c r="Z6" s="19">
        <f>VLOOKUP(Empresa!Z6,'Respuestas NosotrosTodos'!$A$2:$B$11,2,FALSE)</f>
        <v>5</v>
      </c>
      <c r="AA6" s="19">
        <f>VLOOKUP(Empresa!AA6,'Respuestas NosotrosTodos'!$A$2:$B$11,2,FALSE)</f>
        <v>5</v>
      </c>
      <c r="AB6" s="19">
        <f>VLOOKUP(Empresa!AB6,'Respuestas NosotrosTodos'!$A$2:$B$11,2,FALSE)</f>
        <v>5</v>
      </c>
      <c r="AC6" s="19">
        <f>VLOOKUP(Empresa!AC6,'Respuestas NosotrosTodos'!$A$2:$B$11,2,FALSE)</f>
        <v>5</v>
      </c>
      <c r="AD6" s="19">
        <f>VLOOKUP(Empresa!AD6,'Respuestas NosotrosTodos'!$A$2:$B$11,2,FALSE)</f>
        <v>5</v>
      </c>
      <c r="AE6" s="19">
        <f>VLOOKUP(Empresa!AE6,'Respuestas NosotrosTodos'!$A$2:$B$11,2,FALSE)</f>
        <v>5</v>
      </c>
      <c r="AF6" s="19">
        <f>VLOOKUP(Empresa!AF6,'Respuestas NosotrosTodos'!$A$2:$B$11,2,FALSE)</f>
        <v>5</v>
      </c>
      <c r="AG6" s="19">
        <f>VLOOKUP(Empresa!AG6,'Respuestas NosotrosTodos'!$A$2:$B$11,2,FALSE)</f>
        <v>5</v>
      </c>
      <c r="AH6" s="19">
        <f>VLOOKUP(Empresa!AH6,'Respuestas NosotrosTodos'!$A$2:$B$11,2,FALSE)</f>
        <v>5</v>
      </c>
      <c r="AI6" s="19">
        <f>VLOOKUP(Empresa!AI6,'Respuestas NosotrosTodos'!$A$2:$B$11,2,FALSE)</f>
        <v>5</v>
      </c>
      <c r="AJ6" s="19">
        <f>VLOOKUP(Empresa!AJ6,'Respuestas NosotrosTodos'!$A$2:$B$11,2,FALSE)</f>
        <v>5</v>
      </c>
      <c r="AK6" s="19">
        <f>VLOOKUP(Empresa!AK6,'Respuestas NosotrosTodos'!$A$2:$B$11,2,FALSE)</f>
        <v>5</v>
      </c>
      <c r="AL6" s="19">
        <f>VLOOKUP(Empresa!AL6,'Respuestas NosotrosTodos'!$A$2:$B$11,2,FALSE)</f>
        <v>5</v>
      </c>
      <c r="AM6" s="19">
        <f>VLOOKUP(Empresa!AM6,'Respuestas NosotrosTodos'!$A$2:$B$11,2,FALSE)</f>
        <v>5</v>
      </c>
      <c r="AN6" s="19">
        <f>VLOOKUP(Empresa!AN6,'Respuestas NosotrosTodos'!$A$2:$B$11,2,FALSE)</f>
        <v>5</v>
      </c>
      <c r="AO6" s="19">
        <f>VLOOKUP(Empresa!AO6,'Respuestas NosotrosTodos'!$A$2:$B$11,2,FALSE)</f>
        <v>5</v>
      </c>
      <c r="AP6" s="19">
        <f>VLOOKUP(Empresa!AP6,'Respuestas NosotrosTodos'!$A$2:$B$11,2,FALSE)</f>
        <v>5</v>
      </c>
      <c r="AQ6" s="19">
        <f>VLOOKUP(Empresa!AQ6,'Respuestas NosotrosTodos'!$A$2:$B$11,2,FALSE)</f>
        <v>5</v>
      </c>
      <c r="AR6" s="19">
        <f>VLOOKUP(Empresa!AR6,'Respuestas NosotrosTodos'!$A$2:$B$11,2,FALSE)</f>
        <v>5</v>
      </c>
      <c r="AS6" s="19">
        <f>VLOOKUP(Empresa!AS6,'Respuestas NosotrosTodos'!$A$2:$B$11,2,FALSE)</f>
        <v>5</v>
      </c>
      <c r="AT6" s="19">
        <f>VLOOKUP(Empresa!AT6,'Respuestas NosotrosTodos'!$A$2:$B$11,2,FALSE)</f>
        <v>5</v>
      </c>
      <c r="AU6" s="19">
        <f>VLOOKUP(Empresa!AU6,'Respuestas NosotrosTodos'!$A$2:$B$11,2,FALSE)</f>
        <v>5</v>
      </c>
      <c r="AV6" s="19">
        <f>VLOOKUP(Empresa!AV6,'Respuestas NosotrosTodos'!$A$2:$B$11,2,FALSE)</f>
        <v>5</v>
      </c>
      <c r="AW6" s="19">
        <f>VLOOKUP(Empresa!AW6,'Respuestas NosotrosTodos'!$A$2:$B$11,2,FALSE)</f>
        <v>5</v>
      </c>
      <c r="AX6" s="19">
        <f>VLOOKUP(Empresa!AX6,'Respuestas NosotrosTodos'!$A$2:$B$11,2,FALSE)</f>
        <v>5</v>
      </c>
      <c r="AY6" s="29">
        <f>VLOOKUP(Empresa!AY6,'Respuestas NosotrosTodos'!$A$12:$B$21,2,FALSE)</f>
        <v>5</v>
      </c>
      <c r="AZ6" s="19">
        <f>VLOOKUP(Empresa!AZ6,'Respuestas NosotrosTodos'!$A$2:$B$11,2,FALSE)</f>
        <v>1</v>
      </c>
      <c r="BA6" s="29">
        <f>VLOOKUP(Empresa!BA6,'Respuestas NosotrosTodos'!$A$12:$B$21,2,FALSE)</f>
        <v>5</v>
      </c>
      <c r="BB6" s="19">
        <f>VLOOKUP(Empresa!BB6,'Respuestas NosotrosTodos'!$A$2:$B$11,2,FALSE)</f>
        <v>5</v>
      </c>
      <c r="BC6" s="19">
        <f>VLOOKUP(Empresa!BC6,'Respuestas NosotrosTodos'!$A$2:$B$11,2,FALSE)</f>
        <v>5</v>
      </c>
      <c r="BD6" s="19">
        <f>VLOOKUP(Empresa!BD6,'Respuestas NosotrosTodos'!$A$2:$B$11,2,FALSE)</f>
        <v>5</v>
      </c>
      <c r="BE6" s="19">
        <f>VLOOKUP(Empresa!BE6,'Respuestas NosotrosTodos'!$A$2:$B$11,2,FALSE)</f>
        <v>5</v>
      </c>
      <c r="BF6" s="19">
        <f>VLOOKUP(Empresa!BF6,'Respuestas NosotrosTodos'!$A$2:$B$11,2,FALSE)</f>
        <v>5</v>
      </c>
      <c r="BG6" s="19">
        <f>VLOOKUP(Empresa!BG6,'Respuestas NosotrosTodos'!$A$2:$B$11,2,FALSE)</f>
        <v>5</v>
      </c>
      <c r="BH6" s="19">
        <f>VLOOKUP(Empresa!BH6,'Respuestas NosotrosTodos'!$A$2:$B$11,2,FALSE)</f>
        <v>5</v>
      </c>
      <c r="BI6" s="19">
        <f>VLOOKUP(Empresa!BI6,'Respuestas NosotrosTodos'!$A$2:$B$11,2,FALSE)</f>
        <v>5</v>
      </c>
      <c r="BJ6" s="19">
        <f>VLOOKUP(Empresa!BJ6,'Respuestas NosotrosTodos'!$A$2:$B$11,2,FALSE)</f>
        <v>5</v>
      </c>
      <c r="BK6" s="19">
        <f>VLOOKUP(Empresa!BK6,'Respuestas NosotrosTodos'!$A$2:$B$11,2,FALSE)</f>
        <v>5</v>
      </c>
      <c r="BL6" s="19">
        <f>VLOOKUP(Empresa!BL6,'Respuestas NosotrosTodos'!$A$2:$B$11,2,FALSE)</f>
        <v>5</v>
      </c>
      <c r="BM6" s="19">
        <f>VLOOKUP(Empresa!BM6,'Respuestas NosotrosTodos'!$A$2:$B$11,2,FALSE)</f>
        <v>5</v>
      </c>
      <c r="BN6" s="19">
        <f>VLOOKUP(Empresa!BN6,'Respuestas NosotrosTodos'!$A$2:$B$11,2,FALSE)</f>
        <v>5</v>
      </c>
      <c r="BO6" s="19">
        <f>VLOOKUP(Empresa!BO6,'Respuestas NosotrosTodos'!$A$2:$B$11,2,FALSE)</f>
        <v>5</v>
      </c>
      <c r="BP6" s="19">
        <f>VLOOKUP(Empresa!BP6,'Respuestas NosotrosTodos'!$A$2:$B$11,2,FALSE)</f>
        <v>5</v>
      </c>
      <c r="BQ6" s="19">
        <f>VLOOKUP(Empresa!BQ6,'Respuestas NosotrosTodos'!$A$2:$B$11,2,FALSE)</f>
        <v>5</v>
      </c>
      <c r="BR6" s="19">
        <f>VLOOKUP(Empresa!BR6,'Respuestas NosotrosTodos'!$A$2:$B$11,2,FALSE)</f>
        <v>5</v>
      </c>
      <c r="BS6" s="19">
        <f>VLOOKUP(Empresa!BS6,'Respuestas NosotrosTodos'!$A$2:$B$11,2,FALSE)</f>
        <v>5</v>
      </c>
      <c r="BT6" s="19">
        <f>VLOOKUP(Empresa!BT6,'Respuestas NosotrosTodos'!$A$2:$B$11,2,FALSE)</f>
        <v>5</v>
      </c>
      <c r="BU6" s="19">
        <f>VLOOKUP(Empresa!BU6,'Respuestas NosotrosTodos'!$A$2:$B$11,2,FALSE)</f>
        <v>5</v>
      </c>
      <c r="BV6" s="19">
        <f>VLOOKUP(Empresa!BV6,'Respuestas NosotrosTodos'!$A$2:$B$11,2,FALSE)</f>
        <v>5</v>
      </c>
      <c r="BW6" s="19">
        <f>VLOOKUP(Empresa!BW6,'Respuestas NosotrosTodos'!$A$2:$B$11,2,FALSE)</f>
        <v>5</v>
      </c>
      <c r="BX6" s="19">
        <f>VLOOKUP(Empresa!BX6,'Respuestas NosotrosTodos'!$A$2:$B$11,2,FALSE)</f>
        <v>5</v>
      </c>
      <c r="BY6" s="19">
        <f>VLOOKUP(Empresa!BY6,'Respuestas NosotrosTodos'!$A$2:$B$11,2,FALSE)</f>
        <v>5</v>
      </c>
      <c r="BZ6" s="19">
        <f>VLOOKUP(Empresa!BZ6,'Respuestas NosotrosTodos'!$A$2:$B$11,2,FALSE)</f>
        <v>5</v>
      </c>
      <c r="CA6" s="19">
        <f>VLOOKUP(Empresa!CA6,'Respuestas NosotrosTodos'!$A$2:$B$11,2,FALSE)</f>
        <v>5</v>
      </c>
      <c r="CB6" s="19">
        <f>VLOOKUP(Empresa!CB6,'Respuestas NosotrosTodos'!$A$2:$B$11,2,FALSE)</f>
        <v>5</v>
      </c>
      <c r="CC6" s="19">
        <f>VLOOKUP(Empresa!CC6,'Respuestas NosotrosTodos'!$A$2:$B$11,2,FALSE)</f>
        <v>5</v>
      </c>
      <c r="CD6" s="29">
        <f>VLOOKUP(Empresa!CD6,'Respuestas NosotrosTodos'!$A$12:$B$21,2,FALSE)</f>
        <v>5</v>
      </c>
      <c r="CE6" s="19">
        <f>VLOOKUP(Empresa!CE6,'Respuestas NosotrosTodos'!$A$2:$B$11,2,FALSE)</f>
        <v>5</v>
      </c>
      <c r="CF6" s="19">
        <f>VLOOKUP(Empresa!CF6,'Respuestas NosotrosTodos'!$A$2:$B$11,2,FALSE)</f>
        <v>1</v>
      </c>
      <c r="CG6" s="19">
        <f>VLOOKUP(Empresa!CG6,'Respuestas NosotrosTodos'!$A$2:$B$11,2,FALSE)</f>
        <v>5</v>
      </c>
      <c r="CH6" s="19">
        <f>VLOOKUP(Empresa!CH6,'Respuestas NosotrosTodos'!$A$2:$B$11,2,FALSE)</f>
        <v>5</v>
      </c>
      <c r="CI6" s="19">
        <f>VLOOKUP(Empresa!CI6,'Respuestas NosotrosTodos'!$A$2:$B$11,2,FALSE)</f>
        <v>5</v>
      </c>
      <c r="CJ6" s="29">
        <f>VLOOKUP(Empresa!CJ6,'Respuestas NosotrosTodos'!$A$12:$B$21,2,FALSE)</f>
        <v>5</v>
      </c>
      <c r="CK6" s="29">
        <f>VLOOKUP(Empresa!CK6,'Respuestas NosotrosTodos'!$A$12:$B$21,2,FALSE)</f>
        <v>5</v>
      </c>
      <c r="CL6" s="19">
        <f>VLOOKUP(Empresa!CL6,'Respuestas NosotrosTodos'!$A$2:$B$11,2,FALSE)</f>
        <v>5</v>
      </c>
      <c r="CM6" s="29">
        <f>VLOOKUP(Empresa!CM6,'Respuestas NosotrosTodos'!$A$12:$B$21,2,FALSE)</f>
        <v>5</v>
      </c>
      <c r="CN6" s="29">
        <f>VLOOKUP(Empresa!CN6,'Respuestas NosotrosTodos'!$A$12:$B$21,2,FALSE)</f>
        <v>5</v>
      </c>
      <c r="CO6" s="29">
        <f>VLOOKUP(Empresa!CO6,'Respuestas NosotrosTodos'!$A$12:$B$21,2,FALSE)</f>
        <v>5</v>
      </c>
      <c r="CP6" s="19">
        <f>VLOOKUP(Empresa!CP6,'Respuestas NosotrosTodos'!$A$2:$B$11,2,FALSE)</f>
        <v>5</v>
      </c>
      <c r="CQ6" s="19">
        <f>VLOOKUP(Empresa!CQ6,'Respuestas NosotrosTodos'!$A$2:$B$11,2,FALSE)</f>
        <v>5</v>
      </c>
      <c r="CR6" s="19">
        <f>VLOOKUP(Empresa!CR6,'Respuestas NosotrosTodos'!$A$2:$B$11,2,FALSE)</f>
        <v>5</v>
      </c>
    </row>
    <row r="7" spans="1:96">
      <c r="A7" s="12" t="str">
        <f>Empresa!A7</f>
        <v>3vaqwob2kbf9f3syua3vaqwob2b60mmn</v>
      </c>
      <c r="B7" s="19">
        <f>VLOOKUP(Empresa!B7,'Respuestas Yo'!A$2:B$5,2,FALSE)</f>
        <v>2</v>
      </c>
      <c r="C7" s="19">
        <f>VLOOKUP(Empresa!C7,'Respuestas Yo'!C$2:D$5,2,FALSE)</f>
        <v>4</v>
      </c>
      <c r="D7" s="19">
        <f>VLOOKUP(Empresa!D7,'Respuestas Yo'!E$2:F$5,2,FALSE)</f>
        <v>4</v>
      </c>
      <c r="E7" s="19">
        <f>VLOOKUP(Empresa!E7,'Respuestas Yo'!G$2:H$5,2,FALSE)</f>
        <v>4</v>
      </c>
      <c r="F7" s="19">
        <f>VLOOKUP(Empresa!F7,'Respuestas Yo'!I$2:J$5,2,FALSE)</f>
        <v>5</v>
      </c>
      <c r="G7" s="19">
        <f>VLOOKUP(Empresa!G7,'Respuestas Yo'!K$2:L$5,2,FALSE)</f>
        <v>5</v>
      </c>
      <c r="H7" s="19">
        <f>VLOOKUP(Empresa!H7,'Respuestas Yo'!M$2:N$5,2,FALSE)</f>
        <v>5</v>
      </c>
      <c r="I7" s="19">
        <f>VLOOKUP(Empresa!I7,'Respuestas Yo'!O$2:P$5,2,FALSE)</f>
        <v>5</v>
      </c>
      <c r="J7" s="19">
        <f>VLOOKUP(Empresa!J7,'Respuestas Yo'!Q$2:R$5,2,FALSE)</f>
        <v>4</v>
      </c>
      <c r="K7" s="19">
        <f>VLOOKUP(Empresa!K7,'Respuestas Yo'!S$2:T$5,2,FALSE)</f>
        <v>2</v>
      </c>
      <c r="L7" s="19">
        <f>VLOOKUP(Empresa!L7,'Respuestas Yo'!U$2:V$5,2,FALSE)</f>
        <v>4</v>
      </c>
      <c r="M7" s="19">
        <f>VLOOKUP(Empresa!M7,'Respuestas Yo'!W$2:X$5,2,FALSE)</f>
        <v>4</v>
      </c>
      <c r="N7" s="19">
        <f>VLOOKUP(Empresa!N7,'Respuestas Yo'!Y$2:Z$5,2,FALSE)</f>
        <v>2</v>
      </c>
      <c r="O7" s="19">
        <f>VLOOKUP(Empresa!O7,'Respuestas Yo'!AA$2:AB$5,2,FALSE)</f>
        <v>5</v>
      </c>
      <c r="P7" s="19">
        <f>VLOOKUP(Empresa!P7,'Respuestas Yo'!AC$2:AD$5,2,FALSE)</f>
        <v>5</v>
      </c>
      <c r="Q7" s="19">
        <f>VLOOKUP(Empresa!Q7,'Respuestas Yo'!AE$2:AF$5,2,FALSE)</f>
        <v>5</v>
      </c>
      <c r="R7" s="19">
        <f>VLOOKUP(Empresa!R7,'Respuestas Yo'!AG$2:AH$5,2,FALSE)</f>
        <v>5</v>
      </c>
      <c r="S7" s="19">
        <f>VLOOKUP(Empresa!S7,'Respuestas Yo'!AI$2:AJ$5,2,FALSE)</f>
        <v>2</v>
      </c>
      <c r="T7" s="19">
        <f>VLOOKUP(Empresa!T7,'Respuestas Yo'!AK$2:AL$5,2,FALSE)</f>
        <v>5</v>
      </c>
      <c r="U7" s="19">
        <f>VLOOKUP(Empresa!U7,'Respuestas NosotrosTodos'!$A$2:$B$11,2,FALSE)</f>
        <v>3</v>
      </c>
      <c r="V7" s="19">
        <f>VLOOKUP(Empresa!V7,'Respuestas NosotrosTodos'!$A$2:$B$11,2,FALSE)</f>
        <v>4</v>
      </c>
      <c r="W7" s="19">
        <f>VLOOKUP(Empresa!V7,'Respuestas NosotrosTodos'!$A$2:$B$11,2,FALSE)</f>
        <v>4</v>
      </c>
      <c r="X7" s="19">
        <f>VLOOKUP(Empresa!X7,'Respuestas NosotrosTodos'!$A$2:$B$11,2,FALSE)</f>
        <v>5</v>
      </c>
      <c r="Y7" s="19">
        <f>VLOOKUP(Empresa!Y7,'Respuestas NosotrosTodos'!$A$2:$B$11,2,FALSE)</f>
        <v>5</v>
      </c>
      <c r="Z7" s="19">
        <f>VLOOKUP(Empresa!Z7,'Respuestas NosotrosTodos'!$A$2:$B$11,2,FALSE)</f>
        <v>5</v>
      </c>
      <c r="AA7" s="19">
        <f>VLOOKUP(Empresa!AA7,'Respuestas NosotrosTodos'!$A$2:$B$11,2,FALSE)</f>
        <v>5</v>
      </c>
      <c r="AB7" s="19">
        <f>VLOOKUP(Empresa!AB7,'Respuestas NosotrosTodos'!$A$2:$B$11,2,FALSE)</f>
        <v>3</v>
      </c>
      <c r="AC7" s="19">
        <f>VLOOKUP(Empresa!AC7,'Respuestas NosotrosTodos'!$A$2:$B$11,2,FALSE)</f>
        <v>4</v>
      </c>
      <c r="AD7" s="19">
        <f>VLOOKUP(Empresa!AD7,'Respuestas NosotrosTodos'!$A$2:$B$11,2,FALSE)</f>
        <v>2</v>
      </c>
      <c r="AE7" s="19">
        <f>VLOOKUP(Empresa!AE7,'Respuestas NosotrosTodos'!$A$2:$B$11,2,FALSE)</f>
        <v>5</v>
      </c>
      <c r="AF7" s="19">
        <f>VLOOKUP(Empresa!AF7,'Respuestas NosotrosTodos'!$A$2:$B$11,2,FALSE)</f>
        <v>5</v>
      </c>
      <c r="AG7" s="19">
        <f>VLOOKUP(Empresa!AG7,'Respuestas NosotrosTodos'!$A$2:$B$11,2,FALSE)</f>
        <v>5</v>
      </c>
      <c r="AH7" s="19">
        <f>VLOOKUP(Empresa!AH7,'Respuestas NosotrosTodos'!$A$2:$B$11,2,FALSE)</f>
        <v>4</v>
      </c>
      <c r="AI7" s="19">
        <f>VLOOKUP(Empresa!AI7,'Respuestas NosotrosTodos'!$A$2:$B$11,2,FALSE)</f>
        <v>5</v>
      </c>
      <c r="AJ7" s="19">
        <f>VLOOKUP(Empresa!AJ7,'Respuestas NosotrosTodos'!$A$2:$B$11,2,FALSE)</f>
        <v>5</v>
      </c>
      <c r="AK7" s="19">
        <f>VLOOKUP(Empresa!AK7,'Respuestas NosotrosTodos'!$A$2:$B$11,2,FALSE)</f>
        <v>4</v>
      </c>
      <c r="AL7" s="19">
        <f>VLOOKUP(Empresa!AL7,'Respuestas NosotrosTodos'!$A$2:$B$11,2,FALSE)</f>
        <v>5</v>
      </c>
      <c r="AM7" s="19">
        <f>VLOOKUP(Empresa!AM7,'Respuestas NosotrosTodos'!$A$2:$B$11,2,FALSE)</f>
        <v>4</v>
      </c>
      <c r="AN7" s="19">
        <f>VLOOKUP(Empresa!AN7,'Respuestas NosotrosTodos'!$A$2:$B$11,2,FALSE)</f>
        <v>4</v>
      </c>
      <c r="AO7" s="19">
        <f>VLOOKUP(Empresa!AO7,'Respuestas NosotrosTodos'!$A$2:$B$11,2,FALSE)</f>
        <v>5</v>
      </c>
      <c r="AP7" s="19">
        <f>VLOOKUP(Empresa!AP7,'Respuestas NosotrosTodos'!$A$2:$B$11,2,FALSE)</f>
        <v>4</v>
      </c>
      <c r="AQ7" s="19">
        <f>VLOOKUP(Empresa!AQ7,'Respuestas NosotrosTodos'!$A$2:$B$11,2,FALSE)</f>
        <v>5</v>
      </c>
      <c r="AR7" s="19">
        <f>VLOOKUP(Empresa!AR7,'Respuestas NosotrosTodos'!$A$2:$B$11,2,FALSE)</f>
        <v>4</v>
      </c>
      <c r="AS7" s="19">
        <f>VLOOKUP(Empresa!AS7,'Respuestas NosotrosTodos'!$A$2:$B$11,2,FALSE)</f>
        <v>5</v>
      </c>
      <c r="AT7" s="19">
        <f>VLOOKUP(Empresa!AT7,'Respuestas NosotrosTodos'!$A$2:$B$11,2,FALSE)</f>
        <v>4</v>
      </c>
      <c r="AU7" s="19">
        <f>VLOOKUP(Empresa!AU7,'Respuestas NosotrosTodos'!$A$2:$B$11,2,FALSE)</f>
        <v>4</v>
      </c>
      <c r="AV7" s="19">
        <f>VLOOKUP(Empresa!AV7,'Respuestas NosotrosTodos'!$A$2:$B$11,2,FALSE)</f>
        <v>5</v>
      </c>
      <c r="AW7" s="19">
        <f>VLOOKUP(Empresa!AW7,'Respuestas NosotrosTodos'!$A$2:$B$11,2,FALSE)</f>
        <v>4</v>
      </c>
      <c r="AX7" s="19">
        <f>VLOOKUP(Empresa!AX7,'Respuestas NosotrosTodos'!$A$2:$B$11,2,FALSE)</f>
        <v>5</v>
      </c>
      <c r="AY7" s="29">
        <f>VLOOKUP(Empresa!AY7,'Respuestas NosotrosTodos'!$A$12:$B$21,2,FALSE)</f>
        <v>5</v>
      </c>
      <c r="AZ7" s="19">
        <f>VLOOKUP(Empresa!AZ7,'Respuestas NosotrosTodos'!$A$2:$B$11,2,FALSE)</f>
        <v>1</v>
      </c>
      <c r="BA7" s="29">
        <f>VLOOKUP(Empresa!BA7,'Respuestas NosotrosTodos'!$A$12:$B$21,2,FALSE)</f>
        <v>5</v>
      </c>
      <c r="BB7" s="19">
        <f>VLOOKUP(Empresa!BB7,'Respuestas NosotrosTodos'!$A$2:$B$11,2,FALSE)</f>
        <v>4</v>
      </c>
      <c r="BC7" s="19">
        <f>VLOOKUP(Empresa!BC7,'Respuestas NosotrosTodos'!$A$2:$B$11,2,FALSE)</f>
        <v>5</v>
      </c>
      <c r="BD7" s="19">
        <f>VLOOKUP(Empresa!BD7,'Respuestas NosotrosTodos'!$A$2:$B$11,2,FALSE)</f>
        <v>5</v>
      </c>
      <c r="BE7" s="19">
        <f>VLOOKUP(Empresa!BE7,'Respuestas NosotrosTodos'!$A$2:$B$11,2,FALSE)</f>
        <v>5</v>
      </c>
      <c r="BF7" s="19">
        <f>VLOOKUP(Empresa!BF7,'Respuestas NosotrosTodos'!$A$2:$B$11,2,FALSE)</f>
        <v>5</v>
      </c>
      <c r="BG7" s="19">
        <f>VLOOKUP(Empresa!BG7,'Respuestas NosotrosTodos'!$A$2:$B$11,2,FALSE)</f>
        <v>5</v>
      </c>
      <c r="BH7" s="19">
        <f>VLOOKUP(Empresa!BH7,'Respuestas NosotrosTodos'!$A$2:$B$11,2,FALSE)</f>
        <v>4</v>
      </c>
      <c r="BI7" s="19">
        <f>VLOOKUP(Empresa!BI7,'Respuestas NosotrosTodos'!$A$2:$B$11,2,FALSE)</f>
        <v>4</v>
      </c>
      <c r="BJ7" s="19">
        <f>VLOOKUP(Empresa!BJ7,'Respuestas NosotrosTodos'!$A$2:$B$11,2,FALSE)</f>
        <v>5</v>
      </c>
      <c r="BK7" s="19">
        <f>VLOOKUP(Empresa!BK7,'Respuestas NosotrosTodos'!$A$2:$B$11,2,FALSE)</f>
        <v>5</v>
      </c>
      <c r="BL7" s="19">
        <f>VLOOKUP(Empresa!BL7,'Respuestas NosotrosTodos'!$A$2:$B$11,2,FALSE)</f>
        <v>4</v>
      </c>
      <c r="BM7" s="19">
        <f>VLOOKUP(Empresa!BM7,'Respuestas NosotrosTodos'!$A$2:$B$11,2,FALSE)</f>
        <v>4</v>
      </c>
      <c r="BN7" s="19">
        <f>VLOOKUP(Empresa!BN7,'Respuestas NosotrosTodos'!$A$2:$B$11,2,FALSE)</f>
        <v>4</v>
      </c>
      <c r="BO7" s="19">
        <f>VLOOKUP(Empresa!BO7,'Respuestas NosotrosTodos'!$A$2:$B$11,2,FALSE)</f>
        <v>4</v>
      </c>
      <c r="BP7" s="19">
        <f>VLOOKUP(Empresa!BP7,'Respuestas NosotrosTodos'!$A$2:$B$11,2,FALSE)</f>
        <v>5</v>
      </c>
      <c r="BQ7" s="19">
        <f>VLOOKUP(Empresa!BQ7,'Respuestas NosotrosTodos'!$A$2:$B$11,2,FALSE)</f>
        <v>5</v>
      </c>
      <c r="BR7" s="19">
        <f>VLOOKUP(Empresa!BR7,'Respuestas NosotrosTodos'!$A$2:$B$11,2,FALSE)</f>
        <v>4</v>
      </c>
      <c r="BS7" s="19">
        <f>VLOOKUP(Empresa!BS7,'Respuestas NosotrosTodos'!$A$2:$B$11,2,FALSE)</f>
        <v>4</v>
      </c>
      <c r="BT7" s="19">
        <f>VLOOKUP(Empresa!BT7,'Respuestas NosotrosTodos'!$A$2:$B$11,2,FALSE)</f>
        <v>5</v>
      </c>
      <c r="BU7" s="19">
        <f>VLOOKUP(Empresa!BU7,'Respuestas NosotrosTodos'!$A$2:$B$11,2,FALSE)</f>
        <v>5</v>
      </c>
      <c r="BV7" s="19">
        <f>VLOOKUP(Empresa!BV7,'Respuestas NosotrosTodos'!$A$2:$B$11,2,FALSE)</f>
        <v>5</v>
      </c>
      <c r="BW7" s="19">
        <f>VLOOKUP(Empresa!BW7,'Respuestas NosotrosTodos'!$A$2:$B$11,2,FALSE)</f>
        <v>4</v>
      </c>
      <c r="BX7" s="19">
        <f>VLOOKUP(Empresa!BX7,'Respuestas NosotrosTodos'!$A$2:$B$11,2,FALSE)</f>
        <v>5</v>
      </c>
      <c r="BY7" s="19">
        <f>VLOOKUP(Empresa!BY7,'Respuestas NosotrosTodos'!$A$2:$B$11,2,FALSE)</f>
        <v>5</v>
      </c>
      <c r="BZ7" s="19">
        <f>VLOOKUP(Empresa!BZ7,'Respuestas NosotrosTodos'!$A$2:$B$11,2,FALSE)</f>
        <v>5</v>
      </c>
      <c r="CA7" s="19">
        <f>VLOOKUP(Empresa!CA7,'Respuestas NosotrosTodos'!$A$2:$B$11,2,FALSE)</f>
        <v>4</v>
      </c>
      <c r="CB7" s="19">
        <f>VLOOKUP(Empresa!CB7,'Respuestas NosotrosTodos'!$A$2:$B$11,2,FALSE)</f>
        <v>4</v>
      </c>
      <c r="CC7" s="19">
        <f>VLOOKUP(Empresa!CC7,'Respuestas NosotrosTodos'!$A$2:$B$11,2,FALSE)</f>
        <v>5</v>
      </c>
      <c r="CD7" s="29">
        <f>VLOOKUP(Empresa!CD7,'Respuestas NosotrosTodos'!$A$12:$B$21,2,FALSE)</f>
        <v>5</v>
      </c>
      <c r="CE7" s="19">
        <f>VLOOKUP(Empresa!CE7,'Respuestas NosotrosTodos'!$A$2:$B$11,2,FALSE)</f>
        <v>5</v>
      </c>
      <c r="CF7" s="19">
        <f>VLOOKUP(Empresa!CF7,'Respuestas NosotrosTodos'!$A$2:$B$11,2,FALSE)</f>
        <v>3</v>
      </c>
      <c r="CG7" s="19">
        <f>VLOOKUP(Empresa!CG7,'Respuestas NosotrosTodos'!$A$2:$B$11,2,FALSE)</f>
        <v>4</v>
      </c>
      <c r="CH7" s="19">
        <f>VLOOKUP(Empresa!CH7,'Respuestas NosotrosTodos'!$A$2:$B$11,2,FALSE)</f>
        <v>5</v>
      </c>
      <c r="CI7" s="19">
        <f>VLOOKUP(Empresa!CI7,'Respuestas NosotrosTodos'!$A$2:$B$11,2,FALSE)</f>
        <v>5</v>
      </c>
      <c r="CJ7" s="29">
        <f>VLOOKUP(Empresa!CJ7,'Respuestas NosotrosTodos'!$A$12:$B$21,2,FALSE)</f>
        <v>3</v>
      </c>
      <c r="CK7" s="29">
        <f>VLOOKUP(Empresa!CK7,'Respuestas NosotrosTodos'!$A$12:$B$21,2,FALSE)</f>
        <v>5</v>
      </c>
      <c r="CL7" s="19">
        <f>VLOOKUP(Empresa!CL7,'Respuestas NosotrosTodos'!$A$2:$B$11,2,FALSE)</f>
        <v>5</v>
      </c>
      <c r="CM7" s="29">
        <f>VLOOKUP(Empresa!CM7,'Respuestas NosotrosTodos'!$A$12:$B$21,2,FALSE)</f>
        <v>5</v>
      </c>
      <c r="CN7" s="29">
        <f>VLOOKUP(Empresa!CN7,'Respuestas NosotrosTodos'!$A$12:$B$21,2,FALSE)</f>
        <v>5</v>
      </c>
      <c r="CO7" s="29">
        <f>VLOOKUP(Empresa!CO7,'Respuestas NosotrosTodos'!$A$12:$B$21,2,FALSE)</f>
        <v>5</v>
      </c>
      <c r="CP7" s="19">
        <f>VLOOKUP(Empresa!CP7,'Respuestas NosotrosTodos'!$A$2:$B$11,2,FALSE)</f>
        <v>4</v>
      </c>
      <c r="CQ7" s="19">
        <f>VLOOKUP(Empresa!CQ7,'Respuestas NosotrosTodos'!$A$2:$B$11,2,FALSE)</f>
        <v>5</v>
      </c>
      <c r="CR7" s="19">
        <f>VLOOKUP(Empresa!CR7,'Respuestas NosotrosTodos'!$A$2:$B$11,2,FALSE)</f>
        <v>5</v>
      </c>
    </row>
    <row r="8" spans="1:96">
      <c r="A8" s="12" t="str">
        <f>Empresa!A8</f>
        <v>xl5n6ha4ermq2ihy6cxl5nkmlrem0xyo</v>
      </c>
      <c r="B8" s="19">
        <f>VLOOKUP(Empresa!B8,'Respuestas Yo'!A$2:B$5,2,FALSE)</f>
        <v>2</v>
      </c>
      <c r="C8" s="19">
        <f>VLOOKUP(Empresa!C8,'Respuestas Yo'!C$2:D$5,2,FALSE)</f>
        <v>2</v>
      </c>
      <c r="D8" s="19">
        <f>VLOOKUP(Empresa!D8,'Respuestas Yo'!E$2:F$5,2,FALSE)</f>
        <v>2</v>
      </c>
      <c r="E8" s="19">
        <f>VLOOKUP(Empresa!E8,'Respuestas Yo'!G$2:H$5,2,FALSE)</f>
        <v>2</v>
      </c>
      <c r="F8" s="19">
        <f>VLOOKUP(Empresa!F8,'Respuestas Yo'!I$2:J$5,2,FALSE)</f>
        <v>2</v>
      </c>
      <c r="G8" s="19">
        <f>VLOOKUP(Empresa!G8,'Respuestas Yo'!K$2:L$5,2,FALSE)</f>
        <v>1</v>
      </c>
      <c r="H8" s="19">
        <f>VLOOKUP(Empresa!H8,'Respuestas Yo'!M$2:N$5,2,FALSE)</f>
        <v>4</v>
      </c>
      <c r="I8" s="19">
        <f>VLOOKUP(Empresa!I8,'Respuestas Yo'!O$2:P$5,2,FALSE)</f>
        <v>1</v>
      </c>
      <c r="J8" s="19">
        <f>VLOOKUP(Empresa!J8,'Respuestas Yo'!Q$2:R$5,2,FALSE)</f>
        <v>5</v>
      </c>
      <c r="K8" s="19">
        <f>VLOOKUP(Empresa!K8,'Respuestas Yo'!S$2:T$5,2,FALSE)</f>
        <v>5</v>
      </c>
      <c r="L8" s="19">
        <f>VLOOKUP(Empresa!L8,'Respuestas Yo'!U$2:V$5,2,FALSE)</f>
        <v>5</v>
      </c>
      <c r="M8" s="19">
        <f>VLOOKUP(Empresa!M8,'Respuestas Yo'!W$2:X$5,2,FALSE)</f>
        <v>4</v>
      </c>
      <c r="N8" s="19">
        <f>VLOOKUP(Empresa!N8,'Respuestas Yo'!Y$2:Z$5,2,FALSE)</f>
        <v>4</v>
      </c>
      <c r="O8" s="19">
        <f>VLOOKUP(Empresa!O8,'Respuestas Yo'!AA$2:AB$5,2,FALSE)</f>
        <v>4</v>
      </c>
      <c r="P8" s="19">
        <f>VLOOKUP(Empresa!P8,'Respuestas Yo'!AC$2:AD$5,2,FALSE)</f>
        <v>5</v>
      </c>
      <c r="Q8" s="19">
        <f>VLOOKUP(Empresa!Q8,'Respuestas Yo'!AE$2:AF$5,2,FALSE)</f>
        <v>5</v>
      </c>
      <c r="R8" s="19">
        <f>VLOOKUP(Empresa!R8,'Respuestas Yo'!AG$2:AH$5,2,FALSE)</f>
        <v>4</v>
      </c>
      <c r="S8" s="19">
        <f>VLOOKUP(Empresa!S8,'Respuestas Yo'!AI$2:AJ$5,2,FALSE)</f>
        <v>5</v>
      </c>
      <c r="T8" s="19">
        <f>VLOOKUP(Empresa!T8,'Respuestas Yo'!AK$2:AL$5,2,FALSE)</f>
        <v>5</v>
      </c>
      <c r="U8" s="19">
        <f>VLOOKUP(Empresa!U8,'Respuestas NosotrosTodos'!$A$2:$B$11,2,FALSE)</f>
        <v>3</v>
      </c>
      <c r="V8" s="19">
        <f>VLOOKUP(Empresa!V8,'Respuestas NosotrosTodos'!$A$2:$B$11,2,FALSE)</f>
        <v>5</v>
      </c>
      <c r="W8" s="19">
        <f>VLOOKUP(Empresa!V8,'Respuestas NosotrosTodos'!$A$2:$B$11,2,FALSE)</f>
        <v>5</v>
      </c>
      <c r="X8" s="19">
        <f>VLOOKUP(Empresa!X8,'Respuestas NosotrosTodos'!$A$2:$B$11,2,FALSE)</f>
        <v>5</v>
      </c>
      <c r="Y8" s="19">
        <f>VLOOKUP(Empresa!Y8,'Respuestas NosotrosTodos'!$A$2:$B$11,2,FALSE)</f>
        <v>5</v>
      </c>
      <c r="Z8" s="19">
        <f>VLOOKUP(Empresa!Z8,'Respuestas NosotrosTodos'!$A$2:$B$11,2,FALSE)</f>
        <v>5</v>
      </c>
      <c r="AA8" s="19">
        <f>VLOOKUP(Empresa!AA8,'Respuestas NosotrosTodos'!$A$2:$B$11,2,FALSE)</f>
        <v>5</v>
      </c>
      <c r="AB8" s="19">
        <f>VLOOKUP(Empresa!AB8,'Respuestas NosotrosTodos'!$A$2:$B$11,2,FALSE)</f>
        <v>5</v>
      </c>
      <c r="AC8" s="19">
        <f>VLOOKUP(Empresa!AC8,'Respuestas NosotrosTodos'!$A$2:$B$11,2,FALSE)</f>
        <v>5</v>
      </c>
      <c r="AD8" s="19">
        <f>VLOOKUP(Empresa!AD8,'Respuestas NosotrosTodos'!$A$2:$B$11,2,FALSE)</f>
        <v>5</v>
      </c>
      <c r="AE8" s="19">
        <f>VLOOKUP(Empresa!AE8,'Respuestas NosotrosTodos'!$A$2:$B$11,2,FALSE)</f>
        <v>5</v>
      </c>
      <c r="AF8" s="19">
        <f>VLOOKUP(Empresa!AF8,'Respuestas NosotrosTodos'!$A$2:$B$11,2,FALSE)</f>
        <v>5</v>
      </c>
      <c r="AG8" s="19">
        <f>VLOOKUP(Empresa!AG8,'Respuestas NosotrosTodos'!$A$2:$B$11,2,FALSE)</f>
        <v>5</v>
      </c>
      <c r="AH8" s="19">
        <f>VLOOKUP(Empresa!AH8,'Respuestas NosotrosTodos'!$A$2:$B$11,2,FALSE)</f>
        <v>5</v>
      </c>
      <c r="AI8" s="19">
        <f>VLOOKUP(Empresa!AI8,'Respuestas NosotrosTodos'!$A$2:$B$11,2,FALSE)</f>
        <v>3</v>
      </c>
      <c r="AJ8" s="19">
        <f>VLOOKUP(Empresa!AJ8,'Respuestas NosotrosTodos'!$A$2:$B$11,2,FALSE)</f>
        <v>5</v>
      </c>
      <c r="AK8" s="19">
        <f>VLOOKUP(Empresa!AK8,'Respuestas NosotrosTodos'!$A$2:$B$11,2,FALSE)</f>
        <v>5</v>
      </c>
      <c r="AL8" s="19">
        <f>VLOOKUP(Empresa!AL8,'Respuestas NosotrosTodos'!$A$2:$B$11,2,FALSE)</f>
        <v>5</v>
      </c>
      <c r="AM8" s="19">
        <f>VLOOKUP(Empresa!AM8,'Respuestas NosotrosTodos'!$A$2:$B$11,2,FALSE)</f>
        <v>5</v>
      </c>
      <c r="AN8" s="19">
        <f>VLOOKUP(Empresa!AN8,'Respuestas NosotrosTodos'!$A$2:$B$11,2,FALSE)</f>
        <v>5</v>
      </c>
      <c r="AO8" s="19">
        <f>VLOOKUP(Empresa!AO8,'Respuestas NosotrosTodos'!$A$2:$B$11,2,FALSE)</f>
        <v>5</v>
      </c>
      <c r="AP8" s="19">
        <f>VLOOKUP(Empresa!AP8,'Respuestas NosotrosTodos'!$A$2:$B$11,2,FALSE)</f>
        <v>5</v>
      </c>
      <c r="AQ8" s="19">
        <f>VLOOKUP(Empresa!AQ8,'Respuestas NosotrosTodos'!$A$2:$B$11,2,FALSE)</f>
        <v>5</v>
      </c>
      <c r="AR8" s="19">
        <f>VLOOKUP(Empresa!AR8,'Respuestas NosotrosTodos'!$A$2:$B$11,2,FALSE)</f>
        <v>5</v>
      </c>
      <c r="AS8" s="19">
        <f>VLOOKUP(Empresa!AS8,'Respuestas NosotrosTodos'!$A$2:$B$11,2,FALSE)</f>
        <v>5</v>
      </c>
      <c r="AT8" s="19">
        <f>VLOOKUP(Empresa!AT8,'Respuestas NosotrosTodos'!$A$2:$B$11,2,FALSE)</f>
        <v>3</v>
      </c>
      <c r="AU8" s="19">
        <f>VLOOKUP(Empresa!AU8,'Respuestas NosotrosTodos'!$A$2:$B$11,2,FALSE)</f>
        <v>5</v>
      </c>
      <c r="AV8" s="19">
        <f>VLOOKUP(Empresa!AV8,'Respuestas NosotrosTodos'!$A$2:$B$11,2,FALSE)</f>
        <v>5</v>
      </c>
      <c r="AW8" s="19">
        <f>VLOOKUP(Empresa!AW8,'Respuestas NosotrosTodos'!$A$2:$B$11,2,FALSE)</f>
        <v>5</v>
      </c>
      <c r="AX8" s="19">
        <f>VLOOKUP(Empresa!AX8,'Respuestas NosotrosTodos'!$A$2:$B$11,2,FALSE)</f>
        <v>5</v>
      </c>
      <c r="AY8" s="29">
        <f>VLOOKUP(Empresa!AY8,'Respuestas NosotrosTodos'!$A$12:$B$21,2,FALSE)</f>
        <v>1</v>
      </c>
      <c r="AZ8" s="19">
        <f>VLOOKUP(Empresa!AZ8,'Respuestas NosotrosTodos'!$A$2:$B$11,2,FALSE)</f>
        <v>3</v>
      </c>
      <c r="BA8" s="29">
        <f>VLOOKUP(Empresa!BA8,'Respuestas NosotrosTodos'!$A$12:$B$21,2,FALSE)</f>
        <v>5</v>
      </c>
      <c r="BB8" s="19">
        <f>VLOOKUP(Empresa!BB8,'Respuestas NosotrosTodos'!$A$2:$B$11,2,FALSE)</f>
        <v>3</v>
      </c>
      <c r="BC8" s="19">
        <f>VLOOKUP(Empresa!BC8,'Respuestas NosotrosTodos'!$A$2:$B$11,2,FALSE)</f>
        <v>3</v>
      </c>
      <c r="BD8" s="19">
        <f>VLOOKUP(Empresa!BD8,'Respuestas NosotrosTodos'!$A$2:$B$11,2,FALSE)</f>
        <v>5</v>
      </c>
      <c r="BE8" s="19">
        <f>VLOOKUP(Empresa!BE8,'Respuestas NosotrosTodos'!$A$2:$B$11,2,FALSE)</f>
        <v>3</v>
      </c>
      <c r="BF8" s="19">
        <f>VLOOKUP(Empresa!BF8,'Respuestas NosotrosTodos'!$A$2:$B$11,2,FALSE)</f>
        <v>5</v>
      </c>
      <c r="BG8" s="19">
        <f>VLOOKUP(Empresa!BG8,'Respuestas NosotrosTodos'!$A$2:$B$11,2,FALSE)</f>
        <v>5</v>
      </c>
      <c r="BH8" s="19">
        <f>VLOOKUP(Empresa!BH8,'Respuestas NosotrosTodos'!$A$2:$B$11,2,FALSE)</f>
        <v>5</v>
      </c>
      <c r="BI8" s="19">
        <f>VLOOKUP(Empresa!BI8,'Respuestas NosotrosTodos'!$A$2:$B$11,2,FALSE)</f>
        <v>5</v>
      </c>
      <c r="BJ8" s="19">
        <f>VLOOKUP(Empresa!BJ8,'Respuestas NosotrosTodos'!$A$2:$B$11,2,FALSE)</f>
        <v>5</v>
      </c>
      <c r="BK8" s="19">
        <f>VLOOKUP(Empresa!BK8,'Respuestas NosotrosTodos'!$A$2:$B$11,2,FALSE)</f>
        <v>5</v>
      </c>
      <c r="BL8" s="19">
        <f>VLOOKUP(Empresa!BL8,'Respuestas NosotrosTodos'!$A$2:$B$11,2,FALSE)</f>
        <v>5</v>
      </c>
      <c r="BM8" s="19">
        <f>VLOOKUP(Empresa!BM8,'Respuestas NosotrosTodos'!$A$2:$B$11,2,FALSE)</f>
        <v>5</v>
      </c>
      <c r="BN8" s="19">
        <f>VLOOKUP(Empresa!BN8,'Respuestas NosotrosTodos'!$A$2:$B$11,2,FALSE)</f>
        <v>5</v>
      </c>
      <c r="BO8" s="19">
        <f>VLOOKUP(Empresa!BO8,'Respuestas NosotrosTodos'!$A$2:$B$11,2,FALSE)</f>
        <v>5</v>
      </c>
      <c r="BP8" s="19">
        <f>VLOOKUP(Empresa!BP8,'Respuestas NosotrosTodos'!$A$2:$B$11,2,FALSE)</f>
        <v>5</v>
      </c>
      <c r="BQ8" s="19">
        <f>VLOOKUP(Empresa!BQ8,'Respuestas NosotrosTodos'!$A$2:$B$11,2,FALSE)</f>
        <v>5</v>
      </c>
      <c r="BR8" s="19">
        <f>VLOOKUP(Empresa!BR8,'Respuestas NosotrosTodos'!$A$2:$B$11,2,FALSE)</f>
        <v>5</v>
      </c>
      <c r="BS8" s="19">
        <f>VLOOKUP(Empresa!BS8,'Respuestas NosotrosTodos'!$A$2:$B$11,2,FALSE)</f>
        <v>5</v>
      </c>
      <c r="BT8" s="19">
        <f>VLOOKUP(Empresa!BT8,'Respuestas NosotrosTodos'!$A$2:$B$11,2,FALSE)</f>
        <v>5</v>
      </c>
      <c r="BU8" s="19">
        <f>VLOOKUP(Empresa!BU8,'Respuestas NosotrosTodos'!$A$2:$B$11,2,FALSE)</f>
        <v>5</v>
      </c>
      <c r="BV8" s="19">
        <f>VLOOKUP(Empresa!BV8,'Respuestas NosotrosTodos'!$A$2:$B$11,2,FALSE)</f>
        <v>5</v>
      </c>
      <c r="BW8" s="19">
        <f>VLOOKUP(Empresa!BW8,'Respuestas NosotrosTodos'!$A$2:$B$11,2,FALSE)</f>
        <v>5</v>
      </c>
      <c r="BX8" s="19">
        <f>VLOOKUP(Empresa!BX8,'Respuestas NosotrosTodos'!$A$2:$B$11,2,FALSE)</f>
        <v>5</v>
      </c>
      <c r="BY8" s="19">
        <f>VLOOKUP(Empresa!BY8,'Respuestas NosotrosTodos'!$A$2:$B$11,2,FALSE)</f>
        <v>5</v>
      </c>
      <c r="BZ8" s="19">
        <f>VLOOKUP(Empresa!BZ8,'Respuestas NosotrosTodos'!$A$2:$B$11,2,FALSE)</f>
        <v>5</v>
      </c>
      <c r="CA8" s="19">
        <f>VLOOKUP(Empresa!CA8,'Respuestas NosotrosTodos'!$A$2:$B$11,2,FALSE)</f>
        <v>5</v>
      </c>
      <c r="CB8" s="19">
        <f>VLOOKUP(Empresa!CB8,'Respuestas NosotrosTodos'!$A$2:$B$11,2,FALSE)</f>
        <v>5</v>
      </c>
      <c r="CC8" s="19">
        <f>VLOOKUP(Empresa!CC8,'Respuestas NosotrosTodos'!$A$2:$B$11,2,FALSE)</f>
        <v>5</v>
      </c>
      <c r="CD8" s="29">
        <f>VLOOKUP(Empresa!CD8,'Respuestas NosotrosTodos'!$A$12:$B$21,2,FALSE)</f>
        <v>5</v>
      </c>
      <c r="CE8" s="19">
        <f>VLOOKUP(Empresa!CE8,'Respuestas NosotrosTodos'!$A$2:$B$11,2,FALSE)</f>
        <v>5</v>
      </c>
      <c r="CF8" s="19">
        <f>VLOOKUP(Empresa!CF8,'Respuestas NosotrosTodos'!$A$2:$B$11,2,FALSE)</f>
        <v>3</v>
      </c>
      <c r="CG8" s="19">
        <f>VLOOKUP(Empresa!CG8,'Respuestas NosotrosTodos'!$A$2:$B$11,2,FALSE)</f>
        <v>3</v>
      </c>
      <c r="CH8" s="19">
        <f>VLOOKUP(Empresa!CH8,'Respuestas NosotrosTodos'!$A$2:$B$11,2,FALSE)</f>
        <v>5</v>
      </c>
      <c r="CI8" s="19">
        <f>VLOOKUP(Empresa!CI8,'Respuestas NosotrosTodos'!$A$2:$B$11,2,FALSE)</f>
        <v>5</v>
      </c>
      <c r="CJ8" s="29">
        <f>VLOOKUP(Empresa!CJ8,'Respuestas NosotrosTodos'!$A$12:$B$21,2,FALSE)</f>
        <v>5</v>
      </c>
      <c r="CK8" s="29">
        <f>VLOOKUP(Empresa!CK8,'Respuestas NosotrosTodos'!$A$12:$B$21,2,FALSE)</f>
        <v>5</v>
      </c>
      <c r="CL8" s="19">
        <f>VLOOKUP(Empresa!CL8,'Respuestas NosotrosTodos'!$A$2:$B$11,2,FALSE)</f>
        <v>5</v>
      </c>
      <c r="CM8" s="29">
        <f>VLOOKUP(Empresa!CM8,'Respuestas NosotrosTodos'!$A$12:$B$21,2,FALSE)</f>
        <v>5</v>
      </c>
      <c r="CN8" s="29">
        <f>VLOOKUP(Empresa!CN8,'Respuestas NosotrosTodos'!$A$12:$B$21,2,FALSE)</f>
        <v>1</v>
      </c>
      <c r="CO8" s="29">
        <f>VLOOKUP(Empresa!CO8,'Respuestas NosotrosTodos'!$A$12:$B$21,2,FALSE)</f>
        <v>5</v>
      </c>
      <c r="CP8" s="19">
        <f>VLOOKUP(Empresa!CP8,'Respuestas NosotrosTodos'!$A$2:$B$11,2,FALSE)</f>
        <v>5</v>
      </c>
      <c r="CQ8" s="19">
        <f>VLOOKUP(Empresa!CQ8,'Respuestas NosotrosTodos'!$A$2:$B$11,2,FALSE)</f>
        <v>5</v>
      </c>
      <c r="CR8" s="19">
        <f>VLOOKUP(Empresa!CR8,'Respuestas NosotrosTodos'!$A$2:$B$11,2,FALSE)</f>
        <v>5</v>
      </c>
    </row>
    <row r="9" spans="1:96">
      <c r="A9" s="12" t="str">
        <f>Empresa!A9</f>
        <v>mo1pr8vlw64ueotl5tlr5mo1pr8vtc4t</v>
      </c>
      <c r="B9" s="19">
        <f>VLOOKUP(Empresa!B9,'Respuestas Yo'!A$2:B$5,2,FALSE)</f>
        <v>4</v>
      </c>
      <c r="C9" s="19">
        <f>VLOOKUP(Empresa!C9,'Respuestas Yo'!C$2:D$5,2,FALSE)</f>
        <v>2</v>
      </c>
      <c r="D9" s="19">
        <f>VLOOKUP(Empresa!D9,'Respuestas Yo'!E$2:F$5,2,FALSE)</f>
        <v>5</v>
      </c>
      <c r="E9" s="19">
        <f>VLOOKUP(Empresa!E9,'Respuestas Yo'!G$2:H$5,2,FALSE)</f>
        <v>1</v>
      </c>
      <c r="F9" s="19">
        <f>VLOOKUP(Empresa!F9,'Respuestas Yo'!I$2:J$5,2,FALSE)</f>
        <v>5</v>
      </c>
      <c r="G9" s="19">
        <f>VLOOKUP(Empresa!G9,'Respuestas Yo'!K$2:L$5,2,FALSE)</f>
        <v>4</v>
      </c>
      <c r="H9" s="19">
        <f>VLOOKUP(Empresa!H9,'Respuestas Yo'!M$2:N$5,2,FALSE)</f>
        <v>1</v>
      </c>
      <c r="I9" s="19">
        <f>VLOOKUP(Empresa!I9,'Respuestas Yo'!O$2:P$5,2,FALSE)</f>
        <v>5</v>
      </c>
      <c r="J9" s="19">
        <f>VLOOKUP(Empresa!J9,'Respuestas Yo'!Q$2:R$5,2,FALSE)</f>
        <v>5</v>
      </c>
      <c r="K9" s="19">
        <f>VLOOKUP(Empresa!K9,'Respuestas Yo'!S$2:T$5,2,FALSE)</f>
        <v>2</v>
      </c>
      <c r="L9" s="19">
        <f>VLOOKUP(Empresa!L9,'Respuestas Yo'!U$2:V$5,2,FALSE)</f>
        <v>5</v>
      </c>
      <c r="M9" s="19">
        <f>VLOOKUP(Empresa!M9,'Respuestas Yo'!W$2:X$5,2,FALSE)</f>
        <v>5</v>
      </c>
      <c r="N9" s="19">
        <f>VLOOKUP(Empresa!N9,'Respuestas Yo'!Y$2:Z$5,2,FALSE)</f>
        <v>2</v>
      </c>
      <c r="O9" s="19">
        <f>VLOOKUP(Empresa!O9,'Respuestas Yo'!AA$2:AB$5,2,FALSE)</f>
        <v>4</v>
      </c>
      <c r="P9" s="19">
        <f>VLOOKUP(Empresa!P9,'Respuestas Yo'!AC$2:AD$5,2,FALSE)</f>
        <v>5</v>
      </c>
      <c r="Q9" s="19">
        <f>VLOOKUP(Empresa!Q9,'Respuestas Yo'!AE$2:AF$5,2,FALSE)</f>
        <v>2</v>
      </c>
      <c r="R9" s="19">
        <f>VLOOKUP(Empresa!R9,'Respuestas Yo'!AG$2:AH$5,2,FALSE)</f>
        <v>4</v>
      </c>
      <c r="S9" s="19">
        <f>VLOOKUP(Empresa!S9,'Respuestas Yo'!AI$2:AJ$5,2,FALSE)</f>
        <v>5</v>
      </c>
      <c r="T9" s="19">
        <f>VLOOKUP(Empresa!T9,'Respuestas Yo'!AK$2:AL$5,2,FALSE)</f>
        <v>5</v>
      </c>
      <c r="U9" s="19">
        <f>VLOOKUP(Empresa!U9,'Respuestas NosotrosTodos'!$A$2:$B$11,2,FALSE)</f>
        <v>5</v>
      </c>
      <c r="V9" s="19">
        <f>VLOOKUP(Empresa!V9,'Respuestas NosotrosTodos'!$A$2:$B$11,2,FALSE)</f>
        <v>5</v>
      </c>
      <c r="W9" s="19">
        <f>VLOOKUP(Empresa!V9,'Respuestas NosotrosTodos'!$A$2:$B$11,2,FALSE)</f>
        <v>5</v>
      </c>
      <c r="X9" s="19">
        <f>VLOOKUP(Empresa!X9,'Respuestas NosotrosTodos'!$A$2:$B$11,2,FALSE)</f>
        <v>5</v>
      </c>
      <c r="Y9" s="19">
        <f>VLOOKUP(Empresa!Y9,'Respuestas NosotrosTodos'!$A$2:$B$11,2,FALSE)</f>
        <v>5</v>
      </c>
      <c r="Z9" s="19">
        <f>VLOOKUP(Empresa!Z9,'Respuestas NosotrosTodos'!$A$2:$B$11,2,FALSE)</f>
        <v>5</v>
      </c>
      <c r="AA9" s="19">
        <f>VLOOKUP(Empresa!AA9,'Respuestas NosotrosTodos'!$A$2:$B$11,2,FALSE)</f>
        <v>5</v>
      </c>
      <c r="AB9" s="19">
        <f>VLOOKUP(Empresa!AB9,'Respuestas NosotrosTodos'!$A$2:$B$11,2,FALSE)</f>
        <v>3</v>
      </c>
      <c r="AC9" s="19">
        <f>VLOOKUP(Empresa!AC9,'Respuestas NosotrosTodos'!$A$2:$B$11,2,FALSE)</f>
        <v>4</v>
      </c>
      <c r="AD9" s="19">
        <f>VLOOKUP(Empresa!AD9,'Respuestas NosotrosTodos'!$A$2:$B$11,2,FALSE)</f>
        <v>4</v>
      </c>
      <c r="AE9" s="19">
        <f>VLOOKUP(Empresa!AE9,'Respuestas NosotrosTodos'!$A$2:$B$11,2,FALSE)</f>
        <v>5</v>
      </c>
      <c r="AF9" s="19">
        <f>VLOOKUP(Empresa!AF9,'Respuestas NosotrosTodos'!$A$2:$B$11,2,FALSE)</f>
        <v>5</v>
      </c>
      <c r="AG9" s="19">
        <f>VLOOKUP(Empresa!AG9,'Respuestas NosotrosTodos'!$A$2:$B$11,2,FALSE)</f>
        <v>5</v>
      </c>
      <c r="AH9" s="19">
        <f>VLOOKUP(Empresa!AH9,'Respuestas NosotrosTodos'!$A$2:$B$11,2,FALSE)</f>
        <v>4</v>
      </c>
      <c r="AI9" s="19">
        <f>VLOOKUP(Empresa!AI9,'Respuestas NosotrosTodos'!$A$2:$B$11,2,FALSE)</f>
        <v>3</v>
      </c>
      <c r="AJ9" s="19">
        <f>VLOOKUP(Empresa!AJ9,'Respuestas NosotrosTodos'!$A$2:$B$11,2,FALSE)</f>
        <v>5</v>
      </c>
      <c r="AK9" s="19">
        <f>VLOOKUP(Empresa!AK9,'Respuestas NosotrosTodos'!$A$2:$B$11,2,FALSE)</f>
        <v>5</v>
      </c>
      <c r="AL9" s="19">
        <f>VLOOKUP(Empresa!AL9,'Respuestas NosotrosTodos'!$A$2:$B$11,2,FALSE)</f>
        <v>5</v>
      </c>
      <c r="AM9" s="19">
        <f>VLOOKUP(Empresa!AM9,'Respuestas NosotrosTodos'!$A$2:$B$11,2,FALSE)</f>
        <v>3</v>
      </c>
      <c r="AN9" s="19">
        <f>VLOOKUP(Empresa!AN9,'Respuestas NosotrosTodos'!$A$2:$B$11,2,FALSE)</f>
        <v>5</v>
      </c>
      <c r="AO9" s="19">
        <f>VLOOKUP(Empresa!AO9,'Respuestas NosotrosTodos'!$A$2:$B$11,2,FALSE)</f>
        <v>4</v>
      </c>
      <c r="AP9" s="19">
        <f>VLOOKUP(Empresa!AP9,'Respuestas NosotrosTodos'!$A$2:$B$11,2,FALSE)</f>
        <v>3</v>
      </c>
      <c r="AQ9" s="19">
        <f>VLOOKUP(Empresa!AQ9,'Respuestas NosotrosTodos'!$A$2:$B$11,2,FALSE)</f>
        <v>4</v>
      </c>
      <c r="AR9" s="19">
        <f>VLOOKUP(Empresa!AR9,'Respuestas NosotrosTodos'!$A$2:$B$11,2,FALSE)</f>
        <v>4</v>
      </c>
      <c r="AS9" s="19">
        <f>VLOOKUP(Empresa!AS9,'Respuestas NosotrosTodos'!$A$2:$B$11,2,FALSE)</f>
        <v>4</v>
      </c>
      <c r="AT9" s="19">
        <f>VLOOKUP(Empresa!AT9,'Respuestas NosotrosTodos'!$A$2:$B$11,2,FALSE)</f>
        <v>4</v>
      </c>
      <c r="AU9" s="19">
        <f>VLOOKUP(Empresa!AU9,'Respuestas NosotrosTodos'!$A$2:$B$11,2,FALSE)</f>
        <v>4</v>
      </c>
      <c r="AV9" s="19">
        <f>VLOOKUP(Empresa!AV9,'Respuestas NosotrosTodos'!$A$2:$B$11,2,FALSE)</f>
        <v>3</v>
      </c>
      <c r="AW9" s="19">
        <f>VLOOKUP(Empresa!AW9,'Respuestas NosotrosTodos'!$A$2:$B$11,2,FALSE)</f>
        <v>4</v>
      </c>
      <c r="AX9" s="19">
        <f>VLOOKUP(Empresa!AX9,'Respuestas NosotrosTodos'!$A$2:$B$11,2,FALSE)</f>
        <v>4</v>
      </c>
      <c r="AY9" s="29">
        <f>VLOOKUP(Empresa!AY9,'Respuestas NosotrosTodos'!$A$12:$B$21,2,FALSE)</f>
        <v>3</v>
      </c>
      <c r="AZ9" s="19">
        <f>VLOOKUP(Empresa!AZ9,'Respuestas NosotrosTodos'!$A$2:$B$11,2,FALSE)</f>
        <v>3</v>
      </c>
      <c r="BA9" s="29">
        <f>VLOOKUP(Empresa!BA9,'Respuestas NosotrosTodos'!$A$12:$B$21,2,FALSE)</f>
        <v>2</v>
      </c>
      <c r="BB9" s="19">
        <f>VLOOKUP(Empresa!BB9,'Respuestas NosotrosTodos'!$A$2:$B$11,2,FALSE)</f>
        <v>5</v>
      </c>
      <c r="BC9" s="19">
        <f>VLOOKUP(Empresa!BC9,'Respuestas NosotrosTodos'!$A$2:$B$11,2,FALSE)</f>
        <v>5</v>
      </c>
      <c r="BD9" s="19">
        <f>VLOOKUP(Empresa!BD9,'Respuestas NosotrosTodos'!$A$2:$B$11,2,FALSE)</f>
        <v>3</v>
      </c>
      <c r="BE9" s="19">
        <f>VLOOKUP(Empresa!BE9,'Respuestas NosotrosTodos'!$A$2:$B$11,2,FALSE)</f>
        <v>5</v>
      </c>
      <c r="BF9" s="19">
        <f>VLOOKUP(Empresa!BF9,'Respuestas NosotrosTodos'!$A$2:$B$11,2,FALSE)</f>
        <v>5</v>
      </c>
      <c r="BG9" s="19">
        <f>VLOOKUP(Empresa!BG9,'Respuestas NosotrosTodos'!$A$2:$B$11,2,FALSE)</f>
        <v>4</v>
      </c>
      <c r="BH9" s="19">
        <f>VLOOKUP(Empresa!BH9,'Respuestas NosotrosTodos'!$A$2:$B$11,2,FALSE)</f>
        <v>5</v>
      </c>
      <c r="BI9" s="19">
        <f>VLOOKUP(Empresa!BI9,'Respuestas NosotrosTodos'!$A$2:$B$11,2,FALSE)</f>
        <v>5</v>
      </c>
      <c r="BJ9" s="19">
        <f>VLOOKUP(Empresa!BJ9,'Respuestas NosotrosTodos'!$A$2:$B$11,2,FALSE)</f>
        <v>5</v>
      </c>
      <c r="BK9" s="19">
        <f>VLOOKUP(Empresa!BK9,'Respuestas NosotrosTodos'!$A$2:$B$11,2,FALSE)</f>
        <v>5</v>
      </c>
      <c r="BL9" s="19">
        <f>VLOOKUP(Empresa!BL9,'Respuestas NosotrosTodos'!$A$2:$B$11,2,FALSE)</f>
        <v>5</v>
      </c>
      <c r="BM9" s="19">
        <f>VLOOKUP(Empresa!BM9,'Respuestas NosotrosTodos'!$A$2:$B$11,2,FALSE)</f>
        <v>5</v>
      </c>
      <c r="BN9" s="19">
        <f>VLOOKUP(Empresa!BN9,'Respuestas NosotrosTodos'!$A$2:$B$11,2,FALSE)</f>
        <v>5</v>
      </c>
      <c r="BO9" s="19">
        <f>VLOOKUP(Empresa!BO9,'Respuestas NosotrosTodos'!$A$2:$B$11,2,FALSE)</f>
        <v>5</v>
      </c>
      <c r="BP9" s="19">
        <f>VLOOKUP(Empresa!BP9,'Respuestas NosotrosTodos'!$A$2:$B$11,2,FALSE)</f>
        <v>5</v>
      </c>
      <c r="BQ9" s="19">
        <f>VLOOKUP(Empresa!BQ9,'Respuestas NosotrosTodos'!$A$2:$B$11,2,FALSE)</f>
        <v>4</v>
      </c>
      <c r="BR9" s="19">
        <f>VLOOKUP(Empresa!BR9,'Respuestas NosotrosTodos'!$A$2:$B$11,2,FALSE)</f>
        <v>4</v>
      </c>
      <c r="BS9" s="19">
        <f>VLOOKUP(Empresa!BS9,'Respuestas NosotrosTodos'!$A$2:$B$11,2,FALSE)</f>
        <v>4</v>
      </c>
      <c r="BT9" s="19">
        <f>VLOOKUP(Empresa!BT9,'Respuestas NosotrosTodos'!$A$2:$B$11,2,FALSE)</f>
        <v>3</v>
      </c>
      <c r="BU9" s="19">
        <f>VLOOKUP(Empresa!BU9,'Respuestas NosotrosTodos'!$A$2:$B$11,2,FALSE)</f>
        <v>3</v>
      </c>
      <c r="BV9" s="19">
        <f>VLOOKUP(Empresa!BV9,'Respuestas NosotrosTodos'!$A$2:$B$11,2,FALSE)</f>
        <v>3</v>
      </c>
      <c r="BW9" s="19">
        <f>VLOOKUP(Empresa!BW9,'Respuestas NosotrosTodos'!$A$2:$B$11,2,FALSE)</f>
        <v>3</v>
      </c>
      <c r="BX9" s="19">
        <f>VLOOKUP(Empresa!BX9,'Respuestas NosotrosTodos'!$A$2:$B$11,2,FALSE)</f>
        <v>3</v>
      </c>
      <c r="BY9" s="19">
        <f>VLOOKUP(Empresa!BY9,'Respuestas NosotrosTodos'!$A$2:$B$11,2,FALSE)</f>
        <v>3</v>
      </c>
      <c r="BZ9" s="19">
        <f>VLOOKUP(Empresa!BZ9,'Respuestas NosotrosTodos'!$A$2:$B$11,2,FALSE)</f>
        <v>5</v>
      </c>
      <c r="CA9" s="19">
        <f>VLOOKUP(Empresa!CA9,'Respuestas NosotrosTodos'!$A$2:$B$11,2,FALSE)</f>
        <v>3</v>
      </c>
      <c r="CB9" s="19">
        <f>VLOOKUP(Empresa!CB9,'Respuestas NosotrosTodos'!$A$2:$B$11,2,FALSE)</f>
        <v>3</v>
      </c>
      <c r="CC9" s="19">
        <f>VLOOKUP(Empresa!CC9,'Respuestas NosotrosTodos'!$A$2:$B$11,2,FALSE)</f>
        <v>3</v>
      </c>
      <c r="CD9" s="29">
        <f>VLOOKUP(Empresa!CD9,'Respuestas NosotrosTodos'!$A$12:$B$21,2,FALSE)</f>
        <v>5</v>
      </c>
      <c r="CE9" s="19">
        <f>VLOOKUP(Empresa!CE9,'Respuestas NosotrosTodos'!$A$2:$B$11,2,FALSE)</f>
        <v>3</v>
      </c>
      <c r="CF9" s="19">
        <f>VLOOKUP(Empresa!CF9,'Respuestas NosotrosTodos'!$A$2:$B$11,2,FALSE)</f>
        <v>4</v>
      </c>
      <c r="CG9" s="19">
        <f>VLOOKUP(Empresa!CG9,'Respuestas NosotrosTodos'!$A$2:$B$11,2,FALSE)</f>
        <v>4</v>
      </c>
      <c r="CH9" s="19">
        <f>VLOOKUP(Empresa!CH9,'Respuestas NosotrosTodos'!$A$2:$B$11,2,FALSE)</f>
        <v>5</v>
      </c>
      <c r="CI9" s="19">
        <f>VLOOKUP(Empresa!CI9,'Respuestas NosotrosTodos'!$A$2:$B$11,2,FALSE)</f>
        <v>4</v>
      </c>
      <c r="CJ9" s="29">
        <f>VLOOKUP(Empresa!CJ9,'Respuestas NosotrosTodos'!$A$12:$B$21,2,FALSE)</f>
        <v>5</v>
      </c>
      <c r="CK9" s="29">
        <f>VLOOKUP(Empresa!CK9,'Respuestas NosotrosTodos'!$A$12:$B$21,2,FALSE)</f>
        <v>5</v>
      </c>
      <c r="CL9" s="19">
        <f>VLOOKUP(Empresa!CL9,'Respuestas NosotrosTodos'!$A$2:$B$11,2,FALSE)</f>
        <v>3</v>
      </c>
      <c r="CM9" s="29">
        <f>VLOOKUP(Empresa!CM9,'Respuestas NosotrosTodos'!$A$12:$B$21,2,FALSE)</f>
        <v>5</v>
      </c>
      <c r="CN9" s="29">
        <f>VLOOKUP(Empresa!CN9,'Respuestas NosotrosTodos'!$A$12:$B$21,2,FALSE)</f>
        <v>3</v>
      </c>
      <c r="CO9" s="29">
        <f>VLOOKUP(Empresa!CO9,'Respuestas NosotrosTodos'!$A$12:$B$21,2,FALSE)</f>
        <v>3</v>
      </c>
      <c r="CP9" s="19">
        <f>VLOOKUP(Empresa!CP9,'Respuestas NosotrosTodos'!$A$2:$B$11,2,FALSE)</f>
        <v>5</v>
      </c>
      <c r="CQ9" s="19">
        <f>VLOOKUP(Empresa!CQ9,'Respuestas NosotrosTodos'!$A$2:$B$11,2,FALSE)</f>
        <v>4</v>
      </c>
      <c r="CR9" s="19">
        <f>VLOOKUP(Empresa!CR9,'Respuestas NosotrosTodos'!$A$2:$B$11,2,FALSE)</f>
        <v>4</v>
      </c>
    </row>
    <row r="10" spans="1:96">
      <c r="A10" s="12" t="str">
        <f>Empresa!A10</f>
        <v>0q36mwytqaagdeo0i0q36ils99vvr7yl</v>
      </c>
      <c r="B10" s="19">
        <f>VLOOKUP(Empresa!B10,'Respuestas Yo'!A$2:B$5,2,FALSE)</f>
        <v>4</v>
      </c>
      <c r="C10" s="19">
        <f>VLOOKUP(Empresa!C10,'Respuestas Yo'!C$2:D$5,2,FALSE)</f>
        <v>2</v>
      </c>
      <c r="D10" s="19">
        <f>VLOOKUP(Empresa!D10,'Respuestas Yo'!E$2:F$5,2,FALSE)</f>
        <v>1</v>
      </c>
      <c r="E10" s="19">
        <f>VLOOKUP(Empresa!E10,'Respuestas Yo'!G$2:H$5,2,FALSE)</f>
        <v>2</v>
      </c>
      <c r="F10" s="19">
        <f>VLOOKUP(Empresa!F10,'Respuestas Yo'!I$2:J$5,2,FALSE)</f>
        <v>2</v>
      </c>
      <c r="G10" s="19">
        <f>VLOOKUP(Empresa!G10,'Respuestas Yo'!K$2:L$5,2,FALSE)</f>
        <v>2</v>
      </c>
      <c r="H10" s="19">
        <f>VLOOKUP(Empresa!H10,'Respuestas Yo'!M$2:N$5,2,FALSE)</f>
        <v>2</v>
      </c>
      <c r="I10" s="19">
        <f>VLOOKUP(Empresa!I10,'Respuestas Yo'!O$2:P$5,2,FALSE)</f>
        <v>5</v>
      </c>
      <c r="J10" s="19">
        <f>VLOOKUP(Empresa!J10,'Respuestas Yo'!Q$2:R$5,2,FALSE)</f>
        <v>4</v>
      </c>
      <c r="K10" s="19">
        <f>VLOOKUP(Empresa!K10,'Respuestas Yo'!S$2:T$5,2,FALSE)</f>
        <v>2</v>
      </c>
      <c r="L10" s="19">
        <f>VLOOKUP(Empresa!L10,'Respuestas Yo'!U$2:V$5,2,FALSE)</f>
        <v>5</v>
      </c>
      <c r="M10" s="19">
        <f>VLOOKUP(Empresa!M10,'Respuestas Yo'!W$2:X$5,2,FALSE)</f>
        <v>4</v>
      </c>
      <c r="N10" s="19">
        <f>VLOOKUP(Empresa!N10,'Respuestas Yo'!Y$2:Z$5,2,FALSE)</f>
        <v>4</v>
      </c>
      <c r="O10" s="19">
        <f>VLOOKUP(Empresa!O10,'Respuestas Yo'!AA$2:AB$5,2,FALSE)</f>
        <v>2</v>
      </c>
      <c r="P10" s="19">
        <f>VLOOKUP(Empresa!P10,'Respuestas Yo'!AC$2:AD$5,2,FALSE)</f>
        <v>5</v>
      </c>
      <c r="Q10" s="19">
        <f>VLOOKUP(Empresa!Q10,'Respuestas Yo'!AE$2:AF$5,2,FALSE)</f>
        <v>4</v>
      </c>
      <c r="R10" s="19">
        <f>VLOOKUP(Empresa!R10,'Respuestas Yo'!AG$2:AH$5,2,FALSE)</f>
        <v>4</v>
      </c>
      <c r="S10" s="19">
        <f>VLOOKUP(Empresa!S10,'Respuestas Yo'!AI$2:AJ$5,2,FALSE)</f>
        <v>2</v>
      </c>
      <c r="T10" s="19">
        <f>VLOOKUP(Empresa!T10,'Respuestas Yo'!AK$2:AL$5,2,FALSE)</f>
        <v>5</v>
      </c>
      <c r="U10" s="19">
        <f>VLOOKUP(Empresa!U10,'Respuestas NosotrosTodos'!$A$2:$B$11,2,FALSE)</f>
        <v>5</v>
      </c>
      <c r="V10" s="19">
        <f>VLOOKUP(Empresa!V10,'Respuestas NosotrosTodos'!$A$2:$B$11,2,FALSE)</f>
        <v>3</v>
      </c>
      <c r="W10" s="19">
        <f>VLOOKUP(Empresa!V10,'Respuestas NosotrosTodos'!$A$2:$B$11,2,FALSE)</f>
        <v>3</v>
      </c>
      <c r="X10" s="19">
        <f>VLOOKUP(Empresa!X10,'Respuestas NosotrosTodos'!$A$2:$B$11,2,FALSE)</f>
        <v>5</v>
      </c>
      <c r="Y10" s="19">
        <f>VLOOKUP(Empresa!Y10,'Respuestas NosotrosTodos'!$A$2:$B$11,2,FALSE)</f>
        <v>5</v>
      </c>
      <c r="Z10" s="19">
        <f>VLOOKUP(Empresa!Z10,'Respuestas NosotrosTodos'!$A$2:$B$11,2,FALSE)</f>
        <v>5</v>
      </c>
      <c r="AA10" s="19">
        <f>VLOOKUP(Empresa!AA10,'Respuestas NosotrosTodos'!$A$2:$B$11,2,FALSE)</f>
        <v>5</v>
      </c>
      <c r="AB10" s="19">
        <f>VLOOKUP(Empresa!AB10,'Respuestas NosotrosTodos'!$A$2:$B$11,2,FALSE)</f>
        <v>5</v>
      </c>
      <c r="AC10" s="19">
        <f>VLOOKUP(Empresa!AC10,'Respuestas NosotrosTodos'!$A$2:$B$11,2,FALSE)</f>
        <v>5</v>
      </c>
      <c r="AD10" s="19">
        <f>VLOOKUP(Empresa!AD10,'Respuestas NosotrosTodos'!$A$2:$B$11,2,FALSE)</f>
        <v>5</v>
      </c>
      <c r="AE10" s="19">
        <f>VLOOKUP(Empresa!AE10,'Respuestas NosotrosTodos'!$A$2:$B$11,2,FALSE)</f>
        <v>5</v>
      </c>
      <c r="AF10" s="19">
        <f>VLOOKUP(Empresa!AF10,'Respuestas NosotrosTodos'!$A$2:$B$11,2,FALSE)</f>
        <v>5</v>
      </c>
      <c r="AG10" s="19">
        <f>VLOOKUP(Empresa!AG10,'Respuestas NosotrosTodos'!$A$2:$B$11,2,FALSE)</f>
        <v>5</v>
      </c>
      <c r="AH10" s="19">
        <f>VLOOKUP(Empresa!AH10,'Respuestas NosotrosTodos'!$A$2:$B$11,2,FALSE)</f>
        <v>1</v>
      </c>
      <c r="AI10" s="19">
        <f>VLOOKUP(Empresa!AI10,'Respuestas NosotrosTodos'!$A$2:$B$11,2,FALSE)</f>
        <v>4</v>
      </c>
      <c r="AJ10" s="19">
        <f>VLOOKUP(Empresa!AJ10,'Respuestas NosotrosTodos'!$A$2:$B$11,2,FALSE)</f>
        <v>5</v>
      </c>
      <c r="AK10" s="19">
        <f>VLOOKUP(Empresa!AK10,'Respuestas NosotrosTodos'!$A$2:$B$11,2,FALSE)</f>
        <v>4</v>
      </c>
      <c r="AL10" s="19">
        <f>VLOOKUP(Empresa!AL10,'Respuestas NosotrosTodos'!$A$2:$B$11,2,FALSE)</f>
        <v>5</v>
      </c>
      <c r="AM10" s="19">
        <f>VLOOKUP(Empresa!AM10,'Respuestas NosotrosTodos'!$A$2:$B$11,2,FALSE)</f>
        <v>5</v>
      </c>
      <c r="AN10" s="19">
        <f>VLOOKUP(Empresa!AN10,'Respuestas NosotrosTodos'!$A$2:$B$11,2,FALSE)</f>
        <v>4</v>
      </c>
      <c r="AO10" s="19">
        <f>VLOOKUP(Empresa!AO10,'Respuestas NosotrosTodos'!$A$2:$B$11,2,FALSE)</f>
        <v>4</v>
      </c>
      <c r="AP10" s="19">
        <f>VLOOKUP(Empresa!AP10,'Respuestas NosotrosTodos'!$A$2:$B$11,2,FALSE)</f>
        <v>5</v>
      </c>
      <c r="AQ10" s="19">
        <f>VLOOKUP(Empresa!AQ10,'Respuestas NosotrosTodos'!$A$2:$B$11,2,FALSE)</f>
        <v>5</v>
      </c>
      <c r="AR10" s="19">
        <f>VLOOKUP(Empresa!AR10,'Respuestas NosotrosTodos'!$A$2:$B$11,2,FALSE)</f>
        <v>5</v>
      </c>
      <c r="AS10" s="19">
        <f>VLOOKUP(Empresa!AS10,'Respuestas NosotrosTodos'!$A$2:$B$11,2,FALSE)</f>
        <v>5</v>
      </c>
      <c r="AT10" s="19">
        <f>VLOOKUP(Empresa!AT10,'Respuestas NosotrosTodos'!$A$2:$B$11,2,FALSE)</f>
        <v>5</v>
      </c>
      <c r="AU10" s="19">
        <f>VLOOKUP(Empresa!AU10,'Respuestas NosotrosTodos'!$A$2:$B$11,2,FALSE)</f>
        <v>5</v>
      </c>
      <c r="AV10" s="19">
        <f>VLOOKUP(Empresa!AV10,'Respuestas NosotrosTodos'!$A$2:$B$11,2,FALSE)</f>
        <v>5</v>
      </c>
      <c r="AW10" s="19">
        <f>VLOOKUP(Empresa!AW10,'Respuestas NosotrosTodos'!$A$2:$B$11,2,FALSE)</f>
        <v>4</v>
      </c>
      <c r="AX10" s="19">
        <f>VLOOKUP(Empresa!AX10,'Respuestas NosotrosTodos'!$A$2:$B$11,2,FALSE)</f>
        <v>5</v>
      </c>
      <c r="AY10" s="29">
        <f>VLOOKUP(Empresa!AY10,'Respuestas NosotrosTodos'!$A$12:$B$21,2,FALSE)</f>
        <v>5</v>
      </c>
      <c r="AZ10" s="19">
        <f>VLOOKUP(Empresa!AZ10,'Respuestas NosotrosTodos'!$A$2:$B$11,2,FALSE)</f>
        <v>1</v>
      </c>
      <c r="BA10" s="29">
        <f>VLOOKUP(Empresa!BA10,'Respuestas NosotrosTodos'!$A$12:$B$21,2,FALSE)</f>
        <v>3</v>
      </c>
      <c r="BB10" s="19">
        <f>VLOOKUP(Empresa!BB10,'Respuestas NosotrosTodos'!$A$2:$B$11,2,FALSE)</f>
        <v>4</v>
      </c>
      <c r="BC10" s="19">
        <f>VLOOKUP(Empresa!BC10,'Respuestas NosotrosTodos'!$A$2:$B$11,2,FALSE)</f>
        <v>5</v>
      </c>
      <c r="BD10" s="19">
        <f>VLOOKUP(Empresa!BD10,'Respuestas NosotrosTodos'!$A$2:$B$11,2,FALSE)</f>
        <v>5</v>
      </c>
      <c r="BE10" s="19">
        <f>VLOOKUP(Empresa!BE10,'Respuestas NosotrosTodos'!$A$2:$B$11,2,FALSE)</f>
        <v>3</v>
      </c>
      <c r="BF10" s="19">
        <f>VLOOKUP(Empresa!BF10,'Respuestas NosotrosTodos'!$A$2:$B$11,2,FALSE)</f>
        <v>5</v>
      </c>
      <c r="BG10" s="19">
        <f>VLOOKUP(Empresa!BG10,'Respuestas NosotrosTodos'!$A$2:$B$11,2,FALSE)</f>
        <v>5</v>
      </c>
      <c r="BH10" s="19">
        <f>VLOOKUP(Empresa!BH10,'Respuestas NosotrosTodos'!$A$2:$B$11,2,FALSE)</f>
        <v>4</v>
      </c>
      <c r="BI10" s="19">
        <f>VLOOKUP(Empresa!BI10,'Respuestas NosotrosTodos'!$A$2:$B$11,2,FALSE)</f>
        <v>5</v>
      </c>
      <c r="BJ10" s="19">
        <f>VLOOKUP(Empresa!BJ10,'Respuestas NosotrosTodos'!$A$2:$B$11,2,FALSE)</f>
        <v>5</v>
      </c>
      <c r="BK10" s="19">
        <f>VLOOKUP(Empresa!BK10,'Respuestas NosotrosTodos'!$A$2:$B$11,2,FALSE)</f>
        <v>5</v>
      </c>
      <c r="BL10" s="19">
        <f>VLOOKUP(Empresa!BL10,'Respuestas NosotrosTodos'!$A$2:$B$11,2,FALSE)</f>
        <v>5</v>
      </c>
      <c r="BM10" s="19">
        <f>VLOOKUP(Empresa!BM10,'Respuestas NosotrosTodos'!$A$2:$B$11,2,FALSE)</f>
        <v>4</v>
      </c>
      <c r="BN10" s="19">
        <f>VLOOKUP(Empresa!BN10,'Respuestas NosotrosTodos'!$A$2:$B$11,2,FALSE)</f>
        <v>5</v>
      </c>
      <c r="BO10" s="19">
        <f>VLOOKUP(Empresa!BO10,'Respuestas NosotrosTodos'!$A$2:$B$11,2,FALSE)</f>
        <v>5</v>
      </c>
      <c r="BP10" s="19">
        <f>VLOOKUP(Empresa!BP10,'Respuestas NosotrosTodos'!$A$2:$B$11,2,FALSE)</f>
        <v>5</v>
      </c>
      <c r="BQ10" s="19">
        <f>VLOOKUP(Empresa!BQ10,'Respuestas NosotrosTodos'!$A$2:$B$11,2,FALSE)</f>
        <v>5</v>
      </c>
      <c r="BR10" s="19">
        <f>VLOOKUP(Empresa!BR10,'Respuestas NosotrosTodos'!$A$2:$B$11,2,FALSE)</f>
        <v>4</v>
      </c>
      <c r="BS10" s="19">
        <f>VLOOKUP(Empresa!BS10,'Respuestas NosotrosTodos'!$A$2:$B$11,2,FALSE)</f>
        <v>4</v>
      </c>
      <c r="BT10" s="19">
        <f>VLOOKUP(Empresa!BT10,'Respuestas NosotrosTodos'!$A$2:$B$11,2,FALSE)</f>
        <v>3</v>
      </c>
      <c r="BU10" s="19">
        <f>VLOOKUP(Empresa!BU10,'Respuestas NosotrosTodos'!$A$2:$B$11,2,FALSE)</f>
        <v>4</v>
      </c>
      <c r="BV10" s="19">
        <f>VLOOKUP(Empresa!BV10,'Respuestas NosotrosTodos'!$A$2:$B$11,2,FALSE)</f>
        <v>3</v>
      </c>
      <c r="BW10" s="19">
        <f>VLOOKUP(Empresa!BW10,'Respuestas NosotrosTodos'!$A$2:$B$11,2,FALSE)</f>
        <v>4</v>
      </c>
      <c r="BX10" s="19">
        <f>VLOOKUP(Empresa!BX10,'Respuestas NosotrosTodos'!$A$2:$B$11,2,FALSE)</f>
        <v>4</v>
      </c>
      <c r="BY10" s="19">
        <f>VLOOKUP(Empresa!BY10,'Respuestas NosotrosTodos'!$A$2:$B$11,2,FALSE)</f>
        <v>5</v>
      </c>
      <c r="BZ10" s="19">
        <f>VLOOKUP(Empresa!BZ10,'Respuestas NosotrosTodos'!$A$2:$B$11,2,FALSE)</f>
        <v>4</v>
      </c>
      <c r="CA10" s="19">
        <f>VLOOKUP(Empresa!CA10,'Respuestas NosotrosTodos'!$A$2:$B$11,2,FALSE)</f>
        <v>4</v>
      </c>
      <c r="CB10" s="19">
        <f>VLOOKUP(Empresa!CB10,'Respuestas NosotrosTodos'!$A$2:$B$11,2,FALSE)</f>
        <v>5</v>
      </c>
      <c r="CC10" s="19">
        <f>VLOOKUP(Empresa!CC10,'Respuestas NosotrosTodos'!$A$2:$B$11,2,FALSE)</f>
        <v>5</v>
      </c>
      <c r="CD10" s="29">
        <f>VLOOKUP(Empresa!CD10,'Respuestas NosotrosTodos'!$A$12:$B$21,2,FALSE)</f>
        <v>5</v>
      </c>
      <c r="CE10" s="19">
        <f>VLOOKUP(Empresa!CE10,'Respuestas NosotrosTodos'!$A$2:$B$11,2,FALSE)</f>
        <v>5</v>
      </c>
      <c r="CF10" s="19">
        <f>VLOOKUP(Empresa!CF10,'Respuestas NosotrosTodos'!$A$2:$B$11,2,FALSE)</f>
        <v>1</v>
      </c>
      <c r="CG10" s="19">
        <f>VLOOKUP(Empresa!CG10,'Respuestas NosotrosTodos'!$A$2:$B$11,2,FALSE)</f>
        <v>1</v>
      </c>
      <c r="CH10" s="19">
        <f>VLOOKUP(Empresa!CH10,'Respuestas NosotrosTodos'!$A$2:$B$11,2,FALSE)</f>
        <v>4</v>
      </c>
      <c r="CI10" s="19">
        <f>VLOOKUP(Empresa!CI10,'Respuestas NosotrosTodos'!$A$2:$B$11,2,FALSE)</f>
        <v>3</v>
      </c>
      <c r="CJ10" s="29">
        <f>VLOOKUP(Empresa!CJ10,'Respuestas NosotrosTodos'!$A$12:$B$21,2,FALSE)</f>
        <v>5</v>
      </c>
      <c r="CK10" s="29">
        <f>VLOOKUP(Empresa!CK10,'Respuestas NosotrosTodos'!$A$12:$B$21,2,FALSE)</f>
        <v>4</v>
      </c>
      <c r="CL10" s="19">
        <f>VLOOKUP(Empresa!CL10,'Respuestas NosotrosTodos'!$A$2:$B$11,2,FALSE)</f>
        <v>5</v>
      </c>
      <c r="CM10" s="29">
        <f>VLOOKUP(Empresa!CM10,'Respuestas NosotrosTodos'!$A$12:$B$21,2,FALSE)</f>
        <v>5</v>
      </c>
      <c r="CN10" s="29">
        <f>VLOOKUP(Empresa!CN10,'Respuestas NosotrosTodos'!$A$12:$B$21,2,FALSE)</f>
        <v>4</v>
      </c>
      <c r="CO10" s="29">
        <f>VLOOKUP(Empresa!CO10,'Respuestas NosotrosTodos'!$A$12:$B$21,2,FALSE)</f>
        <v>5</v>
      </c>
      <c r="CP10" s="19">
        <f>VLOOKUP(Empresa!CP10,'Respuestas NosotrosTodos'!$A$2:$B$11,2,FALSE)</f>
        <v>5</v>
      </c>
      <c r="CQ10" s="19">
        <f>VLOOKUP(Empresa!CQ10,'Respuestas NosotrosTodos'!$A$2:$B$11,2,FALSE)</f>
        <v>5</v>
      </c>
      <c r="CR10" s="19">
        <f>VLOOKUP(Empresa!CR10,'Respuestas NosotrosTodos'!$A$2:$B$11,2,FALSE)</f>
        <v>5</v>
      </c>
    </row>
    <row r="11" spans="1:96">
      <c r="A11" s="12" t="str">
        <f>Empresa!A11</f>
        <v>3w7wit6swyhwmtu3w7wxicfmwsedtmqp</v>
      </c>
      <c r="B11" s="19">
        <f>VLOOKUP(Empresa!B11,'Respuestas Yo'!A$2:B$5,2,FALSE)</f>
        <v>2</v>
      </c>
      <c r="C11" s="19">
        <f>VLOOKUP(Empresa!C11,'Respuestas Yo'!C$2:D$5,2,FALSE)</f>
        <v>1</v>
      </c>
      <c r="D11" s="19">
        <f>VLOOKUP(Empresa!D11,'Respuestas Yo'!E$2:F$5,2,FALSE)</f>
        <v>5</v>
      </c>
      <c r="E11" s="19">
        <f>VLOOKUP(Empresa!E11,'Respuestas Yo'!G$2:H$5,2,FALSE)</f>
        <v>5</v>
      </c>
      <c r="F11" s="19">
        <f>VLOOKUP(Empresa!F11,'Respuestas Yo'!I$2:J$5,2,FALSE)</f>
        <v>2</v>
      </c>
      <c r="G11" s="19">
        <f>VLOOKUP(Empresa!G11,'Respuestas Yo'!K$2:L$5,2,FALSE)</f>
        <v>5</v>
      </c>
      <c r="H11" s="19">
        <f>VLOOKUP(Empresa!H11,'Respuestas Yo'!M$2:N$5,2,FALSE)</f>
        <v>2</v>
      </c>
      <c r="I11" s="19">
        <f>VLOOKUP(Empresa!I11,'Respuestas Yo'!O$2:P$5,2,FALSE)</f>
        <v>5</v>
      </c>
      <c r="J11" s="19">
        <f>VLOOKUP(Empresa!J11,'Respuestas Yo'!Q$2:R$5,2,FALSE)</f>
        <v>1</v>
      </c>
      <c r="K11" s="19">
        <f>VLOOKUP(Empresa!K11,'Respuestas Yo'!S$2:T$5,2,FALSE)</f>
        <v>4</v>
      </c>
      <c r="L11" s="19">
        <f>VLOOKUP(Empresa!L11,'Respuestas Yo'!U$2:V$5,2,FALSE)</f>
        <v>4</v>
      </c>
      <c r="M11" s="19">
        <f>VLOOKUP(Empresa!M11,'Respuestas Yo'!W$2:X$5,2,FALSE)</f>
        <v>5</v>
      </c>
      <c r="N11" s="19">
        <f>VLOOKUP(Empresa!N11,'Respuestas Yo'!Y$2:Z$5,2,FALSE)</f>
        <v>4</v>
      </c>
      <c r="O11" s="19">
        <f>VLOOKUP(Empresa!O11,'Respuestas Yo'!AA$2:AB$5,2,FALSE)</f>
        <v>4</v>
      </c>
      <c r="P11" s="19">
        <f>VLOOKUP(Empresa!P11,'Respuestas Yo'!AC$2:AD$5,2,FALSE)</f>
        <v>5</v>
      </c>
      <c r="Q11" s="19">
        <f>VLOOKUP(Empresa!Q11,'Respuestas Yo'!AE$2:AF$5,2,FALSE)</f>
        <v>1</v>
      </c>
      <c r="R11" s="19">
        <f>VLOOKUP(Empresa!R11,'Respuestas Yo'!AG$2:AH$5,2,FALSE)</f>
        <v>5</v>
      </c>
      <c r="S11" s="19">
        <f>VLOOKUP(Empresa!S11,'Respuestas Yo'!AI$2:AJ$5,2,FALSE)</f>
        <v>1</v>
      </c>
      <c r="T11" s="19">
        <f>VLOOKUP(Empresa!T11,'Respuestas Yo'!AK$2:AL$5,2,FALSE)</f>
        <v>5</v>
      </c>
      <c r="U11" s="19">
        <f>VLOOKUP(Empresa!U11,'Respuestas NosotrosTodos'!$A$2:$B$11,2,FALSE)</f>
        <v>4</v>
      </c>
      <c r="V11" s="19">
        <f>VLOOKUP(Empresa!V11,'Respuestas NosotrosTodos'!$A$2:$B$11,2,FALSE)</f>
        <v>3</v>
      </c>
      <c r="W11" s="19">
        <f>VLOOKUP(Empresa!V11,'Respuestas NosotrosTodos'!$A$2:$B$11,2,FALSE)</f>
        <v>3</v>
      </c>
      <c r="X11" s="19">
        <f>VLOOKUP(Empresa!X11,'Respuestas NosotrosTodos'!$A$2:$B$11,2,FALSE)</f>
        <v>3</v>
      </c>
      <c r="Y11" s="19">
        <f>VLOOKUP(Empresa!Y11,'Respuestas NosotrosTodos'!$A$2:$B$11,2,FALSE)</f>
        <v>1</v>
      </c>
      <c r="Z11" s="19">
        <f>VLOOKUP(Empresa!Z11,'Respuestas NosotrosTodos'!$A$2:$B$11,2,FALSE)</f>
        <v>3</v>
      </c>
      <c r="AA11" s="19">
        <f>VLOOKUP(Empresa!AA11,'Respuestas NosotrosTodos'!$A$2:$B$11,2,FALSE)</f>
        <v>4</v>
      </c>
      <c r="AB11" s="19">
        <f>VLOOKUP(Empresa!AB11,'Respuestas NosotrosTodos'!$A$2:$B$11,2,FALSE)</f>
        <v>3</v>
      </c>
      <c r="AC11" s="19">
        <f>VLOOKUP(Empresa!AC11,'Respuestas NosotrosTodos'!$A$2:$B$11,2,FALSE)</f>
        <v>4</v>
      </c>
      <c r="AD11" s="19">
        <f>VLOOKUP(Empresa!AD11,'Respuestas NosotrosTodos'!$A$2:$B$11,2,FALSE)</f>
        <v>3</v>
      </c>
      <c r="AE11" s="19">
        <f>VLOOKUP(Empresa!AE11,'Respuestas NosotrosTodos'!$A$2:$B$11,2,FALSE)</f>
        <v>3</v>
      </c>
      <c r="AF11" s="19">
        <f>VLOOKUP(Empresa!AF11,'Respuestas NosotrosTodos'!$A$2:$B$11,2,FALSE)</f>
        <v>3</v>
      </c>
      <c r="AG11" s="19">
        <f>VLOOKUP(Empresa!AG11,'Respuestas NosotrosTodos'!$A$2:$B$11,2,FALSE)</f>
        <v>3</v>
      </c>
      <c r="AH11" s="19">
        <f>VLOOKUP(Empresa!AH11,'Respuestas NosotrosTodos'!$A$2:$B$11,2,FALSE)</f>
        <v>4</v>
      </c>
      <c r="AI11" s="19">
        <f>VLOOKUP(Empresa!AI11,'Respuestas NosotrosTodos'!$A$2:$B$11,2,FALSE)</f>
        <v>4</v>
      </c>
      <c r="AJ11" s="19">
        <f>VLOOKUP(Empresa!AJ11,'Respuestas NosotrosTodos'!$A$2:$B$11,2,FALSE)</f>
        <v>4</v>
      </c>
      <c r="AK11" s="19">
        <f>VLOOKUP(Empresa!AK11,'Respuestas NosotrosTodos'!$A$2:$B$11,2,FALSE)</f>
        <v>4</v>
      </c>
      <c r="AL11" s="19">
        <f>VLOOKUP(Empresa!AL11,'Respuestas NosotrosTodos'!$A$2:$B$11,2,FALSE)</f>
        <v>2</v>
      </c>
      <c r="AM11" s="19">
        <f>VLOOKUP(Empresa!AM11,'Respuestas NosotrosTodos'!$A$2:$B$11,2,FALSE)</f>
        <v>3</v>
      </c>
      <c r="AN11" s="19">
        <f>VLOOKUP(Empresa!AN11,'Respuestas NosotrosTodos'!$A$2:$B$11,2,FALSE)</f>
        <v>2</v>
      </c>
      <c r="AO11" s="19">
        <f>VLOOKUP(Empresa!AO11,'Respuestas NosotrosTodos'!$A$2:$B$11,2,FALSE)</f>
        <v>4</v>
      </c>
      <c r="AP11" s="19">
        <f>VLOOKUP(Empresa!AP11,'Respuestas NosotrosTodos'!$A$2:$B$11,2,FALSE)</f>
        <v>1</v>
      </c>
      <c r="AQ11" s="19">
        <f>VLOOKUP(Empresa!AQ11,'Respuestas NosotrosTodos'!$A$2:$B$11,2,FALSE)</f>
        <v>4</v>
      </c>
      <c r="AR11" s="19">
        <f>VLOOKUP(Empresa!AR11,'Respuestas NosotrosTodos'!$A$2:$B$11,2,FALSE)</f>
        <v>4</v>
      </c>
      <c r="AS11" s="19">
        <f>VLOOKUP(Empresa!AS11,'Respuestas NosotrosTodos'!$A$2:$B$11,2,FALSE)</f>
        <v>3</v>
      </c>
      <c r="AT11" s="19">
        <f>VLOOKUP(Empresa!AT11,'Respuestas NosotrosTodos'!$A$2:$B$11,2,FALSE)</f>
        <v>4</v>
      </c>
      <c r="AU11" s="19">
        <f>VLOOKUP(Empresa!AU11,'Respuestas NosotrosTodos'!$A$2:$B$11,2,FALSE)</f>
        <v>3</v>
      </c>
      <c r="AV11" s="19">
        <f>VLOOKUP(Empresa!AV11,'Respuestas NosotrosTodos'!$A$2:$B$11,2,FALSE)</f>
        <v>4</v>
      </c>
      <c r="AW11" s="19">
        <f>VLOOKUP(Empresa!AW11,'Respuestas NosotrosTodos'!$A$2:$B$11,2,FALSE)</f>
        <v>4</v>
      </c>
      <c r="AX11" s="19">
        <f>VLOOKUP(Empresa!AX11,'Respuestas NosotrosTodos'!$A$2:$B$11,2,FALSE)</f>
        <v>3</v>
      </c>
      <c r="AY11" s="29">
        <f>VLOOKUP(Empresa!AY11,'Respuestas NosotrosTodos'!$A$12:$B$21,2,FALSE)</f>
        <v>3</v>
      </c>
      <c r="AZ11" s="19">
        <f>VLOOKUP(Empresa!AZ11,'Respuestas NosotrosTodos'!$A$2:$B$11,2,FALSE)</f>
        <v>4</v>
      </c>
      <c r="BA11" s="29">
        <f>VLOOKUP(Empresa!BA11,'Respuestas NosotrosTodos'!$A$12:$B$21,2,FALSE)</f>
        <v>5</v>
      </c>
      <c r="BB11" s="19">
        <f>VLOOKUP(Empresa!BB11,'Respuestas NosotrosTodos'!$A$2:$B$11,2,FALSE)</f>
        <v>4</v>
      </c>
      <c r="BC11" s="19">
        <f>VLOOKUP(Empresa!BC11,'Respuestas NosotrosTodos'!$A$2:$B$11,2,FALSE)</f>
        <v>2</v>
      </c>
      <c r="BD11" s="19">
        <f>VLOOKUP(Empresa!BD11,'Respuestas NosotrosTodos'!$A$2:$B$11,2,FALSE)</f>
        <v>5</v>
      </c>
      <c r="BE11" s="19">
        <f>VLOOKUP(Empresa!BE11,'Respuestas NosotrosTodos'!$A$2:$B$11,2,FALSE)</f>
        <v>5</v>
      </c>
      <c r="BF11" s="19">
        <f>VLOOKUP(Empresa!BF11,'Respuestas NosotrosTodos'!$A$2:$B$11,2,FALSE)</f>
        <v>5</v>
      </c>
      <c r="BG11" s="19">
        <f>VLOOKUP(Empresa!BG11,'Respuestas NosotrosTodos'!$A$2:$B$11,2,FALSE)</f>
        <v>4</v>
      </c>
      <c r="BH11" s="19">
        <f>VLOOKUP(Empresa!BH11,'Respuestas NosotrosTodos'!$A$2:$B$11,2,FALSE)</f>
        <v>2</v>
      </c>
      <c r="BI11" s="19">
        <f>VLOOKUP(Empresa!BI11,'Respuestas NosotrosTodos'!$A$2:$B$11,2,FALSE)</f>
        <v>3</v>
      </c>
      <c r="BJ11" s="19">
        <f>VLOOKUP(Empresa!BJ11,'Respuestas NosotrosTodos'!$A$2:$B$11,2,FALSE)</f>
        <v>4</v>
      </c>
      <c r="BK11" s="19">
        <f>VLOOKUP(Empresa!BK11,'Respuestas NosotrosTodos'!$A$2:$B$11,2,FALSE)</f>
        <v>3</v>
      </c>
      <c r="BL11" s="19">
        <f>VLOOKUP(Empresa!BL11,'Respuestas NosotrosTodos'!$A$2:$B$11,2,FALSE)</f>
        <v>3</v>
      </c>
      <c r="BM11" s="19">
        <f>VLOOKUP(Empresa!BM11,'Respuestas NosotrosTodos'!$A$2:$B$11,2,FALSE)</f>
        <v>4</v>
      </c>
      <c r="BN11" s="19">
        <f>VLOOKUP(Empresa!BN11,'Respuestas NosotrosTodos'!$A$2:$B$11,2,FALSE)</f>
        <v>3</v>
      </c>
      <c r="BO11" s="19">
        <f>VLOOKUP(Empresa!BO11,'Respuestas NosotrosTodos'!$A$2:$B$11,2,FALSE)</f>
        <v>3</v>
      </c>
      <c r="BP11" s="19">
        <f>VLOOKUP(Empresa!BP11,'Respuestas NosotrosTodos'!$A$2:$B$11,2,FALSE)</f>
        <v>4</v>
      </c>
      <c r="BQ11" s="19">
        <f>VLOOKUP(Empresa!BQ11,'Respuestas NosotrosTodos'!$A$2:$B$11,2,FALSE)</f>
        <v>4</v>
      </c>
      <c r="BR11" s="19">
        <f>VLOOKUP(Empresa!BR11,'Respuestas NosotrosTodos'!$A$2:$B$11,2,FALSE)</f>
        <v>4</v>
      </c>
      <c r="BS11" s="19">
        <f>VLOOKUP(Empresa!BS11,'Respuestas NosotrosTodos'!$A$2:$B$11,2,FALSE)</f>
        <v>3</v>
      </c>
      <c r="BT11" s="19">
        <f>VLOOKUP(Empresa!BT11,'Respuestas NosotrosTodos'!$A$2:$B$11,2,FALSE)</f>
        <v>4</v>
      </c>
      <c r="BU11" s="19">
        <f>VLOOKUP(Empresa!BU11,'Respuestas NosotrosTodos'!$A$2:$B$11,2,FALSE)</f>
        <v>4</v>
      </c>
      <c r="BV11" s="19">
        <f>VLOOKUP(Empresa!BV11,'Respuestas NosotrosTodos'!$A$2:$B$11,2,FALSE)</f>
        <v>4</v>
      </c>
      <c r="BW11" s="19">
        <f>VLOOKUP(Empresa!BW11,'Respuestas NosotrosTodos'!$A$2:$B$11,2,FALSE)</f>
        <v>1</v>
      </c>
      <c r="BX11" s="19">
        <f>VLOOKUP(Empresa!BX11,'Respuestas NosotrosTodos'!$A$2:$B$11,2,FALSE)</f>
        <v>3</v>
      </c>
      <c r="BY11" s="19">
        <f>VLOOKUP(Empresa!BY11,'Respuestas NosotrosTodos'!$A$2:$B$11,2,FALSE)</f>
        <v>4</v>
      </c>
      <c r="BZ11" s="19">
        <f>VLOOKUP(Empresa!BZ11,'Respuestas NosotrosTodos'!$A$2:$B$11,2,FALSE)</f>
        <v>5</v>
      </c>
      <c r="CA11" s="19">
        <f>VLOOKUP(Empresa!CA11,'Respuestas NosotrosTodos'!$A$2:$B$11,2,FALSE)</f>
        <v>4</v>
      </c>
      <c r="CB11" s="19">
        <f>VLOOKUP(Empresa!CB11,'Respuestas NosotrosTodos'!$A$2:$B$11,2,FALSE)</f>
        <v>3</v>
      </c>
      <c r="CC11" s="19">
        <f>VLOOKUP(Empresa!CC11,'Respuestas NosotrosTodos'!$A$2:$B$11,2,FALSE)</f>
        <v>5</v>
      </c>
      <c r="CD11" s="29">
        <f>VLOOKUP(Empresa!CD11,'Respuestas NosotrosTodos'!$A$12:$B$21,2,FALSE)</f>
        <v>3</v>
      </c>
      <c r="CE11" s="19">
        <f>VLOOKUP(Empresa!CE11,'Respuestas NosotrosTodos'!$A$2:$B$11,2,FALSE)</f>
        <v>4</v>
      </c>
      <c r="CF11" s="19">
        <f>VLOOKUP(Empresa!CF11,'Respuestas NosotrosTodos'!$A$2:$B$11,2,FALSE)</f>
        <v>3</v>
      </c>
      <c r="CG11" s="19">
        <f>VLOOKUP(Empresa!CG11,'Respuestas NosotrosTodos'!$A$2:$B$11,2,FALSE)</f>
        <v>3</v>
      </c>
      <c r="CH11" s="19">
        <f>VLOOKUP(Empresa!CH11,'Respuestas NosotrosTodos'!$A$2:$B$11,2,FALSE)</f>
        <v>2</v>
      </c>
      <c r="CI11" s="19">
        <f>VLOOKUP(Empresa!CI11,'Respuestas NosotrosTodos'!$A$2:$B$11,2,FALSE)</f>
        <v>4</v>
      </c>
      <c r="CJ11" s="29">
        <f>VLOOKUP(Empresa!CJ11,'Respuestas NosotrosTodos'!$A$12:$B$21,2,FALSE)</f>
        <v>4</v>
      </c>
      <c r="CK11" s="29">
        <f>VLOOKUP(Empresa!CK11,'Respuestas NosotrosTodos'!$A$12:$B$21,2,FALSE)</f>
        <v>4</v>
      </c>
      <c r="CL11" s="19">
        <f>VLOOKUP(Empresa!CL11,'Respuestas NosotrosTodos'!$A$2:$B$11,2,FALSE)</f>
        <v>4</v>
      </c>
      <c r="CM11" s="29">
        <f>VLOOKUP(Empresa!CM11,'Respuestas NosotrosTodos'!$A$12:$B$21,2,FALSE)</f>
        <v>2</v>
      </c>
      <c r="CN11" s="29">
        <f>VLOOKUP(Empresa!CN11,'Respuestas NosotrosTodos'!$A$12:$B$21,2,FALSE)</f>
        <v>3</v>
      </c>
      <c r="CO11" s="29">
        <f>VLOOKUP(Empresa!CO11,'Respuestas NosotrosTodos'!$A$12:$B$21,2,FALSE)</f>
        <v>5</v>
      </c>
      <c r="CP11" s="19">
        <f>VLOOKUP(Empresa!CP11,'Respuestas NosotrosTodos'!$A$2:$B$11,2,FALSE)</f>
        <v>4</v>
      </c>
      <c r="CQ11" s="19">
        <f>VLOOKUP(Empresa!CQ11,'Respuestas NosotrosTodos'!$A$2:$B$11,2,FALSE)</f>
        <v>5</v>
      </c>
      <c r="CR11" s="19">
        <f>VLOOKUP(Empresa!CR11,'Respuestas NosotrosTodos'!$A$2:$B$11,2,FALSE)</f>
        <v>4</v>
      </c>
    </row>
    <row r="12" spans="1:96">
      <c r="A12" s="12" t="str">
        <f>Empresa!A12</f>
        <v>ajwh5czlqsobaj5gpqj7flntalbp5yhx</v>
      </c>
      <c r="B12" s="19">
        <f>VLOOKUP(Empresa!B12,'Respuestas Yo'!A$2:B$5,2,FALSE)</f>
        <v>4</v>
      </c>
      <c r="C12" s="19">
        <f>VLOOKUP(Empresa!C12,'Respuestas Yo'!C$2:D$5,2,FALSE)</f>
        <v>2</v>
      </c>
      <c r="D12" s="19">
        <f>VLOOKUP(Empresa!D12,'Respuestas Yo'!E$2:F$5,2,FALSE)</f>
        <v>1</v>
      </c>
      <c r="E12" s="19">
        <f>VLOOKUP(Empresa!E12,'Respuestas Yo'!G$2:H$5,2,FALSE)</f>
        <v>1</v>
      </c>
      <c r="F12" s="19">
        <f>VLOOKUP(Empresa!F12,'Respuestas Yo'!I$2:J$5,2,FALSE)</f>
        <v>2</v>
      </c>
      <c r="G12" s="19">
        <f>VLOOKUP(Empresa!G12,'Respuestas Yo'!K$2:L$5,2,FALSE)</f>
        <v>1</v>
      </c>
      <c r="H12" s="19">
        <f>VLOOKUP(Empresa!H12,'Respuestas Yo'!M$2:N$5,2,FALSE)</f>
        <v>1</v>
      </c>
      <c r="I12" s="19">
        <f>VLOOKUP(Empresa!I12,'Respuestas Yo'!O$2:P$5,2,FALSE)</f>
        <v>1</v>
      </c>
      <c r="J12" s="19">
        <f>VLOOKUP(Empresa!J12,'Respuestas Yo'!Q$2:R$5,2,FALSE)</f>
        <v>1</v>
      </c>
      <c r="K12" s="19">
        <f>VLOOKUP(Empresa!K12,'Respuestas Yo'!S$2:T$5,2,FALSE)</f>
        <v>5</v>
      </c>
      <c r="L12" s="19">
        <f>VLOOKUP(Empresa!L12,'Respuestas Yo'!U$2:V$5,2,FALSE)</f>
        <v>5</v>
      </c>
      <c r="M12" s="19">
        <f>VLOOKUP(Empresa!M12,'Respuestas Yo'!W$2:X$5,2,FALSE)</f>
        <v>4</v>
      </c>
      <c r="N12" s="19">
        <f>VLOOKUP(Empresa!N12,'Respuestas Yo'!Y$2:Z$5,2,FALSE)</f>
        <v>4</v>
      </c>
      <c r="O12" s="19">
        <f>VLOOKUP(Empresa!O12,'Respuestas Yo'!AA$2:AB$5,2,FALSE)</f>
        <v>1</v>
      </c>
      <c r="P12" s="19">
        <f>VLOOKUP(Empresa!P12,'Respuestas Yo'!AC$2:AD$5,2,FALSE)</f>
        <v>5</v>
      </c>
      <c r="Q12" s="19">
        <f>VLOOKUP(Empresa!Q12,'Respuestas Yo'!AE$2:AF$5,2,FALSE)</f>
        <v>1</v>
      </c>
      <c r="R12" s="19">
        <f>VLOOKUP(Empresa!R12,'Respuestas Yo'!AG$2:AH$5,2,FALSE)</f>
        <v>4</v>
      </c>
      <c r="S12" s="19">
        <f>VLOOKUP(Empresa!S12,'Respuestas Yo'!AI$2:AJ$5,2,FALSE)</f>
        <v>2</v>
      </c>
      <c r="T12" s="19">
        <f>VLOOKUP(Empresa!T12,'Respuestas Yo'!AK$2:AL$5,2,FALSE)</f>
        <v>1</v>
      </c>
      <c r="U12" s="19">
        <f>VLOOKUP(Empresa!U12,'Respuestas NosotrosTodos'!$A$2:$B$11,2,FALSE)</f>
        <v>3</v>
      </c>
      <c r="V12" s="19">
        <f>VLOOKUP(Empresa!V12,'Respuestas NosotrosTodos'!$A$2:$B$11,2,FALSE)</f>
        <v>3</v>
      </c>
      <c r="W12" s="19">
        <f>VLOOKUP(Empresa!V12,'Respuestas NosotrosTodos'!$A$2:$B$11,2,FALSE)</f>
        <v>3</v>
      </c>
      <c r="X12" s="19">
        <f>VLOOKUP(Empresa!X12,'Respuestas NosotrosTodos'!$A$2:$B$11,2,FALSE)</f>
        <v>3</v>
      </c>
      <c r="Y12" s="19">
        <f>VLOOKUP(Empresa!Y12,'Respuestas NosotrosTodos'!$A$2:$B$11,2,FALSE)</f>
        <v>3</v>
      </c>
      <c r="Z12" s="19">
        <f>VLOOKUP(Empresa!Z12,'Respuestas NosotrosTodos'!$A$2:$B$11,2,FALSE)</f>
        <v>3</v>
      </c>
      <c r="AA12" s="19">
        <f>VLOOKUP(Empresa!AA12,'Respuestas NosotrosTodos'!$A$2:$B$11,2,FALSE)</f>
        <v>3</v>
      </c>
      <c r="AB12" s="19">
        <f>VLOOKUP(Empresa!AB12,'Respuestas NosotrosTodos'!$A$2:$B$11,2,FALSE)</f>
        <v>2</v>
      </c>
      <c r="AC12" s="19">
        <f>VLOOKUP(Empresa!AC12,'Respuestas NosotrosTodos'!$A$2:$B$11,2,FALSE)</f>
        <v>3</v>
      </c>
      <c r="AD12" s="19">
        <f>VLOOKUP(Empresa!AD12,'Respuestas NosotrosTodos'!$A$2:$B$11,2,FALSE)</f>
        <v>5</v>
      </c>
      <c r="AE12" s="19">
        <f>VLOOKUP(Empresa!AE12,'Respuestas NosotrosTodos'!$A$2:$B$11,2,FALSE)</f>
        <v>5</v>
      </c>
      <c r="AF12" s="19">
        <f>VLOOKUP(Empresa!AF12,'Respuestas NosotrosTodos'!$A$2:$B$11,2,FALSE)</f>
        <v>2</v>
      </c>
      <c r="AG12" s="19">
        <f>VLOOKUP(Empresa!AG12,'Respuestas NosotrosTodos'!$A$2:$B$11,2,FALSE)</f>
        <v>3</v>
      </c>
      <c r="AH12" s="19">
        <f>VLOOKUP(Empresa!AH12,'Respuestas NosotrosTodos'!$A$2:$B$11,2,FALSE)</f>
        <v>2</v>
      </c>
      <c r="AI12" s="19">
        <f>VLOOKUP(Empresa!AI12,'Respuestas NosotrosTodos'!$A$2:$B$11,2,FALSE)</f>
        <v>3</v>
      </c>
      <c r="AJ12" s="19">
        <f>VLOOKUP(Empresa!AJ12,'Respuestas NosotrosTodos'!$A$2:$B$11,2,FALSE)</f>
        <v>2</v>
      </c>
      <c r="AK12" s="19">
        <f>VLOOKUP(Empresa!AK12,'Respuestas NosotrosTodos'!$A$2:$B$11,2,FALSE)</f>
        <v>2</v>
      </c>
      <c r="AL12" s="19">
        <f>VLOOKUP(Empresa!AL12,'Respuestas NosotrosTodos'!$A$2:$B$11,2,FALSE)</f>
        <v>2</v>
      </c>
      <c r="AM12" s="19">
        <f>VLOOKUP(Empresa!AM12,'Respuestas NosotrosTodos'!$A$2:$B$11,2,FALSE)</f>
        <v>2</v>
      </c>
      <c r="AN12" s="19">
        <f>VLOOKUP(Empresa!AN12,'Respuestas NosotrosTodos'!$A$2:$B$11,2,FALSE)</f>
        <v>3</v>
      </c>
      <c r="AO12" s="19">
        <f>VLOOKUP(Empresa!AO12,'Respuestas NosotrosTodos'!$A$2:$B$11,2,FALSE)</f>
        <v>3</v>
      </c>
      <c r="AP12" s="19">
        <f>VLOOKUP(Empresa!AP12,'Respuestas NosotrosTodos'!$A$2:$B$11,2,FALSE)</f>
        <v>2</v>
      </c>
      <c r="AQ12" s="19">
        <f>VLOOKUP(Empresa!AQ12,'Respuestas NosotrosTodos'!$A$2:$B$11,2,FALSE)</f>
        <v>5</v>
      </c>
      <c r="AR12" s="19">
        <f>VLOOKUP(Empresa!AR12,'Respuestas NosotrosTodos'!$A$2:$B$11,2,FALSE)</f>
        <v>4</v>
      </c>
      <c r="AS12" s="19">
        <f>VLOOKUP(Empresa!AS12,'Respuestas NosotrosTodos'!$A$2:$B$11,2,FALSE)</f>
        <v>3</v>
      </c>
      <c r="AT12" s="19">
        <f>VLOOKUP(Empresa!AT12,'Respuestas NosotrosTodos'!$A$2:$B$11,2,FALSE)</f>
        <v>1</v>
      </c>
      <c r="AU12" s="19">
        <f>VLOOKUP(Empresa!AU12,'Respuestas NosotrosTodos'!$A$2:$B$11,2,FALSE)</f>
        <v>3</v>
      </c>
      <c r="AV12" s="19">
        <f>VLOOKUP(Empresa!AV12,'Respuestas NosotrosTodos'!$A$2:$B$11,2,FALSE)</f>
        <v>2</v>
      </c>
      <c r="AW12" s="19">
        <f>VLOOKUP(Empresa!AW12,'Respuestas NosotrosTodos'!$A$2:$B$11,2,FALSE)</f>
        <v>5</v>
      </c>
      <c r="AX12" s="19">
        <f>VLOOKUP(Empresa!AX12,'Respuestas NosotrosTodos'!$A$2:$B$11,2,FALSE)</f>
        <v>3</v>
      </c>
      <c r="AY12" s="29">
        <f>VLOOKUP(Empresa!AY12,'Respuestas NosotrosTodos'!$A$12:$B$21,2,FALSE)</f>
        <v>3</v>
      </c>
      <c r="AZ12" s="19">
        <f>VLOOKUP(Empresa!AZ12,'Respuestas NosotrosTodos'!$A$2:$B$11,2,FALSE)</f>
        <v>5</v>
      </c>
      <c r="BA12" s="29">
        <f>VLOOKUP(Empresa!BA12,'Respuestas NosotrosTodos'!$A$12:$B$21,2,FALSE)</f>
        <v>5</v>
      </c>
      <c r="BB12" s="19">
        <f>VLOOKUP(Empresa!BB12,'Respuestas NosotrosTodos'!$A$2:$B$11,2,FALSE)</f>
        <v>3</v>
      </c>
      <c r="BC12" s="19">
        <f>VLOOKUP(Empresa!BC12,'Respuestas NosotrosTodos'!$A$2:$B$11,2,FALSE)</f>
        <v>4</v>
      </c>
      <c r="BD12" s="19">
        <f>VLOOKUP(Empresa!BD12,'Respuestas NosotrosTodos'!$A$2:$B$11,2,FALSE)</f>
        <v>4</v>
      </c>
      <c r="BE12" s="19">
        <f>VLOOKUP(Empresa!BE12,'Respuestas NosotrosTodos'!$A$2:$B$11,2,FALSE)</f>
        <v>3</v>
      </c>
      <c r="BF12" s="19">
        <f>VLOOKUP(Empresa!BF12,'Respuestas NosotrosTodos'!$A$2:$B$11,2,FALSE)</f>
        <v>3</v>
      </c>
      <c r="BG12" s="19">
        <f>VLOOKUP(Empresa!BG12,'Respuestas NosotrosTodos'!$A$2:$B$11,2,FALSE)</f>
        <v>5</v>
      </c>
      <c r="BH12" s="19">
        <f>VLOOKUP(Empresa!BH12,'Respuestas NosotrosTodos'!$A$2:$B$11,2,FALSE)</f>
        <v>4</v>
      </c>
      <c r="BI12" s="19">
        <f>VLOOKUP(Empresa!BI12,'Respuestas NosotrosTodos'!$A$2:$B$11,2,FALSE)</f>
        <v>3</v>
      </c>
      <c r="BJ12" s="19">
        <f>VLOOKUP(Empresa!BJ12,'Respuestas NosotrosTodos'!$A$2:$B$11,2,FALSE)</f>
        <v>4</v>
      </c>
      <c r="BK12" s="19">
        <f>VLOOKUP(Empresa!BK12,'Respuestas NosotrosTodos'!$A$2:$B$11,2,FALSE)</f>
        <v>4</v>
      </c>
      <c r="BL12" s="19">
        <f>VLOOKUP(Empresa!BL12,'Respuestas NosotrosTodos'!$A$2:$B$11,2,FALSE)</f>
        <v>3</v>
      </c>
      <c r="BM12" s="19">
        <f>VLOOKUP(Empresa!BM12,'Respuestas NosotrosTodos'!$A$2:$B$11,2,FALSE)</f>
        <v>2</v>
      </c>
      <c r="BN12" s="19">
        <f>VLOOKUP(Empresa!BN12,'Respuestas NosotrosTodos'!$A$2:$B$11,2,FALSE)</f>
        <v>1</v>
      </c>
      <c r="BO12" s="19">
        <f>VLOOKUP(Empresa!BO12,'Respuestas NosotrosTodos'!$A$2:$B$11,2,FALSE)</f>
        <v>4</v>
      </c>
      <c r="BP12" s="19">
        <f>VLOOKUP(Empresa!BP12,'Respuestas NosotrosTodos'!$A$2:$B$11,2,FALSE)</f>
        <v>3</v>
      </c>
      <c r="BQ12" s="19">
        <f>VLOOKUP(Empresa!BQ12,'Respuestas NosotrosTodos'!$A$2:$B$11,2,FALSE)</f>
        <v>3</v>
      </c>
      <c r="BR12" s="19">
        <f>VLOOKUP(Empresa!BR12,'Respuestas NosotrosTodos'!$A$2:$B$11,2,FALSE)</f>
        <v>4</v>
      </c>
      <c r="BS12" s="19">
        <f>VLOOKUP(Empresa!BS12,'Respuestas NosotrosTodos'!$A$2:$B$11,2,FALSE)</f>
        <v>3</v>
      </c>
      <c r="BT12" s="19">
        <f>VLOOKUP(Empresa!BT12,'Respuestas NosotrosTodos'!$A$2:$B$11,2,FALSE)</f>
        <v>3</v>
      </c>
      <c r="BU12" s="19">
        <f>VLOOKUP(Empresa!BU12,'Respuestas NosotrosTodos'!$A$2:$B$11,2,FALSE)</f>
        <v>3</v>
      </c>
      <c r="BV12" s="19">
        <f>VLOOKUP(Empresa!BV12,'Respuestas NosotrosTodos'!$A$2:$B$11,2,FALSE)</f>
        <v>3</v>
      </c>
      <c r="BW12" s="19">
        <f>VLOOKUP(Empresa!BW12,'Respuestas NosotrosTodos'!$A$2:$B$11,2,FALSE)</f>
        <v>2</v>
      </c>
      <c r="BX12" s="19">
        <f>VLOOKUP(Empresa!BX12,'Respuestas NosotrosTodos'!$A$2:$B$11,2,FALSE)</f>
        <v>2</v>
      </c>
      <c r="BY12" s="19">
        <f>VLOOKUP(Empresa!BY12,'Respuestas NosotrosTodos'!$A$2:$B$11,2,FALSE)</f>
        <v>3</v>
      </c>
      <c r="BZ12" s="19">
        <f>VLOOKUP(Empresa!BZ12,'Respuestas NosotrosTodos'!$A$2:$B$11,2,FALSE)</f>
        <v>5</v>
      </c>
      <c r="CA12" s="19">
        <f>VLOOKUP(Empresa!CA12,'Respuestas NosotrosTodos'!$A$2:$B$11,2,FALSE)</f>
        <v>2</v>
      </c>
      <c r="CB12" s="19">
        <f>VLOOKUP(Empresa!CB12,'Respuestas NosotrosTodos'!$A$2:$B$11,2,FALSE)</f>
        <v>2</v>
      </c>
      <c r="CC12" s="19">
        <f>VLOOKUP(Empresa!CC12,'Respuestas NosotrosTodos'!$A$2:$B$11,2,FALSE)</f>
        <v>5</v>
      </c>
      <c r="CD12" s="29">
        <f>VLOOKUP(Empresa!CD12,'Respuestas NosotrosTodos'!$A$12:$B$21,2,FALSE)</f>
        <v>3</v>
      </c>
      <c r="CE12" s="19">
        <f>VLOOKUP(Empresa!CE12,'Respuestas NosotrosTodos'!$A$2:$B$11,2,FALSE)</f>
        <v>2</v>
      </c>
      <c r="CF12" s="19">
        <f>VLOOKUP(Empresa!CF12,'Respuestas NosotrosTodos'!$A$2:$B$11,2,FALSE)</f>
        <v>3</v>
      </c>
      <c r="CG12" s="19">
        <f>VLOOKUP(Empresa!CG12,'Respuestas NosotrosTodos'!$A$2:$B$11,2,FALSE)</f>
        <v>3</v>
      </c>
      <c r="CH12" s="19">
        <f>VLOOKUP(Empresa!CH12,'Respuestas NosotrosTodos'!$A$2:$B$11,2,FALSE)</f>
        <v>3</v>
      </c>
      <c r="CI12" s="19">
        <f>VLOOKUP(Empresa!CI12,'Respuestas NosotrosTodos'!$A$2:$B$11,2,FALSE)</f>
        <v>3</v>
      </c>
      <c r="CJ12" s="29">
        <f>VLOOKUP(Empresa!CJ12,'Respuestas NosotrosTodos'!$A$12:$B$21,2,FALSE)</f>
        <v>5</v>
      </c>
      <c r="CK12" s="29">
        <f>VLOOKUP(Empresa!CK12,'Respuestas NosotrosTodos'!$A$12:$B$21,2,FALSE)</f>
        <v>5</v>
      </c>
      <c r="CL12" s="19">
        <f>VLOOKUP(Empresa!CL12,'Respuestas NosotrosTodos'!$A$2:$B$11,2,FALSE)</f>
        <v>5</v>
      </c>
      <c r="CM12" s="29">
        <f>VLOOKUP(Empresa!CM12,'Respuestas NosotrosTodos'!$A$12:$B$21,2,FALSE)</f>
        <v>5</v>
      </c>
      <c r="CN12" s="29">
        <f>VLOOKUP(Empresa!CN12,'Respuestas NosotrosTodos'!$A$12:$B$21,2,FALSE)</f>
        <v>5</v>
      </c>
      <c r="CO12" s="29">
        <f>VLOOKUP(Empresa!CO12,'Respuestas NosotrosTodos'!$A$12:$B$21,2,FALSE)</f>
        <v>4</v>
      </c>
      <c r="CP12" s="19">
        <f>VLOOKUP(Empresa!CP12,'Respuestas NosotrosTodos'!$A$2:$B$11,2,FALSE)</f>
        <v>4</v>
      </c>
      <c r="CQ12" s="19">
        <f>VLOOKUP(Empresa!CQ12,'Respuestas NosotrosTodos'!$A$2:$B$11,2,FALSE)</f>
        <v>5</v>
      </c>
      <c r="CR12" s="19">
        <f>VLOOKUP(Empresa!CR12,'Respuestas NosotrosTodos'!$A$2:$B$11,2,FALSE)</f>
        <v>4</v>
      </c>
    </row>
    <row r="13" spans="1:96">
      <c r="A13" s="12" t="str">
        <f>Empresa!A13</f>
        <v>7gbgdlboxfgszl47xbkt7gbgw4fobbhf</v>
      </c>
      <c r="B13" s="19">
        <f>VLOOKUP(Empresa!B13,'Respuestas Yo'!A$2:B$5,2,FALSE)</f>
        <v>4</v>
      </c>
      <c r="C13" s="19">
        <f>VLOOKUP(Empresa!C13,'Respuestas Yo'!C$2:D$5,2,FALSE)</f>
        <v>4</v>
      </c>
      <c r="D13" s="19">
        <f>VLOOKUP(Empresa!D13,'Respuestas Yo'!E$2:F$5,2,FALSE)</f>
        <v>1</v>
      </c>
      <c r="E13" s="19">
        <f>VLOOKUP(Empresa!E13,'Respuestas Yo'!G$2:H$5,2,FALSE)</f>
        <v>2</v>
      </c>
      <c r="F13" s="19">
        <f>VLOOKUP(Empresa!F13,'Respuestas Yo'!I$2:J$5,2,FALSE)</f>
        <v>2</v>
      </c>
      <c r="G13" s="19">
        <f>VLOOKUP(Empresa!G13,'Respuestas Yo'!K$2:L$5,2,FALSE)</f>
        <v>1</v>
      </c>
      <c r="H13" s="19">
        <f>VLOOKUP(Empresa!H13,'Respuestas Yo'!M$2:N$5,2,FALSE)</f>
        <v>1</v>
      </c>
      <c r="I13" s="19">
        <f>VLOOKUP(Empresa!I13,'Respuestas Yo'!O$2:P$5,2,FALSE)</f>
        <v>1</v>
      </c>
      <c r="J13" s="19">
        <f>VLOOKUP(Empresa!J13,'Respuestas Yo'!Q$2:R$5,2,FALSE)</f>
        <v>2</v>
      </c>
      <c r="K13" s="19">
        <f>VLOOKUP(Empresa!K13,'Respuestas Yo'!S$2:T$5,2,FALSE)</f>
        <v>2</v>
      </c>
      <c r="L13" s="19">
        <f>VLOOKUP(Empresa!L13,'Respuestas Yo'!U$2:V$5,2,FALSE)</f>
        <v>4</v>
      </c>
      <c r="M13" s="19">
        <f>VLOOKUP(Empresa!M13,'Respuestas Yo'!W$2:X$5,2,FALSE)</f>
        <v>4</v>
      </c>
      <c r="N13" s="19">
        <f>VLOOKUP(Empresa!N13,'Respuestas Yo'!Y$2:Z$5,2,FALSE)</f>
        <v>2</v>
      </c>
      <c r="O13" s="19">
        <f>VLOOKUP(Empresa!O13,'Respuestas Yo'!AA$2:AB$5,2,FALSE)</f>
        <v>2</v>
      </c>
      <c r="P13" s="19">
        <f>VLOOKUP(Empresa!P13,'Respuestas Yo'!AC$2:AD$5,2,FALSE)</f>
        <v>5</v>
      </c>
      <c r="Q13" s="19">
        <f>VLOOKUP(Empresa!Q13,'Respuestas Yo'!AE$2:AF$5,2,FALSE)</f>
        <v>5</v>
      </c>
      <c r="R13" s="19">
        <f>VLOOKUP(Empresa!R13,'Respuestas Yo'!AG$2:AH$5,2,FALSE)</f>
        <v>4</v>
      </c>
      <c r="S13" s="19">
        <f>VLOOKUP(Empresa!S13,'Respuestas Yo'!AI$2:AJ$5,2,FALSE)</f>
        <v>4</v>
      </c>
      <c r="T13" s="19">
        <f>VLOOKUP(Empresa!T13,'Respuestas Yo'!AK$2:AL$5,2,FALSE)</f>
        <v>1</v>
      </c>
      <c r="U13" s="19">
        <f>VLOOKUP(Empresa!U13,'Respuestas NosotrosTodos'!$A$2:$B$11,2,FALSE)</f>
        <v>2</v>
      </c>
      <c r="V13" s="19">
        <f>VLOOKUP(Empresa!V13,'Respuestas NosotrosTodos'!$A$2:$B$11,2,FALSE)</f>
        <v>3</v>
      </c>
      <c r="W13" s="19">
        <f>VLOOKUP(Empresa!V13,'Respuestas NosotrosTodos'!$A$2:$B$11,2,FALSE)</f>
        <v>3</v>
      </c>
      <c r="X13" s="19">
        <f>VLOOKUP(Empresa!X13,'Respuestas NosotrosTodos'!$A$2:$B$11,2,FALSE)</f>
        <v>3</v>
      </c>
      <c r="Y13" s="19">
        <f>VLOOKUP(Empresa!Y13,'Respuestas NosotrosTodos'!$A$2:$B$11,2,FALSE)</f>
        <v>2</v>
      </c>
      <c r="Z13" s="19">
        <f>VLOOKUP(Empresa!Z13,'Respuestas NosotrosTodos'!$A$2:$B$11,2,FALSE)</f>
        <v>4</v>
      </c>
      <c r="AA13" s="19">
        <f>VLOOKUP(Empresa!AA13,'Respuestas NosotrosTodos'!$A$2:$B$11,2,FALSE)</f>
        <v>2</v>
      </c>
      <c r="AB13" s="19">
        <f>VLOOKUP(Empresa!AB13,'Respuestas NosotrosTodos'!$A$2:$B$11,2,FALSE)</f>
        <v>3</v>
      </c>
      <c r="AC13" s="19">
        <f>VLOOKUP(Empresa!AC13,'Respuestas NosotrosTodos'!$A$2:$B$11,2,FALSE)</f>
        <v>3</v>
      </c>
      <c r="AD13" s="19">
        <f>VLOOKUP(Empresa!AD13,'Respuestas NosotrosTodos'!$A$2:$B$11,2,FALSE)</f>
        <v>1</v>
      </c>
      <c r="AE13" s="19">
        <f>VLOOKUP(Empresa!AE13,'Respuestas NosotrosTodos'!$A$2:$B$11,2,FALSE)</f>
        <v>4</v>
      </c>
      <c r="AF13" s="19">
        <f>VLOOKUP(Empresa!AF13,'Respuestas NosotrosTodos'!$A$2:$B$11,2,FALSE)</f>
        <v>4</v>
      </c>
      <c r="AG13" s="19">
        <f>VLOOKUP(Empresa!AG13,'Respuestas NosotrosTodos'!$A$2:$B$11,2,FALSE)</f>
        <v>3</v>
      </c>
      <c r="AH13" s="19">
        <f>VLOOKUP(Empresa!AH13,'Respuestas NosotrosTodos'!$A$2:$B$11,2,FALSE)</f>
        <v>3</v>
      </c>
      <c r="AI13" s="19">
        <f>VLOOKUP(Empresa!AI13,'Respuestas NosotrosTodos'!$A$2:$B$11,2,FALSE)</f>
        <v>4</v>
      </c>
      <c r="AJ13" s="19">
        <f>VLOOKUP(Empresa!AJ13,'Respuestas NosotrosTodos'!$A$2:$B$11,2,FALSE)</f>
        <v>4</v>
      </c>
      <c r="AK13" s="19">
        <f>VLOOKUP(Empresa!AK13,'Respuestas NosotrosTodos'!$A$2:$B$11,2,FALSE)</f>
        <v>3</v>
      </c>
      <c r="AL13" s="19">
        <f>VLOOKUP(Empresa!AL13,'Respuestas NosotrosTodos'!$A$2:$B$11,2,FALSE)</f>
        <v>5</v>
      </c>
      <c r="AM13" s="19">
        <f>VLOOKUP(Empresa!AM13,'Respuestas NosotrosTodos'!$A$2:$B$11,2,FALSE)</f>
        <v>2</v>
      </c>
      <c r="AN13" s="19">
        <f>VLOOKUP(Empresa!AN13,'Respuestas NosotrosTodos'!$A$2:$B$11,2,FALSE)</f>
        <v>3</v>
      </c>
      <c r="AO13" s="19">
        <f>VLOOKUP(Empresa!AO13,'Respuestas NosotrosTodos'!$A$2:$B$11,2,FALSE)</f>
        <v>3</v>
      </c>
      <c r="AP13" s="19">
        <f>VLOOKUP(Empresa!AP13,'Respuestas NosotrosTodos'!$A$2:$B$11,2,FALSE)</f>
        <v>4</v>
      </c>
      <c r="AQ13" s="19">
        <f>VLOOKUP(Empresa!AQ13,'Respuestas NosotrosTodos'!$A$2:$B$11,2,FALSE)</f>
        <v>5</v>
      </c>
      <c r="AR13" s="19">
        <f>VLOOKUP(Empresa!AR13,'Respuestas NosotrosTodos'!$A$2:$B$11,2,FALSE)</f>
        <v>4</v>
      </c>
      <c r="AS13" s="19">
        <f>VLOOKUP(Empresa!AS13,'Respuestas NosotrosTodos'!$A$2:$B$11,2,FALSE)</f>
        <v>4</v>
      </c>
      <c r="AT13" s="19">
        <f>VLOOKUP(Empresa!AT13,'Respuestas NosotrosTodos'!$A$2:$B$11,2,FALSE)</f>
        <v>3</v>
      </c>
      <c r="AU13" s="19">
        <f>VLOOKUP(Empresa!AU13,'Respuestas NosotrosTodos'!$A$2:$B$11,2,FALSE)</f>
        <v>3</v>
      </c>
      <c r="AV13" s="19">
        <f>VLOOKUP(Empresa!AV13,'Respuestas NosotrosTodos'!$A$2:$B$11,2,FALSE)</f>
        <v>3</v>
      </c>
      <c r="AW13" s="19">
        <f>VLOOKUP(Empresa!AW13,'Respuestas NosotrosTodos'!$A$2:$B$11,2,FALSE)</f>
        <v>3</v>
      </c>
      <c r="AX13" s="19">
        <f>VLOOKUP(Empresa!AX13,'Respuestas NosotrosTodos'!$A$2:$B$11,2,FALSE)</f>
        <v>5</v>
      </c>
      <c r="AY13" s="29">
        <f>VLOOKUP(Empresa!AY13,'Respuestas NosotrosTodos'!$A$12:$B$21,2,FALSE)</f>
        <v>5</v>
      </c>
      <c r="AZ13" s="19">
        <f>VLOOKUP(Empresa!AZ13,'Respuestas NosotrosTodos'!$A$2:$B$11,2,FALSE)</f>
        <v>4</v>
      </c>
      <c r="BA13" s="29">
        <f>VLOOKUP(Empresa!BA13,'Respuestas NosotrosTodos'!$A$12:$B$21,2,FALSE)</f>
        <v>5</v>
      </c>
      <c r="BB13" s="19">
        <f>VLOOKUP(Empresa!BB13,'Respuestas NosotrosTodos'!$A$2:$B$11,2,FALSE)</f>
        <v>3</v>
      </c>
      <c r="BC13" s="19">
        <f>VLOOKUP(Empresa!BC13,'Respuestas NosotrosTodos'!$A$2:$B$11,2,FALSE)</f>
        <v>5</v>
      </c>
      <c r="BD13" s="19">
        <f>VLOOKUP(Empresa!BD13,'Respuestas NosotrosTodos'!$A$2:$B$11,2,FALSE)</f>
        <v>3</v>
      </c>
      <c r="BE13" s="19">
        <f>VLOOKUP(Empresa!BE13,'Respuestas NosotrosTodos'!$A$2:$B$11,2,FALSE)</f>
        <v>5</v>
      </c>
      <c r="BF13" s="19">
        <f>VLOOKUP(Empresa!BF13,'Respuestas NosotrosTodos'!$A$2:$B$11,2,FALSE)</f>
        <v>3</v>
      </c>
      <c r="BG13" s="19">
        <f>VLOOKUP(Empresa!BG13,'Respuestas NosotrosTodos'!$A$2:$B$11,2,FALSE)</f>
        <v>3</v>
      </c>
      <c r="BH13" s="19">
        <f>VLOOKUP(Empresa!BH13,'Respuestas NosotrosTodos'!$A$2:$B$11,2,FALSE)</f>
        <v>3</v>
      </c>
      <c r="BI13" s="19">
        <f>VLOOKUP(Empresa!BI13,'Respuestas NosotrosTodos'!$A$2:$B$11,2,FALSE)</f>
        <v>3</v>
      </c>
      <c r="BJ13" s="19">
        <f>VLOOKUP(Empresa!BJ13,'Respuestas NosotrosTodos'!$A$2:$B$11,2,FALSE)</f>
        <v>4</v>
      </c>
      <c r="BK13" s="19">
        <f>VLOOKUP(Empresa!BK13,'Respuestas NosotrosTodos'!$A$2:$B$11,2,FALSE)</f>
        <v>5</v>
      </c>
      <c r="BL13" s="19">
        <f>VLOOKUP(Empresa!BL13,'Respuestas NosotrosTodos'!$A$2:$B$11,2,FALSE)</f>
        <v>4</v>
      </c>
      <c r="BM13" s="19">
        <f>VLOOKUP(Empresa!BM13,'Respuestas NosotrosTodos'!$A$2:$B$11,2,FALSE)</f>
        <v>3</v>
      </c>
      <c r="BN13" s="19">
        <f>VLOOKUP(Empresa!BN13,'Respuestas NosotrosTodos'!$A$2:$B$11,2,FALSE)</f>
        <v>3</v>
      </c>
      <c r="BO13" s="19">
        <f>VLOOKUP(Empresa!BO13,'Respuestas NosotrosTodos'!$A$2:$B$11,2,FALSE)</f>
        <v>3</v>
      </c>
      <c r="BP13" s="19">
        <f>VLOOKUP(Empresa!BP13,'Respuestas NosotrosTodos'!$A$2:$B$11,2,FALSE)</f>
        <v>4</v>
      </c>
      <c r="BQ13" s="19">
        <f>VLOOKUP(Empresa!BQ13,'Respuestas NosotrosTodos'!$A$2:$B$11,2,FALSE)</f>
        <v>3</v>
      </c>
      <c r="BR13" s="19">
        <f>VLOOKUP(Empresa!BR13,'Respuestas NosotrosTodos'!$A$2:$B$11,2,FALSE)</f>
        <v>3</v>
      </c>
      <c r="BS13" s="19">
        <f>VLOOKUP(Empresa!BS13,'Respuestas NosotrosTodos'!$A$2:$B$11,2,FALSE)</f>
        <v>3</v>
      </c>
      <c r="BT13" s="19">
        <f>VLOOKUP(Empresa!BT13,'Respuestas NosotrosTodos'!$A$2:$B$11,2,FALSE)</f>
        <v>3</v>
      </c>
      <c r="BU13" s="19">
        <f>VLOOKUP(Empresa!BU13,'Respuestas NosotrosTodos'!$A$2:$B$11,2,FALSE)</f>
        <v>3</v>
      </c>
      <c r="BV13" s="19">
        <f>VLOOKUP(Empresa!BV13,'Respuestas NosotrosTodos'!$A$2:$B$11,2,FALSE)</f>
        <v>3</v>
      </c>
      <c r="BW13" s="19">
        <f>VLOOKUP(Empresa!BW13,'Respuestas NosotrosTodos'!$A$2:$B$11,2,FALSE)</f>
        <v>3</v>
      </c>
      <c r="BX13" s="19">
        <f>VLOOKUP(Empresa!BX13,'Respuestas NosotrosTodos'!$A$2:$B$11,2,FALSE)</f>
        <v>3</v>
      </c>
      <c r="BY13" s="19">
        <f>VLOOKUP(Empresa!BY13,'Respuestas NosotrosTodos'!$A$2:$B$11,2,FALSE)</f>
        <v>3</v>
      </c>
      <c r="BZ13" s="19">
        <f>VLOOKUP(Empresa!BZ13,'Respuestas NosotrosTodos'!$A$2:$B$11,2,FALSE)</f>
        <v>2</v>
      </c>
      <c r="CA13" s="19">
        <f>VLOOKUP(Empresa!CA13,'Respuestas NosotrosTodos'!$A$2:$B$11,2,FALSE)</f>
        <v>3</v>
      </c>
      <c r="CB13" s="19">
        <f>VLOOKUP(Empresa!CB13,'Respuestas NosotrosTodos'!$A$2:$B$11,2,FALSE)</f>
        <v>3</v>
      </c>
      <c r="CC13" s="19">
        <f>VLOOKUP(Empresa!CC13,'Respuestas NosotrosTodos'!$A$2:$B$11,2,FALSE)</f>
        <v>3</v>
      </c>
      <c r="CD13" s="29">
        <f>VLOOKUP(Empresa!CD13,'Respuestas NosotrosTodos'!$A$12:$B$21,2,FALSE)</f>
        <v>5</v>
      </c>
      <c r="CE13" s="19">
        <f>VLOOKUP(Empresa!CE13,'Respuestas NosotrosTodos'!$A$2:$B$11,2,FALSE)</f>
        <v>4</v>
      </c>
      <c r="CF13" s="19">
        <f>VLOOKUP(Empresa!CF13,'Respuestas NosotrosTodos'!$A$2:$B$11,2,FALSE)</f>
        <v>2</v>
      </c>
      <c r="CG13" s="19">
        <f>VLOOKUP(Empresa!CG13,'Respuestas NosotrosTodos'!$A$2:$B$11,2,FALSE)</f>
        <v>4</v>
      </c>
      <c r="CH13" s="19">
        <f>VLOOKUP(Empresa!CH13,'Respuestas NosotrosTodos'!$A$2:$B$11,2,FALSE)</f>
        <v>4</v>
      </c>
      <c r="CI13" s="19">
        <f>VLOOKUP(Empresa!CI13,'Respuestas NosotrosTodos'!$A$2:$B$11,2,FALSE)</f>
        <v>5</v>
      </c>
      <c r="CJ13" s="29">
        <f>VLOOKUP(Empresa!CJ13,'Respuestas NosotrosTodos'!$A$12:$B$21,2,FALSE)</f>
        <v>5</v>
      </c>
      <c r="CK13" s="29">
        <f>VLOOKUP(Empresa!CK13,'Respuestas NosotrosTodos'!$A$12:$B$21,2,FALSE)</f>
        <v>4</v>
      </c>
      <c r="CL13" s="19">
        <f>VLOOKUP(Empresa!CL13,'Respuestas NosotrosTodos'!$A$2:$B$11,2,FALSE)</f>
        <v>2</v>
      </c>
      <c r="CM13" s="29">
        <f>VLOOKUP(Empresa!CM13,'Respuestas NosotrosTodos'!$A$12:$B$21,2,FALSE)</f>
        <v>5</v>
      </c>
      <c r="CN13" s="29">
        <f>VLOOKUP(Empresa!CN13,'Respuestas NosotrosTodos'!$A$12:$B$21,2,FALSE)</f>
        <v>2</v>
      </c>
      <c r="CO13" s="29">
        <f>VLOOKUP(Empresa!CO13,'Respuestas NosotrosTodos'!$A$12:$B$21,2,FALSE)</f>
        <v>5</v>
      </c>
      <c r="CP13" s="19">
        <f>VLOOKUP(Empresa!CP13,'Respuestas NosotrosTodos'!$A$2:$B$11,2,FALSE)</f>
        <v>3</v>
      </c>
      <c r="CQ13" s="19">
        <f>VLOOKUP(Empresa!CQ13,'Respuestas NosotrosTodos'!$A$2:$B$11,2,FALSE)</f>
        <v>5</v>
      </c>
      <c r="CR13" s="19">
        <f>VLOOKUP(Empresa!CR13,'Respuestas NosotrosTodos'!$A$2:$B$11,2,FALSE)</f>
        <v>5</v>
      </c>
    </row>
    <row r="14" spans="1:96">
      <c r="A14" s="12" t="str">
        <f>Empresa!A14</f>
        <v>14fdq24rb663809r3t5ajs14fdq45e8k</v>
      </c>
      <c r="B14" s="19">
        <f>VLOOKUP(Empresa!B14,'Respuestas Yo'!A$2:B$5,2,FALSE)</f>
        <v>4</v>
      </c>
      <c r="C14" s="19">
        <f>VLOOKUP(Empresa!C14,'Respuestas Yo'!C$2:D$5,2,FALSE)</f>
        <v>2</v>
      </c>
      <c r="D14" s="19">
        <f>VLOOKUP(Empresa!D14,'Respuestas Yo'!E$2:F$5,2,FALSE)</f>
        <v>2</v>
      </c>
      <c r="E14" s="19">
        <f>VLOOKUP(Empresa!E14,'Respuestas Yo'!G$2:H$5,2,FALSE)</f>
        <v>2</v>
      </c>
      <c r="F14" s="19">
        <f>VLOOKUP(Empresa!F14,'Respuestas Yo'!I$2:J$5,2,FALSE)</f>
        <v>2</v>
      </c>
      <c r="G14" s="19">
        <f>VLOOKUP(Empresa!G14,'Respuestas Yo'!K$2:L$5,2,FALSE)</f>
        <v>1</v>
      </c>
      <c r="H14" s="19">
        <f>VLOOKUP(Empresa!H14,'Respuestas Yo'!M$2:N$5,2,FALSE)</f>
        <v>5</v>
      </c>
      <c r="I14" s="19">
        <f>VLOOKUP(Empresa!I14,'Respuestas Yo'!O$2:P$5,2,FALSE)</f>
        <v>5</v>
      </c>
      <c r="J14" s="19">
        <f>VLOOKUP(Empresa!J14,'Respuestas Yo'!Q$2:R$5,2,FALSE)</f>
        <v>4</v>
      </c>
      <c r="K14" s="19">
        <f>VLOOKUP(Empresa!K14,'Respuestas Yo'!S$2:T$5,2,FALSE)</f>
        <v>2</v>
      </c>
      <c r="L14" s="19">
        <f>VLOOKUP(Empresa!L14,'Respuestas Yo'!U$2:V$5,2,FALSE)</f>
        <v>5</v>
      </c>
      <c r="M14" s="19">
        <f>VLOOKUP(Empresa!M14,'Respuestas Yo'!W$2:X$5,2,FALSE)</f>
        <v>1</v>
      </c>
      <c r="N14" s="19">
        <f>VLOOKUP(Empresa!N14,'Respuestas Yo'!Y$2:Z$5,2,FALSE)</f>
        <v>4</v>
      </c>
      <c r="O14" s="19">
        <f>VLOOKUP(Empresa!O14,'Respuestas Yo'!AA$2:AB$5,2,FALSE)</f>
        <v>2</v>
      </c>
      <c r="P14" s="19">
        <f>VLOOKUP(Empresa!P14,'Respuestas Yo'!AC$2:AD$5,2,FALSE)</f>
        <v>5</v>
      </c>
      <c r="Q14" s="19">
        <f>VLOOKUP(Empresa!Q14,'Respuestas Yo'!AE$2:AF$5,2,FALSE)</f>
        <v>5</v>
      </c>
      <c r="R14" s="19">
        <f>VLOOKUP(Empresa!R14,'Respuestas Yo'!AG$2:AH$5,2,FALSE)</f>
        <v>2</v>
      </c>
      <c r="S14" s="19">
        <f>VLOOKUP(Empresa!S14,'Respuestas Yo'!AI$2:AJ$5,2,FALSE)</f>
        <v>4</v>
      </c>
      <c r="T14" s="19">
        <f>VLOOKUP(Empresa!T14,'Respuestas Yo'!AK$2:AL$5,2,FALSE)</f>
        <v>5</v>
      </c>
      <c r="U14" s="19">
        <f>VLOOKUP(Empresa!U14,'Respuestas NosotrosTodos'!$A$2:$B$11,2,FALSE)</f>
        <v>2</v>
      </c>
      <c r="V14" s="19">
        <f>VLOOKUP(Empresa!V14,'Respuestas NosotrosTodos'!$A$2:$B$11,2,FALSE)</f>
        <v>1</v>
      </c>
      <c r="W14" s="19">
        <f>VLOOKUP(Empresa!V14,'Respuestas NosotrosTodos'!$A$2:$B$11,2,FALSE)</f>
        <v>1</v>
      </c>
      <c r="X14" s="19">
        <f>VLOOKUP(Empresa!X14,'Respuestas NosotrosTodos'!$A$2:$B$11,2,FALSE)</f>
        <v>3</v>
      </c>
      <c r="Y14" s="19">
        <f>VLOOKUP(Empresa!Y14,'Respuestas NosotrosTodos'!$A$2:$B$11,2,FALSE)</f>
        <v>3</v>
      </c>
      <c r="Z14" s="19">
        <f>VLOOKUP(Empresa!Z14,'Respuestas NosotrosTodos'!$A$2:$B$11,2,FALSE)</f>
        <v>4</v>
      </c>
      <c r="AA14" s="19">
        <f>VLOOKUP(Empresa!AA14,'Respuestas NosotrosTodos'!$A$2:$B$11,2,FALSE)</f>
        <v>3</v>
      </c>
      <c r="AB14" s="19">
        <f>VLOOKUP(Empresa!AB14,'Respuestas NosotrosTodos'!$A$2:$B$11,2,FALSE)</f>
        <v>3</v>
      </c>
      <c r="AC14" s="19">
        <f>VLOOKUP(Empresa!AC14,'Respuestas NosotrosTodos'!$A$2:$B$11,2,FALSE)</f>
        <v>3</v>
      </c>
      <c r="AD14" s="19">
        <f>VLOOKUP(Empresa!AD14,'Respuestas NosotrosTodos'!$A$2:$B$11,2,FALSE)</f>
        <v>2</v>
      </c>
      <c r="AE14" s="19">
        <f>VLOOKUP(Empresa!AE14,'Respuestas NosotrosTodos'!$A$2:$B$11,2,FALSE)</f>
        <v>3</v>
      </c>
      <c r="AF14" s="19">
        <f>VLOOKUP(Empresa!AF14,'Respuestas NosotrosTodos'!$A$2:$B$11,2,FALSE)</f>
        <v>2</v>
      </c>
      <c r="AG14" s="19">
        <f>VLOOKUP(Empresa!AG14,'Respuestas NosotrosTodos'!$A$2:$B$11,2,FALSE)</f>
        <v>1</v>
      </c>
      <c r="AH14" s="19">
        <f>VLOOKUP(Empresa!AH14,'Respuestas NosotrosTodos'!$A$2:$B$11,2,FALSE)</f>
        <v>3</v>
      </c>
      <c r="AI14" s="19">
        <f>VLOOKUP(Empresa!AI14,'Respuestas NosotrosTodos'!$A$2:$B$11,2,FALSE)</f>
        <v>3</v>
      </c>
      <c r="AJ14" s="19">
        <f>VLOOKUP(Empresa!AJ14,'Respuestas NosotrosTodos'!$A$2:$B$11,2,FALSE)</f>
        <v>3</v>
      </c>
      <c r="AK14" s="19">
        <f>VLOOKUP(Empresa!AK14,'Respuestas NosotrosTodos'!$A$2:$B$11,2,FALSE)</f>
        <v>2</v>
      </c>
      <c r="AL14" s="19">
        <f>VLOOKUP(Empresa!AL14,'Respuestas NosotrosTodos'!$A$2:$B$11,2,FALSE)</f>
        <v>2</v>
      </c>
      <c r="AM14" s="19">
        <f>VLOOKUP(Empresa!AM14,'Respuestas NosotrosTodos'!$A$2:$B$11,2,FALSE)</f>
        <v>3</v>
      </c>
      <c r="AN14" s="19">
        <f>VLOOKUP(Empresa!AN14,'Respuestas NosotrosTodos'!$A$2:$B$11,2,FALSE)</f>
        <v>1</v>
      </c>
      <c r="AO14" s="19">
        <f>VLOOKUP(Empresa!AO14,'Respuestas NosotrosTodos'!$A$2:$B$11,2,FALSE)</f>
        <v>1</v>
      </c>
      <c r="AP14" s="19">
        <f>VLOOKUP(Empresa!AP14,'Respuestas NosotrosTodos'!$A$2:$B$11,2,FALSE)</f>
        <v>3</v>
      </c>
      <c r="AQ14" s="19">
        <f>VLOOKUP(Empresa!AQ14,'Respuestas NosotrosTodos'!$A$2:$B$11,2,FALSE)</f>
        <v>4</v>
      </c>
      <c r="AR14" s="19">
        <f>VLOOKUP(Empresa!AR14,'Respuestas NosotrosTodos'!$A$2:$B$11,2,FALSE)</f>
        <v>3</v>
      </c>
      <c r="AS14" s="19">
        <f>VLOOKUP(Empresa!AS14,'Respuestas NosotrosTodos'!$A$2:$B$11,2,FALSE)</f>
        <v>2</v>
      </c>
      <c r="AT14" s="19">
        <f>VLOOKUP(Empresa!AT14,'Respuestas NosotrosTodos'!$A$2:$B$11,2,FALSE)</f>
        <v>3</v>
      </c>
      <c r="AU14" s="19">
        <f>VLOOKUP(Empresa!AU14,'Respuestas NosotrosTodos'!$A$2:$B$11,2,FALSE)</f>
        <v>2</v>
      </c>
      <c r="AV14" s="19">
        <f>VLOOKUP(Empresa!AV14,'Respuestas NosotrosTodos'!$A$2:$B$11,2,FALSE)</f>
        <v>3</v>
      </c>
      <c r="AW14" s="19">
        <f>VLOOKUP(Empresa!AW14,'Respuestas NosotrosTodos'!$A$2:$B$11,2,FALSE)</f>
        <v>2</v>
      </c>
      <c r="AX14" s="19">
        <f>VLOOKUP(Empresa!AX14,'Respuestas NosotrosTodos'!$A$2:$B$11,2,FALSE)</f>
        <v>1</v>
      </c>
      <c r="AY14" s="29">
        <f>VLOOKUP(Empresa!AY14,'Respuestas NosotrosTodos'!$A$12:$B$21,2,FALSE)</f>
        <v>5</v>
      </c>
      <c r="AZ14" s="19">
        <f>VLOOKUP(Empresa!AZ14,'Respuestas NosotrosTodos'!$A$2:$B$11,2,FALSE)</f>
        <v>3</v>
      </c>
      <c r="BA14" s="29">
        <f>VLOOKUP(Empresa!BA14,'Respuestas NosotrosTodos'!$A$12:$B$21,2,FALSE)</f>
        <v>5</v>
      </c>
      <c r="BB14" s="19">
        <f>VLOOKUP(Empresa!BB14,'Respuestas NosotrosTodos'!$A$2:$B$11,2,FALSE)</f>
        <v>2</v>
      </c>
      <c r="BC14" s="19">
        <f>VLOOKUP(Empresa!BC14,'Respuestas NosotrosTodos'!$A$2:$B$11,2,FALSE)</f>
        <v>1</v>
      </c>
      <c r="BD14" s="19">
        <f>VLOOKUP(Empresa!BD14,'Respuestas NosotrosTodos'!$A$2:$B$11,2,FALSE)</f>
        <v>3</v>
      </c>
      <c r="BE14" s="19">
        <f>VLOOKUP(Empresa!BE14,'Respuestas NosotrosTodos'!$A$2:$B$11,2,FALSE)</f>
        <v>4</v>
      </c>
      <c r="BF14" s="19">
        <f>VLOOKUP(Empresa!BF14,'Respuestas NosotrosTodos'!$A$2:$B$11,2,FALSE)</f>
        <v>3</v>
      </c>
      <c r="BG14" s="19">
        <f>VLOOKUP(Empresa!BG14,'Respuestas NosotrosTodos'!$A$2:$B$11,2,FALSE)</f>
        <v>4</v>
      </c>
      <c r="BH14" s="19">
        <f>VLOOKUP(Empresa!BH14,'Respuestas NosotrosTodos'!$A$2:$B$11,2,FALSE)</f>
        <v>4</v>
      </c>
      <c r="BI14" s="19">
        <f>VLOOKUP(Empresa!BI14,'Respuestas NosotrosTodos'!$A$2:$B$11,2,FALSE)</f>
        <v>3</v>
      </c>
      <c r="BJ14" s="19">
        <f>VLOOKUP(Empresa!BJ14,'Respuestas NosotrosTodos'!$A$2:$B$11,2,FALSE)</f>
        <v>4</v>
      </c>
      <c r="BK14" s="19">
        <f>VLOOKUP(Empresa!BK14,'Respuestas NosotrosTodos'!$A$2:$B$11,2,FALSE)</f>
        <v>3</v>
      </c>
      <c r="BL14" s="19">
        <f>VLOOKUP(Empresa!BL14,'Respuestas NosotrosTodos'!$A$2:$B$11,2,FALSE)</f>
        <v>3</v>
      </c>
      <c r="BM14" s="19">
        <f>VLOOKUP(Empresa!BM14,'Respuestas NosotrosTodos'!$A$2:$B$11,2,FALSE)</f>
        <v>3</v>
      </c>
      <c r="BN14" s="19">
        <f>VLOOKUP(Empresa!BN14,'Respuestas NosotrosTodos'!$A$2:$B$11,2,FALSE)</f>
        <v>2</v>
      </c>
      <c r="BO14" s="19">
        <f>VLOOKUP(Empresa!BO14,'Respuestas NosotrosTodos'!$A$2:$B$11,2,FALSE)</f>
        <v>3</v>
      </c>
      <c r="BP14" s="19">
        <f>VLOOKUP(Empresa!BP14,'Respuestas NosotrosTodos'!$A$2:$B$11,2,FALSE)</f>
        <v>2</v>
      </c>
      <c r="BQ14" s="19">
        <f>VLOOKUP(Empresa!BQ14,'Respuestas NosotrosTodos'!$A$2:$B$11,2,FALSE)</f>
        <v>2</v>
      </c>
      <c r="BR14" s="19">
        <f>VLOOKUP(Empresa!BR14,'Respuestas NosotrosTodos'!$A$2:$B$11,2,FALSE)</f>
        <v>2</v>
      </c>
      <c r="BS14" s="19">
        <f>VLOOKUP(Empresa!BS14,'Respuestas NosotrosTodos'!$A$2:$B$11,2,FALSE)</f>
        <v>2</v>
      </c>
      <c r="BT14" s="19">
        <f>VLOOKUP(Empresa!BT14,'Respuestas NosotrosTodos'!$A$2:$B$11,2,FALSE)</f>
        <v>4</v>
      </c>
      <c r="BU14" s="19">
        <f>VLOOKUP(Empresa!BU14,'Respuestas NosotrosTodos'!$A$2:$B$11,2,FALSE)</f>
        <v>4</v>
      </c>
      <c r="BV14" s="19">
        <f>VLOOKUP(Empresa!BV14,'Respuestas NosotrosTodos'!$A$2:$B$11,2,FALSE)</f>
        <v>4</v>
      </c>
      <c r="BW14" s="19">
        <f>VLOOKUP(Empresa!BW14,'Respuestas NosotrosTodos'!$A$2:$B$11,2,FALSE)</f>
        <v>2</v>
      </c>
      <c r="BX14" s="19">
        <f>VLOOKUP(Empresa!BX14,'Respuestas NosotrosTodos'!$A$2:$B$11,2,FALSE)</f>
        <v>2</v>
      </c>
      <c r="BY14" s="19">
        <f>VLOOKUP(Empresa!BY14,'Respuestas NosotrosTodos'!$A$2:$B$11,2,FALSE)</f>
        <v>3</v>
      </c>
      <c r="BZ14" s="19">
        <f>VLOOKUP(Empresa!BZ14,'Respuestas NosotrosTodos'!$A$2:$B$11,2,FALSE)</f>
        <v>3</v>
      </c>
      <c r="CA14" s="19">
        <f>VLOOKUP(Empresa!CA14,'Respuestas NosotrosTodos'!$A$2:$B$11,2,FALSE)</f>
        <v>3</v>
      </c>
      <c r="CB14" s="19">
        <f>VLOOKUP(Empresa!CB14,'Respuestas NosotrosTodos'!$A$2:$B$11,2,FALSE)</f>
        <v>3</v>
      </c>
      <c r="CC14" s="19">
        <f>VLOOKUP(Empresa!CC14,'Respuestas NosotrosTodos'!$A$2:$B$11,2,FALSE)</f>
        <v>4</v>
      </c>
      <c r="CD14" s="29">
        <f>VLOOKUP(Empresa!CD14,'Respuestas NosotrosTodos'!$A$12:$B$21,2,FALSE)</f>
        <v>3</v>
      </c>
      <c r="CE14" s="19">
        <f>VLOOKUP(Empresa!CE14,'Respuestas NosotrosTodos'!$A$2:$B$11,2,FALSE)</f>
        <v>4</v>
      </c>
      <c r="CF14" s="19">
        <f>VLOOKUP(Empresa!CF14,'Respuestas NosotrosTodos'!$A$2:$B$11,2,FALSE)</f>
        <v>2</v>
      </c>
      <c r="CG14" s="19">
        <f>VLOOKUP(Empresa!CG14,'Respuestas NosotrosTodos'!$A$2:$B$11,2,FALSE)</f>
        <v>2</v>
      </c>
      <c r="CH14" s="19">
        <f>VLOOKUP(Empresa!CH14,'Respuestas NosotrosTodos'!$A$2:$B$11,2,FALSE)</f>
        <v>1</v>
      </c>
      <c r="CI14" s="19">
        <f>VLOOKUP(Empresa!CI14,'Respuestas NosotrosTodos'!$A$2:$B$11,2,FALSE)</f>
        <v>2</v>
      </c>
      <c r="CJ14" s="29">
        <f>VLOOKUP(Empresa!CJ14,'Respuestas NosotrosTodos'!$A$12:$B$21,2,FALSE)</f>
        <v>3</v>
      </c>
      <c r="CK14" s="29">
        <f>VLOOKUP(Empresa!CK14,'Respuestas NosotrosTodos'!$A$12:$B$21,2,FALSE)</f>
        <v>3</v>
      </c>
      <c r="CL14" s="19">
        <f>VLOOKUP(Empresa!CL14,'Respuestas NosotrosTodos'!$A$2:$B$11,2,FALSE)</f>
        <v>3</v>
      </c>
      <c r="CM14" s="29">
        <f>VLOOKUP(Empresa!CM14,'Respuestas NosotrosTodos'!$A$12:$B$21,2,FALSE)</f>
        <v>3</v>
      </c>
      <c r="CN14" s="29">
        <f>VLOOKUP(Empresa!CN14,'Respuestas NosotrosTodos'!$A$12:$B$21,2,FALSE)</f>
        <v>3</v>
      </c>
      <c r="CO14" s="29">
        <f>VLOOKUP(Empresa!CO14,'Respuestas NosotrosTodos'!$A$12:$B$21,2,FALSE)</f>
        <v>5</v>
      </c>
      <c r="CP14" s="19">
        <f>VLOOKUP(Empresa!CP14,'Respuestas NosotrosTodos'!$A$2:$B$11,2,FALSE)</f>
        <v>3</v>
      </c>
      <c r="CQ14" s="19">
        <f>VLOOKUP(Empresa!CQ14,'Respuestas NosotrosTodos'!$A$2:$B$11,2,FALSE)</f>
        <v>3</v>
      </c>
      <c r="CR14" s="19">
        <f>VLOOKUP(Empresa!CR14,'Respuestas NosotrosTodos'!$A$2:$B$11,2,FALSE)</f>
        <v>3</v>
      </c>
    </row>
    <row r="15" spans="1:96">
      <c r="A15" s="12" t="str">
        <f>Empresa!A15</f>
        <v>qalptyo5f6dxok2hwyqalptytjulja36</v>
      </c>
      <c r="B15" s="19">
        <f>VLOOKUP(Empresa!B15,'Respuestas Yo'!A$2:B$5,2,FALSE)</f>
        <v>4</v>
      </c>
      <c r="C15" s="19">
        <f>VLOOKUP(Empresa!C15,'Respuestas Yo'!C$2:D$5,2,FALSE)</f>
        <v>2</v>
      </c>
      <c r="D15" s="19">
        <f>VLOOKUP(Empresa!D15,'Respuestas Yo'!E$2:F$5,2,FALSE)</f>
        <v>1</v>
      </c>
      <c r="E15" s="19">
        <f>VLOOKUP(Empresa!E15,'Respuestas Yo'!G$2:H$5,2,FALSE)</f>
        <v>5</v>
      </c>
      <c r="F15" s="19">
        <f>VLOOKUP(Empresa!F15,'Respuestas Yo'!I$2:J$5,2,FALSE)</f>
        <v>2</v>
      </c>
      <c r="G15" s="19">
        <f>VLOOKUP(Empresa!G15,'Respuestas Yo'!K$2:L$5,2,FALSE)</f>
        <v>1</v>
      </c>
      <c r="H15" s="19">
        <f>VLOOKUP(Empresa!H15,'Respuestas Yo'!M$2:N$5,2,FALSE)</f>
        <v>1</v>
      </c>
      <c r="I15" s="19">
        <f>VLOOKUP(Empresa!I15,'Respuestas Yo'!O$2:P$5,2,FALSE)</f>
        <v>1</v>
      </c>
      <c r="J15" s="19">
        <f>VLOOKUP(Empresa!J15,'Respuestas Yo'!Q$2:R$5,2,FALSE)</f>
        <v>4</v>
      </c>
      <c r="K15" s="19">
        <f>VLOOKUP(Empresa!K15,'Respuestas Yo'!S$2:T$5,2,FALSE)</f>
        <v>5</v>
      </c>
      <c r="L15" s="19">
        <f>VLOOKUP(Empresa!L15,'Respuestas Yo'!U$2:V$5,2,FALSE)</f>
        <v>2</v>
      </c>
      <c r="M15" s="19">
        <f>VLOOKUP(Empresa!M15,'Respuestas Yo'!W$2:X$5,2,FALSE)</f>
        <v>4</v>
      </c>
      <c r="N15" s="19">
        <f>VLOOKUP(Empresa!N15,'Respuestas Yo'!Y$2:Z$5,2,FALSE)</f>
        <v>2</v>
      </c>
      <c r="O15" s="19">
        <f>VLOOKUP(Empresa!O15,'Respuestas Yo'!AA$2:AB$5,2,FALSE)</f>
        <v>1</v>
      </c>
      <c r="P15" s="19">
        <f>VLOOKUP(Empresa!P15,'Respuestas Yo'!AC$2:AD$5,2,FALSE)</f>
        <v>5</v>
      </c>
      <c r="Q15" s="19">
        <f>VLOOKUP(Empresa!Q15,'Respuestas Yo'!AE$2:AF$5,2,FALSE)</f>
        <v>5</v>
      </c>
      <c r="R15" s="19">
        <f>VLOOKUP(Empresa!R15,'Respuestas Yo'!AG$2:AH$5,2,FALSE)</f>
        <v>2</v>
      </c>
      <c r="S15" s="19">
        <f>VLOOKUP(Empresa!S15,'Respuestas Yo'!AI$2:AJ$5,2,FALSE)</f>
        <v>1</v>
      </c>
      <c r="T15" s="19">
        <f>VLOOKUP(Empresa!T15,'Respuestas Yo'!AK$2:AL$5,2,FALSE)</f>
        <v>5</v>
      </c>
      <c r="U15" s="19">
        <f>VLOOKUP(Empresa!U15,'Respuestas NosotrosTodos'!$A$2:$B$11,2,FALSE)</f>
        <v>3</v>
      </c>
      <c r="V15" s="19">
        <f>VLOOKUP(Empresa!V15,'Respuestas NosotrosTodos'!$A$2:$B$11,2,FALSE)</f>
        <v>3</v>
      </c>
      <c r="W15" s="19">
        <f>VLOOKUP(Empresa!V15,'Respuestas NosotrosTodos'!$A$2:$B$11,2,FALSE)</f>
        <v>3</v>
      </c>
      <c r="X15" s="19">
        <f>VLOOKUP(Empresa!X15,'Respuestas NosotrosTodos'!$A$2:$B$11,2,FALSE)</f>
        <v>4</v>
      </c>
      <c r="Y15" s="19">
        <f>VLOOKUP(Empresa!Y15,'Respuestas NosotrosTodos'!$A$2:$B$11,2,FALSE)</f>
        <v>4</v>
      </c>
      <c r="Z15" s="19">
        <f>VLOOKUP(Empresa!Z15,'Respuestas NosotrosTodos'!$A$2:$B$11,2,FALSE)</f>
        <v>3</v>
      </c>
      <c r="AA15" s="19">
        <f>VLOOKUP(Empresa!AA15,'Respuestas NosotrosTodos'!$A$2:$B$11,2,FALSE)</f>
        <v>3</v>
      </c>
      <c r="AB15" s="19">
        <f>VLOOKUP(Empresa!AB15,'Respuestas NosotrosTodos'!$A$2:$B$11,2,FALSE)</f>
        <v>4</v>
      </c>
      <c r="AC15" s="19">
        <f>VLOOKUP(Empresa!AC15,'Respuestas NosotrosTodos'!$A$2:$B$11,2,FALSE)</f>
        <v>4</v>
      </c>
      <c r="AD15" s="19">
        <f>VLOOKUP(Empresa!AD15,'Respuestas NosotrosTodos'!$A$2:$B$11,2,FALSE)</f>
        <v>3</v>
      </c>
      <c r="AE15" s="19">
        <f>VLOOKUP(Empresa!AE15,'Respuestas NosotrosTodos'!$A$2:$B$11,2,FALSE)</f>
        <v>4</v>
      </c>
      <c r="AF15" s="19">
        <f>VLOOKUP(Empresa!AF15,'Respuestas NosotrosTodos'!$A$2:$B$11,2,FALSE)</f>
        <v>4</v>
      </c>
      <c r="AG15" s="19">
        <f>VLOOKUP(Empresa!AG15,'Respuestas NosotrosTodos'!$A$2:$B$11,2,FALSE)</f>
        <v>4</v>
      </c>
      <c r="AH15" s="19">
        <f>VLOOKUP(Empresa!AH15,'Respuestas NosotrosTodos'!$A$2:$B$11,2,FALSE)</f>
        <v>3</v>
      </c>
      <c r="AI15" s="19">
        <f>VLOOKUP(Empresa!AI15,'Respuestas NosotrosTodos'!$A$2:$B$11,2,FALSE)</f>
        <v>4</v>
      </c>
      <c r="AJ15" s="19">
        <f>VLOOKUP(Empresa!AJ15,'Respuestas NosotrosTodos'!$A$2:$B$11,2,FALSE)</f>
        <v>5</v>
      </c>
      <c r="AK15" s="19">
        <f>VLOOKUP(Empresa!AK15,'Respuestas NosotrosTodos'!$A$2:$B$11,2,FALSE)</f>
        <v>3</v>
      </c>
      <c r="AL15" s="19">
        <f>VLOOKUP(Empresa!AL15,'Respuestas NosotrosTodos'!$A$2:$B$11,2,FALSE)</f>
        <v>3</v>
      </c>
      <c r="AM15" s="19">
        <f>VLOOKUP(Empresa!AM15,'Respuestas NosotrosTodos'!$A$2:$B$11,2,FALSE)</f>
        <v>3</v>
      </c>
      <c r="AN15" s="19">
        <f>VLOOKUP(Empresa!AN15,'Respuestas NosotrosTodos'!$A$2:$B$11,2,FALSE)</f>
        <v>4</v>
      </c>
      <c r="AO15" s="19">
        <f>VLOOKUP(Empresa!AO15,'Respuestas NosotrosTodos'!$A$2:$B$11,2,FALSE)</f>
        <v>2</v>
      </c>
      <c r="AP15" s="19">
        <f>VLOOKUP(Empresa!AP15,'Respuestas NosotrosTodos'!$A$2:$B$11,2,FALSE)</f>
        <v>3</v>
      </c>
      <c r="AQ15" s="19">
        <f>VLOOKUP(Empresa!AQ15,'Respuestas NosotrosTodos'!$A$2:$B$11,2,FALSE)</f>
        <v>5</v>
      </c>
      <c r="AR15" s="19">
        <f>VLOOKUP(Empresa!AR15,'Respuestas NosotrosTodos'!$A$2:$B$11,2,FALSE)</f>
        <v>3</v>
      </c>
      <c r="AS15" s="19">
        <f>VLOOKUP(Empresa!AS15,'Respuestas NosotrosTodos'!$A$2:$B$11,2,FALSE)</f>
        <v>4</v>
      </c>
      <c r="AT15" s="19">
        <f>VLOOKUP(Empresa!AT15,'Respuestas NosotrosTodos'!$A$2:$B$11,2,FALSE)</f>
        <v>2</v>
      </c>
      <c r="AU15" s="19">
        <f>VLOOKUP(Empresa!AU15,'Respuestas NosotrosTodos'!$A$2:$B$11,2,FALSE)</f>
        <v>3</v>
      </c>
      <c r="AV15" s="19">
        <f>VLOOKUP(Empresa!AV15,'Respuestas NosotrosTodos'!$A$2:$B$11,2,FALSE)</f>
        <v>4</v>
      </c>
      <c r="AW15" s="19">
        <f>VLOOKUP(Empresa!AW15,'Respuestas NosotrosTodos'!$A$2:$B$11,2,FALSE)</f>
        <v>4</v>
      </c>
      <c r="AX15" s="19">
        <f>VLOOKUP(Empresa!AX15,'Respuestas NosotrosTodos'!$A$2:$B$11,2,FALSE)</f>
        <v>4</v>
      </c>
      <c r="AY15" s="29">
        <f>VLOOKUP(Empresa!AY15,'Respuestas NosotrosTodos'!$A$12:$B$21,2,FALSE)</f>
        <v>2</v>
      </c>
      <c r="AZ15" s="19">
        <f>VLOOKUP(Empresa!AZ15,'Respuestas NosotrosTodos'!$A$2:$B$11,2,FALSE)</f>
        <v>3</v>
      </c>
      <c r="BA15" s="29">
        <f>VLOOKUP(Empresa!BA15,'Respuestas NosotrosTodos'!$A$12:$B$21,2,FALSE)</f>
        <v>3</v>
      </c>
      <c r="BB15" s="19">
        <f>VLOOKUP(Empresa!BB15,'Respuestas NosotrosTodos'!$A$2:$B$11,2,FALSE)</f>
        <v>2</v>
      </c>
      <c r="BC15" s="19">
        <f>VLOOKUP(Empresa!BC15,'Respuestas NosotrosTodos'!$A$2:$B$11,2,FALSE)</f>
        <v>3</v>
      </c>
      <c r="BD15" s="19">
        <f>VLOOKUP(Empresa!BD15,'Respuestas NosotrosTodos'!$A$2:$B$11,2,FALSE)</f>
        <v>4</v>
      </c>
      <c r="BE15" s="19">
        <f>VLOOKUP(Empresa!BE15,'Respuestas NosotrosTodos'!$A$2:$B$11,2,FALSE)</f>
        <v>4</v>
      </c>
      <c r="BF15" s="19">
        <f>VLOOKUP(Empresa!BF15,'Respuestas NosotrosTodos'!$A$2:$B$11,2,FALSE)</f>
        <v>4</v>
      </c>
      <c r="BG15" s="19">
        <f>VLOOKUP(Empresa!BG15,'Respuestas NosotrosTodos'!$A$2:$B$11,2,FALSE)</f>
        <v>3</v>
      </c>
      <c r="BH15" s="19">
        <f>VLOOKUP(Empresa!BH15,'Respuestas NosotrosTodos'!$A$2:$B$11,2,FALSE)</f>
        <v>3</v>
      </c>
      <c r="BI15" s="19">
        <f>VLOOKUP(Empresa!BI15,'Respuestas NosotrosTodos'!$A$2:$B$11,2,FALSE)</f>
        <v>3</v>
      </c>
      <c r="BJ15" s="19">
        <f>VLOOKUP(Empresa!BJ15,'Respuestas NosotrosTodos'!$A$2:$B$11,2,FALSE)</f>
        <v>4</v>
      </c>
      <c r="BK15" s="19">
        <f>VLOOKUP(Empresa!BK15,'Respuestas NosotrosTodos'!$A$2:$B$11,2,FALSE)</f>
        <v>3</v>
      </c>
      <c r="BL15" s="19">
        <f>VLOOKUP(Empresa!BL15,'Respuestas NosotrosTodos'!$A$2:$B$11,2,FALSE)</f>
        <v>4</v>
      </c>
      <c r="BM15" s="19">
        <f>VLOOKUP(Empresa!BM15,'Respuestas NosotrosTodos'!$A$2:$B$11,2,FALSE)</f>
        <v>3</v>
      </c>
      <c r="BN15" s="19">
        <f>VLOOKUP(Empresa!BN15,'Respuestas NosotrosTodos'!$A$2:$B$11,2,FALSE)</f>
        <v>4</v>
      </c>
      <c r="BO15" s="19">
        <f>VLOOKUP(Empresa!BO15,'Respuestas NosotrosTodos'!$A$2:$B$11,2,FALSE)</f>
        <v>4</v>
      </c>
      <c r="BP15" s="19">
        <f>VLOOKUP(Empresa!BP15,'Respuestas NosotrosTodos'!$A$2:$B$11,2,FALSE)</f>
        <v>3</v>
      </c>
      <c r="BQ15" s="19">
        <f>VLOOKUP(Empresa!BQ15,'Respuestas NosotrosTodos'!$A$2:$B$11,2,FALSE)</f>
        <v>3</v>
      </c>
      <c r="BR15" s="19">
        <f>VLOOKUP(Empresa!BR15,'Respuestas NosotrosTodos'!$A$2:$B$11,2,FALSE)</f>
        <v>3</v>
      </c>
      <c r="BS15" s="19">
        <f>VLOOKUP(Empresa!BS15,'Respuestas NosotrosTodos'!$A$2:$B$11,2,FALSE)</f>
        <v>4</v>
      </c>
      <c r="BT15" s="19">
        <f>VLOOKUP(Empresa!BT15,'Respuestas NosotrosTodos'!$A$2:$B$11,2,FALSE)</f>
        <v>3</v>
      </c>
      <c r="BU15" s="19">
        <f>VLOOKUP(Empresa!BU15,'Respuestas NosotrosTodos'!$A$2:$B$11,2,FALSE)</f>
        <v>3</v>
      </c>
      <c r="BV15" s="19">
        <f>VLOOKUP(Empresa!BV15,'Respuestas NosotrosTodos'!$A$2:$B$11,2,FALSE)</f>
        <v>3</v>
      </c>
      <c r="BW15" s="19">
        <f>VLOOKUP(Empresa!BW15,'Respuestas NosotrosTodos'!$A$2:$B$11,2,FALSE)</f>
        <v>4</v>
      </c>
      <c r="BX15" s="19">
        <f>VLOOKUP(Empresa!BX15,'Respuestas NosotrosTodos'!$A$2:$B$11,2,FALSE)</f>
        <v>4</v>
      </c>
      <c r="BY15" s="19">
        <f>VLOOKUP(Empresa!BY15,'Respuestas NosotrosTodos'!$A$2:$B$11,2,FALSE)</f>
        <v>3</v>
      </c>
      <c r="BZ15" s="19">
        <f>VLOOKUP(Empresa!BZ15,'Respuestas NosotrosTodos'!$A$2:$B$11,2,FALSE)</f>
        <v>4</v>
      </c>
      <c r="CA15" s="19">
        <f>VLOOKUP(Empresa!CA15,'Respuestas NosotrosTodos'!$A$2:$B$11,2,FALSE)</f>
        <v>4</v>
      </c>
      <c r="CB15" s="19">
        <f>VLOOKUP(Empresa!CB15,'Respuestas NosotrosTodos'!$A$2:$B$11,2,FALSE)</f>
        <v>3</v>
      </c>
      <c r="CC15" s="19">
        <f>VLOOKUP(Empresa!CC15,'Respuestas NosotrosTodos'!$A$2:$B$11,2,FALSE)</f>
        <v>4</v>
      </c>
      <c r="CD15" s="29">
        <f>VLOOKUP(Empresa!CD15,'Respuestas NosotrosTodos'!$A$12:$B$21,2,FALSE)</f>
        <v>4</v>
      </c>
      <c r="CE15" s="19">
        <f>VLOOKUP(Empresa!CE15,'Respuestas NosotrosTodos'!$A$2:$B$11,2,FALSE)</f>
        <v>4</v>
      </c>
      <c r="CF15" s="19">
        <f>VLOOKUP(Empresa!CF15,'Respuestas NosotrosTodos'!$A$2:$B$11,2,FALSE)</f>
        <v>3</v>
      </c>
      <c r="CG15" s="19">
        <f>VLOOKUP(Empresa!CG15,'Respuestas NosotrosTodos'!$A$2:$B$11,2,FALSE)</f>
        <v>3</v>
      </c>
      <c r="CH15" s="19">
        <f>VLOOKUP(Empresa!CH15,'Respuestas NosotrosTodos'!$A$2:$B$11,2,FALSE)</f>
        <v>3</v>
      </c>
      <c r="CI15" s="19">
        <f>VLOOKUP(Empresa!CI15,'Respuestas NosotrosTodos'!$A$2:$B$11,2,FALSE)</f>
        <v>3</v>
      </c>
      <c r="CJ15" s="29">
        <f>VLOOKUP(Empresa!CJ15,'Respuestas NosotrosTodos'!$A$12:$B$21,2,FALSE)</f>
        <v>3</v>
      </c>
      <c r="CK15" s="29">
        <f>VLOOKUP(Empresa!CK15,'Respuestas NosotrosTodos'!$A$12:$B$21,2,FALSE)</f>
        <v>4</v>
      </c>
      <c r="CL15" s="19">
        <f>VLOOKUP(Empresa!CL15,'Respuestas NosotrosTodos'!$A$2:$B$11,2,FALSE)</f>
        <v>3</v>
      </c>
      <c r="CM15" s="29">
        <f>VLOOKUP(Empresa!CM15,'Respuestas NosotrosTodos'!$A$12:$B$21,2,FALSE)</f>
        <v>4</v>
      </c>
      <c r="CN15" s="29">
        <f>VLOOKUP(Empresa!CN15,'Respuestas NosotrosTodos'!$A$12:$B$21,2,FALSE)</f>
        <v>5</v>
      </c>
      <c r="CO15" s="29">
        <f>VLOOKUP(Empresa!CO15,'Respuestas NosotrosTodos'!$A$12:$B$21,2,FALSE)</f>
        <v>4</v>
      </c>
      <c r="CP15" s="19">
        <f>VLOOKUP(Empresa!CP15,'Respuestas NosotrosTodos'!$A$2:$B$11,2,FALSE)</f>
        <v>4</v>
      </c>
      <c r="CQ15" s="19">
        <f>VLOOKUP(Empresa!CQ15,'Respuestas NosotrosTodos'!$A$2:$B$11,2,FALSE)</f>
        <v>3</v>
      </c>
      <c r="CR15" s="19">
        <f>VLOOKUP(Empresa!CR15,'Respuestas NosotrosTodos'!$A$2:$B$11,2,FALSE)</f>
        <v>3</v>
      </c>
    </row>
    <row r="16" spans="1:96">
      <c r="A16" s="12" t="str">
        <f>Empresa!A16</f>
        <v>c0nmrp8r2yo75knqxz0s3h6ip0c0nmrp</v>
      </c>
      <c r="B16" s="19">
        <f>VLOOKUP(Empresa!B16,'Respuestas Yo'!A$2:B$5,2,FALSE)</f>
        <v>1</v>
      </c>
      <c r="C16" s="19">
        <f>VLOOKUP(Empresa!C16,'Respuestas Yo'!C$2:D$5,2,FALSE)</f>
        <v>4</v>
      </c>
      <c r="D16" s="19">
        <f>VLOOKUP(Empresa!D16,'Respuestas Yo'!E$2:F$5,2,FALSE)</f>
        <v>5</v>
      </c>
      <c r="E16" s="19">
        <f>VLOOKUP(Empresa!E16,'Respuestas Yo'!G$2:H$5,2,FALSE)</f>
        <v>2</v>
      </c>
      <c r="F16" s="19">
        <f>VLOOKUP(Empresa!F16,'Respuestas Yo'!I$2:J$5,2,FALSE)</f>
        <v>2</v>
      </c>
      <c r="G16" s="19">
        <f>VLOOKUP(Empresa!G16,'Respuestas Yo'!K$2:L$5,2,FALSE)</f>
        <v>1</v>
      </c>
      <c r="H16" s="19">
        <f>VLOOKUP(Empresa!H16,'Respuestas Yo'!M$2:N$5,2,FALSE)</f>
        <v>2</v>
      </c>
      <c r="I16" s="19">
        <f>VLOOKUP(Empresa!I16,'Respuestas Yo'!O$2:P$5,2,FALSE)</f>
        <v>5</v>
      </c>
      <c r="J16" s="19">
        <f>VLOOKUP(Empresa!J16,'Respuestas Yo'!Q$2:R$5,2,FALSE)</f>
        <v>2</v>
      </c>
      <c r="K16" s="19">
        <f>VLOOKUP(Empresa!K16,'Respuestas Yo'!S$2:T$5,2,FALSE)</f>
        <v>5</v>
      </c>
      <c r="L16" s="19">
        <f>VLOOKUP(Empresa!L16,'Respuestas Yo'!U$2:V$5,2,FALSE)</f>
        <v>1</v>
      </c>
      <c r="M16" s="19">
        <f>VLOOKUP(Empresa!M16,'Respuestas Yo'!W$2:X$5,2,FALSE)</f>
        <v>4</v>
      </c>
      <c r="N16" s="19">
        <f>VLOOKUP(Empresa!N16,'Respuestas Yo'!Y$2:Z$5,2,FALSE)</f>
        <v>4</v>
      </c>
      <c r="O16" s="19">
        <f>VLOOKUP(Empresa!O16,'Respuestas Yo'!AA$2:AB$5,2,FALSE)</f>
        <v>2</v>
      </c>
      <c r="P16" s="19">
        <f>VLOOKUP(Empresa!P16,'Respuestas Yo'!AC$2:AD$5,2,FALSE)</f>
        <v>1</v>
      </c>
      <c r="Q16" s="19">
        <f>VLOOKUP(Empresa!Q16,'Respuestas Yo'!AE$2:AF$5,2,FALSE)</f>
        <v>1</v>
      </c>
      <c r="R16" s="19">
        <f>VLOOKUP(Empresa!R16,'Respuestas Yo'!AG$2:AH$5,2,FALSE)</f>
        <v>2</v>
      </c>
      <c r="S16" s="19">
        <f>VLOOKUP(Empresa!S16,'Respuestas Yo'!AI$2:AJ$5,2,FALSE)</f>
        <v>5</v>
      </c>
      <c r="T16" s="19">
        <f>VLOOKUP(Empresa!T16,'Respuestas Yo'!AK$2:AL$5,2,FALSE)</f>
        <v>5</v>
      </c>
      <c r="U16" s="19">
        <f>VLOOKUP(Empresa!U16,'Respuestas NosotrosTodos'!$A$2:$B$11,2,FALSE)</f>
        <v>5</v>
      </c>
      <c r="V16" s="19">
        <f>VLOOKUP(Empresa!V16,'Respuestas NosotrosTodos'!$A$2:$B$11,2,FALSE)</f>
        <v>4</v>
      </c>
      <c r="W16" s="19">
        <f>VLOOKUP(Empresa!V16,'Respuestas NosotrosTodos'!$A$2:$B$11,2,FALSE)</f>
        <v>4</v>
      </c>
      <c r="X16" s="19">
        <f>VLOOKUP(Empresa!X16,'Respuestas NosotrosTodos'!$A$2:$B$11,2,FALSE)</f>
        <v>5</v>
      </c>
      <c r="Y16" s="19">
        <f>VLOOKUP(Empresa!Y16,'Respuestas NosotrosTodos'!$A$2:$B$11,2,FALSE)</f>
        <v>5</v>
      </c>
      <c r="Z16" s="19">
        <f>VLOOKUP(Empresa!Z16,'Respuestas NosotrosTodos'!$A$2:$B$11,2,FALSE)</f>
        <v>5</v>
      </c>
      <c r="AA16" s="19">
        <f>VLOOKUP(Empresa!AA16,'Respuestas NosotrosTodos'!$A$2:$B$11,2,FALSE)</f>
        <v>5</v>
      </c>
      <c r="AB16" s="19">
        <f>VLOOKUP(Empresa!AB16,'Respuestas NosotrosTodos'!$A$2:$B$11,2,FALSE)</f>
        <v>5</v>
      </c>
      <c r="AC16" s="19">
        <f>VLOOKUP(Empresa!AC16,'Respuestas NosotrosTodos'!$A$2:$B$11,2,FALSE)</f>
        <v>5</v>
      </c>
      <c r="AD16" s="19">
        <f>VLOOKUP(Empresa!AD16,'Respuestas NosotrosTodos'!$A$2:$B$11,2,FALSE)</f>
        <v>4</v>
      </c>
      <c r="AE16" s="19">
        <f>VLOOKUP(Empresa!AE16,'Respuestas NosotrosTodos'!$A$2:$B$11,2,FALSE)</f>
        <v>5</v>
      </c>
      <c r="AF16" s="19">
        <f>VLOOKUP(Empresa!AF16,'Respuestas NosotrosTodos'!$A$2:$B$11,2,FALSE)</f>
        <v>5</v>
      </c>
      <c r="AG16" s="19">
        <f>VLOOKUP(Empresa!AG16,'Respuestas NosotrosTodos'!$A$2:$B$11,2,FALSE)</f>
        <v>4</v>
      </c>
      <c r="AH16" s="19">
        <f>VLOOKUP(Empresa!AH16,'Respuestas NosotrosTodos'!$A$2:$B$11,2,FALSE)</f>
        <v>5</v>
      </c>
      <c r="AI16" s="19">
        <f>VLOOKUP(Empresa!AI16,'Respuestas NosotrosTodos'!$A$2:$B$11,2,FALSE)</f>
        <v>2</v>
      </c>
      <c r="AJ16" s="19">
        <f>VLOOKUP(Empresa!AJ16,'Respuestas NosotrosTodos'!$A$2:$B$11,2,FALSE)</f>
        <v>5</v>
      </c>
      <c r="AK16" s="19">
        <f>VLOOKUP(Empresa!AK16,'Respuestas NosotrosTodos'!$A$2:$B$11,2,FALSE)</f>
        <v>3</v>
      </c>
      <c r="AL16" s="19">
        <f>VLOOKUP(Empresa!AL16,'Respuestas NosotrosTodos'!$A$2:$B$11,2,FALSE)</f>
        <v>5</v>
      </c>
      <c r="AM16" s="19">
        <f>VLOOKUP(Empresa!AM16,'Respuestas NosotrosTodos'!$A$2:$B$11,2,FALSE)</f>
        <v>3</v>
      </c>
      <c r="AN16" s="19">
        <f>VLOOKUP(Empresa!AN16,'Respuestas NosotrosTodos'!$A$2:$B$11,2,FALSE)</f>
        <v>3</v>
      </c>
      <c r="AO16" s="19">
        <f>VLOOKUP(Empresa!AO16,'Respuestas NosotrosTodos'!$A$2:$B$11,2,FALSE)</f>
        <v>5</v>
      </c>
      <c r="AP16" s="19">
        <f>VLOOKUP(Empresa!AP16,'Respuestas NosotrosTodos'!$A$2:$B$11,2,FALSE)</f>
        <v>1</v>
      </c>
      <c r="AQ16" s="19">
        <f>VLOOKUP(Empresa!AQ16,'Respuestas NosotrosTodos'!$A$2:$B$11,2,FALSE)</f>
        <v>5</v>
      </c>
      <c r="AR16" s="19">
        <f>VLOOKUP(Empresa!AR16,'Respuestas NosotrosTodos'!$A$2:$B$11,2,FALSE)</f>
        <v>3</v>
      </c>
      <c r="AS16" s="19">
        <f>VLOOKUP(Empresa!AS16,'Respuestas NosotrosTodos'!$A$2:$B$11,2,FALSE)</f>
        <v>5</v>
      </c>
      <c r="AT16" s="19">
        <f>VLOOKUP(Empresa!AT16,'Respuestas NosotrosTodos'!$A$2:$B$11,2,FALSE)</f>
        <v>5</v>
      </c>
      <c r="AU16" s="19">
        <f>VLOOKUP(Empresa!AU16,'Respuestas NosotrosTodos'!$A$2:$B$11,2,FALSE)</f>
        <v>5</v>
      </c>
      <c r="AV16" s="19">
        <f>VLOOKUP(Empresa!AV16,'Respuestas NosotrosTodos'!$A$2:$B$11,2,FALSE)</f>
        <v>4</v>
      </c>
      <c r="AW16" s="19">
        <f>VLOOKUP(Empresa!AW16,'Respuestas NosotrosTodos'!$A$2:$B$11,2,FALSE)</f>
        <v>4</v>
      </c>
      <c r="AX16" s="19">
        <f>VLOOKUP(Empresa!AX16,'Respuestas NosotrosTodos'!$A$2:$B$11,2,FALSE)</f>
        <v>5</v>
      </c>
      <c r="AY16" s="29">
        <f>VLOOKUP(Empresa!AY16,'Respuestas NosotrosTodos'!$A$12:$B$21,2,FALSE)</f>
        <v>2</v>
      </c>
      <c r="AZ16" s="19">
        <f>VLOOKUP(Empresa!AZ16,'Respuestas NosotrosTodos'!$A$2:$B$11,2,FALSE)</f>
        <v>2</v>
      </c>
      <c r="BA16" s="29">
        <f>VLOOKUP(Empresa!BA16,'Respuestas NosotrosTodos'!$A$12:$B$21,2,FALSE)</f>
        <v>3</v>
      </c>
      <c r="BB16" s="19">
        <f>VLOOKUP(Empresa!BB16,'Respuestas NosotrosTodos'!$A$2:$B$11,2,FALSE)</f>
        <v>4</v>
      </c>
      <c r="BC16" s="19">
        <f>VLOOKUP(Empresa!BC16,'Respuestas NosotrosTodos'!$A$2:$B$11,2,FALSE)</f>
        <v>4</v>
      </c>
      <c r="BD16" s="19">
        <f>VLOOKUP(Empresa!BD16,'Respuestas NosotrosTodos'!$A$2:$B$11,2,FALSE)</f>
        <v>4</v>
      </c>
      <c r="BE16" s="19">
        <f>VLOOKUP(Empresa!BE16,'Respuestas NosotrosTodos'!$A$2:$B$11,2,FALSE)</f>
        <v>5</v>
      </c>
      <c r="BF16" s="19">
        <f>VLOOKUP(Empresa!BF16,'Respuestas NosotrosTodos'!$A$2:$B$11,2,FALSE)</f>
        <v>5</v>
      </c>
      <c r="BG16" s="19">
        <f>VLOOKUP(Empresa!BG16,'Respuestas NosotrosTodos'!$A$2:$B$11,2,FALSE)</f>
        <v>5</v>
      </c>
      <c r="BH16" s="19">
        <f>VLOOKUP(Empresa!BH16,'Respuestas NosotrosTodos'!$A$2:$B$11,2,FALSE)</f>
        <v>2</v>
      </c>
      <c r="BI16" s="19">
        <f>VLOOKUP(Empresa!BI16,'Respuestas NosotrosTodos'!$A$2:$B$11,2,FALSE)</f>
        <v>4</v>
      </c>
      <c r="BJ16" s="19">
        <f>VLOOKUP(Empresa!BJ16,'Respuestas NosotrosTodos'!$A$2:$B$11,2,FALSE)</f>
        <v>4</v>
      </c>
      <c r="BK16" s="19">
        <f>VLOOKUP(Empresa!BK16,'Respuestas NosotrosTodos'!$A$2:$B$11,2,FALSE)</f>
        <v>4</v>
      </c>
      <c r="BL16" s="19">
        <f>VLOOKUP(Empresa!BL16,'Respuestas NosotrosTodos'!$A$2:$B$11,2,FALSE)</f>
        <v>4</v>
      </c>
      <c r="BM16" s="19">
        <f>VLOOKUP(Empresa!BM16,'Respuestas NosotrosTodos'!$A$2:$B$11,2,FALSE)</f>
        <v>5</v>
      </c>
      <c r="BN16" s="19">
        <f>VLOOKUP(Empresa!BN16,'Respuestas NosotrosTodos'!$A$2:$B$11,2,FALSE)</f>
        <v>5</v>
      </c>
      <c r="BO16" s="19">
        <f>VLOOKUP(Empresa!BO16,'Respuestas NosotrosTodos'!$A$2:$B$11,2,FALSE)</f>
        <v>2</v>
      </c>
      <c r="BP16" s="19">
        <f>VLOOKUP(Empresa!BP16,'Respuestas NosotrosTodos'!$A$2:$B$11,2,FALSE)</f>
        <v>4</v>
      </c>
      <c r="BQ16" s="19">
        <f>VLOOKUP(Empresa!BQ16,'Respuestas NosotrosTodos'!$A$2:$B$11,2,FALSE)</f>
        <v>2</v>
      </c>
      <c r="BR16" s="19">
        <f>VLOOKUP(Empresa!BR16,'Respuestas NosotrosTodos'!$A$2:$B$11,2,FALSE)</f>
        <v>2</v>
      </c>
      <c r="BS16" s="19">
        <f>VLOOKUP(Empresa!BS16,'Respuestas NosotrosTodos'!$A$2:$B$11,2,FALSE)</f>
        <v>3</v>
      </c>
      <c r="BT16" s="19">
        <f>VLOOKUP(Empresa!BT16,'Respuestas NosotrosTodos'!$A$2:$B$11,2,FALSE)</f>
        <v>1</v>
      </c>
      <c r="BU16" s="19">
        <f>VLOOKUP(Empresa!BU16,'Respuestas NosotrosTodos'!$A$2:$B$11,2,FALSE)</f>
        <v>1</v>
      </c>
      <c r="BV16" s="19">
        <f>VLOOKUP(Empresa!BV16,'Respuestas NosotrosTodos'!$A$2:$B$11,2,FALSE)</f>
        <v>1</v>
      </c>
      <c r="BW16" s="19">
        <f>VLOOKUP(Empresa!BW16,'Respuestas NosotrosTodos'!$A$2:$B$11,2,FALSE)</f>
        <v>2</v>
      </c>
      <c r="BX16" s="19">
        <f>VLOOKUP(Empresa!BX16,'Respuestas NosotrosTodos'!$A$2:$B$11,2,FALSE)</f>
        <v>2</v>
      </c>
      <c r="BY16" s="19">
        <f>VLOOKUP(Empresa!BY16,'Respuestas NosotrosTodos'!$A$2:$B$11,2,FALSE)</f>
        <v>3</v>
      </c>
      <c r="BZ16" s="19">
        <f>VLOOKUP(Empresa!BZ16,'Respuestas NosotrosTodos'!$A$2:$B$11,2,FALSE)</f>
        <v>2</v>
      </c>
      <c r="CA16" s="19">
        <f>VLOOKUP(Empresa!CA16,'Respuestas NosotrosTodos'!$A$2:$B$11,2,FALSE)</f>
        <v>1</v>
      </c>
      <c r="CB16" s="19">
        <f>VLOOKUP(Empresa!CB16,'Respuestas NosotrosTodos'!$A$2:$B$11,2,FALSE)</f>
        <v>3</v>
      </c>
      <c r="CC16" s="19">
        <f>VLOOKUP(Empresa!CC16,'Respuestas NosotrosTodos'!$A$2:$B$11,2,FALSE)</f>
        <v>5</v>
      </c>
      <c r="CD16" s="29">
        <f>VLOOKUP(Empresa!CD16,'Respuestas NosotrosTodos'!$A$12:$B$21,2,FALSE)</f>
        <v>2</v>
      </c>
      <c r="CE16" s="19">
        <f>VLOOKUP(Empresa!CE16,'Respuestas NosotrosTodos'!$A$2:$B$11,2,FALSE)</f>
        <v>3</v>
      </c>
      <c r="CF16" s="19">
        <f>VLOOKUP(Empresa!CF16,'Respuestas NosotrosTodos'!$A$2:$B$11,2,FALSE)</f>
        <v>3</v>
      </c>
      <c r="CG16" s="19">
        <f>VLOOKUP(Empresa!CG16,'Respuestas NosotrosTodos'!$A$2:$B$11,2,FALSE)</f>
        <v>4</v>
      </c>
      <c r="CH16" s="19">
        <f>VLOOKUP(Empresa!CH16,'Respuestas NosotrosTodos'!$A$2:$B$11,2,FALSE)</f>
        <v>5</v>
      </c>
      <c r="CI16" s="19">
        <f>VLOOKUP(Empresa!CI16,'Respuestas NosotrosTodos'!$A$2:$B$11,2,FALSE)</f>
        <v>3</v>
      </c>
      <c r="CJ16" s="29">
        <f>VLOOKUP(Empresa!CJ16,'Respuestas NosotrosTodos'!$A$12:$B$21,2,FALSE)</f>
        <v>5</v>
      </c>
      <c r="CK16" s="29">
        <f>VLOOKUP(Empresa!CK16,'Respuestas NosotrosTodos'!$A$12:$B$21,2,FALSE)</f>
        <v>5</v>
      </c>
      <c r="CL16" s="19">
        <f>VLOOKUP(Empresa!CL16,'Respuestas NosotrosTodos'!$A$2:$B$11,2,FALSE)</f>
        <v>4</v>
      </c>
      <c r="CM16" s="29">
        <f>VLOOKUP(Empresa!CM16,'Respuestas NosotrosTodos'!$A$12:$B$21,2,FALSE)</f>
        <v>1</v>
      </c>
      <c r="CN16" s="29">
        <f>VLOOKUP(Empresa!CN16,'Respuestas NosotrosTodos'!$A$12:$B$21,2,FALSE)</f>
        <v>1</v>
      </c>
      <c r="CO16" s="29">
        <f>VLOOKUP(Empresa!CO16,'Respuestas NosotrosTodos'!$A$12:$B$21,2,FALSE)</f>
        <v>3</v>
      </c>
      <c r="CP16" s="19">
        <f>VLOOKUP(Empresa!CP16,'Respuestas NosotrosTodos'!$A$2:$B$11,2,FALSE)</f>
        <v>5</v>
      </c>
      <c r="CQ16" s="19">
        <f>VLOOKUP(Empresa!CQ16,'Respuestas NosotrosTodos'!$A$2:$B$11,2,FALSE)</f>
        <v>5</v>
      </c>
      <c r="CR16" s="19">
        <f>VLOOKUP(Empresa!CR16,'Respuestas NosotrosTodos'!$A$2:$B$11,2,FALSE)</f>
        <v>5</v>
      </c>
    </row>
    <row r="17" spans="1:96">
      <c r="A17" s="12" t="str">
        <f>Empresa!A17</f>
        <v>by9fzl29ox7odh65cmxby9fzl0epzssj</v>
      </c>
      <c r="B17" s="19">
        <f>VLOOKUP(Empresa!B17,'Respuestas Yo'!A$2:B$5,2,FALSE)</f>
        <v>2</v>
      </c>
      <c r="C17" s="19">
        <f>VLOOKUP(Empresa!C17,'Respuestas Yo'!C$2:D$5,2,FALSE)</f>
        <v>2</v>
      </c>
      <c r="D17" s="19">
        <f>VLOOKUP(Empresa!D17,'Respuestas Yo'!E$2:F$5,2,FALSE)</f>
        <v>5</v>
      </c>
      <c r="E17" s="19">
        <f>VLOOKUP(Empresa!E17,'Respuestas Yo'!G$2:H$5,2,FALSE)</f>
        <v>5</v>
      </c>
      <c r="F17" s="19">
        <f>VLOOKUP(Empresa!F17,'Respuestas Yo'!I$2:J$5,2,FALSE)</f>
        <v>5</v>
      </c>
      <c r="G17" s="19">
        <f>VLOOKUP(Empresa!G17,'Respuestas Yo'!K$2:L$5,2,FALSE)</f>
        <v>5</v>
      </c>
      <c r="H17" s="19">
        <f>VLOOKUP(Empresa!H17,'Respuestas Yo'!M$2:N$5,2,FALSE)</f>
        <v>5</v>
      </c>
      <c r="I17" s="19">
        <f>VLOOKUP(Empresa!I17,'Respuestas Yo'!O$2:P$5,2,FALSE)</f>
        <v>5</v>
      </c>
      <c r="J17" s="19">
        <f>VLOOKUP(Empresa!J17,'Respuestas Yo'!Q$2:R$5,2,FALSE)</f>
        <v>4</v>
      </c>
      <c r="K17" s="19">
        <f>VLOOKUP(Empresa!K17,'Respuestas Yo'!S$2:T$5,2,FALSE)</f>
        <v>1</v>
      </c>
      <c r="L17" s="19">
        <f>VLOOKUP(Empresa!L17,'Respuestas Yo'!U$2:V$5,2,FALSE)</f>
        <v>5</v>
      </c>
      <c r="M17" s="19">
        <f>VLOOKUP(Empresa!M17,'Respuestas Yo'!W$2:X$5,2,FALSE)</f>
        <v>4</v>
      </c>
      <c r="N17" s="19">
        <f>VLOOKUP(Empresa!N17,'Respuestas Yo'!Y$2:Z$5,2,FALSE)</f>
        <v>4</v>
      </c>
      <c r="O17" s="19">
        <f>VLOOKUP(Empresa!O17,'Respuestas Yo'!AA$2:AB$5,2,FALSE)</f>
        <v>4</v>
      </c>
      <c r="P17" s="19">
        <f>VLOOKUP(Empresa!P17,'Respuestas Yo'!AC$2:AD$5,2,FALSE)</f>
        <v>5</v>
      </c>
      <c r="Q17" s="19">
        <f>VLOOKUP(Empresa!Q17,'Respuestas Yo'!AE$2:AF$5,2,FALSE)</f>
        <v>5</v>
      </c>
      <c r="R17" s="19">
        <f>VLOOKUP(Empresa!R17,'Respuestas Yo'!AG$2:AH$5,2,FALSE)</f>
        <v>5</v>
      </c>
      <c r="S17" s="19">
        <f>VLOOKUP(Empresa!S17,'Respuestas Yo'!AI$2:AJ$5,2,FALSE)</f>
        <v>4</v>
      </c>
      <c r="T17" s="19">
        <f>VLOOKUP(Empresa!T17,'Respuestas Yo'!AK$2:AL$5,2,FALSE)</f>
        <v>5</v>
      </c>
      <c r="U17" s="19">
        <f>VLOOKUP(Empresa!U17,'Respuestas NosotrosTodos'!$A$2:$B$11,2,FALSE)</f>
        <v>4</v>
      </c>
      <c r="V17" s="19">
        <f>VLOOKUP(Empresa!V17,'Respuestas NosotrosTodos'!$A$2:$B$11,2,FALSE)</f>
        <v>5</v>
      </c>
      <c r="W17" s="19">
        <f>VLOOKUP(Empresa!V17,'Respuestas NosotrosTodos'!$A$2:$B$11,2,FALSE)</f>
        <v>5</v>
      </c>
      <c r="X17" s="19">
        <f>VLOOKUP(Empresa!X17,'Respuestas NosotrosTodos'!$A$2:$B$11,2,FALSE)</f>
        <v>5</v>
      </c>
      <c r="Y17" s="19">
        <f>VLOOKUP(Empresa!Y17,'Respuestas NosotrosTodos'!$A$2:$B$11,2,FALSE)</f>
        <v>5</v>
      </c>
      <c r="Z17" s="19">
        <f>VLOOKUP(Empresa!Z17,'Respuestas NosotrosTodos'!$A$2:$B$11,2,FALSE)</f>
        <v>5</v>
      </c>
      <c r="AA17" s="19">
        <f>VLOOKUP(Empresa!AA17,'Respuestas NosotrosTodos'!$A$2:$B$11,2,FALSE)</f>
        <v>4</v>
      </c>
      <c r="AB17" s="19">
        <f>VLOOKUP(Empresa!AB17,'Respuestas NosotrosTodos'!$A$2:$B$11,2,FALSE)</f>
        <v>5</v>
      </c>
      <c r="AC17" s="19">
        <f>VLOOKUP(Empresa!AC17,'Respuestas NosotrosTodos'!$A$2:$B$11,2,FALSE)</f>
        <v>5</v>
      </c>
      <c r="AD17" s="19">
        <f>VLOOKUP(Empresa!AD17,'Respuestas NosotrosTodos'!$A$2:$B$11,2,FALSE)</f>
        <v>5</v>
      </c>
      <c r="AE17" s="19">
        <f>VLOOKUP(Empresa!AE17,'Respuestas NosotrosTodos'!$A$2:$B$11,2,FALSE)</f>
        <v>5</v>
      </c>
      <c r="AF17" s="19">
        <f>VLOOKUP(Empresa!AF17,'Respuestas NosotrosTodos'!$A$2:$B$11,2,FALSE)</f>
        <v>5</v>
      </c>
      <c r="AG17" s="19">
        <f>VLOOKUP(Empresa!AG17,'Respuestas NosotrosTodos'!$A$2:$B$11,2,FALSE)</f>
        <v>5</v>
      </c>
      <c r="AH17" s="19">
        <f>VLOOKUP(Empresa!AH17,'Respuestas NosotrosTodos'!$A$2:$B$11,2,FALSE)</f>
        <v>5</v>
      </c>
      <c r="AI17" s="19">
        <f>VLOOKUP(Empresa!AI17,'Respuestas NosotrosTodos'!$A$2:$B$11,2,FALSE)</f>
        <v>5</v>
      </c>
      <c r="AJ17" s="19">
        <f>VLOOKUP(Empresa!AJ17,'Respuestas NosotrosTodos'!$A$2:$B$11,2,FALSE)</f>
        <v>5</v>
      </c>
      <c r="AK17" s="19">
        <f>VLOOKUP(Empresa!AK17,'Respuestas NosotrosTodos'!$A$2:$B$11,2,FALSE)</f>
        <v>5</v>
      </c>
      <c r="AL17" s="19">
        <f>VLOOKUP(Empresa!AL17,'Respuestas NosotrosTodos'!$A$2:$B$11,2,FALSE)</f>
        <v>5</v>
      </c>
      <c r="AM17" s="19">
        <f>VLOOKUP(Empresa!AM17,'Respuestas NosotrosTodos'!$A$2:$B$11,2,FALSE)</f>
        <v>5</v>
      </c>
      <c r="AN17" s="19">
        <f>VLOOKUP(Empresa!AN17,'Respuestas NosotrosTodos'!$A$2:$B$11,2,FALSE)</f>
        <v>5</v>
      </c>
      <c r="AO17" s="19">
        <f>VLOOKUP(Empresa!AO17,'Respuestas NosotrosTodos'!$A$2:$B$11,2,FALSE)</f>
        <v>5</v>
      </c>
      <c r="AP17" s="19">
        <f>VLOOKUP(Empresa!AP17,'Respuestas NosotrosTodos'!$A$2:$B$11,2,FALSE)</f>
        <v>5</v>
      </c>
      <c r="AQ17" s="19">
        <f>VLOOKUP(Empresa!AQ17,'Respuestas NosotrosTodos'!$A$2:$B$11,2,FALSE)</f>
        <v>5</v>
      </c>
      <c r="AR17" s="19">
        <f>VLOOKUP(Empresa!AR17,'Respuestas NosotrosTodos'!$A$2:$B$11,2,FALSE)</f>
        <v>5</v>
      </c>
      <c r="AS17" s="19">
        <f>VLOOKUP(Empresa!AS17,'Respuestas NosotrosTodos'!$A$2:$B$11,2,FALSE)</f>
        <v>5</v>
      </c>
      <c r="AT17" s="19">
        <f>VLOOKUP(Empresa!AT17,'Respuestas NosotrosTodos'!$A$2:$B$11,2,FALSE)</f>
        <v>5</v>
      </c>
      <c r="AU17" s="19">
        <f>VLOOKUP(Empresa!AU17,'Respuestas NosotrosTodos'!$A$2:$B$11,2,FALSE)</f>
        <v>5</v>
      </c>
      <c r="AV17" s="19">
        <f>VLOOKUP(Empresa!AV17,'Respuestas NosotrosTodos'!$A$2:$B$11,2,FALSE)</f>
        <v>5</v>
      </c>
      <c r="AW17" s="19">
        <f>VLOOKUP(Empresa!AW17,'Respuestas NosotrosTodos'!$A$2:$B$11,2,FALSE)</f>
        <v>5</v>
      </c>
      <c r="AX17" s="19">
        <f>VLOOKUP(Empresa!AX17,'Respuestas NosotrosTodos'!$A$2:$B$11,2,FALSE)</f>
        <v>5</v>
      </c>
      <c r="AY17" s="29">
        <f>VLOOKUP(Empresa!AY17,'Respuestas NosotrosTodos'!$A$12:$B$21,2,FALSE)</f>
        <v>3</v>
      </c>
      <c r="AZ17" s="19">
        <f>VLOOKUP(Empresa!AZ17,'Respuestas NosotrosTodos'!$A$2:$B$11,2,FALSE)</f>
        <v>3</v>
      </c>
      <c r="BA17" s="29">
        <f>VLOOKUP(Empresa!BA17,'Respuestas NosotrosTodos'!$A$12:$B$21,2,FALSE)</f>
        <v>5</v>
      </c>
      <c r="BB17" s="19">
        <f>VLOOKUP(Empresa!BB17,'Respuestas NosotrosTodos'!$A$2:$B$11,2,FALSE)</f>
        <v>4</v>
      </c>
      <c r="BC17" s="19">
        <f>VLOOKUP(Empresa!BC17,'Respuestas NosotrosTodos'!$A$2:$B$11,2,FALSE)</f>
        <v>5</v>
      </c>
      <c r="BD17" s="19">
        <f>VLOOKUP(Empresa!BD17,'Respuestas NosotrosTodos'!$A$2:$B$11,2,FALSE)</f>
        <v>5</v>
      </c>
      <c r="BE17" s="19">
        <f>VLOOKUP(Empresa!BE17,'Respuestas NosotrosTodos'!$A$2:$B$11,2,FALSE)</f>
        <v>1</v>
      </c>
      <c r="BF17" s="19">
        <f>VLOOKUP(Empresa!BF17,'Respuestas NosotrosTodos'!$A$2:$B$11,2,FALSE)</f>
        <v>4</v>
      </c>
      <c r="BG17" s="19">
        <f>VLOOKUP(Empresa!BG17,'Respuestas NosotrosTodos'!$A$2:$B$11,2,FALSE)</f>
        <v>5</v>
      </c>
      <c r="BH17" s="19">
        <f>VLOOKUP(Empresa!BH17,'Respuestas NosotrosTodos'!$A$2:$B$11,2,FALSE)</f>
        <v>5</v>
      </c>
      <c r="BI17" s="19">
        <f>VLOOKUP(Empresa!BI17,'Respuestas NosotrosTodos'!$A$2:$B$11,2,FALSE)</f>
        <v>5</v>
      </c>
      <c r="BJ17" s="19">
        <f>VLOOKUP(Empresa!BJ17,'Respuestas NosotrosTodos'!$A$2:$B$11,2,FALSE)</f>
        <v>5</v>
      </c>
      <c r="BK17" s="19">
        <f>VLOOKUP(Empresa!BK17,'Respuestas NosotrosTodos'!$A$2:$B$11,2,FALSE)</f>
        <v>5</v>
      </c>
      <c r="BL17" s="19">
        <f>VLOOKUP(Empresa!BL17,'Respuestas NosotrosTodos'!$A$2:$B$11,2,FALSE)</f>
        <v>5</v>
      </c>
      <c r="BM17" s="19">
        <f>VLOOKUP(Empresa!BM17,'Respuestas NosotrosTodos'!$A$2:$B$11,2,FALSE)</f>
        <v>5</v>
      </c>
      <c r="BN17" s="19">
        <f>VLOOKUP(Empresa!BN17,'Respuestas NosotrosTodos'!$A$2:$B$11,2,FALSE)</f>
        <v>5</v>
      </c>
      <c r="BO17" s="19">
        <f>VLOOKUP(Empresa!BO17,'Respuestas NosotrosTodos'!$A$2:$B$11,2,FALSE)</f>
        <v>5</v>
      </c>
      <c r="BP17" s="19">
        <f>VLOOKUP(Empresa!BP17,'Respuestas NosotrosTodos'!$A$2:$B$11,2,FALSE)</f>
        <v>5</v>
      </c>
      <c r="BQ17" s="19">
        <f>VLOOKUP(Empresa!BQ17,'Respuestas NosotrosTodos'!$A$2:$B$11,2,FALSE)</f>
        <v>5</v>
      </c>
      <c r="BR17" s="19">
        <f>VLOOKUP(Empresa!BR17,'Respuestas NosotrosTodos'!$A$2:$B$11,2,FALSE)</f>
        <v>5</v>
      </c>
      <c r="BS17" s="19">
        <f>VLOOKUP(Empresa!BS17,'Respuestas NosotrosTodos'!$A$2:$B$11,2,FALSE)</f>
        <v>5</v>
      </c>
      <c r="BT17" s="19">
        <f>VLOOKUP(Empresa!BT17,'Respuestas NosotrosTodos'!$A$2:$B$11,2,FALSE)</f>
        <v>4</v>
      </c>
      <c r="BU17" s="19">
        <f>VLOOKUP(Empresa!BU17,'Respuestas NosotrosTodos'!$A$2:$B$11,2,FALSE)</f>
        <v>5</v>
      </c>
      <c r="BV17" s="19">
        <f>VLOOKUP(Empresa!BV17,'Respuestas NosotrosTodos'!$A$2:$B$11,2,FALSE)</f>
        <v>5</v>
      </c>
      <c r="BW17" s="19">
        <f>VLOOKUP(Empresa!BW17,'Respuestas NosotrosTodos'!$A$2:$B$11,2,FALSE)</f>
        <v>3</v>
      </c>
      <c r="BX17" s="19">
        <f>VLOOKUP(Empresa!BX17,'Respuestas NosotrosTodos'!$A$2:$B$11,2,FALSE)</f>
        <v>4</v>
      </c>
      <c r="BY17" s="19">
        <f>VLOOKUP(Empresa!BY17,'Respuestas NosotrosTodos'!$A$2:$B$11,2,FALSE)</f>
        <v>5</v>
      </c>
      <c r="BZ17" s="19">
        <f>VLOOKUP(Empresa!BZ17,'Respuestas NosotrosTodos'!$A$2:$B$11,2,FALSE)</f>
        <v>5</v>
      </c>
      <c r="CA17" s="19">
        <f>VLOOKUP(Empresa!CA17,'Respuestas NosotrosTodos'!$A$2:$B$11,2,FALSE)</f>
        <v>4</v>
      </c>
      <c r="CB17" s="19">
        <f>VLOOKUP(Empresa!CB17,'Respuestas NosotrosTodos'!$A$2:$B$11,2,FALSE)</f>
        <v>4</v>
      </c>
      <c r="CC17" s="19">
        <f>VLOOKUP(Empresa!CC17,'Respuestas NosotrosTodos'!$A$2:$B$11,2,FALSE)</f>
        <v>5</v>
      </c>
      <c r="CD17" s="29">
        <f>VLOOKUP(Empresa!CD17,'Respuestas NosotrosTodos'!$A$12:$B$21,2,FALSE)</f>
        <v>5</v>
      </c>
      <c r="CE17" s="19">
        <f>VLOOKUP(Empresa!CE17,'Respuestas NosotrosTodos'!$A$2:$B$11,2,FALSE)</f>
        <v>5</v>
      </c>
      <c r="CF17" s="19">
        <f>VLOOKUP(Empresa!CF17,'Respuestas NosotrosTodos'!$A$2:$B$11,2,FALSE)</f>
        <v>3</v>
      </c>
      <c r="CG17" s="19">
        <f>VLOOKUP(Empresa!CG17,'Respuestas NosotrosTodos'!$A$2:$B$11,2,FALSE)</f>
        <v>5</v>
      </c>
      <c r="CH17" s="19">
        <f>VLOOKUP(Empresa!CH17,'Respuestas NosotrosTodos'!$A$2:$B$11,2,FALSE)</f>
        <v>5</v>
      </c>
      <c r="CI17" s="19">
        <f>VLOOKUP(Empresa!CI17,'Respuestas NosotrosTodos'!$A$2:$B$11,2,FALSE)</f>
        <v>3</v>
      </c>
      <c r="CJ17" s="29">
        <f>VLOOKUP(Empresa!CJ17,'Respuestas NosotrosTodos'!$A$12:$B$21,2,FALSE)</f>
        <v>5</v>
      </c>
      <c r="CK17" s="29">
        <f>VLOOKUP(Empresa!CK17,'Respuestas NosotrosTodos'!$A$12:$B$21,2,FALSE)</f>
        <v>5</v>
      </c>
      <c r="CL17" s="19">
        <f>VLOOKUP(Empresa!CL17,'Respuestas NosotrosTodos'!$A$2:$B$11,2,FALSE)</f>
        <v>5</v>
      </c>
      <c r="CM17" s="29">
        <f>VLOOKUP(Empresa!CM17,'Respuestas NosotrosTodos'!$A$12:$B$21,2,FALSE)</f>
        <v>5</v>
      </c>
      <c r="CN17" s="29">
        <f>VLOOKUP(Empresa!CN17,'Respuestas NosotrosTodos'!$A$12:$B$21,2,FALSE)</f>
        <v>3</v>
      </c>
      <c r="CO17" s="29">
        <f>VLOOKUP(Empresa!CO17,'Respuestas NosotrosTodos'!$A$12:$B$21,2,FALSE)</f>
        <v>5</v>
      </c>
      <c r="CP17" s="19">
        <f>VLOOKUP(Empresa!CP17,'Respuestas NosotrosTodos'!$A$2:$B$11,2,FALSE)</f>
        <v>5</v>
      </c>
      <c r="CQ17" s="19">
        <f>VLOOKUP(Empresa!CQ17,'Respuestas NosotrosTodos'!$A$2:$B$11,2,FALSE)</f>
        <v>5</v>
      </c>
      <c r="CR17" s="19">
        <f>VLOOKUP(Empresa!CR17,'Respuestas NosotrosTodos'!$A$2:$B$11,2,FALSE)</f>
        <v>5</v>
      </c>
    </row>
    <row r="18" spans="1:96">
      <c r="A18" s="12" t="str">
        <f>Empresa!A18</f>
        <v>sazukn04qo6axs1w4sazud2l8sdbhwyb</v>
      </c>
      <c r="B18" s="19">
        <f>VLOOKUP(Empresa!B18,'Respuestas Yo'!A$2:B$5,2,FALSE)</f>
        <v>2</v>
      </c>
      <c r="C18" s="19">
        <f>VLOOKUP(Empresa!C18,'Respuestas Yo'!C$2:D$5,2,FALSE)</f>
        <v>4</v>
      </c>
      <c r="D18" s="19">
        <f>VLOOKUP(Empresa!D18,'Respuestas Yo'!E$2:F$5,2,FALSE)</f>
        <v>5</v>
      </c>
      <c r="E18" s="19">
        <f>VLOOKUP(Empresa!E18,'Respuestas Yo'!G$2:H$5,2,FALSE)</f>
        <v>4</v>
      </c>
      <c r="F18" s="19">
        <f>VLOOKUP(Empresa!F18,'Respuestas Yo'!I$2:J$5,2,FALSE)</f>
        <v>5</v>
      </c>
      <c r="G18" s="19">
        <f>VLOOKUP(Empresa!G18,'Respuestas Yo'!K$2:L$5,2,FALSE)</f>
        <v>5</v>
      </c>
      <c r="H18" s="19">
        <f>VLOOKUP(Empresa!H18,'Respuestas Yo'!M$2:N$5,2,FALSE)</f>
        <v>5</v>
      </c>
      <c r="I18" s="19">
        <f>VLOOKUP(Empresa!I18,'Respuestas Yo'!O$2:P$5,2,FALSE)</f>
        <v>5</v>
      </c>
      <c r="J18" s="19">
        <f>VLOOKUP(Empresa!J18,'Respuestas Yo'!Q$2:R$5,2,FALSE)</f>
        <v>5</v>
      </c>
      <c r="K18" s="19">
        <f>VLOOKUP(Empresa!K18,'Respuestas Yo'!S$2:T$5,2,FALSE)</f>
        <v>5</v>
      </c>
      <c r="L18" s="19">
        <f>VLOOKUP(Empresa!L18,'Respuestas Yo'!U$2:V$5,2,FALSE)</f>
        <v>5</v>
      </c>
      <c r="M18" s="19">
        <f>VLOOKUP(Empresa!M18,'Respuestas Yo'!W$2:X$5,2,FALSE)</f>
        <v>4</v>
      </c>
      <c r="N18" s="19">
        <f>VLOOKUP(Empresa!N18,'Respuestas Yo'!Y$2:Z$5,2,FALSE)</f>
        <v>4</v>
      </c>
      <c r="O18" s="19">
        <f>VLOOKUP(Empresa!O18,'Respuestas Yo'!AA$2:AB$5,2,FALSE)</f>
        <v>5</v>
      </c>
      <c r="P18" s="19">
        <f>VLOOKUP(Empresa!P18,'Respuestas Yo'!AC$2:AD$5,2,FALSE)</f>
        <v>5</v>
      </c>
      <c r="Q18" s="19">
        <f>VLOOKUP(Empresa!Q18,'Respuestas Yo'!AE$2:AF$5,2,FALSE)</f>
        <v>5</v>
      </c>
      <c r="R18" s="19">
        <f>VLOOKUP(Empresa!R18,'Respuestas Yo'!AG$2:AH$5,2,FALSE)</f>
        <v>5</v>
      </c>
      <c r="S18" s="19">
        <f>VLOOKUP(Empresa!S18,'Respuestas Yo'!AI$2:AJ$5,2,FALSE)</f>
        <v>5</v>
      </c>
      <c r="T18" s="19">
        <f>VLOOKUP(Empresa!T18,'Respuestas Yo'!AK$2:AL$5,2,FALSE)</f>
        <v>5</v>
      </c>
      <c r="U18" s="19">
        <f>VLOOKUP(Empresa!U18,'Respuestas NosotrosTodos'!$A$2:$B$11,2,FALSE)</f>
        <v>5</v>
      </c>
      <c r="V18" s="19">
        <f>VLOOKUP(Empresa!V18,'Respuestas NosotrosTodos'!$A$2:$B$11,2,FALSE)</f>
        <v>5</v>
      </c>
      <c r="W18" s="19">
        <f>VLOOKUP(Empresa!V18,'Respuestas NosotrosTodos'!$A$2:$B$11,2,FALSE)</f>
        <v>5</v>
      </c>
      <c r="X18" s="19">
        <f>VLOOKUP(Empresa!X18,'Respuestas NosotrosTodos'!$A$2:$B$11,2,FALSE)</f>
        <v>5</v>
      </c>
      <c r="Y18" s="19">
        <f>VLOOKUP(Empresa!Y18,'Respuestas NosotrosTodos'!$A$2:$B$11,2,FALSE)</f>
        <v>5</v>
      </c>
      <c r="Z18" s="19">
        <f>VLOOKUP(Empresa!Z18,'Respuestas NosotrosTodos'!$A$2:$B$11,2,FALSE)</f>
        <v>5</v>
      </c>
      <c r="AA18" s="19">
        <f>VLOOKUP(Empresa!AA18,'Respuestas NosotrosTodos'!$A$2:$B$11,2,FALSE)</f>
        <v>5</v>
      </c>
      <c r="AB18" s="19">
        <f>VLOOKUP(Empresa!AB18,'Respuestas NosotrosTodos'!$A$2:$B$11,2,FALSE)</f>
        <v>5</v>
      </c>
      <c r="AC18" s="19">
        <f>VLOOKUP(Empresa!AC18,'Respuestas NosotrosTodos'!$A$2:$B$11,2,FALSE)</f>
        <v>5</v>
      </c>
      <c r="AD18" s="19">
        <f>VLOOKUP(Empresa!AD18,'Respuestas NosotrosTodos'!$A$2:$B$11,2,FALSE)</f>
        <v>5</v>
      </c>
      <c r="AE18" s="19">
        <f>VLOOKUP(Empresa!AE18,'Respuestas NosotrosTodos'!$A$2:$B$11,2,FALSE)</f>
        <v>5</v>
      </c>
      <c r="AF18" s="19">
        <f>VLOOKUP(Empresa!AF18,'Respuestas NosotrosTodos'!$A$2:$B$11,2,FALSE)</f>
        <v>5</v>
      </c>
      <c r="AG18" s="19">
        <f>VLOOKUP(Empresa!AG18,'Respuestas NosotrosTodos'!$A$2:$B$11,2,FALSE)</f>
        <v>5</v>
      </c>
      <c r="AH18" s="19">
        <f>VLOOKUP(Empresa!AH18,'Respuestas NosotrosTodos'!$A$2:$B$11,2,FALSE)</f>
        <v>5</v>
      </c>
      <c r="AI18" s="19">
        <f>VLOOKUP(Empresa!AI18,'Respuestas NosotrosTodos'!$A$2:$B$11,2,FALSE)</f>
        <v>5</v>
      </c>
      <c r="AJ18" s="19">
        <f>VLOOKUP(Empresa!AJ18,'Respuestas NosotrosTodos'!$A$2:$B$11,2,FALSE)</f>
        <v>5</v>
      </c>
      <c r="AK18" s="19">
        <f>VLOOKUP(Empresa!AK18,'Respuestas NosotrosTodos'!$A$2:$B$11,2,FALSE)</f>
        <v>5</v>
      </c>
      <c r="AL18" s="19">
        <f>VLOOKUP(Empresa!AL18,'Respuestas NosotrosTodos'!$A$2:$B$11,2,FALSE)</f>
        <v>5</v>
      </c>
      <c r="AM18" s="19">
        <f>VLOOKUP(Empresa!AM18,'Respuestas NosotrosTodos'!$A$2:$B$11,2,FALSE)</f>
        <v>5</v>
      </c>
      <c r="AN18" s="19">
        <f>VLOOKUP(Empresa!AN18,'Respuestas NosotrosTodos'!$A$2:$B$11,2,FALSE)</f>
        <v>5</v>
      </c>
      <c r="AO18" s="19">
        <f>VLOOKUP(Empresa!AO18,'Respuestas NosotrosTodos'!$A$2:$B$11,2,FALSE)</f>
        <v>5</v>
      </c>
      <c r="AP18" s="19">
        <f>VLOOKUP(Empresa!AP18,'Respuestas NosotrosTodos'!$A$2:$B$11,2,FALSE)</f>
        <v>5</v>
      </c>
      <c r="AQ18" s="19">
        <f>VLOOKUP(Empresa!AQ18,'Respuestas NosotrosTodos'!$A$2:$B$11,2,FALSE)</f>
        <v>5</v>
      </c>
      <c r="AR18" s="19">
        <f>VLOOKUP(Empresa!AR18,'Respuestas NosotrosTodos'!$A$2:$B$11,2,FALSE)</f>
        <v>5</v>
      </c>
      <c r="AS18" s="19">
        <f>VLOOKUP(Empresa!AS18,'Respuestas NosotrosTodos'!$A$2:$B$11,2,FALSE)</f>
        <v>5</v>
      </c>
      <c r="AT18" s="19">
        <f>VLOOKUP(Empresa!AT18,'Respuestas NosotrosTodos'!$A$2:$B$11,2,FALSE)</f>
        <v>5</v>
      </c>
      <c r="AU18" s="19">
        <f>VLOOKUP(Empresa!AU18,'Respuestas NosotrosTodos'!$A$2:$B$11,2,FALSE)</f>
        <v>5</v>
      </c>
      <c r="AV18" s="19">
        <f>VLOOKUP(Empresa!AV18,'Respuestas NosotrosTodos'!$A$2:$B$11,2,FALSE)</f>
        <v>5</v>
      </c>
      <c r="AW18" s="19">
        <f>VLOOKUP(Empresa!AW18,'Respuestas NosotrosTodos'!$A$2:$B$11,2,FALSE)</f>
        <v>5</v>
      </c>
      <c r="AX18" s="19">
        <f>VLOOKUP(Empresa!AX18,'Respuestas NosotrosTodos'!$A$2:$B$11,2,FALSE)</f>
        <v>5</v>
      </c>
      <c r="AY18" s="29">
        <f>VLOOKUP(Empresa!AY18,'Respuestas NosotrosTodos'!$A$12:$B$21,2,FALSE)</f>
        <v>5</v>
      </c>
      <c r="AZ18" s="19">
        <f>VLOOKUP(Empresa!AZ18,'Respuestas NosotrosTodos'!$A$2:$B$11,2,FALSE)</f>
        <v>1</v>
      </c>
      <c r="BA18" s="29">
        <f>VLOOKUP(Empresa!BA18,'Respuestas NosotrosTodos'!$A$12:$B$21,2,FALSE)</f>
        <v>5</v>
      </c>
      <c r="BB18" s="19">
        <f>VLOOKUP(Empresa!BB18,'Respuestas NosotrosTodos'!$A$2:$B$11,2,FALSE)</f>
        <v>4</v>
      </c>
      <c r="BC18" s="19">
        <f>VLOOKUP(Empresa!BC18,'Respuestas NosotrosTodos'!$A$2:$B$11,2,FALSE)</f>
        <v>5</v>
      </c>
      <c r="BD18" s="19">
        <f>VLOOKUP(Empresa!BD18,'Respuestas NosotrosTodos'!$A$2:$B$11,2,FALSE)</f>
        <v>5</v>
      </c>
      <c r="BE18" s="19">
        <f>VLOOKUP(Empresa!BE18,'Respuestas NosotrosTodos'!$A$2:$B$11,2,FALSE)</f>
        <v>5</v>
      </c>
      <c r="BF18" s="19">
        <f>VLOOKUP(Empresa!BF18,'Respuestas NosotrosTodos'!$A$2:$B$11,2,FALSE)</f>
        <v>4</v>
      </c>
      <c r="BG18" s="19">
        <f>VLOOKUP(Empresa!BG18,'Respuestas NosotrosTodos'!$A$2:$B$11,2,FALSE)</f>
        <v>5</v>
      </c>
      <c r="BH18" s="19">
        <f>VLOOKUP(Empresa!BH18,'Respuestas NosotrosTodos'!$A$2:$B$11,2,FALSE)</f>
        <v>5</v>
      </c>
      <c r="BI18" s="19">
        <f>VLOOKUP(Empresa!BI18,'Respuestas NosotrosTodos'!$A$2:$B$11,2,FALSE)</f>
        <v>5</v>
      </c>
      <c r="BJ18" s="19">
        <f>VLOOKUP(Empresa!BJ18,'Respuestas NosotrosTodos'!$A$2:$B$11,2,FALSE)</f>
        <v>5</v>
      </c>
      <c r="BK18" s="19">
        <f>VLOOKUP(Empresa!BK18,'Respuestas NosotrosTodos'!$A$2:$B$11,2,FALSE)</f>
        <v>5</v>
      </c>
      <c r="BL18" s="19">
        <f>VLOOKUP(Empresa!BL18,'Respuestas NosotrosTodos'!$A$2:$B$11,2,FALSE)</f>
        <v>5</v>
      </c>
      <c r="BM18" s="19">
        <f>VLOOKUP(Empresa!BM18,'Respuestas NosotrosTodos'!$A$2:$B$11,2,FALSE)</f>
        <v>5</v>
      </c>
      <c r="BN18" s="19">
        <f>VLOOKUP(Empresa!BN18,'Respuestas NosotrosTodos'!$A$2:$B$11,2,FALSE)</f>
        <v>5</v>
      </c>
      <c r="BO18" s="19">
        <f>VLOOKUP(Empresa!BO18,'Respuestas NosotrosTodos'!$A$2:$B$11,2,FALSE)</f>
        <v>5</v>
      </c>
      <c r="BP18" s="19">
        <f>VLOOKUP(Empresa!BP18,'Respuestas NosotrosTodos'!$A$2:$B$11,2,FALSE)</f>
        <v>5</v>
      </c>
      <c r="BQ18" s="19">
        <f>VLOOKUP(Empresa!BQ18,'Respuestas NosotrosTodos'!$A$2:$B$11,2,FALSE)</f>
        <v>5</v>
      </c>
      <c r="BR18" s="19">
        <f>VLOOKUP(Empresa!BR18,'Respuestas NosotrosTodos'!$A$2:$B$11,2,FALSE)</f>
        <v>5</v>
      </c>
      <c r="BS18" s="19">
        <f>VLOOKUP(Empresa!BS18,'Respuestas NosotrosTodos'!$A$2:$B$11,2,FALSE)</f>
        <v>5</v>
      </c>
      <c r="BT18" s="19">
        <f>VLOOKUP(Empresa!BT18,'Respuestas NosotrosTodos'!$A$2:$B$11,2,FALSE)</f>
        <v>5</v>
      </c>
      <c r="BU18" s="19">
        <f>VLOOKUP(Empresa!BU18,'Respuestas NosotrosTodos'!$A$2:$B$11,2,FALSE)</f>
        <v>5</v>
      </c>
      <c r="BV18" s="19">
        <f>VLOOKUP(Empresa!BV18,'Respuestas NosotrosTodos'!$A$2:$B$11,2,FALSE)</f>
        <v>5</v>
      </c>
      <c r="BW18" s="19">
        <f>VLOOKUP(Empresa!BW18,'Respuestas NosotrosTodos'!$A$2:$B$11,2,FALSE)</f>
        <v>5</v>
      </c>
      <c r="BX18" s="19">
        <f>VLOOKUP(Empresa!BX18,'Respuestas NosotrosTodos'!$A$2:$B$11,2,FALSE)</f>
        <v>5</v>
      </c>
      <c r="BY18" s="19">
        <f>VLOOKUP(Empresa!BY18,'Respuestas NosotrosTodos'!$A$2:$B$11,2,FALSE)</f>
        <v>5</v>
      </c>
      <c r="BZ18" s="19">
        <f>VLOOKUP(Empresa!BZ18,'Respuestas NosotrosTodos'!$A$2:$B$11,2,FALSE)</f>
        <v>5</v>
      </c>
      <c r="CA18" s="19">
        <f>VLOOKUP(Empresa!CA18,'Respuestas NosotrosTodos'!$A$2:$B$11,2,FALSE)</f>
        <v>5</v>
      </c>
      <c r="CB18" s="19">
        <f>VLOOKUP(Empresa!CB18,'Respuestas NosotrosTodos'!$A$2:$B$11,2,FALSE)</f>
        <v>5</v>
      </c>
      <c r="CC18" s="19">
        <f>VLOOKUP(Empresa!CC18,'Respuestas NosotrosTodos'!$A$2:$B$11,2,FALSE)</f>
        <v>5</v>
      </c>
      <c r="CD18" s="29">
        <f>VLOOKUP(Empresa!CD18,'Respuestas NosotrosTodos'!$A$12:$B$21,2,FALSE)</f>
        <v>5</v>
      </c>
      <c r="CE18" s="19">
        <f>VLOOKUP(Empresa!CE18,'Respuestas NosotrosTodos'!$A$2:$B$11,2,FALSE)</f>
        <v>5</v>
      </c>
      <c r="CF18" s="19">
        <f>VLOOKUP(Empresa!CF18,'Respuestas NosotrosTodos'!$A$2:$B$11,2,FALSE)</f>
        <v>1</v>
      </c>
      <c r="CG18" s="19">
        <f>VLOOKUP(Empresa!CG18,'Respuestas NosotrosTodos'!$A$2:$B$11,2,FALSE)</f>
        <v>4</v>
      </c>
      <c r="CH18" s="19">
        <f>VLOOKUP(Empresa!CH18,'Respuestas NosotrosTodos'!$A$2:$B$11,2,FALSE)</f>
        <v>5</v>
      </c>
      <c r="CI18" s="19">
        <f>VLOOKUP(Empresa!CI18,'Respuestas NosotrosTodos'!$A$2:$B$11,2,FALSE)</f>
        <v>5</v>
      </c>
      <c r="CJ18" s="29">
        <f>VLOOKUP(Empresa!CJ18,'Respuestas NosotrosTodos'!$A$12:$B$21,2,FALSE)</f>
        <v>5</v>
      </c>
      <c r="CK18" s="29">
        <f>VLOOKUP(Empresa!CK18,'Respuestas NosotrosTodos'!$A$12:$B$21,2,FALSE)</f>
        <v>5</v>
      </c>
      <c r="CL18" s="19">
        <f>VLOOKUP(Empresa!CL18,'Respuestas NosotrosTodos'!$A$2:$B$11,2,FALSE)</f>
        <v>5</v>
      </c>
      <c r="CM18" s="29">
        <f>VLOOKUP(Empresa!CM18,'Respuestas NosotrosTodos'!$A$12:$B$21,2,FALSE)</f>
        <v>5</v>
      </c>
      <c r="CN18" s="29">
        <f>VLOOKUP(Empresa!CN18,'Respuestas NosotrosTodos'!$A$12:$B$21,2,FALSE)</f>
        <v>5</v>
      </c>
      <c r="CO18" s="29">
        <f>VLOOKUP(Empresa!CO18,'Respuestas NosotrosTodos'!$A$12:$B$21,2,FALSE)</f>
        <v>5</v>
      </c>
      <c r="CP18" s="19">
        <f>VLOOKUP(Empresa!CP18,'Respuestas NosotrosTodos'!$A$2:$B$11,2,FALSE)</f>
        <v>5</v>
      </c>
      <c r="CQ18" s="19">
        <f>VLOOKUP(Empresa!CQ18,'Respuestas NosotrosTodos'!$A$2:$B$11,2,FALSE)</f>
        <v>5</v>
      </c>
      <c r="CR18" s="19">
        <f>VLOOKUP(Empresa!CR18,'Respuestas NosotrosTodos'!$A$2:$B$11,2,FALSE)</f>
        <v>5</v>
      </c>
    </row>
    <row r="19" spans="1:96">
      <c r="A19" s="12" t="str">
        <f>Empresa!A19</f>
        <v>5cz8ncvvdl3pyh5d5cz8ncediat4zlvs</v>
      </c>
      <c r="B19" s="19">
        <f>VLOOKUP(Empresa!B19,'Respuestas Yo'!A$2:B$5,2,FALSE)</f>
        <v>4</v>
      </c>
      <c r="C19" s="19">
        <f>VLOOKUP(Empresa!C19,'Respuestas Yo'!C$2:D$5,2,FALSE)</f>
        <v>4</v>
      </c>
      <c r="D19" s="19">
        <f>VLOOKUP(Empresa!D19,'Respuestas Yo'!E$2:F$5,2,FALSE)</f>
        <v>5</v>
      </c>
      <c r="E19" s="19">
        <f>VLOOKUP(Empresa!E19,'Respuestas Yo'!G$2:H$5,2,FALSE)</f>
        <v>2</v>
      </c>
      <c r="F19" s="19">
        <f>VLOOKUP(Empresa!F19,'Respuestas Yo'!I$2:J$5,2,FALSE)</f>
        <v>4</v>
      </c>
      <c r="G19" s="19">
        <f>VLOOKUP(Empresa!G19,'Respuestas Yo'!K$2:L$5,2,FALSE)</f>
        <v>1</v>
      </c>
      <c r="H19" s="19">
        <f>VLOOKUP(Empresa!H19,'Respuestas Yo'!M$2:N$5,2,FALSE)</f>
        <v>5</v>
      </c>
      <c r="I19" s="19">
        <f>VLOOKUP(Empresa!I19,'Respuestas Yo'!O$2:P$5,2,FALSE)</f>
        <v>4</v>
      </c>
      <c r="J19" s="19">
        <f>VLOOKUP(Empresa!J19,'Respuestas Yo'!Q$2:R$5,2,FALSE)</f>
        <v>1</v>
      </c>
      <c r="K19" s="19">
        <f>VLOOKUP(Empresa!K19,'Respuestas Yo'!S$2:T$5,2,FALSE)</f>
        <v>2</v>
      </c>
      <c r="L19" s="19">
        <f>VLOOKUP(Empresa!L19,'Respuestas Yo'!U$2:V$5,2,FALSE)</f>
        <v>4</v>
      </c>
      <c r="M19" s="19">
        <f>VLOOKUP(Empresa!M19,'Respuestas Yo'!W$2:X$5,2,FALSE)</f>
        <v>4</v>
      </c>
      <c r="N19" s="19">
        <f>VLOOKUP(Empresa!N19,'Respuestas Yo'!Y$2:Z$5,2,FALSE)</f>
        <v>4</v>
      </c>
      <c r="O19" s="19">
        <f>VLOOKUP(Empresa!O19,'Respuestas Yo'!AA$2:AB$5,2,FALSE)</f>
        <v>1</v>
      </c>
      <c r="P19" s="19">
        <f>VLOOKUP(Empresa!P19,'Respuestas Yo'!AC$2:AD$5,2,FALSE)</f>
        <v>5</v>
      </c>
      <c r="Q19" s="19">
        <f>VLOOKUP(Empresa!Q19,'Respuestas Yo'!AE$2:AF$5,2,FALSE)</f>
        <v>5</v>
      </c>
      <c r="R19" s="19">
        <f>VLOOKUP(Empresa!R19,'Respuestas Yo'!AG$2:AH$5,2,FALSE)</f>
        <v>2</v>
      </c>
      <c r="S19" s="19">
        <f>VLOOKUP(Empresa!S19,'Respuestas Yo'!AI$2:AJ$5,2,FALSE)</f>
        <v>5</v>
      </c>
      <c r="T19" s="19">
        <f>VLOOKUP(Empresa!T19,'Respuestas Yo'!AK$2:AL$5,2,FALSE)</f>
        <v>1</v>
      </c>
      <c r="U19" s="19">
        <f>VLOOKUP(Empresa!U19,'Respuestas NosotrosTodos'!$A$2:$B$11,2,FALSE)</f>
        <v>5</v>
      </c>
      <c r="V19" s="19">
        <f>VLOOKUP(Empresa!V19,'Respuestas NosotrosTodos'!$A$2:$B$11,2,FALSE)</f>
        <v>2</v>
      </c>
      <c r="W19" s="19">
        <f>VLOOKUP(Empresa!V19,'Respuestas NosotrosTodos'!$A$2:$B$11,2,FALSE)</f>
        <v>2</v>
      </c>
      <c r="X19" s="19">
        <f>VLOOKUP(Empresa!X19,'Respuestas NosotrosTodos'!$A$2:$B$11,2,FALSE)</f>
        <v>3</v>
      </c>
      <c r="Y19" s="19">
        <f>VLOOKUP(Empresa!Y19,'Respuestas NosotrosTodos'!$A$2:$B$11,2,FALSE)</f>
        <v>4</v>
      </c>
      <c r="Z19" s="19">
        <f>VLOOKUP(Empresa!Z19,'Respuestas NosotrosTodos'!$A$2:$B$11,2,FALSE)</f>
        <v>5</v>
      </c>
      <c r="AA19" s="19">
        <f>VLOOKUP(Empresa!AA19,'Respuestas NosotrosTodos'!$A$2:$B$11,2,FALSE)</f>
        <v>3</v>
      </c>
      <c r="AB19" s="19">
        <f>VLOOKUP(Empresa!AB19,'Respuestas NosotrosTodos'!$A$2:$B$11,2,FALSE)</f>
        <v>3</v>
      </c>
      <c r="AC19" s="19">
        <f>VLOOKUP(Empresa!AC19,'Respuestas NosotrosTodos'!$A$2:$B$11,2,FALSE)</f>
        <v>5</v>
      </c>
      <c r="AD19" s="19">
        <f>VLOOKUP(Empresa!AD19,'Respuestas NosotrosTodos'!$A$2:$B$11,2,FALSE)</f>
        <v>2</v>
      </c>
      <c r="AE19" s="19">
        <f>VLOOKUP(Empresa!AE19,'Respuestas NosotrosTodos'!$A$2:$B$11,2,FALSE)</f>
        <v>5</v>
      </c>
      <c r="AF19" s="19">
        <f>VLOOKUP(Empresa!AF19,'Respuestas NosotrosTodos'!$A$2:$B$11,2,FALSE)</f>
        <v>4</v>
      </c>
      <c r="AG19" s="19">
        <f>VLOOKUP(Empresa!AG19,'Respuestas NosotrosTodos'!$A$2:$B$11,2,FALSE)</f>
        <v>4</v>
      </c>
      <c r="AH19" s="19">
        <f>VLOOKUP(Empresa!AH19,'Respuestas NosotrosTodos'!$A$2:$B$11,2,FALSE)</f>
        <v>4</v>
      </c>
      <c r="AI19" s="19">
        <f>VLOOKUP(Empresa!AI19,'Respuestas NosotrosTodos'!$A$2:$B$11,2,FALSE)</f>
        <v>4</v>
      </c>
      <c r="AJ19" s="19">
        <f>VLOOKUP(Empresa!AJ19,'Respuestas NosotrosTodos'!$A$2:$B$11,2,FALSE)</f>
        <v>5</v>
      </c>
      <c r="AK19" s="19">
        <f>VLOOKUP(Empresa!AK19,'Respuestas NosotrosTodos'!$A$2:$B$11,2,FALSE)</f>
        <v>4</v>
      </c>
      <c r="AL19" s="19">
        <f>VLOOKUP(Empresa!AL19,'Respuestas NosotrosTodos'!$A$2:$B$11,2,FALSE)</f>
        <v>4</v>
      </c>
      <c r="AM19" s="19">
        <f>VLOOKUP(Empresa!AM19,'Respuestas NosotrosTodos'!$A$2:$B$11,2,FALSE)</f>
        <v>3</v>
      </c>
      <c r="AN19" s="19">
        <f>VLOOKUP(Empresa!AN19,'Respuestas NosotrosTodos'!$A$2:$B$11,2,FALSE)</f>
        <v>2</v>
      </c>
      <c r="AO19" s="19">
        <f>VLOOKUP(Empresa!AO19,'Respuestas NosotrosTodos'!$A$2:$B$11,2,FALSE)</f>
        <v>4</v>
      </c>
      <c r="AP19" s="19">
        <f>VLOOKUP(Empresa!AP19,'Respuestas NosotrosTodos'!$A$2:$B$11,2,FALSE)</f>
        <v>1</v>
      </c>
      <c r="AQ19" s="19">
        <f>VLOOKUP(Empresa!AQ19,'Respuestas NosotrosTodos'!$A$2:$B$11,2,FALSE)</f>
        <v>5</v>
      </c>
      <c r="AR19" s="19">
        <f>VLOOKUP(Empresa!AR19,'Respuestas NosotrosTodos'!$A$2:$B$11,2,FALSE)</f>
        <v>4</v>
      </c>
      <c r="AS19" s="19">
        <f>VLOOKUP(Empresa!AS19,'Respuestas NosotrosTodos'!$A$2:$B$11,2,FALSE)</f>
        <v>1</v>
      </c>
      <c r="AT19" s="19">
        <f>VLOOKUP(Empresa!AT19,'Respuestas NosotrosTodos'!$A$2:$B$11,2,FALSE)</f>
        <v>3</v>
      </c>
      <c r="AU19" s="19">
        <f>VLOOKUP(Empresa!AU19,'Respuestas NosotrosTodos'!$A$2:$B$11,2,FALSE)</f>
        <v>4</v>
      </c>
      <c r="AV19" s="19">
        <f>VLOOKUP(Empresa!AV19,'Respuestas NosotrosTodos'!$A$2:$B$11,2,FALSE)</f>
        <v>5</v>
      </c>
      <c r="AW19" s="19">
        <f>VLOOKUP(Empresa!AW19,'Respuestas NosotrosTodos'!$A$2:$B$11,2,FALSE)</f>
        <v>2</v>
      </c>
      <c r="AX19" s="19">
        <f>VLOOKUP(Empresa!AX19,'Respuestas NosotrosTodos'!$A$2:$B$11,2,FALSE)</f>
        <v>3</v>
      </c>
      <c r="AY19" s="29">
        <f>VLOOKUP(Empresa!AY19,'Respuestas NosotrosTodos'!$A$12:$B$21,2,FALSE)</f>
        <v>3</v>
      </c>
      <c r="AZ19" s="19">
        <f>VLOOKUP(Empresa!AZ19,'Respuestas NosotrosTodos'!$A$2:$B$11,2,FALSE)</f>
        <v>4</v>
      </c>
      <c r="BA19" s="29">
        <f>VLOOKUP(Empresa!BA19,'Respuestas NosotrosTodos'!$A$12:$B$21,2,FALSE)</f>
        <v>3</v>
      </c>
      <c r="BB19" s="19">
        <f>VLOOKUP(Empresa!BB19,'Respuestas NosotrosTodos'!$A$2:$B$11,2,FALSE)</f>
        <v>3</v>
      </c>
      <c r="BC19" s="19">
        <f>VLOOKUP(Empresa!BC19,'Respuestas NosotrosTodos'!$A$2:$B$11,2,FALSE)</f>
        <v>3</v>
      </c>
      <c r="BD19" s="19">
        <f>VLOOKUP(Empresa!BD19,'Respuestas NosotrosTodos'!$A$2:$B$11,2,FALSE)</f>
        <v>4</v>
      </c>
      <c r="BE19" s="19">
        <f>VLOOKUP(Empresa!BE19,'Respuestas NosotrosTodos'!$A$2:$B$11,2,FALSE)</f>
        <v>3</v>
      </c>
      <c r="BF19" s="19">
        <f>VLOOKUP(Empresa!BF19,'Respuestas NosotrosTodos'!$A$2:$B$11,2,FALSE)</f>
        <v>4</v>
      </c>
      <c r="BG19" s="19">
        <f>VLOOKUP(Empresa!BG19,'Respuestas NosotrosTodos'!$A$2:$B$11,2,FALSE)</f>
        <v>3</v>
      </c>
      <c r="BH19" s="19">
        <f>VLOOKUP(Empresa!BH19,'Respuestas NosotrosTodos'!$A$2:$B$11,2,FALSE)</f>
        <v>3</v>
      </c>
      <c r="BI19" s="19">
        <f>VLOOKUP(Empresa!BI19,'Respuestas NosotrosTodos'!$A$2:$B$11,2,FALSE)</f>
        <v>2</v>
      </c>
      <c r="BJ19" s="19">
        <f>VLOOKUP(Empresa!BJ19,'Respuestas NosotrosTodos'!$A$2:$B$11,2,FALSE)</f>
        <v>5</v>
      </c>
      <c r="BK19" s="19">
        <f>VLOOKUP(Empresa!BK19,'Respuestas NosotrosTodos'!$A$2:$B$11,2,FALSE)</f>
        <v>4</v>
      </c>
      <c r="BL19" s="19">
        <f>VLOOKUP(Empresa!BL19,'Respuestas NosotrosTodos'!$A$2:$B$11,2,FALSE)</f>
        <v>4</v>
      </c>
      <c r="BM19" s="19">
        <f>VLOOKUP(Empresa!BM19,'Respuestas NosotrosTodos'!$A$2:$B$11,2,FALSE)</f>
        <v>5</v>
      </c>
      <c r="BN19" s="19">
        <f>VLOOKUP(Empresa!BN19,'Respuestas NosotrosTodos'!$A$2:$B$11,2,FALSE)</f>
        <v>3</v>
      </c>
      <c r="BO19" s="19">
        <f>VLOOKUP(Empresa!BO19,'Respuestas NosotrosTodos'!$A$2:$B$11,2,FALSE)</f>
        <v>2</v>
      </c>
      <c r="BP19" s="19">
        <f>VLOOKUP(Empresa!BP19,'Respuestas NosotrosTodos'!$A$2:$B$11,2,FALSE)</f>
        <v>4</v>
      </c>
      <c r="BQ19" s="19">
        <f>VLOOKUP(Empresa!BQ19,'Respuestas NosotrosTodos'!$A$2:$B$11,2,FALSE)</f>
        <v>3</v>
      </c>
      <c r="BR19" s="19">
        <f>VLOOKUP(Empresa!BR19,'Respuestas NosotrosTodos'!$A$2:$B$11,2,FALSE)</f>
        <v>3</v>
      </c>
      <c r="BS19" s="19">
        <f>VLOOKUP(Empresa!BS19,'Respuestas NosotrosTodos'!$A$2:$B$11,2,FALSE)</f>
        <v>4</v>
      </c>
      <c r="BT19" s="19">
        <f>VLOOKUP(Empresa!BT19,'Respuestas NosotrosTodos'!$A$2:$B$11,2,FALSE)</f>
        <v>3</v>
      </c>
      <c r="BU19" s="19">
        <f>VLOOKUP(Empresa!BU19,'Respuestas NosotrosTodos'!$A$2:$B$11,2,FALSE)</f>
        <v>3</v>
      </c>
      <c r="BV19" s="19">
        <f>VLOOKUP(Empresa!BV19,'Respuestas NosotrosTodos'!$A$2:$B$11,2,FALSE)</f>
        <v>3</v>
      </c>
      <c r="BW19" s="19">
        <f>VLOOKUP(Empresa!BW19,'Respuestas NosotrosTodos'!$A$2:$B$11,2,FALSE)</f>
        <v>2</v>
      </c>
      <c r="BX19" s="19">
        <f>VLOOKUP(Empresa!BX19,'Respuestas NosotrosTodos'!$A$2:$B$11,2,FALSE)</f>
        <v>2</v>
      </c>
      <c r="BY19" s="19">
        <f>VLOOKUP(Empresa!BY19,'Respuestas NosotrosTodos'!$A$2:$B$11,2,FALSE)</f>
        <v>3</v>
      </c>
      <c r="BZ19" s="19">
        <f>VLOOKUP(Empresa!BZ19,'Respuestas NosotrosTodos'!$A$2:$B$11,2,FALSE)</f>
        <v>3</v>
      </c>
      <c r="CA19" s="19">
        <f>VLOOKUP(Empresa!CA19,'Respuestas NosotrosTodos'!$A$2:$B$11,2,FALSE)</f>
        <v>2</v>
      </c>
      <c r="CB19" s="19">
        <f>VLOOKUP(Empresa!CB19,'Respuestas NosotrosTodos'!$A$2:$B$11,2,FALSE)</f>
        <v>3</v>
      </c>
      <c r="CC19" s="19">
        <f>VLOOKUP(Empresa!CC19,'Respuestas NosotrosTodos'!$A$2:$B$11,2,FALSE)</f>
        <v>3</v>
      </c>
      <c r="CD19" s="29">
        <f>VLOOKUP(Empresa!CD19,'Respuestas NosotrosTodos'!$A$12:$B$21,2,FALSE)</f>
        <v>3</v>
      </c>
      <c r="CE19" s="19">
        <f>VLOOKUP(Empresa!CE19,'Respuestas NosotrosTodos'!$A$2:$B$11,2,FALSE)</f>
        <v>2</v>
      </c>
      <c r="CF19" s="19">
        <f>VLOOKUP(Empresa!CF19,'Respuestas NosotrosTodos'!$A$2:$B$11,2,FALSE)</f>
        <v>3</v>
      </c>
      <c r="CG19" s="19">
        <f>VLOOKUP(Empresa!CG19,'Respuestas NosotrosTodos'!$A$2:$B$11,2,FALSE)</f>
        <v>2</v>
      </c>
      <c r="CH19" s="19">
        <f>VLOOKUP(Empresa!CH19,'Respuestas NosotrosTodos'!$A$2:$B$11,2,FALSE)</f>
        <v>3</v>
      </c>
      <c r="CI19" s="19">
        <f>VLOOKUP(Empresa!CI19,'Respuestas NosotrosTodos'!$A$2:$B$11,2,FALSE)</f>
        <v>2</v>
      </c>
      <c r="CJ19" s="29">
        <f>VLOOKUP(Empresa!CJ19,'Respuestas NosotrosTodos'!$A$12:$B$21,2,FALSE)</f>
        <v>3</v>
      </c>
      <c r="CK19" s="29">
        <f>VLOOKUP(Empresa!CK19,'Respuestas NosotrosTodos'!$A$12:$B$21,2,FALSE)</f>
        <v>1</v>
      </c>
      <c r="CL19" s="19">
        <f>VLOOKUP(Empresa!CL19,'Respuestas NosotrosTodos'!$A$2:$B$11,2,FALSE)</f>
        <v>3</v>
      </c>
      <c r="CM19" s="29">
        <f>VLOOKUP(Empresa!CM19,'Respuestas NosotrosTodos'!$A$12:$B$21,2,FALSE)</f>
        <v>3</v>
      </c>
      <c r="CN19" s="29">
        <f>VLOOKUP(Empresa!CN19,'Respuestas NosotrosTodos'!$A$12:$B$21,2,FALSE)</f>
        <v>4</v>
      </c>
      <c r="CO19" s="29">
        <f>VLOOKUP(Empresa!CO19,'Respuestas NosotrosTodos'!$A$12:$B$21,2,FALSE)</f>
        <v>5</v>
      </c>
      <c r="CP19" s="19">
        <f>VLOOKUP(Empresa!CP19,'Respuestas NosotrosTodos'!$A$2:$B$11,2,FALSE)</f>
        <v>2</v>
      </c>
      <c r="CQ19" s="19">
        <f>VLOOKUP(Empresa!CQ19,'Respuestas NosotrosTodos'!$A$2:$B$11,2,FALSE)</f>
        <v>3</v>
      </c>
      <c r="CR19" s="19">
        <f>VLOOKUP(Empresa!CR19,'Respuestas NosotrosTodos'!$A$2:$B$11,2,FALSE)</f>
        <v>3</v>
      </c>
    </row>
    <row r="20" spans="1:96">
      <c r="A20" s="12" t="str">
        <f>Empresa!A20</f>
        <v>7h1dkovtwdq9oev37hcel0xpiuri4ae5</v>
      </c>
      <c r="B20" s="19">
        <f>VLOOKUP(Empresa!B20,'Respuestas Yo'!A$2:B$5,2,FALSE)</f>
        <v>2</v>
      </c>
      <c r="C20" s="19">
        <f>VLOOKUP(Empresa!C20,'Respuestas Yo'!C$2:D$5,2,FALSE)</f>
        <v>2</v>
      </c>
      <c r="D20" s="19">
        <f>VLOOKUP(Empresa!D20,'Respuestas Yo'!E$2:F$5,2,FALSE)</f>
        <v>1</v>
      </c>
      <c r="E20" s="19">
        <f>VLOOKUP(Empresa!E20,'Respuestas Yo'!G$2:H$5,2,FALSE)</f>
        <v>2</v>
      </c>
      <c r="F20" s="19">
        <f>VLOOKUP(Empresa!F20,'Respuestas Yo'!I$2:J$5,2,FALSE)</f>
        <v>5</v>
      </c>
      <c r="G20" s="19">
        <f>VLOOKUP(Empresa!G20,'Respuestas Yo'!K$2:L$5,2,FALSE)</f>
        <v>1</v>
      </c>
      <c r="H20" s="19">
        <f>VLOOKUP(Empresa!H20,'Respuestas Yo'!M$2:N$5,2,FALSE)</f>
        <v>2</v>
      </c>
      <c r="I20" s="19">
        <f>VLOOKUP(Empresa!I20,'Respuestas Yo'!O$2:P$5,2,FALSE)</f>
        <v>1</v>
      </c>
      <c r="J20" s="19">
        <f>VLOOKUP(Empresa!J20,'Respuestas Yo'!Q$2:R$5,2,FALSE)</f>
        <v>4</v>
      </c>
      <c r="K20" s="19">
        <f>VLOOKUP(Empresa!K20,'Respuestas Yo'!S$2:T$5,2,FALSE)</f>
        <v>5</v>
      </c>
      <c r="L20" s="19">
        <f>VLOOKUP(Empresa!L20,'Respuestas Yo'!U$2:V$5,2,FALSE)</f>
        <v>5</v>
      </c>
      <c r="M20" s="19">
        <f>VLOOKUP(Empresa!M20,'Respuestas Yo'!W$2:X$5,2,FALSE)</f>
        <v>4</v>
      </c>
      <c r="N20" s="19">
        <f>VLOOKUP(Empresa!N20,'Respuestas Yo'!Y$2:Z$5,2,FALSE)</f>
        <v>4</v>
      </c>
      <c r="O20" s="19">
        <f>VLOOKUP(Empresa!O20,'Respuestas Yo'!AA$2:AB$5,2,FALSE)</f>
        <v>4</v>
      </c>
      <c r="P20" s="19">
        <f>VLOOKUP(Empresa!P20,'Respuestas Yo'!AC$2:AD$5,2,FALSE)</f>
        <v>5</v>
      </c>
      <c r="Q20" s="19">
        <f>VLOOKUP(Empresa!Q20,'Respuestas Yo'!AE$2:AF$5,2,FALSE)</f>
        <v>1</v>
      </c>
      <c r="R20" s="19">
        <f>VLOOKUP(Empresa!R20,'Respuestas Yo'!AG$2:AH$5,2,FALSE)</f>
        <v>5</v>
      </c>
      <c r="S20" s="19">
        <f>VLOOKUP(Empresa!S20,'Respuestas Yo'!AI$2:AJ$5,2,FALSE)</f>
        <v>4</v>
      </c>
      <c r="T20" s="19">
        <f>VLOOKUP(Empresa!T20,'Respuestas Yo'!AK$2:AL$5,2,FALSE)</f>
        <v>1</v>
      </c>
      <c r="U20" s="19">
        <f>VLOOKUP(Empresa!U20,'Respuestas NosotrosTodos'!$A$2:$B$11,2,FALSE)</f>
        <v>3</v>
      </c>
      <c r="V20" s="19">
        <f>VLOOKUP(Empresa!V20,'Respuestas NosotrosTodos'!$A$2:$B$11,2,FALSE)</f>
        <v>4</v>
      </c>
      <c r="W20" s="19">
        <f>VLOOKUP(Empresa!V20,'Respuestas NosotrosTodos'!$A$2:$B$11,2,FALSE)</f>
        <v>4</v>
      </c>
      <c r="X20" s="19">
        <f>VLOOKUP(Empresa!X20,'Respuestas NosotrosTodos'!$A$2:$B$11,2,FALSE)</f>
        <v>3</v>
      </c>
      <c r="Y20" s="19">
        <f>VLOOKUP(Empresa!Y20,'Respuestas NosotrosTodos'!$A$2:$B$11,2,FALSE)</f>
        <v>3</v>
      </c>
      <c r="Z20" s="19">
        <f>VLOOKUP(Empresa!Z20,'Respuestas NosotrosTodos'!$A$2:$B$11,2,FALSE)</f>
        <v>3</v>
      </c>
      <c r="AA20" s="19">
        <f>VLOOKUP(Empresa!AA20,'Respuestas NosotrosTodos'!$A$2:$B$11,2,FALSE)</f>
        <v>3</v>
      </c>
      <c r="AB20" s="19">
        <f>VLOOKUP(Empresa!AB20,'Respuestas NosotrosTodos'!$A$2:$B$11,2,FALSE)</f>
        <v>3</v>
      </c>
      <c r="AC20" s="19">
        <f>VLOOKUP(Empresa!AC20,'Respuestas NosotrosTodos'!$A$2:$B$11,2,FALSE)</f>
        <v>3</v>
      </c>
      <c r="AD20" s="19">
        <f>VLOOKUP(Empresa!AD20,'Respuestas NosotrosTodos'!$A$2:$B$11,2,FALSE)</f>
        <v>3</v>
      </c>
      <c r="AE20" s="19">
        <f>VLOOKUP(Empresa!AE20,'Respuestas NosotrosTodos'!$A$2:$B$11,2,FALSE)</f>
        <v>3</v>
      </c>
      <c r="AF20" s="19">
        <f>VLOOKUP(Empresa!AF20,'Respuestas NosotrosTodos'!$A$2:$B$11,2,FALSE)</f>
        <v>3</v>
      </c>
      <c r="AG20" s="19">
        <f>VLOOKUP(Empresa!AG20,'Respuestas NosotrosTodos'!$A$2:$B$11,2,FALSE)</f>
        <v>3</v>
      </c>
      <c r="AH20" s="19">
        <f>VLOOKUP(Empresa!AH20,'Respuestas NosotrosTodos'!$A$2:$B$11,2,FALSE)</f>
        <v>3</v>
      </c>
      <c r="AI20" s="19">
        <f>VLOOKUP(Empresa!AI20,'Respuestas NosotrosTodos'!$A$2:$B$11,2,FALSE)</f>
        <v>3</v>
      </c>
      <c r="AJ20" s="19">
        <f>VLOOKUP(Empresa!AJ20,'Respuestas NosotrosTodos'!$A$2:$B$11,2,FALSE)</f>
        <v>3</v>
      </c>
      <c r="AK20" s="19">
        <f>VLOOKUP(Empresa!AK20,'Respuestas NosotrosTodos'!$A$2:$B$11,2,FALSE)</f>
        <v>3</v>
      </c>
      <c r="AL20" s="19">
        <f>VLOOKUP(Empresa!AL20,'Respuestas NosotrosTodos'!$A$2:$B$11,2,FALSE)</f>
        <v>3</v>
      </c>
      <c r="AM20" s="19">
        <f>VLOOKUP(Empresa!AM20,'Respuestas NosotrosTodos'!$A$2:$B$11,2,FALSE)</f>
        <v>3</v>
      </c>
      <c r="AN20" s="19">
        <f>VLOOKUP(Empresa!AN20,'Respuestas NosotrosTodos'!$A$2:$B$11,2,FALSE)</f>
        <v>3</v>
      </c>
      <c r="AO20" s="19">
        <f>VLOOKUP(Empresa!AO20,'Respuestas NosotrosTodos'!$A$2:$B$11,2,FALSE)</f>
        <v>3</v>
      </c>
      <c r="AP20" s="19">
        <f>VLOOKUP(Empresa!AP20,'Respuestas NosotrosTodos'!$A$2:$B$11,2,FALSE)</f>
        <v>3</v>
      </c>
      <c r="AQ20" s="19">
        <f>VLOOKUP(Empresa!AQ20,'Respuestas NosotrosTodos'!$A$2:$B$11,2,FALSE)</f>
        <v>3</v>
      </c>
      <c r="AR20" s="19">
        <f>VLOOKUP(Empresa!AR20,'Respuestas NosotrosTodos'!$A$2:$B$11,2,FALSE)</f>
        <v>3</v>
      </c>
      <c r="AS20" s="19">
        <f>VLOOKUP(Empresa!AS20,'Respuestas NosotrosTodos'!$A$2:$B$11,2,FALSE)</f>
        <v>3</v>
      </c>
      <c r="AT20" s="19">
        <f>VLOOKUP(Empresa!AT20,'Respuestas NosotrosTodos'!$A$2:$B$11,2,FALSE)</f>
        <v>3</v>
      </c>
      <c r="AU20" s="19">
        <f>VLOOKUP(Empresa!AU20,'Respuestas NosotrosTodos'!$A$2:$B$11,2,FALSE)</f>
        <v>3</v>
      </c>
      <c r="AV20" s="19">
        <f>VLOOKUP(Empresa!AV20,'Respuestas NosotrosTodos'!$A$2:$B$11,2,FALSE)</f>
        <v>3</v>
      </c>
      <c r="AW20" s="19">
        <f>VLOOKUP(Empresa!AW20,'Respuestas NosotrosTodos'!$A$2:$B$11,2,FALSE)</f>
        <v>3</v>
      </c>
      <c r="AX20" s="19">
        <f>VLOOKUP(Empresa!AX20,'Respuestas NosotrosTodos'!$A$2:$B$11,2,FALSE)</f>
        <v>3</v>
      </c>
      <c r="AY20" s="29">
        <f>VLOOKUP(Empresa!AY20,'Respuestas NosotrosTodos'!$A$12:$B$21,2,FALSE)</f>
        <v>4</v>
      </c>
      <c r="AZ20" s="19">
        <f>VLOOKUP(Empresa!AZ20,'Respuestas NosotrosTodos'!$A$2:$B$11,2,FALSE)</f>
        <v>2</v>
      </c>
      <c r="BA20" s="29">
        <f>VLOOKUP(Empresa!BA20,'Respuestas NosotrosTodos'!$A$12:$B$21,2,FALSE)</f>
        <v>3</v>
      </c>
      <c r="BB20" s="19">
        <f>VLOOKUP(Empresa!BB20,'Respuestas NosotrosTodos'!$A$2:$B$11,2,FALSE)</f>
        <v>3</v>
      </c>
      <c r="BC20" s="19">
        <f>VLOOKUP(Empresa!BC20,'Respuestas NosotrosTodos'!$A$2:$B$11,2,FALSE)</f>
        <v>3</v>
      </c>
      <c r="BD20" s="19">
        <f>VLOOKUP(Empresa!BD20,'Respuestas NosotrosTodos'!$A$2:$B$11,2,FALSE)</f>
        <v>3</v>
      </c>
      <c r="BE20" s="19">
        <f>VLOOKUP(Empresa!BE20,'Respuestas NosotrosTodos'!$A$2:$B$11,2,FALSE)</f>
        <v>3</v>
      </c>
      <c r="BF20" s="19">
        <f>VLOOKUP(Empresa!BF20,'Respuestas NosotrosTodos'!$A$2:$B$11,2,FALSE)</f>
        <v>3</v>
      </c>
      <c r="BG20" s="19">
        <f>VLOOKUP(Empresa!BG20,'Respuestas NosotrosTodos'!$A$2:$B$11,2,FALSE)</f>
        <v>3</v>
      </c>
      <c r="BH20" s="19">
        <f>VLOOKUP(Empresa!BH20,'Respuestas NosotrosTodos'!$A$2:$B$11,2,FALSE)</f>
        <v>3</v>
      </c>
      <c r="BI20" s="19">
        <f>VLOOKUP(Empresa!BI20,'Respuestas NosotrosTodos'!$A$2:$B$11,2,FALSE)</f>
        <v>3</v>
      </c>
      <c r="BJ20" s="19">
        <f>VLOOKUP(Empresa!BJ20,'Respuestas NosotrosTodos'!$A$2:$B$11,2,FALSE)</f>
        <v>3</v>
      </c>
      <c r="BK20" s="19">
        <f>VLOOKUP(Empresa!BK20,'Respuestas NosotrosTodos'!$A$2:$B$11,2,FALSE)</f>
        <v>3</v>
      </c>
      <c r="BL20" s="19">
        <f>VLOOKUP(Empresa!BL20,'Respuestas NosotrosTodos'!$A$2:$B$11,2,FALSE)</f>
        <v>3</v>
      </c>
      <c r="BM20" s="19">
        <f>VLOOKUP(Empresa!BM20,'Respuestas NosotrosTodos'!$A$2:$B$11,2,FALSE)</f>
        <v>3</v>
      </c>
      <c r="BN20" s="19">
        <f>VLOOKUP(Empresa!BN20,'Respuestas NosotrosTodos'!$A$2:$B$11,2,FALSE)</f>
        <v>3</v>
      </c>
      <c r="BO20" s="19">
        <f>VLOOKUP(Empresa!BO20,'Respuestas NosotrosTodos'!$A$2:$B$11,2,FALSE)</f>
        <v>3</v>
      </c>
      <c r="BP20" s="19">
        <f>VLOOKUP(Empresa!BP20,'Respuestas NosotrosTodos'!$A$2:$B$11,2,FALSE)</f>
        <v>3</v>
      </c>
      <c r="BQ20" s="19">
        <f>VLOOKUP(Empresa!BQ20,'Respuestas NosotrosTodos'!$A$2:$B$11,2,FALSE)</f>
        <v>3</v>
      </c>
      <c r="BR20" s="19">
        <f>VLOOKUP(Empresa!BR20,'Respuestas NosotrosTodos'!$A$2:$B$11,2,FALSE)</f>
        <v>3</v>
      </c>
      <c r="BS20" s="19">
        <f>VLOOKUP(Empresa!BS20,'Respuestas NosotrosTodos'!$A$2:$B$11,2,FALSE)</f>
        <v>3</v>
      </c>
      <c r="BT20" s="19">
        <f>VLOOKUP(Empresa!BT20,'Respuestas NosotrosTodos'!$A$2:$B$11,2,FALSE)</f>
        <v>3</v>
      </c>
      <c r="BU20" s="19">
        <f>VLOOKUP(Empresa!BU20,'Respuestas NosotrosTodos'!$A$2:$B$11,2,FALSE)</f>
        <v>3</v>
      </c>
      <c r="BV20" s="19">
        <f>VLOOKUP(Empresa!BV20,'Respuestas NosotrosTodos'!$A$2:$B$11,2,FALSE)</f>
        <v>3</v>
      </c>
      <c r="BW20" s="19">
        <f>VLOOKUP(Empresa!BW20,'Respuestas NosotrosTodos'!$A$2:$B$11,2,FALSE)</f>
        <v>3</v>
      </c>
      <c r="BX20" s="19">
        <f>VLOOKUP(Empresa!BX20,'Respuestas NosotrosTodos'!$A$2:$B$11,2,FALSE)</f>
        <v>3</v>
      </c>
      <c r="BY20" s="19">
        <f>VLOOKUP(Empresa!BY20,'Respuestas NosotrosTodos'!$A$2:$B$11,2,FALSE)</f>
        <v>4</v>
      </c>
      <c r="BZ20" s="19">
        <f>VLOOKUP(Empresa!BZ20,'Respuestas NosotrosTodos'!$A$2:$B$11,2,FALSE)</f>
        <v>3</v>
      </c>
      <c r="CA20" s="19">
        <f>VLOOKUP(Empresa!CA20,'Respuestas NosotrosTodos'!$A$2:$B$11,2,FALSE)</f>
        <v>3</v>
      </c>
      <c r="CB20" s="19">
        <f>VLOOKUP(Empresa!CB20,'Respuestas NosotrosTodos'!$A$2:$B$11,2,FALSE)</f>
        <v>3</v>
      </c>
      <c r="CC20" s="19">
        <f>VLOOKUP(Empresa!CC20,'Respuestas NosotrosTodos'!$A$2:$B$11,2,FALSE)</f>
        <v>4</v>
      </c>
      <c r="CD20" s="29">
        <f>VLOOKUP(Empresa!CD20,'Respuestas NosotrosTodos'!$A$12:$B$21,2,FALSE)</f>
        <v>4</v>
      </c>
      <c r="CE20" s="19">
        <f>VLOOKUP(Empresa!CE20,'Respuestas NosotrosTodos'!$A$2:$B$11,2,FALSE)</f>
        <v>3</v>
      </c>
      <c r="CF20" s="19">
        <f>VLOOKUP(Empresa!CF20,'Respuestas NosotrosTodos'!$A$2:$B$11,2,FALSE)</f>
        <v>1</v>
      </c>
      <c r="CG20" s="19">
        <f>VLOOKUP(Empresa!CG20,'Respuestas NosotrosTodos'!$A$2:$B$11,2,FALSE)</f>
        <v>1</v>
      </c>
      <c r="CH20" s="19">
        <f>VLOOKUP(Empresa!CH20,'Respuestas NosotrosTodos'!$A$2:$B$11,2,FALSE)</f>
        <v>3</v>
      </c>
      <c r="CI20" s="19">
        <f>VLOOKUP(Empresa!CI20,'Respuestas NosotrosTodos'!$A$2:$B$11,2,FALSE)</f>
        <v>3</v>
      </c>
      <c r="CJ20" s="29">
        <f>VLOOKUP(Empresa!CJ20,'Respuestas NosotrosTodos'!$A$12:$B$21,2,FALSE)</f>
        <v>5</v>
      </c>
      <c r="CK20" s="29">
        <f>VLOOKUP(Empresa!CK20,'Respuestas NosotrosTodos'!$A$12:$B$21,2,FALSE)</f>
        <v>5</v>
      </c>
      <c r="CL20" s="19">
        <f>VLOOKUP(Empresa!CL20,'Respuestas NosotrosTodos'!$A$2:$B$11,2,FALSE)</f>
        <v>3</v>
      </c>
      <c r="CM20" s="29">
        <f>VLOOKUP(Empresa!CM20,'Respuestas NosotrosTodos'!$A$12:$B$21,2,FALSE)</f>
        <v>4</v>
      </c>
      <c r="CN20" s="29">
        <f>VLOOKUP(Empresa!CN20,'Respuestas NosotrosTodos'!$A$12:$B$21,2,FALSE)</f>
        <v>5</v>
      </c>
      <c r="CO20" s="29">
        <f>VLOOKUP(Empresa!CO20,'Respuestas NosotrosTodos'!$A$12:$B$21,2,FALSE)</f>
        <v>5</v>
      </c>
      <c r="CP20" s="19">
        <f>VLOOKUP(Empresa!CP20,'Respuestas NosotrosTodos'!$A$2:$B$11,2,FALSE)</f>
        <v>3</v>
      </c>
      <c r="CQ20" s="19">
        <f>VLOOKUP(Empresa!CQ20,'Respuestas NosotrosTodos'!$A$2:$B$11,2,FALSE)</f>
        <v>4</v>
      </c>
      <c r="CR20" s="19">
        <f>VLOOKUP(Empresa!CR20,'Respuestas NosotrosTodos'!$A$2:$B$11,2,FALSE)</f>
        <v>4</v>
      </c>
    </row>
    <row r="21" spans="1:96">
      <c r="A21" s="12" t="str">
        <f>Empresa!A21</f>
        <v>5urp88htuchik9y0f30g5urp8dqa3aqg</v>
      </c>
      <c r="B21" s="19">
        <f>VLOOKUP(Empresa!B21,'Respuestas Yo'!A$2:B$5,2,FALSE)</f>
        <v>4</v>
      </c>
      <c r="C21" s="19">
        <f>VLOOKUP(Empresa!C21,'Respuestas Yo'!C$2:D$5,2,FALSE)</f>
        <v>2</v>
      </c>
      <c r="D21" s="19">
        <f>VLOOKUP(Empresa!D21,'Respuestas Yo'!E$2:F$5,2,FALSE)</f>
        <v>5</v>
      </c>
      <c r="E21" s="19">
        <f>VLOOKUP(Empresa!E21,'Respuestas Yo'!G$2:H$5,2,FALSE)</f>
        <v>5</v>
      </c>
      <c r="F21" s="19">
        <f>VLOOKUP(Empresa!F21,'Respuestas Yo'!I$2:J$5,2,FALSE)</f>
        <v>5</v>
      </c>
      <c r="G21" s="19">
        <f>VLOOKUP(Empresa!G21,'Respuestas Yo'!K$2:L$5,2,FALSE)</f>
        <v>5</v>
      </c>
      <c r="H21" s="19">
        <f>VLOOKUP(Empresa!H21,'Respuestas Yo'!M$2:N$5,2,FALSE)</f>
        <v>4</v>
      </c>
      <c r="I21" s="19">
        <f>VLOOKUP(Empresa!I21,'Respuestas Yo'!O$2:P$5,2,FALSE)</f>
        <v>4</v>
      </c>
      <c r="J21" s="19">
        <f>VLOOKUP(Empresa!J21,'Respuestas Yo'!Q$2:R$5,2,FALSE)</f>
        <v>4</v>
      </c>
      <c r="K21" s="19">
        <f>VLOOKUP(Empresa!K21,'Respuestas Yo'!S$2:T$5,2,FALSE)</f>
        <v>2</v>
      </c>
      <c r="L21" s="19">
        <f>VLOOKUP(Empresa!L21,'Respuestas Yo'!U$2:V$5,2,FALSE)</f>
        <v>5</v>
      </c>
      <c r="M21" s="19">
        <f>VLOOKUP(Empresa!M21,'Respuestas Yo'!W$2:X$5,2,FALSE)</f>
        <v>4</v>
      </c>
      <c r="N21" s="19">
        <f>VLOOKUP(Empresa!N21,'Respuestas Yo'!Y$2:Z$5,2,FALSE)</f>
        <v>5</v>
      </c>
      <c r="O21" s="19">
        <f>VLOOKUP(Empresa!O21,'Respuestas Yo'!AA$2:AB$5,2,FALSE)</f>
        <v>4</v>
      </c>
      <c r="P21" s="19">
        <f>VLOOKUP(Empresa!P21,'Respuestas Yo'!AC$2:AD$5,2,FALSE)</f>
        <v>5</v>
      </c>
      <c r="Q21" s="19">
        <f>VLOOKUP(Empresa!Q21,'Respuestas Yo'!AE$2:AF$5,2,FALSE)</f>
        <v>5</v>
      </c>
      <c r="R21" s="19">
        <f>VLOOKUP(Empresa!R21,'Respuestas Yo'!AG$2:AH$5,2,FALSE)</f>
        <v>4</v>
      </c>
      <c r="S21" s="19">
        <f>VLOOKUP(Empresa!S21,'Respuestas Yo'!AI$2:AJ$5,2,FALSE)</f>
        <v>4</v>
      </c>
      <c r="T21" s="19">
        <f>VLOOKUP(Empresa!T21,'Respuestas Yo'!AK$2:AL$5,2,FALSE)</f>
        <v>5</v>
      </c>
      <c r="U21" s="19">
        <f>VLOOKUP(Empresa!U21,'Respuestas NosotrosTodos'!$A$2:$B$11,2,FALSE)</f>
        <v>5</v>
      </c>
      <c r="V21" s="19">
        <f>VLOOKUP(Empresa!V21,'Respuestas NosotrosTodos'!$A$2:$B$11,2,FALSE)</f>
        <v>5</v>
      </c>
      <c r="W21" s="19">
        <f>VLOOKUP(Empresa!V21,'Respuestas NosotrosTodos'!$A$2:$B$11,2,FALSE)</f>
        <v>5</v>
      </c>
      <c r="X21" s="19">
        <f>VLOOKUP(Empresa!X21,'Respuestas NosotrosTodos'!$A$2:$B$11,2,FALSE)</f>
        <v>5</v>
      </c>
      <c r="Y21" s="19">
        <f>VLOOKUP(Empresa!Y21,'Respuestas NosotrosTodos'!$A$2:$B$11,2,FALSE)</f>
        <v>5</v>
      </c>
      <c r="Z21" s="19">
        <f>VLOOKUP(Empresa!Z21,'Respuestas NosotrosTodos'!$A$2:$B$11,2,FALSE)</f>
        <v>5</v>
      </c>
      <c r="AA21" s="19">
        <f>VLOOKUP(Empresa!AA21,'Respuestas NosotrosTodos'!$A$2:$B$11,2,FALSE)</f>
        <v>5</v>
      </c>
      <c r="AB21" s="19">
        <f>VLOOKUP(Empresa!AB21,'Respuestas NosotrosTodos'!$A$2:$B$11,2,FALSE)</f>
        <v>5</v>
      </c>
      <c r="AC21" s="19">
        <f>VLOOKUP(Empresa!AC21,'Respuestas NosotrosTodos'!$A$2:$B$11,2,FALSE)</f>
        <v>5</v>
      </c>
      <c r="AD21" s="19">
        <f>VLOOKUP(Empresa!AD21,'Respuestas NosotrosTodos'!$A$2:$B$11,2,FALSE)</f>
        <v>5</v>
      </c>
      <c r="AE21" s="19">
        <f>VLOOKUP(Empresa!AE21,'Respuestas NosotrosTodos'!$A$2:$B$11,2,FALSE)</f>
        <v>5</v>
      </c>
      <c r="AF21" s="19">
        <f>VLOOKUP(Empresa!AF21,'Respuestas NosotrosTodos'!$A$2:$B$11,2,FALSE)</f>
        <v>5</v>
      </c>
      <c r="AG21" s="19">
        <f>VLOOKUP(Empresa!AG21,'Respuestas NosotrosTodos'!$A$2:$B$11,2,FALSE)</f>
        <v>5</v>
      </c>
      <c r="AH21" s="19">
        <f>VLOOKUP(Empresa!AH21,'Respuestas NosotrosTodos'!$A$2:$B$11,2,FALSE)</f>
        <v>5</v>
      </c>
      <c r="AI21" s="19">
        <f>VLOOKUP(Empresa!AI21,'Respuestas NosotrosTodos'!$A$2:$B$11,2,FALSE)</f>
        <v>5</v>
      </c>
      <c r="AJ21" s="19">
        <f>VLOOKUP(Empresa!AJ21,'Respuestas NosotrosTodos'!$A$2:$B$11,2,FALSE)</f>
        <v>5</v>
      </c>
      <c r="AK21" s="19">
        <f>VLOOKUP(Empresa!AK21,'Respuestas NosotrosTodos'!$A$2:$B$11,2,FALSE)</f>
        <v>5</v>
      </c>
      <c r="AL21" s="19">
        <f>VLOOKUP(Empresa!AL21,'Respuestas NosotrosTodos'!$A$2:$B$11,2,FALSE)</f>
        <v>5</v>
      </c>
      <c r="AM21" s="19">
        <f>VLOOKUP(Empresa!AM21,'Respuestas NosotrosTodos'!$A$2:$B$11,2,FALSE)</f>
        <v>5</v>
      </c>
      <c r="AN21" s="19">
        <f>VLOOKUP(Empresa!AN21,'Respuestas NosotrosTodos'!$A$2:$B$11,2,FALSE)</f>
        <v>5</v>
      </c>
      <c r="AO21" s="19">
        <f>VLOOKUP(Empresa!AO21,'Respuestas NosotrosTodos'!$A$2:$B$11,2,FALSE)</f>
        <v>5</v>
      </c>
      <c r="AP21" s="19">
        <f>VLOOKUP(Empresa!AP21,'Respuestas NosotrosTodos'!$A$2:$B$11,2,FALSE)</f>
        <v>5</v>
      </c>
      <c r="AQ21" s="19">
        <f>VLOOKUP(Empresa!AQ21,'Respuestas NosotrosTodos'!$A$2:$B$11,2,FALSE)</f>
        <v>5</v>
      </c>
      <c r="AR21" s="19">
        <f>VLOOKUP(Empresa!AR21,'Respuestas NosotrosTodos'!$A$2:$B$11,2,FALSE)</f>
        <v>5</v>
      </c>
      <c r="AS21" s="19">
        <f>VLOOKUP(Empresa!AS21,'Respuestas NosotrosTodos'!$A$2:$B$11,2,FALSE)</f>
        <v>5</v>
      </c>
      <c r="AT21" s="19">
        <f>VLOOKUP(Empresa!AT21,'Respuestas NosotrosTodos'!$A$2:$B$11,2,FALSE)</f>
        <v>5</v>
      </c>
      <c r="AU21" s="19">
        <f>VLOOKUP(Empresa!AU21,'Respuestas NosotrosTodos'!$A$2:$B$11,2,FALSE)</f>
        <v>5</v>
      </c>
      <c r="AV21" s="19">
        <f>VLOOKUP(Empresa!AV21,'Respuestas NosotrosTodos'!$A$2:$B$11,2,FALSE)</f>
        <v>3</v>
      </c>
      <c r="AW21" s="19">
        <f>VLOOKUP(Empresa!AW21,'Respuestas NosotrosTodos'!$A$2:$B$11,2,FALSE)</f>
        <v>5</v>
      </c>
      <c r="AX21" s="19">
        <f>VLOOKUP(Empresa!AX21,'Respuestas NosotrosTodos'!$A$2:$B$11,2,FALSE)</f>
        <v>5</v>
      </c>
      <c r="AY21" s="29">
        <f>VLOOKUP(Empresa!AY21,'Respuestas NosotrosTodos'!$A$12:$B$21,2,FALSE)</f>
        <v>2</v>
      </c>
      <c r="AZ21" s="19">
        <f>VLOOKUP(Empresa!AZ21,'Respuestas NosotrosTodos'!$A$2:$B$11,2,FALSE)</f>
        <v>4</v>
      </c>
      <c r="BA21" s="29">
        <f>VLOOKUP(Empresa!BA21,'Respuestas NosotrosTodos'!$A$12:$B$21,2,FALSE)</f>
        <v>5</v>
      </c>
      <c r="BB21" s="19">
        <f>VLOOKUP(Empresa!BB21,'Respuestas NosotrosTodos'!$A$2:$B$11,2,FALSE)</f>
        <v>4</v>
      </c>
      <c r="BC21" s="19">
        <f>VLOOKUP(Empresa!BC21,'Respuestas NosotrosTodos'!$A$2:$B$11,2,FALSE)</f>
        <v>5</v>
      </c>
      <c r="BD21" s="19">
        <f>VLOOKUP(Empresa!BD21,'Respuestas NosotrosTodos'!$A$2:$B$11,2,FALSE)</f>
        <v>5</v>
      </c>
      <c r="BE21" s="19">
        <f>VLOOKUP(Empresa!BE21,'Respuestas NosotrosTodos'!$A$2:$B$11,2,FALSE)</f>
        <v>5</v>
      </c>
      <c r="BF21" s="19">
        <f>VLOOKUP(Empresa!BF21,'Respuestas NosotrosTodos'!$A$2:$B$11,2,FALSE)</f>
        <v>5</v>
      </c>
      <c r="BG21" s="19">
        <f>VLOOKUP(Empresa!BG21,'Respuestas NosotrosTodos'!$A$2:$B$11,2,FALSE)</f>
        <v>5</v>
      </c>
      <c r="BH21" s="19">
        <f>VLOOKUP(Empresa!BH21,'Respuestas NosotrosTodos'!$A$2:$B$11,2,FALSE)</f>
        <v>5</v>
      </c>
      <c r="BI21" s="19">
        <f>VLOOKUP(Empresa!BI21,'Respuestas NosotrosTodos'!$A$2:$B$11,2,FALSE)</f>
        <v>5</v>
      </c>
      <c r="BJ21" s="19">
        <f>VLOOKUP(Empresa!BJ21,'Respuestas NosotrosTodos'!$A$2:$B$11,2,FALSE)</f>
        <v>5</v>
      </c>
      <c r="BK21" s="19">
        <f>VLOOKUP(Empresa!BK21,'Respuestas NosotrosTodos'!$A$2:$B$11,2,FALSE)</f>
        <v>5</v>
      </c>
      <c r="BL21" s="19">
        <f>VLOOKUP(Empresa!BL21,'Respuestas NosotrosTodos'!$A$2:$B$11,2,FALSE)</f>
        <v>4</v>
      </c>
      <c r="BM21" s="19">
        <f>VLOOKUP(Empresa!BM21,'Respuestas NosotrosTodos'!$A$2:$B$11,2,FALSE)</f>
        <v>5</v>
      </c>
      <c r="BN21" s="19">
        <f>VLOOKUP(Empresa!BN21,'Respuestas NosotrosTodos'!$A$2:$B$11,2,FALSE)</f>
        <v>5</v>
      </c>
      <c r="BO21" s="19">
        <f>VLOOKUP(Empresa!BO21,'Respuestas NosotrosTodos'!$A$2:$B$11,2,FALSE)</f>
        <v>5</v>
      </c>
      <c r="BP21" s="19">
        <f>VLOOKUP(Empresa!BP21,'Respuestas NosotrosTodos'!$A$2:$B$11,2,FALSE)</f>
        <v>5</v>
      </c>
      <c r="BQ21" s="19">
        <f>VLOOKUP(Empresa!BQ21,'Respuestas NosotrosTodos'!$A$2:$B$11,2,FALSE)</f>
        <v>5</v>
      </c>
      <c r="BR21" s="19">
        <f>VLOOKUP(Empresa!BR21,'Respuestas NosotrosTodos'!$A$2:$B$11,2,FALSE)</f>
        <v>3</v>
      </c>
      <c r="BS21" s="19">
        <f>VLOOKUP(Empresa!BS21,'Respuestas NosotrosTodos'!$A$2:$B$11,2,FALSE)</f>
        <v>5</v>
      </c>
      <c r="BT21" s="19">
        <f>VLOOKUP(Empresa!BT21,'Respuestas NosotrosTodos'!$A$2:$B$11,2,FALSE)</f>
        <v>5</v>
      </c>
      <c r="BU21" s="19">
        <f>VLOOKUP(Empresa!BU21,'Respuestas NosotrosTodos'!$A$2:$B$11,2,FALSE)</f>
        <v>5</v>
      </c>
      <c r="BV21" s="19">
        <f>VLOOKUP(Empresa!BV21,'Respuestas NosotrosTodos'!$A$2:$B$11,2,FALSE)</f>
        <v>5</v>
      </c>
      <c r="BW21" s="19">
        <f>VLOOKUP(Empresa!BW21,'Respuestas NosotrosTodos'!$A$2:$B$11,2,FALSE)</f>
        <v>5</v>
      </c>
      <c r="BX21" s="19">
        <f>VLOOKUP(Empresa!BX21,'Respuestas NosotrosTodos'!$A$2:$B$11,2,FALSE)</f>
        <v>5</v>
      </c>
      <c r="BY21" s="19">
        <f>VLOOKUP(Empresa!BY21,'Respuestas NosotrosTodos'!$A$2:$B$11,2,FALSE)</f>
        <v>5</v>
      </c>
      <c r="BZ21" s="19">
        <f>VLOOKUP(Empresa!BZ21,'Respuestas NosotrosTodos'!$A$2:$B$11,2,FALSE)</f>
        <v>5</v>
      </c>
      <c r="CA21" s="19">
        <f>VLOOKUP(Empresa!CA21,'Respuestas NosotrosTodos'!$A$2:$B$11,2,FALSE)</f>
        <v>5</v>
      </c>
      <c r="CB21" s="19">
        <f>VLOOKUP(Empresa!CB21,'Respuestas NosotrosTodos'!$A$2:$B$11,2,FALSE)</f>
        <v>5</v>
      </c>
      <c r="CC21" s="19">
        <f>VLOOKUP(Empresa!CC21,'Respuestas NosotrosTodos'!$A$2:$B$11,2,FALSE)</f>
        <v>5</v>
      </c>
      <c r="CD21" s="29">
        <f>VLOOKUP(Empresa!CD21,'Respuestas NosotrosTodos'!$A$12:$B$21,2,FALSE)</f>
        <v>5</v>
      </c>
      <c r="CE21" s="19">
        <f>VLOOKUP(Empresa!CE21,'Respuestas NosotrosTodos'!$A$2:$B$11,2,FALSE)</f>
        <v>5</v>
      </c>
      <c r="CF21" s="19">
        <f>VLOOKUP(Empresa!CF21,'Respuestas NosotrosTodos'!$A$2:$B$11,2,FALSE)</f>
        <v>3</v>
      </c>
      <c r="CG21" s="19">
        <f>VLOOKUP(Empresa!CG21,'Respuestas NosotrosTodos'!$A$2:$B$11,2,FALSE)</f>
        <v>1</v>
      </c>
      <c r="CH21" s="19">
        <f>VLOOKUP(Empresa!CH21,'Respuestas NosotrosTodos'!$A$2:$B$11,2,FALSE)</f>
        <v>5</v>
      </c>
      <c r="CI21" s="19">
        <f>VLOOKUP(Empresa!CI21,'Respuestas NosotrosTodos'!$A$2:$B$11,2,FALSE)</f>
        <v>5</v>
      </c>
      <c r="CJ21" s="29">
        <f>VLOOKUP(Empresa!CJ21,'Respuestas NosotrosTodos'!$A$12:$B$21,2,FALSE)</f>
        <v>5</v>
      </c>
      <c r="CK21" s="29">
        <f>VLOOKUP(Empresa!CK21,'Respuestas NosotrosTodos'!$A$12:$B$21,2,FALSE)</f>
        <v>5</v>
      </c>
      <c r="CL21" s="19">
        <f>VLOOKUP(Empresa!CL21,'Respuestas NosotrosTodos'!$A$2:$B$11,2,FALSE)</f>
        <v>5</v>
      </c>
      <c r="CM21" s="29">
        <f>VLOOKUP(Empresa!CM21,'Respuestas NosotrosTodos'!$A$12:$B$21,2,FALSE)</f>
        <v>5</v>
      </c>
      <c r="CN21" s="29">
        <f>VLOOKUP(Empresa!CN21,'Respuestas NosotrosTodos'!$A$12:$B$21,2,FALSE)</f>
        <v>3</v>
      </c>
      <c r="CO21" s="29">
        <f>VLOOKUP(Empresa!CO21,'Respuestas NosotrosTodos'!$A$12:$B$21,2,FALSE)</f>
        <v>5</v>
      </c>
      <c r="CP21" s="19">
        <f>VLOOKUP(Empresa!CP21,'Respuestas NosotrosTodos'!$A$2:$B$11,2,FALSE)</f>
        <v>5</v>
      </c>
      <c r="CQ21" s="19">
        <f>VLOOKUP(Empresa!CQ21,'Respuestas NosotrosTodos'!$A$2:$B$11,2,FALSE)</f>
        <v>5</v>
      </c>
      <c r="CR21" s="19">
        <f>VLOOKUP(Empresa!CR21,'Respuestas NosotrosTodos'!$A$2:$B$11,2,FALSE)</f>
        <v>5</v>
      </c>
    </row>
    <row r="22" spans="1:96">
      <c r="A22" s="12" t="str">
        <f>Empresa!A22</f>
        <v>h289erd2vmcis8swq578wkah289erw0b</v>
      </c>
      <c r="B22" s="19">
        <f>VLOOKUP(Empresa!B22,'Respuestas Yo'!A$2:B$5,2,FALSE)</f>
        <v>4</v>
      </c>
      <c r="C22" s="19">
        <f>VLOOKUP(Empresa!C22,'Respuestas Yo'!C$2:D$5,2,FALSE)</f>
        <v>2</v>
      </c>
      <c r="D22" s="19">
        <f>VLOOKUP(Empresa!D22,'Respuestas Yo'!E$2:F$5,2,FALSE)</f>
        <v>5</v>
      </c>
      <c r="E22" s="19">
        <f>VLOOKUP(Empresa!E22,'Respuestas Yo'!G$2:H$5,2,FALSE)</f>
        <v>5</v>
      </c>
      <c r="F22" s="19">
        <f>VLOOKUP(Empresa!F22,'Respuestas Yo'!I$2:J$5,2,FALSE)</f>
        <v>2</v>
      </c>
      <c r="G22" s="19">
        <f>VLOOKUP(Empresa!G22,'Respuestas Yo'!K$2:L$5,2,FALSE)</f>
        <v>5</v>
      </c>
      <c r="H22" s="19">
        <f>VLOOKUP(Empresa!H22,'Respuestas Yo'!M$2:N$5,2,FALSE)</f>
        <v>5</v>
      </c>
      <c r="I22" s="19">
        <f>VLOOKUP(Empresa!I22,'Respuestas Yo'!O$2:P$5,2,FALSE)</f>
        <v>4</v>
      </c>
      <c r="J22" s="19">
        <f>VLOOKUP(Empresa!J22,'Respuestas Yo'!Q$2:R$5,2,FALSE)</f>
        <v>5</v>
      </c>
      <c r="K22" s="19">
        <f>VLOOKUP(Empresa!K22,'Respuestas Yo'!S$2:T$5,2,FALSE)</f>
        <v>2</v>
      </c>
      <c r="L22" s="19">
        <f>VLOOKUP(Empresa!L22,'Respuestas Yo'!U$2:V$5,2,FALSE)</f>
        <v>5</v>
      </c>
      <c r="M22" s="19">
        <f>VLOOKUP(Empresa!M22,'Respuestas Yo'!W$2:X$5,2,FALSE)</f>
        <v>4</v>
      </c>
      <c r="N22" s="19">
        <f>VLOOKUP(Empresa!N22,'Respuestas Yo'!Y$2:Z$5,2,FALSE)</f>
        <v>5</v>
      </c>
      <c r="O22" s="19">
        <f>VLOOKUP(Empresa!O22,'Respuestas Yo'!AA$2:AB$5,2,FALSE)</f>
        <v>4</v>
      </c>
      <c r="P22" s="19">
        <f>VLOOKUP(Empresa!P22,'Respuestas Yo'!AC$2:AD$5,2,FALSE)</f>
        <v>5</v>
      </c>
      <c r="Q22" s="19">
        <f>VLOOKUP(Empresa!Q22,'Respuestas Yo'!AE$2:AF$5,2,FALSE)</f>
        <v>5</v>
      </c>
      <c r="R22" s="19">
        <f>VLOOKUP(Empresa!R22,'Respuestas Yo'!AG$2:AH$5,2,FALSE)</f>
        <v>4</v>
      </c>
      <c r="S22" s="19">
        <f>VLOOKUP(Empresa!S22,'Respuestas Yo'!AI$2:AJ$5,2,FALSE)</f>
        <v>4</v>
      </c>
      <c r="T22" s="19">
        <f>VLOOKUP(Empresa!T22,'Respuestas Yo'!AK$2:AL$5,2,FALSE)</f>
        <v>5</v>
      </c>
      <c r="U22" s="19">
        <f>VLOOKUP(Empresa!U22,'Respuestas NosotrosTodos'!$A$2:$B$11,2,FALSE)</f>
        <v>3</v>
      </c>
      <c r="V22" s="19">
        <f>VLOOKUP(Empresa!V22,'Respuestas NosotrosTodos'!$A$2:$B$11,2,FALSE)</f>
        <v>5</v>
      </c>
      <c r="W22" s="19">
        <f>VLOOKUP(Empresa!V22,'Respuestas NosotrosTodos'!$A$2:$B$11,2,FALSE)</f>
        <v>5</v>
      </c>
      <c r="X22" s="19">
        <f>VLOOKUP(Empresa!X22,'Respuestas NosotrosTodos'!$A$2:$B$11,2,FALSE)</f>
        <v>5</v>
      </c>
      <c r="Y22" s="19">
        <f>VLOOKUP(Empresa!Y22,'Respuestas NosotrosTodos'!$A$2:$B$11,2,FALSE)</f>
        <v>5</v>
      </c>
      <c r="Z22" s="19">
        <f>VLOOKUP(Empresa!Z22,'Respuestas NosotrosTodos'!$A$2:$B$11,2,FALSE)</f>
        <v>4</v>
      </c>
      <c r="AA22" s="19">
        <f>VLOOKUP(Empresa!AA22,'Respuestas NosotrosTodos'!$A$2:$B$11,2,FALSE)</f>
        <v>5</v>
      </c>
      <c r="AB22" s="19">
        <f>VLOOKUP(Empresa!AB22,'Respuestas NosotrosTodos'!$A$2:$B$11,2,FALSE)</f>
        <v>4</v>
      </c>
      <c r="AC22" s="19">
        <f>VLOOKUP(Empresa!AC22,'Respuestas NosotrosTodos'!$A$2:$B$11,2,FALSE)</f>
        <v>4</v>
      </c>
      <c r="AD22" s="19">
        <f>VLOOKUP(Empresa!AD22,'Respuestas NosotrosTodos'!$A$2:$B$11,2,FALSE)</f>
        <v>3</v>
      </c>
      <c r="AE22" s="19">
        <f>VLOOKUP(Empresa!AE22,'Respuestas NosotrosTodos'!$A$2:$B$11,2,FALSE)</f>
        <v>5</v>
      </c>
      <c r="AF22" s="19">
        <f>VLOOKUP(Empresa!AF22,'Respuestas NosotrosTodos'!$A$2:$B$11,2,FALSE)</f>
        <v>5</v>
      </c>
      <c r="AG22" s="19">
        <f>VLOOKUP(Empresa!AG22,'Respuestas NosotrosTodos'!$A$2:$B$11,2,FALSE)</f>
        <v>4</v>
      </c>
      <c r="AH22" s="19">
        <f>VLOOKUP(Empresa!AH22,'Respuestas NosotrosTodos'!$A$2:$B$11,2,FALSE)</f>
        <v>4</v>
      </c>
      <c r="AI22" s="19">
        <f>VLOOKUP(Empresa!AI22,'Respuestas NosotrosTodos'!$A$2:$B$11,2,FALSE)</f>
        <v>3</v>
      </c>
      <c r="AJ22" s="19">
        <f>VLOOKUP(Empresa!AJ22,'Respuestas NosotrosTodos'!$A$2:$B$11,2,FALSE)</f>
        <v>5</v>
      </c>
      <c r="AK22" s="19">
        <f>VLOOKUP(Empresa!AK22,'Respuestas NosotrosTodos'!$A$2:$B$11,2,FALSE)</f>
        <v>4</v>
      </c>
      <c r="AL22" s="19">
        <f>VLOOKUP(Empresa!AL22,'Respuestas NosotrosTodos'!$A$2:$B$11,2,FALSE)</f>
        <v>5</v>
      </c>
      <c r="AM22" s="19">
        <f>VLOOKUP(Empresa!AM22,'Respuestas NosotrosTodos'!$A$2:$B$11,2,FALSE)</f>
        <v>5</v>
      </c>
      <c r="AN22" s="19">
        <f>VLOOKUP(Empresa!AN22,'Respuestas NosotrosTodos'!$A$2:$B$11,2,FALSE)</f>
        <v>4</v>
      </c>
      <c r="AO22" s="19">
        <f>VLOOKUP(Empresa!AO22,'Respuestas NosotrosTodos'!$A$2:$B$11,2,FALSE)</f>
        <v>3</v>
      </c>
      <c r="AP22" s="19">
        <f>VLOOKUP(Empresa!AP22,'Respuestas NosotrosTodos'!$A$2:$B$11,2,FALSE)</f>
        <v>5</v>
      </c>
      <c r="AQ22" s="19">
        <f>VLOOKUP(Empresa!AQ22,'Respuestas NosotrosTodos'!$A$2:$B$11,2,FALSE)</f>
        <v>5</v>
      </c>
      <c r="AR22" s="19">
        <f>VLOOKUP(Empresa!AR22,'Respuestas NosotrosTodos'!$A$2:$B$11,2,FALSE)</f>
        <v>1</v>
      </c>
      <c r="AS22" s="19">
        <f>VLOOKUP(Empresa!AS22,'Respuestas NosotrosTodos'!$A$2:$B$11,2,FALSE)</f>
        <v>3</v>
      </c>
      <c r="AT22" s="19">
        <f>VLOOKUP(Empresa!AT22,'Respuestas NosotrosTodos'!$A$2:$B$11,2,FALSE)</f>
        <v>3</v>
      </c>
      <c r="AU22" s="19">
        <f>VLOOKUP(Empresa!AU22,'Respuestas NosotrosTodos'!$A$2:$B$11,2,FALSE)</f>
        <v>4</v>
      </c>
      <c r="AV22" s="19">
        <f>VLOOKUP(Empresa!AV22,'Respuestas NosotrosTodos'!$A$2:$B$11,2,FALSE)</f>
        <v>5</v>
      </c>
      <c r="AW22" s="19">
        <f>VLOOKUP(Empresa!AW22,'Respuestas NosotrosTodos'!$A$2:$B$11,2,FALSE)</f>
        <v>3</v>
      </c>
      <c r="AX22" s="19">
        <f>VLOOKUP(Empresa!AX22,'Respuestas NosotrosTodos'!$A$2:$B$11,2,FALSE)</f>
        <v>3</v>
      </c>
      <c r="AY22" s="29">
        <f>VLOOKUP(Empresa!AY22,'Respuestas NosotrosTodos'!$A$12:$B$21,2,FALSE)</f>
        <v>5</v>
      </c>
      <c r="AZ22" s="19">
        <f>VLOOKUP(Empresa!AZ22,'Respuestas NosotrosTodos'!$A$2:$B$11,2,FALSE)</f>
        <v>5</v>
      </c>
      <c r="BA22" s="29">
        <f>VLOOKUP(Empresa!BA22,'Respuestas NosotrosTodos'!$A$12:$B$21,2,FALSE)</f>
        <v>5</v>
      </c>
      <c r="BB22" s="19">
        <f>VLOOKUP(Empresa!BB22,'Respuestas NosotrosTodos'!$A$2:$B$11,2,FALSE)</f>
        <v>5</v>
      </c>
      <c r="BC22" s="19">
        <f>VLOOKUP(Empresa!BC22,'Respuestas NosotrosTodos'!$A$2:$B$11,2,FALSE)</f>
        <v>4</v>
      </c>
      <c r="BD22" s="19">
        <f>VLOOKUP(Empresa!BD22,'Respuestas NosotrosTodos'!$A$2:$B$11,2,FALSE)</f>
        <v>5</v>
      </c>
      <c r="BE22" s="19">
        <f>VLOOKUP(Empresa!BE22,'Respuestas NosotrosTodos'!$A$2:$B$11,2,FALSE)</f>
        <v>3</v>
      </c>
      <c r="BF22" s="19">
        <f>VLOOKUP(Empresa!BF22,'Respuestas NosotrosTodos'!$A$2:$B$11,2,FALSE)</f>
        <v>4</v>
      </c>
      <c r="BG22" s="19">
        <f>VLOOKUP(Empresa!BG22,'Respuestas NosotrosTodos'!$A$2:$B$11,2,FALSE)</f>
        <v>5</v>
      </c>
      <c r="BH22" s="19">
        <f>VLOOKUP(Empresa!BH22,'Respuestas NosotrosTodos'!$A$2:$B$11,2,FALSE)</f>
        <v>5</v>
      </c>
      <c r="BI22" s="19">
        <f>VLOOKUP(Empresa!BI22,'Respuestas NosotrosTodos'!$A$2:$B$11,2,FALSE)</f>
        <v>5</v>
      </c>
      <c r="BJ22" s="19">
        <f>VLOOKUP(Empresa!BJ22,'Respuestas NosotrosTodos'!$A$2:$B$11,2,FALSE)</f>
        <v>5</v>
      </c>
      <c r="BK22" s="19">
        <f>VLOOKUP(Empresa!BK22,'Respuestas NosotrosTodos'!$A$2:$B$11,2,FALSE)</f>
        <v>4</v>
      </c>
      <c r="BL22" s="19">
        <f>VLOOKUP(Empresa!BL22,'Respuestas NosotrosTodos'!$A$2:$B$11,2,FALSE)</f>
        <v>4</v>
      </c>
      <c r="BM22" s="19">
        <f>VLOOKUP(Empresa!BM22,'Respuestas NosotrosTodos'!$A$2:$B$11,2,FALSE)</f>
        <v>4</v>
      </c>
      <c r="BN22" s="19">
        <f>VLOOKUP(Empresa!BN22,'Respuestas NosotrosTodos'!$A$2:$B$11,2,FALSE)</f>
        <v>4</v>
      </c>
      <c r="BO22" s="19">
        <f>VLOOKUP(Empresa!BO22,'Respuestas NosotrosTodos'!$A$2:$B$11,2,FALSE)</f>
        <v>5</v>
      </c>
      <c r="BP22" s="19">
        <f>VLOOKUP(Empresa!BP22,'Respuestas NosotrosTodos'!$A$2:$B$11,2,FALSE)</f>
        <v>5</v>
      </c>
      <c r="BQ22" s="19">
        <f>VLOOKUP(Empresa!BQ22,'Respuestas NosotrosTodos'!$A$2:$B$11,2,FALSE)</f>
        <v>4</v>
      </c>
      <c r="BR22" s="19">
        <f>VLOOKUP(Empresa!BR22,'Respuestas NosotrosTodos'!$A$2:$B$11,2,FALSE)</f>
        <v>3</v>
      </c>
      <c r="BS22" s="19">
        <f>VLOOKUP(Empresa!BS22,'Respuestas NosotrosTodos'!$A$2:$B$11,2,FALSE)</f>
        <v>4</v>
      </c>
      <c r="BT22" s="19">
        <f>VLOOKUP(Empresa!BT22,'Respuestas NosotrosTodos'!$A$2:$B$11,2,FALSE)</f>
        <v>5</v>
      </c>
      <c r="BU22" s="19">
        <f>VLOOKUP(Empresa!BU22,'Respuestas NosotrosTodos'!$A$2:$B$11,2,FALSE)</f>
        <v>4</v>
      </c>
      <c r="BV22" s="19">
        <f>VLOOKUP(Empresa!BV22,'Respuestas NosotrosTodos'!$A$2:$B$11,2,FALSE)</f>
        <v>5</v>
      </c>
      <c r="BW22" s="19">
        <f>VLOOKUP(Empresa!BW22,'Respuestas NosotrosTodos'!$A$2:$B$11,2,FALSE)</f>
        <v>5</v>
      </c>
      <c r="BX22" s="19">
        <f>VLOOKUP(Empresa!BX22,'Respuestas NosotrosTodos'!$A$2:$B$11,2,FALSE)</f>
        <v>5</v>
      </c>
      <c r="BY22" s="19">
        <f>VLOOKUP(Empresa!BY22,'Respuestas NosotrosTodos'!$A$2:$B$11,2,FALSE)</f>
        <v>5</v>
      </c>
      <c r="BZ22" s="19">
        <f>VLOOKUP(Empresa!BZ22,'Respuestas NosotrosTodos'!$A$2:$B$11,2,FALSE)</f>
        <v>5</v>
      </c>
      <c r="CA22" s="19">
        <f>VLOOKUP(Empresa!CA22,'Respuestas NosotrosTodos'!$A$2:$B$11,2,FALSE)</f>
        <v>5</v>
      </c>
      <c r="CB22" s="19">
        <f>VLOOKUP(Empresa!CB22,'Respuestas NosotrosTodos'!$A$2:$B$11,2,FALSE)</f>
        <v>3</v>
      </c>
      <c r="CC22" s="19">
        <f>VLOOKUP(Empresa!CC22,'Respuestas NosotrosTodos'!$A$2:$B$11,2,FALSE)</f>
        <v>5</v>
      </c>
      <c r="CD22" s="29">
        <f>VLOOKUP(Empresa!CD22,'Respuestas NosotrosTodos'!$A$12:$B$21,2,FALSE)</f>
        <v>5</v>
      </c>
      <c r="CE22" s="19">
        <f>VLOOKUP(Empresa!CE22,'Respuestas NosotrosTodos'!$A$2:$B$11,2,FALSE)</f>
        <v>5</v>
      </c>
      <c r="CF22" s="19">
        <f>VLOOKUP(Empresa!CF22,'Respuestas NosotrosTodos'!$A$2:$B$11,2,FALSE)</f>
        <v>5</v>
      </c>
      <c r="CG22" s="19">
        <f>VLOOKUP(Empresa!CG22,'Respuestas NosotrosTodos'!$A$2:$B$11,2,FALSE)</f>
        <v>4</v>
      </c>
      <c r="CH22" s="19">
        <f>VLOOKUP(Empresa!CH22,'Respuestas NosotrosTodos'!$A$2:$B$11,2,FALSE)</f>
        <v>5</v>
      </c>
      <c r="CI22" s="19">
        <f>VLOOKUP(Empresa!CI22,'Respuestas NosotrosTodos'!$A$2:$B$11,2,FALSE)</f>
        <v>5</v>
      </c>
      <c r="CJ22" s="29">
        <f>VLOOKUP(Empresa!CJ22,'Respuestas NosotrosTodos'!$A$12:$B$21,2,FALSE)</f>
        <v>5</v>
      </c>
      <c r="CK22" s="29">
        <f>VLOOKUP(Empresa!CK22,'Respuestas NosotrosTodos'!$A$12:$B$21,2,FALSE)</f>
        <v>5</v>
      </c>
      <c r="CL22" s="19">
        <f>VLOOKUP(Empresa!CL22,'Respuestas NosotrosTodos'!$A$2:$B$11,2,FALSE)</f>
        <v>5</v>
      </c>
      <c r="CM22" s="29">
        <f>VLOOKUP(Empresa!CM22,'Respuestas NosotrosTodos'!$A$12:$B$21,2,FALSE)</f>
        <v>5</v>
      </c>
      <c r="CN22" s="29">
        <f>VLOOKUP(Empresa!CN22,'Respuestas NosotrosTodos'!$A$12:$B$21,2,FALSE)</f>
        <v>5</v>
      </c>
      <c r="CO22" s="29">
        <f>VLOOKUP(Empresa!CO22,'Respuestas NosotrosTodos'!$A$12:$B$21,2,FALSE)</f>
        <v>5</v>
      </c>
      <c r="CP22" s="19">
        <f>VLOOKUP(Empresa!CP22,'Respuestas NosotrosTodos'!$A$2:$B$11,2,FALSE)</f>
        <v>3</v>
      </c>
      <c r="CQ22" s="19">
        <f>VLOOKUP(Empresa!CQ22,'Respuestas NosotrosTodos'!$A$2:$B$11,2,FALSE)</f>
        <v>5</v>
      </c>
      <c r="CR22" s="19">
        <f>VLOOKUP(Empresa!CR22,'Respuestas NosotrosTodos'!$A$2:$B$11,2,FALSE)</f>
        <v>5</v>
      </c>
    </row>
    <row r="23" spans="1:96">
      <c r="A23" s="12" t="str">
        <f>Empresa!A23</f>
        <v>2postp419r47of0nk2postp5sukgf1ju</v>
      </c>
      <c r="B23" s="19">
        <f>VLOOKUP(Empresa!B23,'Respuestas Yo'!A$2:B$5,2,FALSE)</f>
        <v>1</v>
      </c>
      <c r="C23" s="19">
        <f>VLOOKUP(Empresa!C23,'Respuestas Yo'!C$2:D$5,2,FALSE)</f>
        <v>4</v>
      </c>
      <c r="D23" s="19">
        <f>VLOOKUP(Empresa!D23,'Respuestas Yo'!E$2:F$5,2,FALSE)</f>
        <v>1</v>
      </c>
      <c r="E23" s="19">
        <f>VLOOKUP(Empresa!E23,'Respuestas Yo'!G$2:H$5,2,FALSE)</f>
        <v>1</v>
      </c>
      <c r="F23" s="19">
        <f>VLOOKUP(Empresa!F23,'Respuestas Yo'!I$2:J$5,2,FALSE)</f>
        <v>5</v>
      </c>
      <c r="G23" s="19">
        <f>VLOOKUP(Empresa!G23,'Respuestas Yo'!K$2:L$5,2,FALSE)</f>
        <v>2</v>
      </c>
      <c r="H23" s="19">
        <f>VLOOKUP(Empresa!H23,'Respuestas Yo'!M$2:N$5,2,FALSE)</f>
        <v>2</v>
      </c>
      <c r="I23" s="19">
        <f>VLOOKUP(Empresa!I23,'Respuestas Yo'!O$2:P$5,2,FALSE)</f>
        <v>2</v>
      </c>
      <c r="J23" s="19">
        <f>VLOOKUP(Empresa!J23,'Respuestas Yo'!Q$2:R$5,2,FALSE)</f>
        <v>4</v>
      </c>
      <c r="K23" s="19">
        <f>VLOOKUP(Empresa!K23,'Respuestas Yo'!S$2:T$5,2,FALSE)</f>
        <v>5</v>
      </c>
      <c r="L23" s="19">
        <f>VLOOKUP(Empresa!L23,'Respuestas Yo'!U$2:V$5,2,FALSE)</f>
        <v>4</v>
      </c>
      <c r="M23" s="19">
        <f>VLOOKUP(Empresa!M23,'Respuestas Yo'!W$2:X$5,2,FALSE)</f>
        <v>2</v>
      </c>
      <c r="N23" s="19">
        <f>VLOOKUP(Empresa!N23,'Respuestas Yo'!Y$2:Z$5,2,FALSE)</f>
        <v>2</v>
      </c>
      <c r="O23" s="19">
        <f>VLOOKUP(Empresa!O23,'Respuestas Yo'!AA$2:AB$5,2,FALSE)</f>
        <v>1</v>
      </c>
      <c r="P23" s="19">
        <f>VLOOKUP(Empresa!P23,'Respuestas Yo'!AC$2:AD$5,2,FALSE)</f>
        <v>5</v>
      </c>
      <c r="Q23" s="19">
        <f>VLOOKUP(Empresa!Q23,'Respuestas Yo'!AE$2:AF$5,2,FALSE)</f>
        <v>1</v>
      </c>
      <c r="R23" s="19">
        <f>VLOOKUP(Empresa!R23,'Respuestas Yo'!AG$2:AH$5,2,FALSE)</f>
        <v>4</v>
      </c>
      <c r="S23" s="19">
        <f>VLOOKUP(Empresa!S23,'Respuestas Yo'!AI$2:AJ$5,2,FALSE)</f>
        <v>4</v>
      </c>
      <c r="T23" s="19">
        <f>VLOOKUP(Empresa!T23,'Respuestas Yo'!AK$2:AL$5,2,FALSE)</f>
        <v>1</v>
      </c>
      <c r="U23" s="19">
        <f>VLOOKUP(Empresa!U23,'Respuestas NosotrosTodos'!$A$2:$B$11,2,FALSE)</f>
        <v>4</v>
      </c>
      <c r="V23" s="19">
        <f>VLOOKUP(Empresa!V23,'Respuestas NosotrosTodos'!$A$2:$B$11,2,FALSE)</f>
        <v>5</v>
      </c>
      <c r="W23" s="19">
        <f>VLOOKUP(Empresa!V23,'Respuestas NosotrosTodos'!$A$2:$B$11,2,FALSE)</f>
        <v>5</v>
      </c>
      <c r="X23" s="19">
        <f>VLOOKUP(Empresa!X23,'Respuestas NosotrosTodos'!$A$2:$B$11,2,FALSE)</f>
        <v>5</v>
      </c>
      <c r="Y23" s="19">
        <f>VLOOKUP(Empresa!Y23,'Respuestas NosotrosTodos'!$A$2:$B$11,2,FALSE)</f>
        <v>5</v>
      </c>
      <c r="Z23" s="19">
        <f>VLOOKUP(Empresa!Z23,'Respuestas NosotrosTodos'!$A$2:$B$11,2,FALSE)</f>
        <v>5</v>
      </c>
      <c r="AA23" s="19">
        <f>VLOOKUP(Empresa!AA23,'Respuestas NosotrosTodos'!$A$2:$B$11,2,FALSE)</f>
        <v>5</v>
      </c>
      <c r="AB23" s="19">
        <f>VLOOKUP(Empresa!AB23,'Respuestas NosotrosTodos'!$A$2:$B$11,2,FALSE)</f>
        <v>5</v>
      </c>
      <c r="AC23" s="19">
        <f>VLOOKUP(Empresa!AC23,'Respuestas NosotrosTodos'!$A$2:$B$11,2,FALSE)</f>
        <v>4</v>
      </c>
      <c r="AD23" s="19">
        <f>VLOOKUP(Empresa!AD23,'Respuestas NosotrosTodos'!$A$2:$B$11,2,FALSE)</f>
        <v>3</v>
      </c>
      <c r="AE23" s="19">
        <f>VLOOKUP(Empresa!AE23,'Respuestas NosotrosTodos'!$A$2:$B$11,2,FALSE)</f>
        <v>5</v>
      </c>
      <c r="AF23" s="19">
        <f>VLOOKUP(Empresa!AF23,'Respuestas NosotrosTodos'!$A$2:$B$11,2,FALSE)</f>
        <v>5</v>
      </c>
      <c r="AG23" s="19">
        <f>VLOOKUP(Empresa!AG23,'Respuestas NosotrosTodos'!$A$2:$B$11,2,FALSE)</f>
        <v>5</v>
      </c>
      <c r="AH23" s="19">
        <f>VLOOKUP(Empresa!AH23,'Respuestas NosotrosTodos'!$A$2:$B$11,2,FALSE)</f>
        <v>5</v>
      </c>
      <c r="AI23" s="19">
        <f>VLOOKUP(Empresa!AI23,'Respuestas NosotrosTodos'!$A$2:$B$11,2,FALSE)</f>
        <v>4</v>
      </c>
      <c r="AJ23" s="19">
        <f>VLOOKUP(Empresa!AJ23,'Respuestas NosotrosTodos'!$A$2:$B$11,2,FALSE)</f>
        <v>5</v>
      </c>
      <c r="AK23" s="19">
        <f>VLOOKUP(Empresa!AK23,'Respuestas NosotrosTodos'!$A$2:$B$11,2,FALSE)</f>
        <v>5</v>
      </c>
      <c r="AL23" s="19">
        <f>VLOOKUP(Empresa!AL23,'Respuestas NosotrosTodos'!$A$2:$B$11,2,FALSE)</f>
        <v>5</v>
      </c>
      <c r="AM23" s="19">
        <f>VLOOKUP(Empresa!AM23,'Respuestas NosotrosTodos'!$A$2:$B$11,2,FALSE)</f>
        <v>4</v>
      </c>
      <c r="AN23" s="19">
        <f>VLOOKUP(Empresa!AN23,'Respuestas NosotrosTodos'!$A$2:$B$11,2,FALSE)</f>
        <v>5</v>
      </c>
      <c r="AO23" s="19">
        <f>VLOOKUP(Empresa!AO23,'Respuestas NosotrosTodos'!$A$2:$B$11,2,FALSE)</f>
        <v>1</v>
      </c>
      <c r="AP23" s="19">
        <f>VLOOKUP(Empresa!AP23,'Respuestas NosotrosTodos'!$A$2:$B$11,2,FALSE)</f>
        <v>5</v>
      </c>
      <c r="AQ23" s="19">
        <f>VLOOKUP(Empresa!AQ23,'Respuestas NosotrosTodos'!$A$2:$B$11,2,FALSE)</f>
        <v>5</v>
      </c>
      <c r="AR23" s="19">
        <f>VLOOKUP(Empresa!AR23,'Respuestas NosotrosTodos'!$A$2:$B$11,2,FALSE)</f>
        <v>5</v>
      </c>
      <c r="AS23" s="19">
        <f>VLOOKUP(Empresa!AS23,'Respuestas NosotrosTodos'!$A$2:$B$11,2,FALSE)</f>
        <v>4</v>
      </c>
      <c r="AT23" s="19">
        <f>VLOOKUP(Empresa!AT23,'Respuestas NosotrosTodos'!$A$2:$B$11,2,FALSE)</f>
        <v>5</v>
      </c>
      <c r="AU23" s="19">
        <f>VLOOKUP(Empresa!AU23,'Respuestas NosotrosTodos'!$A$2:$B$11,2,FALSE)</f>
        <v>5</v>
      </c>
      <c r="AV23" s="19">
        <f>VLOOKUP(Empresa!AV23,'Respuestas NosotrosTodos'!$A$2:$B$11,2,FALSE)</f>
        <v>5</v>
      </c>
      <c r="AW23" s="19">
        <f>VLOOKUP(Empresa!AW23,'Respuestas NosotrosTodos'!$A$2:$B$11,2,FALSE)</f>
        <v>5</v>
      </c>
      <c r="AX23" s="19">
        <f>VLOOKUP(Empresa!AX23,'Respuestas NosotrosTodos'!$A$2:$B$11,2,FALSE)</f>
        <v>5</v>
      </c>
      <c r="AY23" s="29">
        <f>VLOOKUP(Empresa!AY23,'Respuestas NosotrosTodos'!$A$12:$B$21,2,FALSE)</f>
        <v>1</v>
      </c>
      <c r="AZ23" s="19">
        <f>VLOOKUP(Empresa!AZ23,'Respuestas NosotrosTodos'!$A$2:$B$11,2,FALSE)</f>
        <v>4</v>
      </c>
      <c r="BA23" s="29">
        <f>VLOOKUP(Empresa!BA23,'Respuestas NosotrosTodos'!$A$12:$B$21,2,FALSE)</f>
        <v>5</v>
      </c>
      <c r="BB23" s="19">
        <f>VLOOKUP(Empresa!BB23,'Respuestas NosotrosTodos'!$A$2:$B$11,2,FALSE)</f>
        <v>3</v>
      </c>
      <c r="BC23" s="19">
        <f>VLOOKUP(Empresa!BC23,'Respuestas NosotrosTodos'!$A$2:$B$11,2,FALSE)</f>
        <v>3</v>
      </c>
      <c r="BD23" s="19">
        <f>VLOOKUP(Empresa!BD23,'Respuestas NosotrosTodos'!$A$2:$B$11,2,FALSE)</f>
        <v>5</v>
      </c>
      <c r="BE23" s="19">
        <f>VLOOKUP(Empresa!BE23,'Respuestas NosotrosTodos'!$A$2:$B$11,2,FALSE)</f>
        <v>3</v>
      </c>
      <c r="BF23" s="19">
        <f>VLOOKUP(Empresa!BF23,'Respuestas NosotrosTodos'!$A$2:$B$11,2,FALSE)</f>
        <v>5</v>
      </c>
      <c r="BG23" s="19">
        <f>VLOOKUP(Empresa!BG23,'Respuestas NosotrosTodos'!$A$2:$B$11,2,FALSE)</f>
        <v>5</v>
      </c>
      <c r="BH23" s="19">
        <f>VLOOKUP(Empresa!BH23,'Respuestas NosotrosTodos'!$A$2:$B$11,2,FALSE)</f>
        <v>5</v>
      </c>
      <c r="BI23" s="19">
        <f>VLOOKUP(Empresa!BI23,'Respuestas NosotrosTodos'!$A$2:$B$11,2,FALSE)</f>
        <v>4</v>
      </c>
      <c r="BJ23" s="19">
        <f>VLOOKUP(Empresa!BJ23,'Respuestas NosotrosTodos'!$A$2:$B$11,2,FALSE)</f>
        <v>5</v>
      </c>
      <c r="BK23" s="19">
        <f>VLOOKUP(Empresa!BK23,'Respuestas NosotrosTodos'!$A$2:$B$11,2,FALSE)</f>
        <v>2</v>
      </c>
      <c r="BL23" s="19">
        <f>VLOOKUP(Empresa!BL23,'Respuestas NosotrosTodos'!$A$2:$B$11,2,FALSE)</f>
        <v>3</v>
      </c>
      <c r="BM23" s="19">
        <f>VLOOKUP(Empresa!BM23,'Respuestas NosotrosTodos'!$A$2:$B$11,2,FALSE)</f>
        <v>5</v>
      </c>
      <c r="BN23" s="19">
        <f>VLOOKUP(Empresa!BN23,'Respuestas NosotrosTodos'!$A$2:$B$11,2,FALSE)</f>
        <v>4</v>
      </c>
      <c r="BO23" s="19">
        <f>VLOOKUP(Empresa!BO23,'Respuestas NosotrosTodos'!$A$2:$B$11,2,FALSE)</f>
        <v>5</v>
      </c>
      <c r="BP23" s="19">
        <f>VLOOKUP(Empresa!BP23,'Respuestas NosotrosTodos'!$A$2:$B$11,2,FALSE)</f>
        <v>3</v>
      </c>
      <c r="BQ23" s="19">
        <f>VLOOKUP(Empresa!BQ23,'Respuestas NosotrosTodos'!$A$2:$B$11,2,FALSE)</f>
        <v>3</v>
      </c>
      <c r="BR23" s="19">
        <f>VLOOKUP(Empresa!BR23,'Respuestas NosotrosTodos'!$A$2:$B$11,2,FALSE)</f>
        <v>3</v>
      </c>
      <c r="BS23" s="19">
        <f>VLOOKUP(Empresa!BS23,'Respuestas NosotrosTodos'!$A$2:$B$11,2,FALSE)</f>
        <v>5</v>
      </c>
      <c r="BT23" s="19">
        <f>VLOOKUP(Empresa!BT23,'Respuestas NosotrosTodos'!$A$2:$B$11,2,FALSE)</f>
        <v>5</v>
      </c>
      <c r="BU23" s="19">
        <f>VLOOKUP(Empresa!BU23,'Respuestas NosotrosTodos'!$A$2:$B$11,2,FALSE)</f>
        <v>5</v>
      </c>
      <c r="BV23" s="19">
        <f>VLOOKUP(Empresa!BV23,'Respuestas NosotrosTodos'!$A$2:$B$11,2,FALSE)</f>
        <v>5</v>
      </c>
      <c r="BW23" s="19">
        <f>VLOOKUP(Empresa!BW23,'Respuestas NosotrosTodos'!$A$2:$B$11,2,FALSE)</f>
        <v>4</v>
      </c>
      <c r="BX23" s="19">
        <f>VLOOKUP(Empresa!BX23,'Respuestas NosotrosTodos'!$A$2:$B$11,2,FALSE)</f>
        <v>5</v>
      </c>
      <c r="BY23" s="19">
        <f>VLOOKUP(Empresa!BY23,'Respuestas NosotrosTodos'!$A$2:$B$11,2,FALSE)</f>
        <v>5</v>
      </c>
      <c r="BZ23" s="19">
        <f>VLOOKUP(Empresa!BZ23,'Respuestas NosotrosTodos'!$A$2:$B$11,2,FALSE)</f>
        <v>5</v>
      </c>
      <c r="CA23" s="19">
        <f>VLOOKUP(Empresa!CA23,'Respuestas NosotrosTodos'!$A$2:$B$11,2,FALSE)</f>
        <v>4</v>
      </c>
      <c r="CB23" s="19">
        <f>VLOOKUP(Empresa!CB23,'Respuestas NosotrosTodos'!$A$2:$B$11,2,FALSE)</f>
        <v>5</v>
      </c>
      <c r="CC23" s="19">
        <f>VLOOKUP(Empresa!CC23,'Respuestas NosotrosTodos'!$A$2:$B$11,2,FALSE)</f>
        <v>5</v>
      </c>
      <c r="CD23" s="29">
        <f>VLOOKUP(Empresa!CD23,'Respuestas NosotrosTodos'!$A$12:$B$21,2,FALSE)</f>
        <v>1</v>
      </c>
      <c r="CE23" s="19">
        <f>VLOOKUP(Empresa!CE23,'Respuestas NosotrosTodos'!$A$2:$B$11,2,FALSE)</f>
        <v>4</v>
      </c>
      <c r="CF23" s="19">
        <f>VLOOKUP(Empresa!CF23,'Respuestas NosotrosTodos'!$A$2:$B$11,2,FALSE)</f>
        <v>3</v>
      </c>
      <c r="CG23" s="19">
        <f>VLOOKUP(Empresa!CG23,'Respuestas NosotrosTodos'!$A$2:$B$11,2,FALSE)</f>
        <v>3</v>
      </c>
      <c r="CH23" s="19">
        <f>VLOOKUP(Empresa!CH23,'Respuestas NosotrosTodos'!$A$2:$B$11,2,FALSE)</f>
        <v>5</v>
      </c>
      <c r="CI23" s="19">
        <f>VLOOKUP(Empresa!CI23,'Respuestas NosotrosTodos'!$A$2:$B$11,2,FALSE)</f>
        <v>5</v>
      </c>
      <c r="CJ23" s="29">
        <f>VLOOKUP(Empresa!CJ23,'Respuestas NosotrosTodos'!$A$12:$B$21,2,FALSE)</f>
        <v>5</v>
      </c>
      <c r="CK23" s="29">
        <f>VLOOKUP(Empresa!CK23,'Respuestas NosotrosTodos'!$A$12:$B$21,2,FALSE)</f>
        <v>5</v>
      </c>
      <c r="CL23" s="19">
        <f>VLOOKUP(Empresa!CL23,'Respuestas NosotrosTodos'!$A$2:$B$11,2,FALSE)</f>
        <v>5</v>
      </c>
      <c r="CM23" s="29">
        <f>VLOOKUP(Empresa!CM23,'Respuestas NosotrosTodos'!$A$12:$B$21,2,FALSE)</f>
        <v>5</v>
      </c>
      <c r="CN23" s="29">
        <f>VLOOKUP(Empresa!CN23,'Respuestas NosotrosTodos'!$A$12:$B$21,2,FALSE)</f>
        <v>5</v>
      </c>
      <c r="CO23" s="29">
        <f>VLOOKUP(Empresa!CO23,'Respuestas NosotrosTodos'!$A$12:$B$21,2,FALSE)</f>
        <v>5</v>
      </c>
      <c r="CP23" s="19">
        <f>VLOOKUP(Empresa!CP23,'Respuestas NosotrosTodos'!$A$2:$B$11,2,FALSE)</f>
        <v>3</v>
      </c>
      <c r="CQ23" s="19">
        <f>VLOOKUP(Empresa!CQ23,'Respuestas NosotrosTodos'!$A$2:$B$11,2,FALSE)</f>
        <v>5</v>
      </c>
      <c r="CR23" s="19">
        <f>VLOOKUP(Empresa!CR23,'Respuestas NosotrosTodos'!$A$2:$B$11,2,FALSE)</f>
        <v>5</v>
      </c>
    </row>
    <row r="24" spans="1:96">
      <c r="A24" s="12" t="str">
        <f>Empresa!A24</f>
        <v>thg8syh26hx9mq6i5thg8syh21s5chex</v>
      </c>
      <c r="B24" s="19">
        <f>VLOOKUP(Empresa!B24,'Respuestas Yo'!A$2:B$5,2,FALSE)</f>
        <v>4</v>
      </c>
      <c r="C24" s="19">
        <f>VLOOKUP(Empresa!C24,'Respuestas Yo'!C$2:D$5,2,FALSE)</f>
        <v>2</v>
      </c>
      <c r="D24" s="19">
        <f>VLOOKUP(Empresa!D24,'Respuestas Yo'!E$2:F$5,2,FALSE)</f>
        <v>5</v>
      </c>
      <c r="E24" s="19">
        <f>VLOOKUP(Empresa!E24,'Respuestas Yo'!G$2:H$5,2,FALSE)</f>
        <v>4</v>
      </c>
      <c r="F24" s="19">
        <f>VLOOKUP(Empresa!F24,'Respuestas Yo'!I$2:J$5,2,FALSE)</f>
        <v>5</v>
      </c>
      <c r="G24" s="19">
        <f>VLOOKUP(Empresa!G24,'Respuestas Yo'!K$2:L$5,2,FALSE)</f>
        <v>4</v>
      </c>
      <c r="H24" s="19">
        <f>VLOOKUP(Empresa!H24,'Respuestas Yo'!M$2:N$5,2,FALSE)</f>
        <v>1</v>
      </c>
      <c r="I24" s="19">
        <f>VLOOKUP(Empresa!I24,'Respuestas Yo'!O$2:P$5,2,FALSE)</f>
        <v>5</v>
      </c>
      <c r="J24" s="19">
        <f>VLOOKUP(Empresa!J24,'Respuestas Yo'!Q$2:R$5,2,FALSE)</f>
        <v>2</v>
      </c>
      <c r="K24" s="19">
        <f>VLOOKUP(Empresa!K24,'Respuestas Yo'!S$2:T$5,2,FALSE)</f>
        <v>4</v>
      </c>
      <c r="L24" s="19">
        <f>VLOOKUP(Empresa!L24,'Respuestas Yo'!U$2:V$5,2,FALSE)</f>
        <v>5</v>
      </c>
      <c r="M24" s="19">
        <f>VLOOKUP(Empresa!M24,'Respuestas Yo'!W$2:X$5,2,FALSE)</f>
        <v>2</v>
      </c>
      <c r="N24" s="19">
        <f>VLOOKUP(Empresa!N24,'Respuestas Yo'!Y$2:Z$5,2,FALSE)</f>
        <v>4</v>
      </c>
      <c r="O24" s="19">
        <f>VLOOKUP(Empresa!O24,'Respuestas Yo'!AA$2:AB$5,2,FALSE)</f>
        <v>4</v>
      </c>
      <c r="P24" s="19">
        <f>VLOOKUP(Empresa!P24,'Respuestas Yo'!AC$2:AD$5,2,FALSE)</f>
        <v>5</v>
      </c>
      <c r="Q24" s="19">
        <f>VLOOKUP(Empresa!Q24,'Respuestas Yo'!AE$2:AF$5,2,FALSE)</f>
        <v>5</v>
      </c>
      <c r="R24" s="19">
        <f>VLOOKUP(Empresa!R24,'Respuestas Yo'!AG$2:AH$5,2,FALSE)</f>
        <v>5</v>
      </c>
      <c r="S24" s="19">
        <f>VLOOKUP(Empresa!S24,'Respuestas Yo'!AI$2:AJ$5,2,FALSE)</f>
        <v>2</v>
      </c>
      <c r="T24" s="19">
        <f>VLOOKUP(Empresa!T24,'Respuestas Yo'!AK$2:AL$5,2,FALSE)</f>
        <v>5</v>
      </c>
      <c r="U24" s="19">
        <f>VLOOKUP(Empresa!U24,'Respuestas NosotrosTodos'!$A$2:$B$11,2,FALSE)</f>
        <v>3</v>
      </c>
      <c r="V24" s="19">
        <f>VLOOKUP(Empresa!V24,'Respuestas NosotrosTodos'!$A$2:$B$11,2,FALSE)</f>
        <v>5</v>
      </c>
      <c r="W24" s="19">
        <f>VLOOKUP(Empresa!V24,'Respuestas NosotrosTodos'!$A$2:$B$11,2,FALSE)</f>
        <v>5</v>
      </c>
      <c r="X24" s="19">
        <f>VLOOKUP(Empresa!X24,'Respuestas NosotrosTodos'!$A$2:$B$11,2,FALSE)</f>
        <v>3</v>
      </c>
      <c r="Y24" s="19">
        <f>VLOOKUP(Empresa!Y24,'Respuestas NosotrosTodos'!$A$2:$B$11,2,FALSE)</f>
        <v>3</v>
      </c>
      <c r="Z24" s="19">
        <f>VLOOKUP(Empresa!Z24,'Respuestas NosotrosTodos'!$A$2:$B$11,2,FALSE)</f>
        <v>3</v>
      </c>
      <c r="AA24" s="19">
        <f>VLOOKUP(Empresa!AA24,'Respuestas NosotrosTodos'!$A$2:$B$11,2,FALSE)</f>
        <v>3</v>
      </c>
      <c r="AB24" s="19">
        <f>VLOOKUP(Empresa!AB24,'Respuestas NosotrosTodos'!$A$2:$B$11,2,FALSE)</f>
        <v>3</v>
      </c>
      <c r="AC24" s="19">
        <f>VLOOKUP(Empresa!AC24,'Respuestas NosotrosTodos'!$A$2:$B$11,2,FALSE)</f>
        <v>3</v>
      </c>
      <c r="AD24" s="19">
        <f>VLOOKUP(Empresa!AD24,'Respuestas NosotrosTodos'!$A$2:$B$11,2,FALSE)</f>
        <v>3</v>
      </c>
      <c r="AE24" s="19">
        <f>VLOOKUP(Empresa!AE24,'Respuestas NosotrosTodos'!$A$2:$B$11,2,FALSE)</f>
        <v>3</v>
      </c>
      <c r="AF24" s="19">
        <f>VLOOKUP(Empresa!AF24,'Respuestas NosotrosTodos'!$A$2:$B$11,2,FALSE)</f>
        <v>3</v>
      </c>
      <c r="AG24" s="19">
        <f>VLOOKUP(Empresa!AG24,'Respuestas NosotrosTodos'!$A$2:$B$11,2,FALSE)</f>
        <v>3</v>
      </c>
      <c r="AH24" s="19">
        <f>VLOOKUP(Empresa!AH24,'Respuestas NosotrosTodos'!$A$2:$B$11,2,FALSE)</f>
        <v>3</v>
      </c>
      <c r="AI24" s="19">
        <f>VLOOKUP(Empresa!AI24,'Respuestas NosotrosTodos'!$A$2:$B$11,2,FALSE)</f>
        <v>3</v>
      </c>
      <c r="AJ24" s="19">
        <f>VLOOKUP(Empresa!AJ24,'Respuestas NosotrosTodos'!$A$2:$B$11,2,FALSE)</f>
        <v>3</v>
      </c>
      <c r="AK24" s="19">
        <f>VLOOKUP(Empresa!AK24,'Respuestas NosotrosTodos'!$A$2:$B$11,2,FALSE)</f>
        <v>3</v>
      </c>
      <c r="AL24" s="19">
        <f>VLOOKUP(Empresa!AL24,'Respuestas NosotrosTodos'!$A$2:$B$11,2,FALSE)</f>
        <v>3</v>
      </c>
      <c r="AM24" s="19">
        <f>VLOOKUP(Empresa!AM24,'Respuestas NosotrosTodos'!$A$2:$B$11,2,FALSE)</f>
        <v>3</v>
      </c>
      <c r="AN24" s="19">
        <f>VLOOKUP(Empresa!AN24,'Respuestas NosotrosTodos'!$A$2:$B$11,2,FALSE)</f>
        <v>3</v>
      </c>
      <c r="AO24" s="19">
        <f>VLOOKUP(Empresa!AO24,'Respuestas NosotrosTodos'!$A$2:$B$11,2,FALSE)</f>
        <v>3</v>
      </c>
      <c r="AP24" s="19">
        <f>VLOOKUP(Empresa!AP24,'Respuestas NosotrosTodos'!$A$2:$B$11,2,FALSE)</f>
        <v>3</v>
      </c>
      <c r="AQ24" s="19">
        <f>VLOOKUP(Empresa!AQ24,'Respuestas NosotrosTodos'!$A$2:$B$11,2,FALSE)</f>
        <v>3</v>
      </c>
      <c r="AR24" s="19">
        <f>VLOOKUP(Empresa!AR24,'Respuestas NosotrosTodos'!$A$2:$B$11,2,FALSE)</f>
        <v>3</v>
      </c>
      <c r="AS24" s="19">
        <f>VLOOKUP(Empresa!AS24,'Respuestas NosotrosTodos'!$A$2:$B$11,2,FALSE)</f>
        <v>3</v>
      </c>
      <c r="AT24" s="19">
        <f>VLOOKUP(Empresa!AT24,'Respuestas NosotrosTodos'!$A$2:$B$11,2,FALSE)</f>
        <v>3</v>
      </c>
      <c r="AU24" s="19">
        <f>VLOOKUP(Empresa!AU24,'Respuestas NosotrosTodos'!$A$2:$B$11,2,FALSE)</f>
        <v>3</v>
      </c>
      <c r="AV24" s="19">
        <f>VLOOKUP(Empresa!AV24,'Respuestas NosotrosTodos'!$A$2:$B$11,2,FALSE)</f>
        <v>3</v>
      </c>
      <c r="AW24" s="19">
        <f>VLOOKUP(Empresa!AW24,'Respuestas NosotrosTodos'!$A$2:$B$11,2,FALSE)</f>
        <v>3</v>
      </c>
      <c r="AX24" s="19">
        <f>VLOOKUP(Empresa!AX24,'Respuestas NosotrosTodos'!$A$2:$B$11,2,FALSE)</f>
        <v>3</v>
      </c>
      <c r="AY24" s="29">
        <f>VLOOKUP(Empresa!AY24,'Respuestas NosotrosTodos'!$A$12:$B$21,2,FALSE)</f>
        <v>3</v>
      </c>
      <c r="AZ24" s="19">
        <f>VLOOKUP(Empresa!AZ24,'Respuestas NosotrosTodos'!$A$2:$B$11,2,FALSE)</f>
        <v>3</v>
      </c>
      <c r="BA24" s="29">
        <f>VLOOKUP(Empresa!BA24,'Respuestas NosotrosTodos'!$A$12:$B$21,2,FALSE)</f>
        <v>3</v>
      </c>
      <c r="BB24" s="19">
        <f>VLOOKUP(Empresa!BB24,'Respuestas NosotrosTodos'!$A$2:$B$11,2,FALSE)</f>
        <v>3</v>
      </c>
      <c r="BC24" s="19">
        <f>VLOOKUP(Empresa!BC24,'Respuestas NosotrosTodos'!$A$2:$B$11,2,FALSE)</f>
        <v>3</v>
      </c>
      <c r="BD24" s="19">
        <f>VLOOKUP(Empresa!BD24,'Respuestas NosotrosTodos'!$A$2:$B$11,2,FALSE)</f>
        <v>3</v>
      </c>
      <c r="BE24" s="19">
        <f>VLOOKUP(Empresa!BE24,'Respuestas NosotrosTodos'!$A$2:$B$11,2,FALSE)</f>
        <v>3</v>
      </c>
      <c r="BF24" s="19">
        <f>VLOOKUP(Empresa!BF24,'Respuestas NosotrosTodos'!$A$2:$B$11,2,FALSE)</f>
        <v>3</v>
      </c>
      <c r="BG24" s="19">
        <f>VLOOKUP(Empresa!BG24,'Respuestas NosotrosTodos'!$A$2:$B$11,2,FALSE)</f>
        <v>3</v>
      </c>
      <c r="BH24" s="19">
        <f>VLOOKUP(Empresa!BH24,'Respuestas NosotrosTodos'!$A$2:$B$11,2,FALSE)</f>
        <v>3</v>
      </c>
      <c r="BI24" s="19">
        <f>VLOOKUP(Empresa!BI24,'Respuestas NosotrosTodos'!$A$2:$B$11,2,FALSE)</f>
        <v>3</v>
      </c>
      <c r="BJ24" s="19">
        <f>VLOOKUP(Empresa!BJ24,'Respuestas NosotrosTodos'!$A$2:$B$11,2,FALSE)</f>
        <v>3</v>
      </c>
      <c r="BK24" s="19">
        <f>VLOOKUP(Empresa!BK24,'Respuestas NosotrosTodos'!$A$2:$B$11,2,FALSE)</f>
        <v>3</v>
      </c>
      <c r="BL24" s="19">
        <f>VLOOKUP(Empresa!BL24,'Respuestas NosotrosTodos'!$A$2:$B$11,2,FALSE)</f>
        <v>3</v>
      </c>
      <c r="BM24" s="19">
        <f>VLOOKUP(Empresa!BM24,'Respuestas NosotrosTodos'!$A$2:$B$11,2,FALSE)</f>
        <v>3</v>
      </c>
      <c r="BN24" s="19">
        <f>VLOOKUP(Empresa!BN24,'Respuestas NosotrosTodos'!$A$2:$B$11,2,FALSE)</f>
        <v>3</v>
      </c>
      <c r="BO24" s="19">
        <f>VLOOKUP(Empresa!BO24,'Respuestas NosotrosTodos'!$A$2:$B$11,2,FALSE)</f>
        <v>3</v>
      </c>
      <c r="BP24" s="19">
        <f>VLOOKUP(Empresa!BP24,'Respuestas NosotrosTodos'!$A$2:$B$11,2,FALSE)</f>
        <v>3</v>
      </c>
      <c r="BQ24" s="19">
        <f>VLOOKUP(Empresa!BQ24,'Respuestas NosotrosTodos'!$A$2:$B$11,2,FALSE)</f>
        <v>3</v>
      </c>
      <c r="BR24" s="19">
        <f>VLOOKUP(Empresa!BR24,'Respuestas NosotrosTodos'!$A$2:$B$11,2,FALSE)</f>
        <v>3</v>
      </c>
      <c r="BS24" s="19">
        <f>VLOOKUP(Empresa!BS24,'Respuestas NosotrosTodos'!$A$2:$B$11,2,FALSE)</f>
        <v>3</v>
      </c>
      <c r="BT24" s="19">
        <f>VLOOKUP(Empresa!BT24,'Respuestas NosotrosTodos'!$A$2:$B$11,2,FALSE)</f>
        <v>3</v>
      </c>
      <c r="BU24" s="19">
        <f>VLOOKUP(Empresa!BU24,'Respuestas NosotrosTodos'!$A$2:$B$11,2,FALSE)</f>
        <v>3</v>
      </c>
      <c r="BV24" s="19">
        <f>VLOOKUP(Empresa!BV24,'Respuestas NosotrosTodos'!$A$2:$B$11,2,FALSE)</f>
        <v>3</v>
      </c>
      <c r="BW24" s="19">
        <f>VLOOKUP(Empresa!BW24,'Respuestas NosotrosTodos'!$A$2:$B$11,2,FALSE)</f>
        <v>3</v>
      </c>
      <c r="BX24" s="19">
        <f>VLOOKUP(Empresa!BX24,'Respuestas NosotrosTodos'!$A$2:$B$11,2,FALSE)</f>
        <v>3</v>
      </c>
      <c r="BY24" s="19">
        <f>VLOOKUP(Empresa!BY24,'Respuestas NosotrosTodos'!$A$2:$B$11,2,FALSE)</f>
        <v>3</v>
      </c>
      <c r="BZ24" s="19">
        <f>VLOOKUP(Empresa!BZ24,'Respuestas NosotrosTodos'!$A$2:$B$11,2,FALSE)</f>
        <v>3</v>
      </c>
      <c r="CA24" s="19">
        <f>VLOOKUP(Empresa!CA24,'Respuestas NosotrosTodos'!$A$2:$B$11,2,FALSE)</f>
        <v>3</v>
      </c>
      <c r="CB24" s="19">
        <f>VLOOKUP(Empresa!CB24,'Respuestas NosotrosTodos'!$A$2:$B$11,2,FALSE)</f>
        <v>3</v>
      </c>
      <c r="CC24" s="19">
        <f>VLOOKUP(Empresa!CC24,'Respuestas NosotrosTodos'!$A$2:$B$11,2,FALSE)</f>
        <v>3</v>
      </c>
      <c r="CD24" s="29">
        <f>VLOOKUP(Empresa!CD24,'Respuestas NosotrosTodos'!$A$12:$B$21,2,FALSE)</f>
        <v>3</v>
      </c>
      <c r="CE24" s="19">
        <f>VLOOKUP(Empresa!CE24,'Respuestas NosotrosTodos'!$A$2:$B$11,2,FALSE)</f>
        <v>3</v>
      </c>
      <c r="CF24" s="19">
        <f>VLOOKUP(Empresa!CF24,'Respuestas NosotrosTodos'!$A$2:$B$11,2,FALSE)</f>
        <v>3</v>
      </c>
      <c r="CG24" s="19">
        <f>VLOOKUP(Empresa!CG24,'Respuestas NosotrosTodos'!$A$2:$B$11,2,FALSE)</f>
        <v>3</v>
      </c>
      <c r="CH24" s="19">
        <f>VLOOKUP(Empresa!CH24,'Respuestas NosotrosTodos'!$A$2:$B$11,2,FALSE)</f>
        <v>3</v>
      </c>
      <c r="CI24" s="19">
        <f>VLOOKUP(Empresa!CI24,'Respuestas NosotrosTodos'!$A$2:$B$11,2,FALSE)</f>
        <v>3</v>
      </c>
      <c r="CJ24" s="29">
        <f>VLOOKUP(Empresa!CJ24,'Respuestas NosotrosTodos'!$A$12:$B$21,2,FALSE)</f>
        <v>3</v>
      </c>
      <c r="CK24" s="29">
        <f>VLOOKUP(Empresa!CK24,'Respuestas NosotrosTodos'!$A$12:$B$21,2,FALSE)</f>
        <v>3</v>
      </c>
      <c r="CL24" s="19">
        <f>VLOOKUP(Empresa!CL24,'Respuestas NosotrosTodos'!$A$2:$B$11,2,FALSE)</f>
        <v>3</v>
      </c>
      <c r="CM24" s="29">
        <f>VLOOKUP(Empresa!CM24,'Respuestas NosotrosTodos'!$A$12:$B$21,2,FALSE)</f>
        <v>2</v>
      </c>
      <c r="CN24" s="29">
        <f>VLOOKUP(Empresa!CN24,'Respuestas NosotrosTodos'!$A$12:$B$21,2,FALSE)</f>
        <v>3</v>
      </c>
      <c r="CO24" s="29">
        <f>VLOOKUP(Empresa!CO24,'Respuestas NosotrosTodos'!$A$12:$B$21,2,FALSE)</f>
        <v>3</v>
      </c>
      <c r="CP24" s="19">
        <f>VLOOKUP(Empresa!CP24,'Respuestas NosotrosTodos'!$A$2:$B$11,2,FALSE)</f>
        <v>3</v>
      </c>
      <c r="CQ24" s="19">
        <f>VLOOKUP(Empresa!CQ24,'Respuestas NosotrosTodos'!$A$2:$B$11,2,FALSE)</f>
        <v>3</v>
      </c>
      <c r="CR24" s="19">
        <f>VLOOKUP(Empresa!CR24,'Respuestas NosotrosTodos'!$A$2:$B$11,2,FALSE)</f>
        <v>3</v>
      </c>
    </row>
    <row r="25" spans="1:96">
      <c r="A25" s="12" t="str">
        <f>Empresa!A25</f>
        <v>tl6bgwpd0bd5ffwxrtl6bgwrc5qkbeh3</v>
      </c>
      <c r="B25" s="19">
        <f>VLOOKUP(Empresa!B25,'Respuestas Yo'!A$2:B$5,2,FALSE)</f>
        <v>2</v>
      </c>
      <c r="C25" s="19">
        <f>VLOOKUP(Empresa!C25,'Respuestas Yo'!C$2:D$5,2,FALSE)</f>
        <v>2</v>
      </c>
      <c r="D25" s="19">
        <f>VLOOKUP(Empresa!D25,'Respuestas Yo'!E$2:F$5,2,FALSE)</f>
        <v>1</v>
      </c>
      <c r="E25" s="19">
        <f>VLOOKUP(Empresa!E25,'Respuestas Yo'!G$2:H$5,2,FALSE)</f>
        <v>2</v>
      </c>
      <c r="F25" s="19">
        <f>VLOOKUP(Empresa!F25,'Respuestas Yo'!I$2:J$5,2,FALSE)</f>
        <v>5</v>
      </c>
      <c r="G25" s="19">
        <f>VLOOKUP(Empresa!G25,'Respuestas Yo'!K$2:L$5,2,FALSE)</f>
        <v>4</v>
      </c>
      <c r="H25" s="19">
        <f>VLOOKUP(Empresa!H25,'Respuestas Yo'!M$2:N$5,2,FALSE)</f>
        <v>5</v>
      </c>
      <c r="I25" s="19">
        <f>VLOOKUP(Empresa!I25,'Respuestas Yo'!O$2:P$5,2,FALSE)</f>
        <v>5</v>
      </c>
      <c r="J25" s="19">
        <f>VLOOKUP(Empresa!J25,'Respuestas Yo'!Q$2:R$5,2,FALSE)</f>
        <v>5</v>
      </c>
      <c r="K25" s="19">
        <f>VLOOKUP(Empresa!K25,'Respuestas Yo'!S$2:T$5,2,FALSE)</f>
        <v>2</v>
      </c>
      <c r="L25" s="19">
        <f>VLOOKUP(Empresa!L25,'Respuestas Yo'!U$2:V$5,2,FALSE)</f>
        <v>1</v>
      </c>
      <c r="M25" s="19">
        <f>VLOOKUP(Empresa!M25,'Respuestas Yo'!W$2:X$5,2,FALSE)</f>
        <v>4</v>
      </c>
      <c r="N25" s="19">
        <f>VLOOKUP(Empresa!N25,'Respuestas Yo'!Y$2:Z$5,2,FALSE)</f>
        <v>4</v>
      </c>
      <c r="O25" s="19">
        <f>VLOOKUP(Empresa!O25,'Respuestas Yo'!AA$2:AB$5,2,FALSE)</f>
        <v>2</v>
      </c>
      <c r="P25" s="19">
        <f>VLOOKUP(Empresa!P25,'Respuestas Yo'!AC$2:AD$5,2,FALSE)</f>
        <v>4</v>
      </c>
      <c r="Q25" s="19">
        <f>VLOOKUP(Empresa!Q25,'Respuestas Yo'!AE$2:AF$5,2,FALSE)</f>
        <v>1</v>
      </c>
      <c r="R25" s="19">
        <f>VLOOKUP(Empresa!R25,'Respuestas Yo'!AG$2:AH$5,2,FALSE)</f>
        <v>5</v>
      </c>
      <c r="S25" s="19">
        <f>VLOOKUP(Empresa!S25,'Respuestas Yo'!AI$2:AJ$5,2,FALSE)</f>
        <v>5</v>
      </c>
      <c r="T25" s="19">
        <f>VLOOKUP(Empresa!T25,'Respuestas Yo'!AK$2:AL$5,2,FALSE)</f>
        <v>5</v>
      </c>
      <c r="U25" s="19">
        <f>VLOOKUP(Empresa!U25,'Respuestas NosotrosTodos'!$A$2:$B$11,2,FALSE)</f>
        <v>3</v>
      </c>
      <c r="V25" s="19">
        <f>VLOOKUP(Empresa!V25,'Respuestas NosotrosTodos'!$A$2:$B$11,2,FALSE)</f>
        <v>2</v>
      </c>
      <c r="W25" s="19">
        <f>VLOOKUP(Empresa!V25,'Respuestas NosotrosTodos'!$A$2:$B$11,2,FALSE)</f>
        <v>2</v>
      </c>
      <c r="X25" s="19">
        <f>VLOOKUP(Empresa!X25,'Respuestas NosotrosTodos'!$A$2:$B$11,2,FALSE)</f>
        <v>4</v>
      </c>
      <c r="Y25" s="19">
        <f>VLOOKUP(Empresa!Y25,'Respuestas NosotrosTodos'!$A$2:$B$11,2,FALSE)</f>
        <v>3</v>
      </c>
      <c r="Z25" s="19">
        <f>VLOOKUP(Empresa!Z25,'Respuestas NosotrosTodos'!$A$2:$B$11,2,FALSE)</f>
        <v>4</v>
      </c>
      <c r="AA25" s="19">
        <f>VLOOKUP(Empresa!AA25,'Respuestas NosotrosTodos'!$A$2:$B$11,2,FALSE)</f>
        <v>2</v>
      </c>
      <c r="AB25" s="19">
        <f>VLOOKUP(Empresa!AB25,'Respuestas NosotrosTodos'!$A$2:$B$11,2,FALSE)</f>
        <v>3</v>
      </c>
      <c r="AC25" s="19">
        <f>VLOOKUP(Empresa!AC25,'Respuestas NosotrosTodos'!$A$2:$B$11,2,FALSE)</f>
        <v>3</v>
      </c>
      <c r="AD25" s="19">
        <f>VLOOKUP(Empresa!AD25,'Respuestas NosotrosTodos'!$A$2:$B$11,2,FALSE)</f>
        <v>3</v>
      </c>
      <c r="AE25" s="19">
        <f>VLOOKUP(Empresa!AE25,'Respuestas NosotrosTodos'!$A$2:$B$11,2,FALSE)</f>
        <v>5</v>
      </c>
      <c r="AF25" s="19">
        <f>VLOOKUP(Empresa!AF25,'Respuestas NosotrosTodos'!$A$2:$B$11,2,FALSE)</f>
        <v>4</v>
      </c>
      <c r="AG25" s="19">
        <f>VLOOKUP(Empresa!AG25,'Respuestas NosotrosTodos'!$A$2:$B$11,2,FALSE)</f>
        <v>5</v>
      </c>
      <c r="AH25" s="19">
        <f>VLOOKUP(Empresa!AH25,'Respuestas NosotrosTodos'!$A$2:$B$11,2,FALSE)</f>
        <v>5</v>
      </c>
      <c r="AI25" s="19">
        <f>VLOOKUP(Empresa!AI25,'Respuestas NosotrosTodos'!$A$2:$B$11,2,FALSE)</f>
        <v>4</v>
      </c>
      <c r="AJ25" s="19">
        <f>VLOOKUP(Empresa!AJ25,'Respuestas NosotrosTodos'!$A$2:$B$11,2,FALSE)</f>
        <v>4</v>
      </c>
      <c r="AK25" s="19">
        <f>VLOOKUP(Empresa!AK25,'Respuestas NosotrosTodos'!$A$2:$B$11,2,FALSE)</f>
        <v>4</v>
      </c>
      <c r="AL25" s="19">
        <f>VLOOKUP(Empresa!AL25,'Respuestas NosotrosTodos'!$A$2:$B$11,2,FALSE)</f>
        <v>4</v>
      </c>
      <c r="AM25" s="19">
        <f>VLOOKUP(Empresa!AM25,'Respuestas NosotrosTodos'!$A$2:$B$11,2,FALSE)</f>
        <v>3</v>
      </c>
      <c r="AN25" s="19">
        <f>VLOOKUP(Empresa!AN25,'Respuestas NosotrosTodos'!$A$2:$B$11,2,FALSE)</f>
        <v>3</v>
      </c>
      <c r="AO25" s="19">
        <f>VLOOKUP(Empresa!AO25,'Respuestas NosotrosTodos'!$A$2:$B$11,2,FALSE)</f>
        <v>4</v>
      </c>
      <c r="AP25" s="19">
        <f>VLOOKUP(Empresa!AP25,'Respuestas NosotrosTodos'!$A$2:$B$11,2,FALSE)</f>
        <v>2</v>
      </c>
      <c r="AQ25" s="19">
        <f>VLOOKUP(Empresa!AQ25,'Respuestas NosotrosTodos'!$A$2:$B$11,2,FALSE)</f>
        <v>4</v>
      </c>
      <c r="AR25" s="19">
        <f>VLOOKUP(Empresa!AR25,'Respuestas NosotrosTodos'!$A$2:$B$11,2,FALSE)</f>
        <v>4</v>
      </c>
      <c r="AS25" s="19">
        <f>VLOOKUP(Empresa!AS25,'Respuestas NosotrosTodos'!$A$2:$B$11,2,FALSE)</f>
        <v>3</v>
      </c>
      <c r="AT25" s="19">
        <f>VLOOKUP(Empresa!AT25,'Respuestas NosotrosTodos'!$A$2:$B$11,2,FALSE)</f>
        <v>2</v>
      </c>
      <c r="AU25" s="19">
        <f>VLOOKUP(Empresa!AU25,'Respuestas NosotrosTodos'!$A$2:$B$11,2,FALSE)</f>
        <v>4</v>
      </c>
      <c r="AV25" s="19">
        <f>VLOOKUP(Empresa!AV25,'Respuestas NosotrosTodos'!$A$2:$B$11,2,FALSE)</f>
        <v>4</v>
      </c>
      <c r="AW25" s="19">
        <f>VLOOKUP(Empresa!AW25,'Respuestas NosotrosTodos'!$A$2:$B$11,2,FALSE)</f>
        <v>2</v>
      </c>
      <c r="AX25" s="19">
        <f>VLOOKUP(Empresa!AX25,'Respuestas NosotrosTodos'!$A$2:$B$11,2,FALSE)</f>
        <v>3</v>
      </c>
      <c r="AY25" s="29">
        <f>VLOOKUP(Empresa!AY25,'Respuestas NosotrosTodos'!$A$12:$B$21,2,FALSE)</f>
        <v>5</v>
      </c>
      <c r="AZ25" s="19">
        <f>VLOOKUP(Empresa!AZ25,'Respuestas NosotrosTodos'!$A$2:$B$11,2,FALSE)</f>
        <v>1</v>
      </c>
      <c r="BA25" s="29">
        <f>VLOOKUP(Empresa!BA25,'Respuestas NosotrosTodos'!$A$12:$B$21,2,FALSE)</f>
        <v>5</v>
      </c>
      <c r="BB25" s="19">
        <f>VLOOKUP(Empresa!BB25,'Respuestas NosotrosTodos'!$A$2:$B$11,2,FALSE)</f>
        <v>3</v>
      </c>
      <c r="BC25" s="19">
        <f>VLOOKUP(Empresa!BC25,'Respuestas NosotrosTodos'!$A$2:$B$11,2,FALSE)</f>
        <v>2</v>
      </c>
      <c r="BD25" s="19">
        <f>VLOOKUP(Empresa!BD25,'Respuestas NosotrosTodos'!$A$2:$B$11,2,FALSE)</f>
        <v>3</v>
      </c>
      <c r="BE25" s="19">
        <f>VLOOKUP(Empresa!BE25,'Respuestas NosotrosTodos'!$A$2:$B$11,2,FALSE)</f>
        <v>1</v>
      </c>
      <c r="BF25" s="19">
        <f>VLOOKUP(Empresa!BF25,'Respuestas NosotrosTodos'!$A$2:$B$11,2,FALSE)</f>
        <v>4</v>
      </c>
      <c r="BG25" s="19">
        <f>VLOOKUP(Empresa!BG25,'Respuestas NosotrosTodos'!$A$2:$B$11,2,FALSE)</f>
        <v>4</v>
      </c>
      <c r="BH25" s="19">
        <f>VLOOKUP(Empresa!BH25,'Respuestas NosotrosTodos'!$A$2:$B$11,2,FALSE)</f>
        <v>2</v>
      </c>
      <c r="BI25" s="19">
        <f>VLOOKUP(Empresa!BI25,'Respuestas NosotrosTodos'!$A$2:$B$11,2,FALSE)</f>
        <v>5</v>
      </c>
      <c r="BJ25" s="19">
        <f>VLOOKUP(Empresa!BJ25,'Respuestas NosotrosTodos'!$A$2:$B$11,2,FALSE)</f>
        <v>5</v>
      </c>
      <c r="BK25" s="19">
        <f>VLOOKUP(Empresa!BK25,'Respuestas NosotrosTodos'!$A$2:$B$11,2,FALSE)</f>
        <v>5</v>
      </c>
      <c r="BL25" s="19">
        <f>VLOOKUP(Empresa!BL25,'Respuestas NosotrosTodos'!$A$2:$B$11,2,FALSE)</f>
        <v>4</v>
      </c>
      <c r="BM25" s="19">
        <f>VLOOKUP(Empresa!BM25,'Respuestas NosotrosTodos'!$A$2:$B$11,2,FALSE)</f>
        <v>3</v>
      </c>
      <c r="BN25" s="19">
        <f>VLOOKUP(Empresa!BN25,'Respuestas NosotrosTodos'!$A$2:$B$11,2,FALSE)</f>
        <v>4</v>
      </c>
      <c r="BO25" s="19">
        <f>VLOOKUP(Empresa!BO25,'Respuestas NosotrosTodos'!$A$2:$B$11,2,FALSE)</f>
        <v>4</v>
      </c>
      <c r="BP25" s="19">
        <f>VLOOKUP(Empresa!BP25,'Respuestas NosotrosTodos'!$A$2:$B$11,2,FALSE)</f>
        <v>3</v>
      </c>
      <c r="BQ25" s="19">
        <f>VLOOKUP(Empresa!BQ25,'Respuestas NosotrosTodos'!$A$2:$B$11,2,FALSE)</f>
        <v>3</v>
      </c>
      <c r="BR25" s="19">
        <f>VLOOKUP(Empresa!BR25,'Respuestas NosotrosTodos'!$A$2:$B$11,2,FALSE)</f>
        <v>3</v>
      </c>
      <c r="BS25" s="19">
        <f>VLOOKUP(Empresa!BS25,'Respuestas NosotrosTodos'!$A$2:$B$11,2,FALSE)</f>
        <v>3</v>
      </c>
      <c r="BT25" s="19">
        <f>VLOOKUP(Empresa!BT25,'Respuestas NosotrosTodos'!$A$2:$B$11,2,FALSE)</f>
        <v>3</v>
      </c>
      <c r="BU25" s="19">
        <f>VLOOKUP(Empresa!BU25,'Respuestas NosotrosTodos'!$A$2:$B$11,2,FALSE)</f>
        <v>3</v>
      </c>
      <c r="BV25" s="19">
        <f>VLOOKUP(Empresa!BV25,'Respuestas NosotrosTodos'!$A$2:$B$11,2,FALSE)</f>
        <v>3</v>
      </c>
      <c r="BW25" s="19">
        <f>VLOOKUP(Empresa!BW25,'Respuestas NosotrosTodos'!$A$2:$B$11,2,FALSE)</f>
        <v>3</v>
      </c>
      <c r="BX25" s="19">
        <f>VLOOKUP(Empresa!BX25,'Respuestas NosotrosTodos'!$A$2:$B$11,2,FALSE)</f>
        <v>3</v>
      </c>
      <c r="BY25" s="19">
        <f>VLOOKUP(Empresa!BY25,'Respuestas NosotrosTodos'!$A$2:$B$11,2,FALSE)</f>
        <v>3</v>
      </c>
      <c r="BZ25" s="19">
        <f>VLOOKUP(Empresa!BZ25,'Respuestas NosotrosTodos'!$A$2:$B$11,2,FALSE)</f>
        <v>4</v>
      </c>
      <c r="CA25" s="19">
        <f>VLOOKUP(Empresa!CA25,'Respuestas NosotrosTodos'!$A$2:$B$11,2,FALSE)</f>
        <v>3</v>
      </c>
      <c r="CB25" s="19">
        <f>VLOOKUP(Empresa!CB25,'Respuestas NosotrosTodos'!$A$2:$B$11,2,FALSE)</f>
        <v>3</v>
      </c>
      <c r="CC25" s="19">
        <f>VLOOKUP(Empresa!CC25,'Respuestas NosotrosTodos'!$A$2:$B$11,2,FALSE)</f>
        <v>5</v>
      </c>
      <c r="CD25" s="29">
        <f>VLOOKUP(Empresa!CD25,'Respuestas NosotrosTodos'!$A$12:$B$21,2,FALSE)</f>
        <v>4</v>
      </c>
      <c r="CE25" s="19">
        <f>VLOOKUP(Empresa!CE25,'Respuestas NosotrosTodos'!$A$2:$B$11,2,FALSE)</f>
        <v>4</v>
      </c>
      <c r="CF25" s="19">
        <f>VLOOKUP(Empresa!CF25,'Respuestas NosotrosTodos'!$A$2:$B$11,2,FALSE)</f>
        <v>4</v>
      </c>
      <c r="CG25" s="19">
        <f>VLOOKUP(Empresa!CG25,'Respuestas NosotrosTodos'!$A$2:$B$11,2,FALSE)</f>
        <v>3</v>
      </c>
      <c r="CH25" s="19">
        <f>VLOOKUP(Empresa!CH25,'Respuestas NosotrosTodos'!$A$2:$B$11,2,FALSE)</f>
        <v>3</v>
      </c>
      <c r="CI25" s="19">
        <f>VLOOKUP(Empresa!CI25,'Respuestas NosotrosTodos'!$A$2:$B$11,2,FALSE)</f>
        <v>2</v>
      </c>
      <c r="CJ25" s="29">
        <f>VLOOKUP(Empresa!CJ25,'Respuestas NosotrosTodos'!$A$12:$B$21,2,FALSE)</f>
        <v>4</v>
      </c>
      <c r="CK25" s="29">
        <f>VLOOKUP(Empresa!CK25,'Respuestas NosotrosTodos'!$A$12:$B$21,2,FALSE)</f>
        <v>4</v>
      </c>
      <c r="CL25" s="19">
        <f>VLOOKUP(Empresa!CL25,'Respuestas NosotrosTodos'!$A$2:$B$11,2,FALSE)</f>
        <v>4</v>
      </c>
      <c r="CM25" s="29">
        <f>VLOOKUP(Empresa!CM25,'Respuestas NosotrosTodos'!$A$12:$B$21,2,FALSE)</f>
        <v>5</v>
      </c>
      <c r="CN25" s="29">
        <f>VLOOKUP(Empresa!CN25,'Respuestas NosotrosTodos'!$A$12:$B$21,2,FALSE)</f>
        <v>5</v>
      </c>
      <c r="CO25" s="29">
        <f>VLOOKUP(Empresa!CO25,'Respuestas NosotrosTodos'!$A$12:$B$21,2,FALSE)</f>
        <v>5</v>
      </c>
      <c r="CP25" s="19">
        <f>VLOOKUP(Empresa!CP25,'Respuestas NosotrosTodos'!$A$2:$B$11,2,FALSE)</f>
        <v>4</v>
      </c>
      <c r="CQ25" s="19">
        <f>VLOOKUP(Empresa!CQ25,'Respuestas NosotrosTodos'!$A$2:$B$11,2,FALSE)</f>
        <v>3</v>
      </c>
      <c r="CR25" s="19">
        <f>VLOOKUP(Empresa!CR25,'Respuestas NosotrosTodos'!$A$2:$B$11,2,FALSE)</f>
        <v>3</v>
      </c>
    </row>
    <row r="26" spans="1:96">
      <c r="A26" s="12" t="str">
        <f>Empresa!A26</f>
        <v>y9b3w9wfwaiq9fry96nnsd235btt7tby</v>
      </c>
      <c r="B26" s="19">
        <f>VLOOKUP(Empresa!B26,'Respuestas Yo'!A$2:B$5,2,FALSE)</f>
        <v>5</v>
      </c>
      <c r="C26" s="19">
        <f>VLOOKUP(Empresa!C26,'Respuestas Yo'!C$2:D$5,2,FALSE)</f>
        <v>4</v>
      </c>
      <c r="D26" s="19">
        <f>VLOOKUP(Empresa!D26,'Respuestas Yo'!E$2:F$5,2,FALSE)</f>
        <v>1</v>
      </c>
      <c r="E26" s="19">
        <f>VLOOKUP(Empresa!E26,'Respuestas Yo'!G$2:H$5,2,FALSE)</f>
        <v>2</v>
      </c>
      <c r="F26" s="19">
        <f>VLOOKUP(Empresa!F26,'Respuestas Yo'!I$2:J$5,2,FALSE)</f>
        <v>2</v>
      </c>
      <c r="G26" s="19">
        <f>VLOOKUP(Empresa!G26,'Respuestas Yo'!K$2:L$5,2,FALSE)</f>
        <v>1</v>
      </c>
      <c r="H26" s="19">
        <f>VLOOKUP(Empresa!H26,'Respuestas Yo'!M$2:N$5,2,FALSE)</f>
        <v>5</v>
      </c>
      <c r="I26" s="19">
        <f>VLOOKUP(Empresa!I26,'Respuestas Yo'!O$2:P$5,2,FALSE)</f>
        <v>5</v>
      </c>
      <c r="J26" s="19">
        <f>VLOOKUP(Empresa!J26,'Respuestas Yo'!Q$2:R$5,2,FALSE)</f>
        <v>4</v>
      </c>
      <c r="K26" s="19">
        <f>VLOOKUP(Empresa!K26,'Respuestas Yo'!S$2:T$5,2,FALSE)</f>
        <v>5</v>
      </c>
      <c r="L26" s="19">
        <f>VLOOKUP(Empresa!L26,'Respuestas Yo'!U$2:V$5,2,FALSE)</f>
        <v>5</v>
      </c>
      <c r="M26" s="19">
        <f>VLOOKUP(Empresa!M26,'Respuestas Yo'!W$2:X$5,2,FALSE)</f>
        <v>2</v>
      </c>
      <c r="N26" s="19">
        <f>VLOOKUP(Empresa!N26,'Respuestas Yo'!Y$2:Z$5,2,FALSE)</f>
        <v>5</v>
      </c>
      <c r="O26" s="19">
        <f>VLOOKUP(Empresa!O26,'Respuestas Yo'!AA$2:AB$5,2,FALSE)</f>
        <v>4</v>
      </c>
      <c r="P26" s="19">
        <f>VLOOKUP(Empresa!P26,'Respuestas Yo'!AC$2:AD$5,2,FALSE)</f>
        <v>5</v>
      </c>
      <c r="Q26" s="19">
        <f>VLOOKUP(Empresa!Q26,'Respuestas Yo'!AE$2:AF$5,2,FALSE)</f>
        <v>4</v>
      </c>
      <c r="R26" s="19">
        <f>VLOOKUP(Empresa!R26,'Respuestas Yo'!AG$2:AH$5,2,FALSE)</f>
        <v>2</v>
      </c>
      <c r="S26" s="19">
        <f>VLOOKUP(Empresa!S26,'Respuestas Yo'!AI$2:AJ$5,2,FALSE)</f>
        <v>4</v>
      </c>
      <c r="T26" s="19">
        <f>VLOOKUP(Empresa!T26,'Respuestas Yo'!AK$2:AL$5,2,FALSE)</f>
        <v>5</v>
      </c>
      <c r="U26" s="19">
        <f>VLOOKUP(Empresa!U26,'Respuestas NosotrosTodos'!$A$2:$B$11,2,FALSE)</f>
        <v>4</v>
      </c>
      <c r="V26" s="19">
        <f>VLOOKUP(Empresa!V26,'Respuestas NosotrosTodos'!$A$2:$B$11,2,FALSE)</f>
        <v>4</v>
      </c>
      <c r="W26" s="19">
        <f>VLOOKUP(Empresa!V26,'Respuestas NosotrosTodos'!$A$2:$B$11,2,FALSE)</f>
        <v>4</v>
      </c>
      <c r="X26" s="19">
        <f>VLOOKUP(Empresa!X26,'Respuestas NosotrosTodos'!$A$2:$B$11,2,FALSE)</f>
        <v>3</v>
      </c>
      <c r="Y26" s="19">
        <f>VLOOKUP(Empresa!Y26,'Respuestas NosotrosTodos'!$A$2:$B$11,2,FALSE)</f>
        <v>3</v>
      </c>
      <c r="Z26" s="19">
        <f>VLOOKUP(Empresa!Z26,'Respuestas NosotrosTodos'!$A$2:$B$11,2,FALSE)</f>
        <v>3</v>
      </c>
      <c r="AA26" s="19">
        <f>VLOOKUP(Empresa!AA26,'Respuestas NosotrosTodos'!$A$2:$B$11,2,FALSE)</f>
        <v>3</v>
      </c>
      <c r="AB26" s="19">
        <f>VLOOKUP(Empresa!AB26,'Respuestas NosotrosTodos'!$A$2:$B$11,2,FALSE)</f>
        <v>3</v>
      </c>
      <c r="AC26" s="19">
        <f>VLOOKUP(Empresa!AC26,'Respuestas NosotrosTodos'!$A$2:$B$11,2,FALSE)</f>
        <v>3</v>
      </c>
      <c r="AD26" s="19">
        <f>VLOOKUP(Empresa!AD26,'Respuestas NosotrosTodos'!$A$2:$B$11,2,FALSE)</f>
        <v>3</v>
      </c>
      <c r="AE26" s="19">
        <f>VLOOKUP(Empresa!AE26,'Respuestas NosotrosTodos'!$A$2:$B$11,2,FALSE)</f>
        <v>3</v>
      </c>
      <c r="AF26" s="19">
        <f>VLOOKUP(Empresa!AF26,'Respuestas NosotrosTodos'!$A$2:$B$11,2,FALSE)</f>
        <v>4</v>
      </c>
      <c r="AG26" s="19">
        <f>VLOOKUP(Empresa!AG26,'Respuestas NosotrosTodos'!$A$2:$B$11,2,FALSE)</f>
        <v>5</v>
      </c>
      <c r="AH26" s="19">
        <f>VLOOKUP(Empresa!AH26,'Respuestas NosotrosTodos'!$A$2:$B$11,2,FALSE)</f>
        <v>3</v>
      </c>
      <c r="AI26" s="19">
        <f>VLOOKUP(Empresa!AI26,'Respuestas NosotrosTodos'!$A$2:$B$11,2,FALSE)</f>
        <v>3</v>
      </c>
      <c r="AJ26" s="19">
        <f>VLOOKUP(Empresa!AJ26,'Respuestas NosotrosTodos'!$A$2:$B$11,2,FALSE)</f>
        <v>5</v>
      </c>
      <c r="AK26" s="19">
        <f>VLOOKUP(Empresa!AK26,'Respuestas NosotrosTodos'!$A$2:$B$11,2,FALSE)</f>
        <v>4</v>
      </c>
      <c r="AL26" s="19">
        <f>VLOOKUP(Empresa!AL26,'Respuestas NosotrosTodos'!$A$2:$B$11,2,FALSE)</f>
        <v>4</v>
      </c>
      <c r="AM26" s="19">
        <f>VLOOKUP(Empresa!AM26,'Respuestas NosotrosTodos'!$A$2:$B$11,2,FALSE)</f>
        <v>3</v>
      </c>
      <c r="AN26" s="19">
        <f>VLOOKUP(Empresa!AN26,'Respuestas NosotrosTodos'!$A$2:$B$11,2,FALSE)</f>
        <v>4</v>
      </c>
      <c r="AO26" s="19">
        <f>VLOOKUP(Empresa!AO26,'Respuestas NosotrosTodos'!$A$2:$B$11,2,FALSE)</f>
        <v>4</v>
      </c>
      <c r="AP26" s="19">
        <f>VLOOKUP(Empresa!AP26,'Respuestas NosotrosTodos'!$A$2:$B$11,2,FALSE)</f>
        <v>4</v>
      </c>
      <c r="AQ26" s="19">
        <f>VLOOKUP(Empresa!AQ26,'Respuestas NosotrosTodos'!$A$2:$B$11,2,FALSE)</f>
        <v>4</v>
      </c>
      <c r="AR26" s="19">
        <f>VLOOKUP(Empresa!AR26,'Respuestas NosotrosTodos'!$A$2:$B$11,2,FALSE)</f>
        <v>4</v>
      </c>
      <c r="AS26" s="19">
        <f>VLOOKUP(Empresa!AS26,'Respuestas NosotrosTodos'!$A$2:$B$11,2,FALSE)</f>
        <v>4</v>
      </c>
      <c r="AT26" s="19">
        <f>VLOOKUP(Empresa!AT26,'Respuestas NosotrosTodos'!$A$2:$B$11,2,FALSE)</f>
        <v>3</v>
      </c>
      <c r="AU26" s="19">
        <f>VLOOKUP(Empresa!AU26,'Respuestas NosotrosTodos'!$A$2:$B$11,2,FALSE)</f>
        <v>3</v>
      </c>
      <c r="AV26" s="19">
        <f>VLOOKUP(Empresa!AV26,'Respuestas NosotrosTodos'!$A$2:$B$11,2,FALSE)</f>
        <v>4</v>
      </c>
      <c r="AW26" s="19">
        <f>VLOOKUP(Empresa!AW26,'Respuestas NosotrosTodos'!$A$2:$B$11,2,FALSE)</f>
        <v>5</v>
      </c>
      <c r="AX26" s="19">
        <f>VLOOKUP(Empresa!AX26,'Respuestas NosotrosTodos'!$A$2:$B$11,2,FALSE)</f>
        <v>4</v>
      </c>
      <c r="AY26" s="29">
        <f>VLOOKUP(Empresa!AY26,'Respuestas NosotrosTodos'!$A$12:$B$21,2,FALSE)</f>
        <v>5</v>
      </c>
      <c r="AZ26" s="19">
        <f>VLOOKUP(Empresa!AZ26,'Respuestas NosotrosTodos'!$A$2:$B$11,2,FALSE)</f>
        <v>4</v>
      </c>
      <c r="BA26" s="29">
        <f>VLOOKUP(Empresa!BA26,'Respuestas NosotrosTodos'!$A$12:$B$21,2,FALSE)</f>
        <v>5</v>
      </c>
      <c r="BB26" s="19">
        <f>VLOOKUP(Empresa!BB26,'Respuestas NosotrosTodos'!$A$2:$B$11,2,FALSE)</f>
        <v>3</v>
      </c>
      <c r="BC26" s="19">
        <f>VLOOKUP(Empresa!BC26,'Respuestas NosotrosTodos'!$A$2:$B$11,2,FALSE)</f>
        <v>5</v>
      </c>
      <c r="BD26" s="19">
        <f>VLOOKUP(Empresa!BD26,'Respuestas NosotrosTodos'!$A$2:$B$11,2,FALSE)</f>
        <v>4</v>
      </c>
      <c r="BE26" s="19">
        <f>VLOOKUP(Empresa!BE26,'Respuestas NosotrosTodos'!$A$2:$B$11,2,FALSE)</f>
        <v>3</v>
      </c>
      <c r="BF26" s="19">
        <f>VLOOKUP(Empresa!BF26,'Respuestas NosotrosTodos'!$A$2:$B$11,2,FALSE)</f>
        <v>4</v>
      </c>
      <c r="BG26" s="19">
        <f>VLOOKUP(Empresa!BG26,'Respuestas NosotrosTodos'!$A$2:$B$11,2,FALSE)</f>
        <v>4</v>
      </c>
      <c r="BH26" s="19">
        <f>VLOOKUP(Empresa!BH26,'Respuestas NosotrosTodos'!$A$2:$B$11,2,FALSE)</f>
        <v>4</v>
      </c>
      <c r="BI26" s="19">
        <f>VLOOKUP(Empresa!BI26,'Respuestas NosotrosTodos'!$A$2:$B$11,2,FALSE)</f>
        <v>4</v>
      </c>
      <c r="BJ26" s="19">
        <f>VLOOKUP(Empresa!BJ26,'Respuestas NosotrosTodos'!$A$2:$B$11,2,FALSE)</f>
        <v>4</v>
      </c>
      <c r="BK26" s="19">
        <f>VLOOKUP(Empresa!BK26,'Respuestas NosotrosTodos'!$A$2:$B$11,2,FALSE)</f>
        <v>4</v>
      </c>
      <c r="BL26" s="19">
        <f>VLOOKUP(Empresa!BL26,'Respuestas NosotrosTodos'!$A$2:$B$11,2,FALSE)</f>
        <v>4</v>
      </c>
      <c r="BM26" s="19">
        <f>VLOOKUP(Empresa!BM26,'Respuestas NosotrosTodos'!$A$2:$B$11,2,FALSE)</f>
        <v>5</v>
      </c>
      <c r="BN26" s="19">
        <f>VLOOKUP(Empresa!BN26,'Respuestas NosotrosTodos'!$A$2:$B$11,2,FALSE)</f>
        <v>4</v>
      </c>
      <c r="BO26" s="19">
        <f>VLOOKUP(Empresa!BO26,'Respuestas NosotrosTodos'!$A$2:$B$11,2,FALSE)</f>
        <v>4</v>
      </c>
      <c r="BP26" s="19">
        <f>VLOOKUP(Empresa!BP26,'Respuestas NosotrosTodos'!$A$2:$B$11,2,FALSE)</f>
        <v>4</v>
      </c>
      <c r="BQ26" s="19">
        <f>VLOOKUP(Empresa!BQ26,'Respuestas NosotrosTodos'!$A$2:$B$11,2,FALSE)</f>
        <v>4</v>
      </c>
      <c r="BR26" s="19">
        <f>VLOOKUP(Empresa!BR26,'Respuestas NosotrosTodos'!$A$2:$B$11,2,FALSE)</f>
        <v>4</v>
      </c>
      <c r="BS26" s="19">
        <f>VLOOKUP(Empresa!BS26,'Respuestas NosotrosTodos'!$A$2:$B$11,2,FALSE)</f>
        <v>4</v>
      </c>
      <c r="BT26" s="19">
        <f>VLOOKUP(Empresa!BT26,'Respuestas NosotrosTodos'!$A$2:$B$11,2,FALSE)</f>
        <v>3</v>
      </c>
      <c r="BU26" s="19">
        <f>VLOOKUP(Empresa!BU26,'Respuestas NosotrosTodos'!$A$2:$B$11,2,FALSE)</f>
        <v>3</v>
      </c>
      <c r="BV26" s="19">
        <f>VLOOKUP(Empresa!BV26,'Respuestas NosotrosTodos'!$A$2:$B$11,2,FALSE)</f>
        <v>4</v>
      </c>
      <c r="BW26" s="19">
        <f>VLOOKUP(Empresa!BW26,'Respuestas NosotrosTodos'!$A$2:$B$11,2,FALSE)</f>
        <v>3</v>
      </c>
      <c r="BX26" s="19">
        <f>VLOOKUP(Empresa!BX26,'Respuestas NosotrosTodos'!$A$2:$B$11,2,FALSE)</f>
        <v>3</v>
      </c>
      <c r="BY26" s="19">
        <f>VLOOKUP(Empresa!BY26,'Respuestas NosotrosTodos'!$A$2:$B$11,2,FALSE)</f>
        <v>3</v>
      </c>
      <c r="BZ26" s="19">
        <f>VLOOKUP(Empresa!BZ26,'Respuestas NosotrosTodos'!$A$2:$B$11,2,FALSE)</f>
        <v>4</v>
      </c>
      <c r="CA26" s="19">
        <f>VLOOKUP(Empresa!CA26,'Respuestas NosotrosTodos'!$A$2:$B$11,2,FALSE)</f>
        <v>3</v>
      </c>
      <c r="CB26" s="19">
        <f>VLOOKUP(Empresa!CB26,'Respuestas NosotrosTodos'!$A$2:$B$11,2,FALSE)</f>
        <v>4</v>
      </c>
      <c r="CC26" s="19">
        <f>VLOOKUP(Empresa!CC26,'Respuestas NosotrosTodos'!$A$2:$B$11,2,FALSE)</f>
        <v>4</v>
      </c>
      <c r="CD26" s="29">
        <f>VLOOKUP(Empresa!CD26,'Respuestas NosotrosTodos'!$A$12:$B$21,2,FALSE)</f>
        <v>4</v>
      </c>
      <c r="CE26" s="19">
        <f>VLOOKUP(Empresa!CE26,'Respuestas NosotrosTodos'!$A$2:$B$11,2,FALSE)</f>
        <v>4</v>
      </c>
      <c r="CF26" s="19">
        <f>VLOOKUP(Empresa!CF26,'Respuestas NosotrosTodos'!$A$2:$B$11,2,FALSE)</f>
        <v>1</v>
      </c>
      <c r="CG26" s="19">
        <f>VLOOKUP(Empresa!CG26,'Respuestas NosotrosTodos'!$A$2:$B$11,2,FALSE)</f>
        <v>2</v>
      </c>
      <c r="CH26" s="19">
        <f>VLOOKUP(Empresa!CH26,'Respuestas NosotrosTodos'!$A$2:$B$11,2,FALSE)</f>
        <v>4</v>
      </c>
      <c r="CI26" s="19">
        <f>VLOOKUP(Empresa!CI26,'Respuestas NosotrosTodos'!$A$2:$B$11,2,FALSE)</f>
        <v>3</v>
      </c>
      <c r="CJ26" s="29">
        <f>VLOOKUP(Empresa!CJ26,'Respuestas NosotrosTodos'!$A$12:$B$21,2,FALSE)</f>
        <v>3</v>
      </c>
      <c r="CK26" s="29">
        <f>VLOOKUP(Empresa!CK26,'Respuestas NosotrosTodos'!$A$12:$B$21,2,FALSE)</f>
        <v>3</v>
      </c>
      <c r="CL26" s="19">
        <f>VLOOKUP(Empresa!CL26,'Respuestas NosotrosTodos'!$A$2:$B$11,2,FALSE)</f>
        <v>3</v>
      </c>
      <c r="CM26" s="29">
        <f>VLOOKUP(Empresa!CM26,'Respuestas NosotrosTodos'!$A$12:$B$21,2,FALSE)</f>
        <v>4</v>
      </c>
      <c r="CN26" s="29">
        <f>VLOOKUP(Empresa!CN26,'Respuestas NosotrosTodos'!$A$12:$B$21,2,FALSE)</f>
        <v>4</v>
      </c>
      <c r="CO26" s="29">
        <f>VLOOKUP(Empresa!CO26,'Respuestas NosotrosTodos'!$A$12:$B$21,2,FALSE)</f>
        <v>4</v>
      </c>
      <c r="CP26" s="19">
        <f>VLOOKUP(Empresa!CP26,'Respuestas NosotrosTodos'!$A$2:$B$11,2,FALSE)</f>
        <v>4</v>
      </c>
      <c r="CQ26" s="19">
        <f>VLOOKUP(Empresa!CQ26,'Respuestas NosotrosTodos'!$A$2:$B$11,2,FALSE)</f>
        <v>4</v>
      </c>
      <c r="CR26" s="19">
        <f>VLOOKUP(Empresa!CR26,'Respuestas NosotrosTodos'!$A$2:$B$11,2,FALSE)</f>
        <v>4</v>
      </c>
    </row>
    <row r="27" spans="1:96">
      <c r="A27" s="12" t="str">
        <f>Empresa!A27</f>
        <v>ke73qs04g2ax83064ke73el6035cz5yf</v>
      </c>
      <c r="B27" s="19">
        <f>VLOOKUP(Empresa!B27,'Respuestas Yo'!A$2:B$5,2,FALSE)</f>
        <v>2</v>
      </c>
      <c r="C27" s="19">
        <f>VLOOKUP(Empresa!C27,'Respuestas Yo'!C$2:D$5,2,FALSE)</f>
        <v>1</v>
      </c>
      <c r="D27" s="19">
        <f>VLOOKUP(Empresa!D27,'Respuestas Yo'!E$2:F$5,2,FALSE)</f>
        <v>2</v>
      </c>
      <c r="E27" s="19">
        <f>VLOOKUP(Empresa!E27,'Respuestas Yo'!G$2:H$5,2,FALSE)</f>
        <v>4</v>
      </c>
      <c r="F27" s="19">
        <f>VLOOKUP(Empresa!F27,'Respuestas Yo'!I$2:J$5,2,FALSE)</f>
        <v>2</v>
      </c>
      <c r="G27" s="19">
        <f>VLOOKUP(Empresa!G27,'Respuestas Yo'!K$2:L$5,2,FALSE)</f>
        <v>2</v>
      </c>
      <c r="H27" s="19">
        <f>VLOOKUP(Empresa!H27,'Respuestas Yo'!M$2:N$5,2,FALSE)</f>
        <v>4</v>
      </c>
      <c r="I27" s="19">
        <f>VLOOKUP(Empresa!I27,'Respuestas Yo'!O$2:P$5,2,FALSE)</f>
        <v>5</v>
      </c>
      <c r="J27" s="19">
        <f>VLOOKUP(Empresa!J27,'Respuestas Yo'!Q$2:R$5,2,FALSE)</f>
        <v>2</v>
      </c>
      <c r="K27" s="19">
        <f>VLOOKUP(Empresa!K27,'Respuestas Yo'!S$2:T$5,2,FALSE)</f>
        <v>2</v>
      </c>
      <c r="L27" s="19">
        <f>VLOOKUP(Empresa!L27,'Respuestas Yo'!U$2:V$5,2,FALSE)</f>
        <v>4</v>
      </c>
      <c r="M27" s="19">
        <f>VLOOKUP(Empresa!M27,'Respuestas Yo'!W$2:X$5,2,FALSE)</f>
        <v>4</v>
      </c>
      <c r="N27" s="19">
        <f>VLOOKUP(Empresa!N27,'Respuestas Yo'!Y$2:Z$5,2,FALSE)</f>
        <v>2</v>
      </c>
      <c r="O27" s="19">
        <f>VLOOKUP(Empresa!O27,'Respuestas Yo'!AA$2:AB$5,2,FALSE)</f>
        <v>4</v>
      </c>
      <c r="P27" s="19">
        <f>VLOOKUP(Empresa!P27,'Respuestas Yo'!AC$2:AD$5,2,FALSE)</f>
        <v>5</v>
      </c>
      <c r="Q27" s="19">
        <f>VLOOKUP(Empresa!Q27,'Respuestas Yo'!AE$2:AF$5,2,FALSE)</f>
        <v>5</v>
      </c>
      <c r="R27" s="19">
        <f>VLOOKUP(Empresa!R27,'Respuestas Yo'!AG$2:AH$5,2,FALSE)</f>
        <v>5</v>
      </c>
      <c r="S27" s="19">
        <f>VLOOKUP(Empresa!S27,'Respuestas Yo'!AI$2:AJ$5,2,FALSE)</f>
        <v>2</v>
      </c>
      <c r="T27" s="19">
        <f>VLOOKUP(Empresa!T27,'Respuestas Yo'!AK$2:AL$5,2,FALSE)</f>
        <v>5</v>
      </c>
      <c r="U27" s="19">
        <f>VLOOKUP(Empresa!U27,'Respuestas NosotrosTodos'!$A$2:$B$11,2,FALSE)</f>
        <v>3</v>
      </c>
      <c r="V27" s="19">
        <f>VLOOKUP(Empresa!V27,'Respuestas NosotrosTodos'!$A$2:$B$11,2,FALSE)</f>
        <v>3</v>
      </c>
      <c r="W27" s="19">
        <f>VLOOKUP(Empresa!V27,'Respuestas NosotrosTodos'!$A$2:$B$11,2,FALSE)</f>
        <v>3</v>
      </c>
      <c r="X27" s="19">
        <f>VLOOKUP(Empresa!X27,'Respuestas NosotrosTodos'!$A$2:$B$11,2,FALSE)</f>
        <v>1</v>
      </c>
      <c r="Y27" s="19">
        <f>VLOOKUP(Empresa!Y27,'Respuestas NosotrosTodos'!$A$2:$B$11,2,FALSE)</f>
        <v>3</v>
      </c>
      <c r="Z27" s="19">
        <f>VLOOKUP(Empresa!Z27,'Respuestas NosotrosTodos'!$A$2:$B$11,2,FALSE)</f>
        <v>5</v>
      </c>
      <c r="AA27" s="19">
        <f>VLOOKUP(Empresa!AA27,'Respuestas NosotrosTodos'!$A$2:$B$11,2,FALSE)</f>
        <v>1</v>
      </c>
      <c r="AB27" s="19">
        <f>VLOOKUP(Empresa!AB27,'Respuestas NosotrosTodos'!$A$2:$B$11,2,FALSE)</f>
        <v>1</v>
      </c>
      <c r="AC27" s="19">
        <f>VLOOKUP(Empresa!AC27,'Respuestas NosotrosTodos'!$A$2:$B$11,2,FALSE)</f>
        <v>2</v>
      </c>
      <c r="AD27" s="19">
        <f>VLOOKUP(Empresa!AD27,'Respuestas NosotrosTodos'!$A$2:$B$11,2,FALSE)</f>
        <v>1</v>
      </c>
      <c r="AE27" s="19">
        <f>VLOOKUP(Empresa!AE27,'Respuestas NosotrosTodos'!$A$2:$B$11,2,FALSE)</f>
        <v>3</v>
      </c>
      <c r="AF27" s="19">
        <f>VLOOKUP(Empresa!AF27,'Respuestas NosotrosTodos'!$A$2:$B$11,2,FALSE)</f>
        <v>3</v>
      </c>
      <c r="AG27" s="19">
        <f>VLOOKUP(Empresa!AG27,'Respuestas NosotrosTodos'!$A$2:$B$11,2,FALSE)</f>
        <v>4</v>
      </c>
      <c r="AH27" s="19">
        <f>VLOOKUP(Empresa!AH27,'Respuestas NosotrosTodos'!$A$2:$B$11,2,FALSE)</f>
        <v>5</v>
      </c>
      <c r="AI27" s="19">
        <f>VLOOKUP(Empresa!AI27,'Respuestas NosotrosTodos'!$A$2:$B$11,2,FALSE)</f>
        <v>5</v>
      </c>
      <c r="AJ27" s="19">
        <f>VLOOKUP(Empresa!AJ27,'Respuestas NosotrosTodos'!$A$2:$B$11,2,FALSE)</f>
        <v>2</v>
      </c>
      <c r="AK27" s="19">
        <f>VLOOKUP(Empresa!AK27,'Respuestas NosotrosTodos'!$A$2:$B$11,2,FALSE)</f>
        <v>4</v>
      </c>
      <c r="AL27" s="19">
        <f>VLOOKUP(Empresa!AL27,'Respuestas NosotrosTodos'!$A$2:$B$11,2,FALSE)</f>
        <v>4</v>
      </c>
      <c r="AM27" s="19">
        <f>VLOOKUP(Empresa!AM27,'Respuestas NosotrosTodos'!$A$2:$B$11,2,FALSE)</f>
        <v>3</v>
      </c>
      <c r="AN27" s="19">
        <f>VLOOKUP(Empresa!AN27,'Respuestas NosotrosTodos'!$A$2:$B$11,2,FALSE)</f>
        <v>3</v>
      </c>
      <c r="AO27" s="19">
        <f>VLOOKUP(Empresa!AO27,'Respuestas NosotrosTodos'!$A$2:$B$11,2,FALSE)</f>
        <v>5</v>
      </c>
      <c r="AP27" s="19">
        <f>VLOOKUP(Empresa!AP27,'Respuestas NosotrosTodos'!$A$2:$B$11,2,FALSE)</f>
        <v>3</v>
      </c>
      <c r="AQ27" s="19">
        <f>VLOOKUP(Empresa!AQ27,'Respuestas NosotrosTodos'!$A$2:$B$11,2,FALSE)</f>
        <v>3</v>
      </c>
      <c r="AR27" s="19">
        <f>VLOOKUP(Empresa!AR27,'Respuestas NosotrosTodos'!$A$2:$B$11,2,FALSE)</f>
        <v>3</v>
      </c>
      <c r="AS27" s="19">
        <f>VLOOKUP(Empresa!AS27,'Respuestas NosotrosTodos'!$A$2:$B$11,2,FALSE)</f>
        <v>4</v>
      </c>
      <c r="AT27" s="19">
        <f>VLOOKUP(Empresa!AT27,'Respuestas NosotrosTodos'!$A$2:$B$11,2,FALSE)</f>
        <v>4</v>
      </c>
      <c r="AU27" s="19">
        <f>VLOOKUP(Empresa!AU27,'Respuestas NosotrosTodos'!$A$2:$B$11,2,FALSE)</f>
        <v>3</v>
      </c>
      <c r="AV27" s="19">
        <f>VLOOKUP(Empresa!AV27,'Respuestas NosotrosTodos'!$A$2:$B$11,2,FALSE)</f>
        <v>2</v>
      </c>
      <c r="AW27" s="19">
        <f>VLOOKUP(Empresa!AW27,'Respuestas NosotrosTodos'!$A$2:$B$11,2,FALSE)</f>
        <v>3</v>
      </c>
      <c r="AX27" s="19">
        <f>VLOOKUP(Empresa!AX27,'Respuestas NosotrosTodos'!$A$2:$B$11,2,FALSE)</f>
        <v>3</v>
      </c>
      <c r="AY27" s="29">
        <f>VLOOKUP(Empresa!AY27,'Respuestas NosotrosTodos'!$A$12:$B$21,2,FALSE)</f>
        <v>2</v>
      </c>
      <c r="AZ27" s="19">
        <f>VLOOKUP(Empresa!AZ27,'Respuestas NosotrosTodos'!$A$2:$B$11,2,FALSE)</f>
        <v>5</v>
      </c>
      <c r="BA27" s="29">
        <f>VLOOKUP(Empresa!BA27,'Respuestas NosotrosTodos'!$A$12:$B$21,2,FALSE)</f>
        <v>1</v>
      </c>
      <c r="BB27" s="19">
        <f>VLOOKUP(Empresa!BB27,'Respuestas NosotrosTodos'!$A$2:$B$11,2,FALSE)</f>
        <v>3</v>
      </c>
      <c r="BC27" s="19">
        <f>VLOOKUP(Empresa!BC27,'Respuestas NosotrosTodos'!$A$2:$B$11,2,FALSE)</f>
        <v>4</v>
      </c>
      <c r="BD27" s="19">
        <f>VLOOKUP(Empresa!BD27,'Respuestas NosotrosTodos'!$A$2:$B$11,2,FALSE)</f>
        <v>3</v>
      </c>
      <c r="BE27" s="19">
        <f>VLOOKUP(Empresa!BE27,'Respuestas NosotrosTodos'!$A$2:$B$11,2,FALSE)</f>
        <v>4</v>
      </c>
      <c r="BF27" s="19">
        <f>VLOOKUP(Empresa!BF27,'Respuestas NosotrosTodos'!$A$2:$B$11,2,FALSE)</f>
        <v>4</v>
      </c>
      <c r="BG27" s="19">
        <f>VLOOKUP(Empresa!BG27,'Respuestas NosotrosTodos'!$A$2:$B$11,2,FALSE)</f>
        <v>4</v>
      </c>
      <c r="BH27" s="19">
        <f>VLOOKUP(Empresa!BH27,'Respuestas NosotrosTodos'!$A$2:$B$11,2,FALSE)</f>
        <v>2</v>
      </c>
      <c r="BI27" s="19">
        <f>VLOOKUP(Empresa!BI27,'Respuestas NosotrosTodos'!$A$2:$B$11,2,FALSE)</f>
        <v>4</v>
      </c>
      <c r="BJ27" s="19">
        <f>VLOOKUP(Empresa!BJ27,'Respuestas NosotrosTodos'!$A$2:$B$11,2,FALSE)</f>
        <v>4</v>
      </c>
      <c r="BK27" s="19">
        <f>VLOOKUP(Empresa!BK27,'Respuestas NosotrosTodos'!$A$2:$B$11,2,FALSE)</f>
        <v>5</v>
      </c>
      <c r="BL27" s="19">
        <f>VLOOKUP(Empresa!BL27,'Respuestas NosotrosTodos'!$A$2:$B$11,2,FALSE)</f>
        <v>4</v>
      </c>
      <c r="BM27" s="19">
        <f>VLOOKUP(Empresa!BM27,'Respuestas NosotrosTodos'!$A$2:$B$11,2,FALSE)</f>
        <v>4</v>
      </c>
      <c r="BN27" s="19">
        <f>VLOOKUP(Empresa!BN27,'Respuestas NosotrosTodos'!$A$2:$B$11,2,FALSE)</f>
        <v>4</v>
      </c>
      <c r="BO27" s="19">
        <f>VLOOKUP(Empresa!BO27,'Respuestas NosotrosTodos'!$A$2:$B$11,2,FALSE)</f>
        <v>4</v>
      </c>
      <c r="BP27" s="19">
        <f>VLOOKUP(Empresa!BP27,'Respuestas NosotrosTodos'!$A$2:$B$11,2,FALSE)</f>
        <v>4</v>
      </c>
      <c r="BQ27" s="19">
        <f>VLOOKUP(Empresa!BQ27,'Respuestas NosotrosTodos'!$A$2:$B$11,2,FALSE)</f>
        <v>4</v>
      </c>
      <c r="BR27" s="19">
        <f>VLOOKUP(Empresa!BR27,'Respuestas NosotrosTodos'!$A$2:$B$11,2,FALSE)</f>
        <v>4</v>
      </c>
      <c r="BS27" s="19">
        <f>VLOOKUP(Empresa!BS27,'Respuestas NosotrosTodos'!$A$2:$B$11,2,FALSE)</f>
        <v>4</v>
      </c>
      <c r="BT27" s="19">
        <f>VLOOKUP(Empresa!BT27,'Respuestas NosotrosTodos'!$A$2:$B$11,2,FALSE)</f>
        <v>4</v>
      </c>
      <c r="BU27" s="19">
        <f>VLOOKUP(Empresa!BU27,'Respuestas NosotrosTodos'!$A$2:$B$11,2,FALSE)</f>
        <v>4</v>
      </c>
      <c r="BV27" s="19">
        <f>VLOOKUP(Empresa!BV27,'Respuestas NosotrosTodos'!$A$2:$B$11,2,FALSE)</f>
        <v>4</v>
      </c>
      <c r="BW27" s="19">
        <f>VLOOKUP(Empresa!BW27,'Respuestas NosotrosTodos'!$A$2:$B$11,2,FALSE)</f>
        <v>4</v>
      </c>
      <c r="BX27" s="19">
        <f>VLOOKUP(Empresa!BX27,'Respuestas NosotrosTodos'!$A$2:$B$11,2,FALSE)</f>
        <v>3</v>
      </c>
      <c r="BY27" s="19">
        <f>VLOOKUP(Empresa!BY27,'Respuestas NosotrosTodos'!$A$2:$B$11,2,FALSE)</f>
        <v>3</v>
      </c>
      <c r="BZ27" s="19">
        <f>VLOOKUP(Empresa!BZ27,'Respuestas NosotrosTodos'!$A$2:$B$11,2,FALSE)</f>
        <v>4</v>
      </c>
      <c r="CA27" s="19">
        <f>VLOOKUP(Empresa!CA27,'Respuestas NosotrosTodos'!$A$2:$B$11,2,FALSE)</f>
        <v>4</v>
      </c>
      <c r="CB27" s="19">
        <f>VLOOKUP(Empresa!CB27,'Respuestas NosotrosTodos'!$A$2:$B$11,2,FALSE)</f>
        <v>4</v>
      </c>
      <c r="CC27" s="19">
        <f>VLOOKUP(Empresa!CC27,'Respuestas NosotrosTodos'!$A$2:$B$11,2,FALSE)</f>
        <v>4</v>
      </c>
      <c r="CD27" s="29">
        <f>VLOOKUP(Empresa!CD27,'Respuestas NosotrosTodos'!$A$12:$B$21,2,FALSE)</f>
        <v>5</v>
      </c>
      <c r="CE27" s="19">
        <f>VLOOKUP(Empresa!CE27,'Respuestas NosotrosTodos'!$A$2:$B$11,2,FALSE)</f>
        <v>4</v>
      </c>
      <c r="CF27" s="19">
        <f>VLOOKUP(Empresa!CF27,'Respuestas NosotrosTodos'!$A$2:$B$11,2,FALSE)</f>
        <v>4</v>
      </c>
      <c r="CG27" s="19">
        <f>VLOOKUP(Empresa!CG27,'Respuestas NosotrosTodos'!$A$2:$B$11,2,FALSE)</f>
        <v>3</v>
      </c>
      <c r="CH27" s="19">
        <f>VLOOKUP(Empresa!CH27,'Respuestas NosotrosTodos'!$A$2:$B$11,2,FALSE)</f>
        <v>4</v>
      </c>
      <c r="CI27" s="19">
        <f>VLOOKUP(Empresa!CI27,'Respuestas NosotrosTodos'!$A$2:$B$11,2,FALSE)</f>
        <v>3</v>
      </c>
      <c r="CJ27" s="29">
        <f>VLOOKUP(Empresa!CJ27,'Respuestas NosotrosTodos'!$A$12:$B$21,2,FALSE)</f>
        <v>5</v>
      </c>
      <c r="CK27" s="29">
        <f>VLOOKUP(Empresa!CK27,'Respuestas NosotrosTodos'!$A$12:$B$21,2,FALSE)</f>
        <v>3</v>
      </c>
      <c r="CL27" s="19">
        <f>VLOOKUP(Empresa!CL27,'Respuestas NosotrosTodos'!$A$2:$B$11,2,FALSE)</f>
        <v>4</v>
      </c>
      <c r="CM27" s="29">
        <f>VLOOKUP(Empresa!CM27,'Respuestas NosotrosTodos'!$A$12:$B$21,2,FALSE)</f>
        <v>5</v>
      </c>
      <c r="CN27" s="29">
        <f>VLOOKUP(Empresa!CN27,'Respuestas NosotrosTodos'!$A$12:$B$21,2,FALSE)</f>
        <v>5</v>
      </c>
      <c r="CO27" s="29">
        <f>VLOOKUP(Empresa!CO27,'Respuestas NosotrosTodos'!$A$12:$B$21,2,FALSE)</f>
        <v>5</v>
      </c>
      <c r="CP27" s="19">
        <f>VLOOKUP(Empresa!CP27,'Respuestas NosotrosTodos'!$A$2:$B$11,2,FALSE)</f>
        <v>3</v>
      </c>
      <c r="CQ27" s="19">
        <f>VLOOKUP(Empresa!CQ27,'Respuestas NosotrosTodos'!$A$2:$B$11,2,FALSE)</f>
        <v>4</v>
      </c>
      <c r="CR27" s="19">
        <f>VLOOKUP(Empresa!CR27,'Respuestas NosotrosTodos'!$A$2:$B$11,2,FALSE)</f>
        <v>4</v>
      </c>
    </row>
    <row r="28" spans="1:96">
      <c r="A28" s="12" t="str">
        <f>Empresa!A28</f>
        <v>3vdbwseked0hvaeyqcf8nmkq3vdbw8p0</v>
      </c>
      <c r="B28" s="19">
        <f>VLOOKUP(Empresa!B28,'Respuestas Yo'!A$2:B$5,2,FALSE)</f>
        <v>2</v>
      </c>
      <c r="C28" s="19">
        <f>VLOOKUP(Empresa!C28,'Respuestas Yo'!C$2:D$5,2,FALSE)</f>
        <v>5</v>
      </c>
      <c r="D28" s="19">
        <f>VLOOKUP(Empresa!D28,'Respuestas Yo'!E$2:F$5,2,FALSE)</f>
        <v>5</v>
      </c>
      <c r="E28" s="19">
        <f>VLOOKUP(Empresa!E28,'Respuestas Yo'!G$2:H$5,2,FALSE)</f>
        <v>2</v>
      </c>
      <c r="F28" s="19">
        <f>VLOOKUP(Empresa!F28,'Respuestas Yo'!I$2:J$5,2,FALSE)</f>
        <v>5</v>
      </c>
      <c r="G28" s="19">
        <f>VLOOKUP(Empresa!G28,'Respuestas Yo'!K$2:L$5,2,FALSE)</f>
        <v>2</v>
      </c>
      <c r="H28" s="19">
        <f>VLOOKUP(Empresa!H28,'Respuestas Yo'!M$2:N$5,2,FALSE)</f>
        <v>1</v>
      </c>
      <c r="I28" s="19">
        <f>VLOOKUP(Empresa!I28,'Respuestas Yo'!O$2:P$5,2,FALSE)</f>
        <v>5</v>
      </c>
      <c r="J28" s="19">
        <f>VLOOKUP(Empresa!J28,'Respuestas Yo'!Q$2:R$5,2,FALSE)</f>
        <v>2</v>
      </c>
      <c r="K28" s="19">
        <f>VLOOKUP(Empresa!K28,'Respuestas Yo'!S$2:T$5,2,FALSE)</f>
        <v>4</v>
      </c>
      <c r="L28" s="19">
        <f>VLOOKUP(Empresa!L28,'Respuestas Yo'!U$2:V$5,2,FALSE)</f>
        <v>5</v>
      </c>
      <c r="M28" s="19">
        <f>VLOOKUP(Empresa!M28,'Respuestas Yo'!W$2:X$5,2,FALSE)</f>
        <v>4</v>
      </c>
      <c r="N28" s="19">
        <f>VLOOKUP(Empresa!N28,'Respuestas Yo'!Y$2:Z$5,2,FALSE)</f>
        <v>4</v>
      </c>
      <c r="O28" s="19">
        <f>VLOOKUP(Empresa!O28,'Respuestas Yo'!AA$2:AB$5,2,FALSE)</f>
        <v>4</v>
      </c>
      <c r="P28" s="19">
        <f>VLOOKUP(Empresa!P28,'Respuestas Yo'!AC$2:AD$5,2,FALSE)</f>
        <v>5</v>
      </c>
      <c r="Q28" s="19">
        <f>VLOOKUP(Empresa!Q28,'Respuestas Yo'!AE$2:AF$5,2,FALSE)</f>
        <v>4</v>
      </c>
      <c r="R28" s="19">
        <f>VLOOKUP(Empresa!R28,'Respuestas Yo'!AG$2:AH$5,2,FALSE)</f>
        <v>5</v>
      </c>
      <c r="S28" s="19">
        <f>VLOOKUP(Empresa!S28,'Respuestas Yo'!AI$2:AJ$5,2,FALSE)</f>
        <v>4</v>
      </c>
      <c r="T28" s="19">
        <f>VLOOKUP(Empresa!T28,'Respuestas Yo'!AK$2:AL$5,2,FALSE)</f>
        <v>5</v>
      </c>
      <c r="U28" s="19">
        <f>VLOOKUP(Empresa!U28,'Respuestas NosotrosTodos'!$A$2:$B$11,2,FALSE)</f>
        <v>4</v>
      </c>
      <c r="V28" s="19">
        <f>VLOOKUP(Empresa!V28,'Respuestas NosotrosTodos'!$A$2:$B$11,2,FALSE)</f>
        <v>2</v>
      </c>
      <c r="W28" s="19">
        <f>VLOOKUP(Empresa!V28,'Respuestas NosotrosTodos'!$A$2:$B$11,2,FALSE)</f>
        <v>2</v>
      </c>
      <c r="X28" s="19">
        <f>VLOOKUP(Empresa!X28,'Respuestas NosotrosTodos'!$A$2:$B$11,2,FALSE)</f>
        <v>3</v>
      </c>
      <c r="Y28" s="19">
        <f>VLOOKUP(Empresa!Y28,'Respuestas NosotrosTodos'!$A$2:$B$11,2,FALSE)</f>
        <v>5</v>
      </c>
      <c r="Z28" s="19">
        <f>VLOOKUP(Empresa!Z28,'Respuestas NosotrosTodos'!$A$2:$B$11,2,FALSE)</f>
        <v>4</v>
      </c>
      <c r="AA28" s="19">
        <f>VLOOKUP(Empresa!AA28,'Respuestas NosotrosTodos'!$A$2:$B$11,2,FALSE)</f>
        <v>4</v>
      </c>
      <c r="AB28" s="19">
        <f>VLOOKUP(Empresa!AB28,'Respuestas NosotrosTodos'!$A$2:$B$11,2,FALSE)</f>
        <v>4</v>
      </c>
      <c r="AC28" s="19">
        <f>VLOOKUP(Empresa!AC28,'Respuestas NosotrosTodos'!$A$2:$B$11,2,FALSE)</f>
        <v>5</v>
      </c>
      <c r="AD28" s="19">
        <f>VLOOKUP(Empresa!AD28,'Respuestas NosotrosTodos'!$A$2:$B$11,2,FALSE)</f>
        <v>4</v>
      </c>
      <c r="AE28" s="19">
        <f>VLOOKUP(Empresa!AE28,'Respuestas NosotrosTodos'!$A$2:$B$11,2,FALSE)</f>
        <v>4</v>
      </c>
      <c r="AF28" s="19">
        <f>VLOOKUP(Empresa!AF28,'Respuestas NosotrosTodos'!$A$2:$B$11,2,FALSE)</f>
        <v>5</v>
      </c>
      <c r="AG28" s="19">
        <f>VLOOKUP(Empresa!AG28,'Respuestas NosotrosTodos'!$A$2:$B$11,2,FALSE)</f>
        <v>5</v>
      </c>
      <c r="AH28" s="19">
        <f>VLOOKUP(Empresa!AH28,'Respuestas NosotrosTodos'!$A$2:$B$11,2,FALSE)</f>
        <v>4</v>
      </c>
      <c r="AI28" s="19">
        <f>VLOOKUP(Empresa!AI28,'Respuestas NosotrosTodos'!$A$2:$B$11,2,FALSE)</f>
        <v>4</v>
      </c>
      <c r="AJ28" s="19">
        <f>VLOOKUP(Empresa!AJ28,'Respuestas NosotrosTodos'!$A$2:$B$11,2,FALSE)</f>
        <v>3</v>
      </c>
      <c r="AK28" s="19">
        <f>VLOOKUP(Empresa!AK28,'Respuestas NosotrosTodos'!$A$2:$B$11,2,FALSE)</f>
        <v>2</v>
      </c>
      <c r="AL28" s="19">
        <f>VLOOKUP(Empresa!AL28,'Respuestas NosotrosTodos'!$A$2:$B$11,2,FALSE)</f>
        <v>5</v>
      </c>
      <c r="AM28" s="19">
        <f>VLOOKUP(Empresa!AM28,'Respuestas NosotrosTodos'!$A$2:$B$11,2,FALSE)</f>
        <v>3</v>
      </c>
      <c r="AN28" s="19">
        <f>VLOOKUP(Empresa!AN28,'Respuestas NosotrosTodos'!$A$2:$B$11,2,FALSE)</f>
        <v>5</v>
      </c>
      <c r="AO28" s="19">
        <f>VLOOKUP(Empresa!AO28,'Respuestas NosotrosTodos'!$A$2:$B$11,2,FALSE)</f>
        <v>5</v>
      </c>
      <c r="AP28" s="19">
        <f>VLOOKUP(Empresa!AP28,'Respuestas NosotrosTodos'!$A$2:$B$11,2,FALSE)</f>
        <v>4</v>
      </c>
      <c r="AQ28" s="19">
        <f>VLOOKUP(Empresa!AQ28,'Respuestas NosotrosTodos'!$A$2:$B$11,2,FALSE)</f>
        <v>5</v>
      </c>
      <c r="AR28" s="19">
        <f>VLOOKUP(Empresa!AR28,'Respuestas NosotrosTodos'!$A$2:$B$11,2,FALSE)</f>
        <v>4</v>
      </c>
      <c r="AS28" s="19">
        <f>VLOOKUP(Empresa!AS28,'Respuestas NosotrosTodos'!$A$2:$B$11,2,FALSE)</f>
        <v>4</v>
      </c>
      <c r="AT28" s="19">
        <f>VLOOKUP(Empresa!AT28,'Respuestas NosotrosTodos'!$A$2:$B$11,2,FALSE)</f>
        <v>2</v>
      </c>
      <c r="AU28" s="19">
        <f>VLOOKUP(Empresa!AU28,'Respuestas NosotrosTodos'!$A$2:$B$11,2,FALSE)</f>
        <v>4</v>
      </c>
      <c r="AV28" s="19">
        <f>VLOOKUP(Empresa!AV28,'Respuestas NosotrosTodos'!$A$2:$B$11,2,FALSE)</f>
        <v>4</v>
      </c>
      <c r="AW28" s="19">
        <f>VLOOKUP(Empresa!AW28,'Respuestas NosotrosTodos'!$A$2:$B$11,2,FALSE)</f>
        <v>5</v>
      </c>
      <c r="AX28" s="19">
        <f>VLOOKUP(Empresa!AX28,'Respuestas NosotrosTodos'!$A$2:$B$11,2,FALSE)</f>
        <v>4</v>
      </c>
      <c r="AY28" s="29">
        <f>VLOOKUP(Empresa!AY28,'Respuestas NosotrosTodos'!$A$12:$B$21,2,FALSE)</f>
        <v>5</v>
      </c>
      <c r="AZ28" s="19">
        <f>VLOOKUP(Empresa!AZ28,'Respuestas NosotrosTodos'!$A$2:$B$11,2,FALSE)</f>
        <v>1</v>
      </c>
      <c r="BA28" s="29">
        <f>VLOOKUP(Empresa!BA28,'Respuestas NosotrosTodos'!$A$12:$B$21,2,FALSE)</f>
        <v>5</v>
      </c>
      <c r="BB28" s="19">
        <f>VLOOKUP(Empresa!BB28,'Respuestas NosotrosTodos'!$A$2:$B$11,2,FALSE)</f>
        <v>2</v>
      </c>
      <c r="BC28" s="19">
        <f>VLOOKUP(Empresa!BC28,'Respuestas NosotrosTodos'!$A$2:$B$11,2,FALSE)</f>
        <v>4</v>
      </c>
      <c r="BD28" s="19">
        <f>VLOOKUP(Empresa!BD28,'Respuestas NosotrosTodos'!$A$2:$B$11,2,FALSE)</f>
        <v>5</v>
      </c>
      <c r="BE28" s="19">
        <f>VLOOKUP(Empresa!BE28,'Respuestas NosotrosTodos'!$A$2:$B$11,2,FALSE)</f>
        <v>4</v>
      </c>
      <c r="BF28" s="19">
        <f>VLOOKUP(Empresa!BF28,'Respuestas NosotrosTodos'!$A$2:$B$11,2,FALSE)</f>
        <v>4</v>
      </c>
      <c r="BG28" s="19">
        <f>VLOOKUP(Empresa!BG28,'Respuestas NosotrosTodos'!$A$2:$B$11,2,FALSE)</f>
        <v>5</v>
      </c>
      <c r="BH28" s="19">
        <f>VLOOKUP(Empresa!BH28,'Respuestas NosotrosTodos'!$A$2:$B$11,2,FALSE)</f>
        <v>2</v>
      </c>
      <c r="BI28" s="19">
        <f>VLOOKUP(Empresa!BI28,'Respuestas NosotrosTodos'!$A$2:$B$11,2,FALSE)</f>
        <v>5</v>
      </c>
      <c r="BJ28" s="19">
        <f>VLOOKUP(Empresa!BJ28,'Respuestas NosotrosTodos'!$A$2:$B$11,2,FALSE)</f>
        <v>5</v>
      </c>
      <c r="BK28" s="19">
        <f>VLOOKUP(Empresa!BK28,'Respuestas NosotrosTodos'!$A$2:$B$11,2,FALSE)</f>
        <v>5</v>
      </c>
      <c r="BL28" s="19">
        <f>VLOOKUP(Empresa!BL28,'Respuestas NosotrosTodos'!$A$2:$B$11,2,FALSE)</f>
        <v>4</v>
      </c>
      <c r="BM28" s="19">
        <f>VLOOKUP(Empresa!BM28,'Respuestas NosotrosTodos'!$A$2:$B$11,2,FALSE)</f>
        <v>2</v>
      </c>
      <c r="BN28" s="19">
        <f>VLOOKUP(Empresa!BN28,'Respuestas NosotrosTodos'!$A$2:$B$11,2,FALSE)</f>
        <v>4</v>
      </c>
      <c r="BO28" s="19">
        <f>VLOOKUP(Empresa!BO28,'Respuestas NosotrosTodos'!$A$2:$B$11,2,FALSE)</f>
        <v>5</v>
      </c>
      <c r="BP28" s="19">
        <f>VLOOKUP(Empresa!BP28,'Respuestas NosotrosTodos'!$A$2:$B$11,2,FALSE)</f>
        <v>4</v>
      </c>
      <c r="BQ28" s="19">
        <f>VLOOKUP(Empresa!BQ28,'Respuestas NosotrosTodos'!$A$2:$B$11,2,FALSE)</f>
        <v>3</v>
      </c>
      <c r="BR28" s="19">
        <f>VLOOKUP(Empresa!BR28,'Respuestas NosotrosTodos'!$A$2:$B$11,2,FALSE)</f>
        <v>3</v>
      </c>
      <c r="BS28" s="19">
        <f>VLOOKUP(Empresa!BS28,'Respuestas NosotrosTodos'!$A$2:$B$11,2,FALSE)</f>
        <v>5</v>
      </c>
      <c r="BT28" s="19">
        <f>VLOOKUP(Empresa!BT28,'Respuestas NosotrosTodos'!$A$2:$B$11,2,FALSE)</f>
        <v>3</v>
      </c>
      <c r="BU28" s="19">
        <f>VLOOKUP(Empresa!BU28,'Respuestas NosotrosTodos'!$A$2:$B$11,2,FALSE)</f>
        <v>5</v>
      </c>
      <c r="BV28" s="19">
        <f>VLOOKUP(Empresa!BV28,'Respuestas NosotrosTodos'!$A$2:$B$11,2,FALSE)</f>
        <v>5</v>
      </c>
      <c r="BW28" s="19">
        <f>VLOOKUP(Empresa!BW28,'Respuestas NosotrosTodos'!$A$2:$B$11,2,FALSE)</f>
        <v>4</v>
      </c>
      <c r="BX28" s="19">
        <f>VLOOKUP(Empresa!BX28,'Respuestas NosotrosTodos'!$A$2:$B$11,2,FALSE)</f>
        <v>2</v>
      </c>
      <c r="BY28" s="19">
        <f>VLOOKUP(Empresa!BY28,'Respuestas NosotrosTodos'!$A$2:$B$11,2,FALSE)</f>
        <v>3</v>
      </c>
      <c r="BZ28" s="19">
        <f>VLOOKUP(Empresa!BZ28,'Respuestas NosotrosTodos'!$A$2:$B$11,2,FALSE)</f>
        <v>5</v>
      </c>
      <c r="CA28" s="19">
        <f>VLOOKUP(Empresa!CA28,'Respuestas NosotrosTodos'!$A$2:$B$11,2,FALSE)</f>
        <v>3</v>
      </c>
      <c r="CB28" s="19">
        <f>VLOOKUP(Empresa!CB28,'Respuestas NosotrosTodos'!$A$2:$B$11,2,FALSE)</f>
        <v>4</v>
      </c>
      <c r="CC28" s="19">
        <f>VLOOKUP(Empresa!CC28,'Respuestas NosotrosTodos'!$A$2:$B$11,2,FALSE)</f>
        <v>5</v>
      </c>
      <c r="CD28" s="29">
        <f>VLOOKUP(Empresa!CD28,'Respuestas NosotrosTodos'!$A$12:$B$21,2,FALSE)</f>
        <v>5</v>
      </c>
      <c r="CE28" s="19">
        <f>VLOOKUP(Empresa!CE28,'Respuestas NosotrosTodos'!$A$2:$B$11,2,FALSE)</f>
        <v>5</v>
      </c>
      <c r="CF28" s="19">
        <f>VLOOKUP(Empresa!CF28,'Respuestas NosotrosTodos'!$A$2:$B$11,2,FALSE)</f>
        <v>1</v>
      </c>
      <c r="CG28" s="19">
        <f>VLOOKUP(Empresa!CG28,'Respuestas NosotrosTodos'!$A$2:$B$11,2,FALSE)</f>
        <v>1</v>
      </c>
      <c r="CH28" s="19">
        <f>VLOOKUP(Empresa!CH28,'Respuestas NosotrosTodos'!$A$2:$B$11,2,FALSE)</f>
        <v>5</v>
      </c>
      <c r="CI28" s="19">
        <f>VLOOKUP(Empresa!CI28,'Respuestas NosotrosTodos'!$A$2:$B$11,2,FALSE)</f>
        <v>5</v>
      </c>
      <c r="CJ28" s="29">
        <f>VLOOKUP(Empresa!CJ28,'Respuestas NosotrosTodos'!$A$12:$B$21,2,FALSE)</f>
        <v>5</v>
      </c>
      <c r="CK28" s="29">
        <f>VLOOKUP(Empresa!CK28,'Respuestas NosotrosTodos'!$A$12:$B$21,2,FALSE)</f>
        <v>5</v>
      </c>
      <c r="CL28" s="19">
        <f>VLOOKUP(Empresa!CL28,'Respuestas NosotrosTodos'!$A$2:$B$11,2,FALSE)</f>
        <v>5</v>
      </c>
      <c r="CM28" s="29">
        <f>VLOOKUP(Empresa!CM28,'Respuestas NosotrosTodos'!$A$12:$B$21,2,FALSE)</f>
        <v>5</v>
      </c>
      <c r="CN28" s="29">
        <f>VLOOKUP(Empresa!CN28,'Respuestas NosotrosTodos'!$A$12:$B$21,2,FALSE)</f>
        <v>5</v>
      </c>
      <c r="CO28" s="29">
        <f>VLOOKUP(Empresa!CO28,'Respuestas NosotrosTodos'!$A$12:$B$21,2,FALSE)</f>
        <v>5</v>
      </c>
      <c r="CP28" s="19">
        <f>VLOOKUP(Empresa!CP28,'Respuestas NosotrosTodos'!$A$2:$B$11,2,FALSE)</f>
        <v>4</v>
      </c>
      <c r="CQ28" s="19">
        <f>VLOOKUP(Empresa!CQ28,'Respuestas NosotrosTodos'!$A$2:$B$11,2,FALSE)</f>
        <v>5</v>
      </c>
      <c r="CR28" s="19">
        <f>VLOOKUP(Empresa!CR28,'Respuestas NosotrosTodos'!$A$2:$B$11,2,FALSE)</f>
        <v>4</v>
      </c>
    </row>
    <row r="29" spans="1:96">
      <c r="A29" s="12" t="str">
        <f>Empresa!A29</f>
        <v>6hng12s3pvtj276hnhxjv92egiosos98</v>
      </c>
      <c r="B29" s="19">
        <f>VLOOKUP(Empresa!B29,'Respuestas Yo'!A$2:B$5,2,FALSE)</f>
        <v>2</v>
      </c>
      <c r="C29" s="19">
        <f>VLOOKUP(Empresa!C29,'Respuestas Yo'!C$2:D$5,2,FALSE)</f>
        <v>4</v>
      </c>
      <c r="D29" s="19">
        <f>VLOOKUP(Empresa!D29,'Respuestas Yo'!E$2:F$5,2,FALSE)</f>
        <v>2</v>
      </c>
      <c r="E29" s="19">
        <f>VLOOKUP(Empresa!E29,'Respuestas Yo'!G$2:H$5,2,FALSE)</f>
        <v>2</v>
      </c>
      <c r="F29" s="19">
        <f>VLOOKUP(Empresa!F29,'Respuestas Yo'!I$2:J$5,2,FALSE)</f>
        <v>2</v>
      </c>
      <c r="G29" s="19">
        <f>VLOOKUP(Empresa!G29,'Respuestas Yo'!K$2:L$5,2,FALSE)</f>
        <v>1</v>
      </c>
      <c r="H29" s="19">
        <f>VLOOKUP(Empresa!H29,'Respuestas Yo'!M$2:N$5,2,FALSE)</f>
        <v>2</v>
      </c>
      <c r="I29" s="19">
        <f>VLOOKUP(Empresa!I29,'Respuestas Yo'!O$2:P$5,2,FALSE)</f>
        <v>5</v>
      </c>
      <c r="J29" s="19">
        <f>VLOOKUP(Empresa!J29,'Respuestas Yo'!Q$2:R$5,2,FALSE)</f>
        <v>4</v>
      </c>
      <c r="K29" s="19">
        <f>VLOOKUP(Empresa!K29,'Respuestas Yo'!S$2:T$5,2,FALSE)</f>
        <v>2</v>
      </c>
      <c r="L29" s="19">
        <f>VLOOKUP(Empresa!L29,'Respuestas Yo'!U$2:V$5,2,FALSE)</f>
        <v>5</v>
      </c>
      <c r="M29" s="19">
        <f>VLOOKUP(Empresa!M29,'Respuestas Yo'!W$2:X$5,2,FALSE)</f>
        <v>1</v>
      </c>
      <c r="N29" s="19">
        <f>VLOOKUP(Empresa!N29,'Respuestas Yo'!Y$2:Z$5,2,FALSE)</f>
        <v>4</v>
      </c>
      <c r="O29" s="19">
        <f>VLOOKUP(Empresa!O29,'Respuestas Yo'!AA$2:AB$5,2,FALSE)</f>
        <v>1</v>
      </c>
      <c r="P29" s="19">
        <f>VLOOKUP(Empresa!P29,'Respuestas Yo'!AC$2:AD$5,2,FALSE)</f>
        <v>5</v>
      </c>
      <c r="Q29" s="19">
        <f>VLOOKUP(Empresa!Q29,'Respuestas Yo'!AE$2:AF$5,2,FALSE)</f>
        <v>2</v>
      </c>
      <c r="R29" s="19">
        <f>VLOOKUP(Empresa!R29,'Respuestas Yo'!AG$2:AH$5,2,FALSE)</f>
        <v>5</v>
      </c>
      <c r="S29" s="19">
        <f>VLOOKUP(Empresa!S29,'Respuestas Yo'!AI$2:AJ$5,2,FALSE)</f>
        <v>5</v>
      </c>
      <c r="T29" s="19">
        <f>VLOOKUP(Empresa!T29,'Respuestas Yo'!AK$2:AL$5,2,FALSE)</f>
        <v>1</v>
      </c>
      <c r="U29" s="19">
        <f>VLOOKUP(Empresa!U29,'Respuestas NosotrosTodos'!$A$2:$B$11,2,FALSE)</f>
        <v>4</v>
      </c>
      <c r="V29" s="19">
        <f>VLOOKUP(Empresa!V29,'Respuestas NosotrosTodos'!$A$2:$B$11,2,FALSE)</f>
        <v>3</v>
      </c>
      <c r="W29" s="19">
        <f>VLOOKUP(Empresa!V29,'Respuestas NosotrosTodos'!$A$2:$B$11,2,FALSE)</f>
        <v>3</v>
      </c>
      <c r="X29" s="19">
        <f>VLOOKUP(Empresa!X29,'Respuestas NosotrosTodos'!$A$2:$B$11,2,FALSE)</f>
        <v>5</v>
      </c>
      <c r="Y29" s="19">
        <f>VLOOKUP(Empresa!Y29,'Respuestas NosotrosTodos'!$A$2:$B$11,2,FALSE)</f>
        <v>3</v>
      </c>
      <c r="Z29" s="19">
        <f>VLOOKUP(Empresa!Z29,'Respuestas NosotrosTodos'!$A$2:$B$11,2,FALSE)</f>
        <v>4</v>
      </c>
      <c r="AA29" s="19">
        <f>VLOOKUP(Empresa!AA29,'Respuestas NosotrosTodos'!$A$2:$B$11,2,FALSE)</f>
        <v>4</v>
      </c>
      <c r="AB29" s="19">
        <f>VLOOKUP(Empresa!AB29,'Respuestas NosotrosTodos'!$A$2:$B$11,2,FALSE)</f>
        <v>4</v>
      </c>
      <c r="AC29" s="19">
        <f>VLOOKUP(Empresa!AC29,'Respuestas NosotrosTodos'!$A$2:$B$11,2,FALSE)</f>
        <v>5</v>
      </c>
      <c r="AD29" s="19">
        <f>VLOOKUP(Empresa!AD29,'Respuestas NosotrosTodos'!$A$2:$B$11,2,FALSE)</f>
        <v>4</v>
      </c>
      <c r="AE29" s="19">
        <f>VLOOKUP(Empresa!AE29,'Respuestas NosotrosTodos'!$A$2:$B$11,2,FALSE)</f>
        <v>5</v>
      </c>
      <c r="AF29" s="19">
        <f>VLOOKUP(Empresa!AF29,'Respuestas NosotrosTodos'!$A$2:$B$11,2,FALSE)</f>
        <v>5</v>
      </c>
      <c r="AG29" s="19">
        <f>VLOOKUP(Empresa!AG29,'Respuestas NosotrosTodos'!$A$2:$B$11,2,FALSE)</f>
        <v>4</v>
      </c>
      <c r="AH29" s="19">
        <f>VLOOKUP(Empresa!AH29,'Respuestas NosotrosTodos'!$A$2:$B$11,2,FALSE)</f>
        <v>5</v>
      </c>
      <c r="AI29" s="19">
        <f>VLOOKUP(Empresa!AI29,'Respuestas NosotrosTodos'!$A$2:$B$11,2,FALSE)</f>
        <v>5</v>
      </c>
      <c r="AJ29" s="19">
        <f>VLOOKUP(Empresa!AJ29,'Respuestas NosotrosTodos'!$A$2:$B$11,2,FALSE)</f>
        <v>5</v>
      </c>
      <c r="AK29" s="19">
        <f>VLOOKUP(Empresa!AK29,'Respuestas NosotrosTodos'!$A$2:$B$11,2,FALSE)</f>
        <v>3</v>
      </c>
      <c r="AL29" s="19">
        <f>VLOOKUP(Empresa!AL29,'Respuestas NosotrosTodos'!$A$2:$B$11,2,FALSE)</f>
        <v>3</v>
      </c>
      <c r="AM29" s="19">
        <f>VLOOKUP(Empresa!AM29,'Respuestas NosotrosTodos'!$A$2:$B$11,2,FALSE)</f>
        <v>4</v>
      </c>
      <c r="AN29" s="19">
        <f>VLOOKUP(Empresa!AN29,'Respuestas NosotrosTodos'!$A$2:$B$11,2,FALSE)</f>
        <v>2</v>
      </c>
      <c r="AO29" s="19">
        <f>VLOOKUP(Empresa!AO29,'Respuestas NosotrosTodos'!$A$2:$B$11,2,FALSE)</f>
        <v>4</v>
      </c>
      <c r="AP29" s="19">
        <f>VLOOKUP(Empresa!AP29,'Respuestas NosotrosTodos'!$A$2:$B$11,2,FALSE)</f>
        <v>4</v>
      </c>
      <c r="AQ29" s="19">
        <f>VLOOKUP(Empresa!AQ29,'Respuestas NosotrosTodos'!$A$2:$B$11,2,FALSE)</f>
        <v>5</v>
      </c>
      <c r="AR29" s="19">
        <f>VLOOKUP(Empresa!AR29,'Respuestas NosotrosTodos'!$A$2:$B$11,2,FALSE)</f>
        <v>4</v>
      </c>
      <c r="AS29" s="19">
        <f>VLOOKUP(Empresa!AS29,'Respuestas NosotrosTodos'!$A$2:$B$11,2,FALSE)</f>
        <v>3</v>
      </c>
      <c r="AT29" s="19">
        <f>VLOOKUP(Empresa!AT29,'Respuestas NosotrosTodos'!$A$2:$B$11,2,FALSE)</f>
        <v>2</v>
      </c>
      <c r="AU29" s="19">
        <f>VLOOKUP(Empresa!AU29,'Respuestas NosotrosTodos'!$A$2:$B$11,2,FALSE)</f>
        <v>4</v>
      </c>
      <c r="AV29" s="19">
        <f>VLOOKUP(Empresa!AV29,'Respuestas NosotrosTodos'!$A$2:$B$11,2,FALSE)</f>
        <v>4</v>
      </c>
      <c r="AW29" s="19">
        <f>VLOOKUP(Empresa!AW29,'Respuestas NosotrosTodos'!$A$2:$B$11,2,FALSE)</f>
        <v>4</v>
      </c>
      <c r="AX29" s="19">
        <f>VLOOKUP(Empresa!AX29,'Respuestas NosotrosTodos'!$A$2:$B$11,2,FALSE)</f>
        <v>4</v>
      </c>
      <c r="AY29" s="29">
        <f>VLOOKUP(Empresa!AY29,'Respuestas NosotrosTodos'!$A$12:$B$21,2,FALSE)</f>
        <v>3</v>
      </c>
      <c r="AZ29" s="19">
        <f>VLOOKUP(Empresa!AZ29,'Respuestas NosotrosTodos'!$A$2:$B$11,2,FALSE)</f>
        <v>3</v>
      </c>
      <c r="BA29" s="29">
        <f>VLOOKUP(Empresa!BA29,'Respuestas NosotrosTodos'!$A$12:$B$21,2,FALSE)</f>
        <v>5</v>
      </c>
      <c r="BB29" s="19">
        <f>VLOOKUP(Empresa!BB29,'Respuestas NosotrosTodos'!$A$2:$B$11,2,FALSE)</f>
        <v>4</v>
      </c>
      <c r="BC29" s="19">
        <f>VLOOKUP(Empresa!BC29,'Respuestas NosotrosTodos'!$A$2:$B$11,2,FALSE)</f>
        <v>4</v>
      </c>
      <c r="BD29" s="19">
        <f>VLOOKUP(Empresa!BD29,'Respuestas NosotrosTodos'!$A$2:$B$11,2,FALSE)</f>
        <v>3</v>
      </c>
      <c r="BE29" s="19">
        <f>VLOOKUP(Empresa!BE29,'Respuestas NosotrosTodos'!$A$2:$B$11,2,FALSE)</f>
        <v>3</v>
      </c>
      <c r="BF29" s="19">
        <f>VLOOKUP(Empresa!BF29,'Respuestas NosotrosTodos'!$A$2:$B$11,2,FALSE)</f>
        <v>4</v>
      </c>
      <c r="BG29" s="19">
        <f>VLOOKUP(Empresa!BG29,'Respuestas NosotrosTodos'!$A$2:$B$11,2,FALSE)</f>
        <v>5</v>
      </c>
      <c r="BH29" s="19">
        <f>VLOOKUP(Empresa!BH29,'Respuestas NosotrosTodos'!$A$2:$B$11,2,FALSE)</f>
        <v>4</v>
      </c>
      <c r="BI29" s="19">
        <f>VLOOKUP(Empresa!BI29,'Respuestas NosotrosTodos'!$A$2:$B$11,2,FALSE)</f>
        <v>4</v>
      </c>
      <c r="BJ29" s="19">
        <f>VLOOKUP(Empresa!BJ29,'Respuestas NosotrosTodos'!$A$2:$B$11,2,FALSE)</f>
        <v>4</v>
      </c>
      <c r="BK29" s="19">
        <f>VLOOKUP(Empresa!BK29,'Respuestas NosotrosTodos'!$A$2:$B$11,2,FALSE)</f>
        <v>4</v>
      </c>
      <c r="BL29" s="19">
        <f>VLOOKUP(Empresa!BL29,'Respuestas NosotrosTodos'!$A$2:$B$11,2,FALSE)</f>
        <v>3</v>
      </c>
      <c r="BM29" s="19">
        <f>VLOOKUP(Empresa!BM29,'Respuestas NosotrosTodos'!$A$2:$B$11,2,FALSE)</f>
        <v>4</v>
      </c>
      <c r="BN29" s="19">
        <f>VLOOKUP(Empresa!BN29,'Respuestas NosotrosTodos'!$A$2:$B$11,2,FALSE)</f>
        <v>4</v>
      </c>
      <c r="BO29" s="19">
        <f>VLOOKUP(Empresa!BO29,'Respuestas NosotrosTodos'!$A$2:$B$11,2,FALSE)</f>
        <v>5</v>
      </c>
      <c r="BP29" s="19">
        <f>VLOOKUP(Empresa!BP29,'Respuestas NosotrosTodos'!$A$2:$B$11,2,FALSE)</f>
        <v>5</v>
      </c>
      <c r="BQ29" s="19">
        <f>VLOOKUP(Empresa!BQ29,'Respuestas NosotrosTodos'!$A$2:$B$11,2,FALSE)</f>
        <v>5</v>
      </c>
      <c r="BR29" s="19">
        <f>VLOOKUP(Empresa!BR29,'Respuestas NosotrosTodos'!$A$2:$B$11,2,FALSE)</f>
        <v>4</v>
      </c>
      <c r="BS29" s="19">
        <f>VLOOKUP(Empresa!BS29,'Respuestas NosotrosTodos'!$A$2:$B$11,2,FALSE)</f>
        <v>3</v>
      </c>
      <c r="BT29" s="19">
        <f>VLOOKUP(Empresa!BT29,'Respuestas NosotrosTodos'!$A$2:$B$11,2,FALSE)</f>
        <v>5</v>
      </c>
      <c r="BU29" s="19">
        <f>VLOOKUP(Empresa!BU29,'Respuestas NosotrosTodos'!$A$2:$B$11,2,FALSE)</f>
        <v>5</v>
      </c>
      <c r="BV29" s="19">
        <f>VLOOKUP(Empresa!BV29,'Respuestas NosotrosTodos'!$A$2:$B$11,2,FALSE)</f>
        <v>5</v>
      </c>
      <c r="BW29" s="19">
        <f>VLOOKUP(Empresa!BW29,'Respuestas NosotrosTodos'!$A$2:$B$11,2,FALSE)</f>
        <v>5</v>
      </c>
      <c r="BX29" s="19">
        <f>VLOOKUP(Empresa!BX29,'Respuestas NosotrosTodos'!$A$2:$B$11,2,FALSE)</f>
        <v>5</v>
      </c>
      <c r="BY29" s="19">
        <f>VLOOKUP(Empresa!BY29,'Respuestas NosotrosTodos'!$A$2:$B$11,2,FALSE)</f>
        <v>4</v>
      </c>
      <c r="BZ29" s="19">
        <f>VLOOKUP(Empresa!BZ29,'Respuestas NosotrosTodos'!$A$2:$B$11,2,FALSE)</f>
        <v>4</v>
      </c>
      <c r="CA29" s="19">
        <f>VLOOKUP(Empresa!CA29,'Respuestas NosotrosTodos'!$A$2:$B$11,2,FALSE)</f>
        <v>4</v>
      </c>
      <c r="CB29" s="19">
        <f>VLOOKUP(Empresa!CB29,'Respuestas NosotrosTodos'!$A$2:$B$11,2,FALSE)</f>
        <v>4</v>
      </c>
      <c r="CC29" s="19">
        <f>VLOOKUP(Empresa!CC29,'Respuestas NosotrosTodos'!$A$2:$B$11,2,FALSE)</f>
        <v>5</v>
      </c>
      <c r="CD29" s="29">
        <f>VLOOKUP(Empresa!CD29,'Respuestas NosotrosTodos'!$A$12:$B$21,2,FALSE)</f>
        <v>3</v>
      </c>
      <c r="CE29" s="19">
        <f>VLOOKUP(Empresa!CE29,'Respuestas NosotrosTodos'!$A$2:$B$11,2,FALSE)</f>
        <v>4</v>
      </c>
      <c r="CF29" s="19">
        <f>VLOOKUP(Empresa!CF29,'Respuestas NosotrosTodos'!$A$2:$B$11,2,FALSE)</f>
        <v>4</v>
      </c>
      <c r="CG29" s="19">
        <f>VLOOKUP(Empresa!CG29,'Respuestas NosotrosTodos'!$A$2:$B$11,2,FALSE)</f>
        <v>4</v>
      </c>
      <c r="CH29" s="19">
        <f>VLOOKUP(Empresa!CH29,'Respuestas NosotrosTodos'!$A$2:$B$11,2,FALSE)</f>
        <v>5</v>
      </c>
      <c r="CI29" s="19">
        <f>VLOOKUP(Empresa!CI29,'Respuestas NosotrosTodos'!$A$2:$B$11,2,FALSE)</f>
        <v>4</v>
      </c>
      <c r="CJ29" s="29">
        <f>VLOOKUP(Empresa!CJ29,'Respuestas NosotrosTodos'!$A$12:$B$21,2,FALSE)</f>
        <v>5</v>
      </c>
      <c r="CK29" s="29">
        <f>VLOOKUP(Empresa!CK29,'Respuestas NosotrosTodos'!$A$12:$B$21,2,FALSE)</f>
        <v>3</v>
      </c>
      <c r="CL29" s="19">
        <f>VLOOKUP(Empresa!CL29,'Respuestas NosotrosTodos'!$A$2:$B$11,2,FALSE)</f>
        <v>4</v>
      </c>
      <c r="CM29" s="29">
        <f>VLOOKUP(Empresa!CM29,'Respuestas NosotrosTodos'!$A$12:$B$21,2,FALSE)</f>
        <v>4</v>
      </c>
      <c r="CN29" s="29">
        <f>VLOOKUP(Empresa!CN29,'Respuestas NosotrosTodos'!$A$12:$B$21,2,FALSE)</f>
        <v>5</v>
      </c>
      <c r="CO29" s="29">
        <f>VLOOKUP(Empresa!CO29,'Respuestas NosotrosTodos'!$A$12:$B$21,2,FALSE)</f>
        <v>5</v>
      </c>
      <c r="CP29" s="19">
        <f>VLOOKUP(Empresa!CP29,'Respuestas NosotrosTodos'!$A$2:$B$11,2,FALSE)</f>
        <v>5</v>
      </c>
      <c r="CQ29" s="19">
        <f>VLOOKUP(Empresa!CQ29,'Respuestas NosotrosTodos'!$A$2:$B$11,2,FALSE)</f>
        <v>5</v>
      </c>
      <c r="CR29" s="19">
        <f>VLOOKUP(Empresa!CR29,'Respuestas NosotrosTodos'!$A$2:$B$11,2,FALSE)</f>
        <v>5</v>
      </c>
    </row>
    <row r="30" spans="1:96">
      <c r="A30" s="12" t="str">
        <f>Empresa!A30</f>
        <v>6qoyvs8iumj86qhe6x6ecmgiqwor5yf5</v>
      </c>
      <c r="B30" s="19">
        <f>VLOOKUP(Empresa!B30,'Respuestas Yo'!A$2:B$5,2,FALSE)</f>
        <v>4</v>
      </c>
      <c r="C30" s="19">
        <f>VLOOKUP(Empresa!C30,'Respuestas Yo'!C$2:D$5,2,FALSE)</f>
        <v>4</v>
      </c>
      <c r="D30" s="19">
        <f>VLOOKUP(Empresa!D30,'Respuestas Yo'!E$2:F$5,2,FALSE)</f>
        <v>5</v>
      </c>
      <c r="E30" s="19">
        <f>VLOOKUP(Empresa!E30,'Respuestas Yo'!G$2:H$5,2,FALSE)</f>
        <v>2</v>
      </c>
      <c r="F30" s="19">
        <f>VLOOKUP(Empresa!F30,'Respuestas Yo'!I$2:J$5,2,FALSE)</f>
        <v>2</v>
      </c>
      <c r="G30" s="19">
        <f>VLOOKUP(Empresa!G30,'Respuestas Yo'!K$2:L$5,2,FALSE)</f>
        <v>4</v>
      </c>
      <c r="H30" s="19">
        <f>VLOOKUP(Empresa!H30,'Respuestas Yo'!M$2:N$5,2,FALSE)</f>
        <v>1</v>
      </c>
      <c r="I30" s="19">
        <f>VLOOKUP(Empresa!I30,'Respuestas Yo'!O$2:P$5,2,FALSE)</f>
        <v>2</v>
      </c>
      <c r="J30" s="19">
        <f>VLOOKUP(Empresa!J30,'Respuestas Yo'!Q$2:R$5,2,FALSE)</f>
        <v>4</v>
      </c>
      <c r="K30" s="19">
        <f>VLOOKUP(Empresa!K30,'Respuestas Yo'!S$2:T$5,2,FALSE)</f>
        <v>5</v>
      </c>
      <c r="L30" s="19">
        <f>VLOOKUP(Empresa!L30,'Respuestas Yo'!U$2:V$5,2,FALSE)</f>
        <v>5</v>
      </c>
      <c r="M30" s="19">
        <f>VLOOKUP(Empresa!M30,'Respuestas Yo'!W$2:X$5,2,FALSE)</f>
        <v>2</v>
      </c>
      <c r="N30" s="19">
        <f>VLOOKUP(Empresa!N30,'Respuestas Yo'!Y$2:Z$5,2,FALSE)</f>
        <v>2</v>
      </c>
      <c r="O30" s="19">
        <f>VLOOKUP(Empresa!O30,'Respuestas Yo'!AA$2:AB$5,2,FALSE)</f>
        <v>4</v>
      </c>
      <c r="P30" s="19">
        <f>VLOOKUP(Empresa!P30,'Respuestas Yo'!AC$2:AD$5,2,FALSE)</f>
        <v>5</v>
      </c>
      <c r="Q30" s="19">
        <f>VLOOKUP(Empresa!Q30,'Respuestas Yo'!AE$2:AF$5,2,FALSE)</f>
        <v>4</v>
      </c>
      <c r="R30" s="19">
        <f>VLOOKUP(Empresa!R30,'Respuestas Yo'!AG$2:AH$5,2,FALSE)</f>
        <v>4</v>
      </c>
      <c r="S30" s="19">
        <f>VLOOKUP(Empresa!S30,'Respuestas Yo'!AI$2:AJ$5,2,FALSE)</f>
        <v>4</v>
      </c>
      <c r="T30" s="19">
        <f>VLOOKUP(Empresa!T30,'Respuestas Yo'!AK$2:AL$5,2,FALSE)</f>
        <v>1</v>
      </c>
      <c r="U30" s="19">
        <f>VLOOKUP(Empresa!U30,'Respuestas NosotrosTodos'!$A$2:$B$11,2,FALSE)</f>
        <v>4</v>
      </c>
      <c r="V30" s="19">
        <f>VLOOKUP(Empresa!V30,'Respuestas NosotrosTodos'!$A$2:$B$11,2,FALSE)</f>
        <v>3</v>
      </c>
      <c r="W30" s="19">
        <f>VLOOKUP(Empresa!V30,'Respuestas NosotrosTodos'!$A$2:$B$11,2,FALSE)</f>
        <v>3</v>
      </c>
      <c r="X30" s="19">
        <f>VLOOKUP(Empresa!X30,'Respuestas NosotrosTodos'!$A$2:$B$11,2,FALSE)</f>
        <v>3</v>
      </c>
      <c r="Y30" s="19">
        <f>VLOOKUP(Empresa!Y30,'Respuestas NosotrosTodos'!$A$2:$B$11,2,FALSE)</f>
        <v>3</v>
      </c>
      <c r="Z30" s="19">
        <f>VLOOKUP(Empresa!Z30,'Respuestas NosotrosTodos'!$A$2:$B$11,2,FALSE)</f>
        <v>3</v>
      </c>
      <c r="AA30" s="19">
        <f>VLOOKUP(Empresa!AA30,'Respuestas NosotrosTodos'!$A$2:$B$11,2,FALSE)</f>
        <v>4</v>
      </c>
      <c r="AB30" s="19">
        <f>VLOOKUP(Empresa!AB30,'Respuestas NosotrosTodos'!$A$2:$B$11,2,FALSE)</f>
        <v>3</v>
      </c>
      <c r="AC30" s="19">
        <f>VLOOKUP(Empresa!AC30,'Respuestas NosotrosTodos'!$A$2:$B$11,2,FALSE)</f>
        <v>4</v>
      </c>
      <c r="AD30" s="19">
        <f>VLOOKUP(Empresa!AD30,'Respuestas NosotrosTodos'!$A$2:$B$11,2,FALSE)</f>
        <v>4</v>
      </c>
      <c r="AE30" s="19">
        <f>VLOOKUP(Empresa!AE30,'Respuestas NosotrosTodos'!$A$2:$B$11,2,FALSE)</f>
        <v>3</v>
      </c>
      <c r="AF30" s="19">
        <f>VLOOKUP(Empresa!AF30,'Respuestas NosotrosTodos'!$A$2:$B$11,2,FALSE)</f>
        <v>4</v>
      </c>
      <c r="AG30" s="19">
        <f>VLOOKUP(Empresa!AG30,'Respuestas NosotrosTodos'!$A$2:$B$11,2,FALSE)</f>
        <v>3</v>
      </c>
      <c r="AH30" s="19">
        <f>VLOOKUP(Empresa!AH30,'Respuestas NosotrosTodos'!$A$2:$B$11,2,FALSE)</f>
        <v>5</v>
      </c>
      <c r="AI30" s="19">
        <f>VLOOKUP(Empresa!AI30,'Respuestas NosotrosTodos'!$A$2:$B$11,2,FALSE)</f>
        <v>4</v>
      </c>
      <c r="AJ30" s="19">
        <f>VLOOKUP(Empresa!AJ30,'Respuestas NosotrosTodos'!$A$2:$B$11,2,FALSE)</f>
        <v>4</v>
      </c>
      <c r="AK30" s="19">
        <f>VLOOKUP(Empresa!AK30,'Respuestas NosotrosTodos'!$A$2:$B$11,2,FALSE)</f>
        <v>5</v>
      </c>
      <c r="AL30" s="19">
        <f>VLOOKUP(Empresa!AL30,'Respuestas NosotrosTodos'!$A$2:$B$11,2,FALSE)</f>
        <v>5</v>
      </c>
      <c r="AM30" s="19">
        <f>VLOOKUP(Empresa!AM30,'Respuestas NosotrosTodos'!$A$2:$B$11,2,FALSE)</f>
        <v>4</v>
      </c>
      <c r="AN30" s="19">
        <f>VLOOKUP(Empresa!AN30,'Respuestas NosotrosTodos'!$A$2:$B$11,2,FALSE)</f>
        <v>4</v>
      </c>
      <c r="AO30" s="19">
        <f>VLOOKUP(Empresa!AO30,'Respuestas NosotrosTodos'!$A$2:$B$11,2,FALSE)</f>
        <v>4</v>
      </c>
      <c r="AP30" s="19">
        <f>VLOOKUP(Empresa!AP30,'Respuestas NosotrosTodos'!$A$2:$B$11,2,FALSE)</f>
        <v>3</v>
      </c>
      <c r="AQ30" s="19">
        <f>VLOOKUP(Empresa!AQ30,'Respuestas NosotrosTodos'!$A$2:$B$11,2,FALSE)</f>
        <v>5</v>
      </c>
      <c r="AR30" s="19">
        <f>VLOOKUP(Empresa!AR30,'Respuestas NosotrosTodos'!$A$2:$B$11,2,FALSE)</f>
        <v>4</v>
      </c>
      <c r="AS30" s="19">
        <f>VLOOKUP(Empresa!AS30,'Respuestas NosotrosTodos'!$A$2:$B$11,2,FALSE)</f>
        <v>4</v>
      </c>
      <c r="AT30" s="19">
        <f>VLOOKUP(Empresa!AT30,'Respuestas NosotrosTodos'!$A$2:$B$11,2,FALSE)</f>
        <v>4</v>
      </c>
      <c r="AU30" s="19">
        <f>VLOOKUP(Empresa!AU30,'Respuestas NosotrosTodos'!$A$2:$B$11,2,FALSE)</f>
        <v>5</v>
      </c>
      <c r="AV30" s="19">
        <f>VLOOKUP(Empresa!AV30,'Respuestas NosotrosTodos'!$A$2:$B$11,2,FALSE)</f>
        <v>4</v>
      </c>
      <c r="AW30" s="19">
        <f>VLOOKUP(Empresa!AW30,'Respuestas NosotrosTodos'!$A$2:$B$11,2,FALSE)</f>
        <v>5</v>
      </c>
      <c r="AX30" s="19">
        <f>VLOOKUP(Empresa!AX30,'Respuestas NosotrosTodos'!$A$2:$B$11,2,FALSE)</f>
        <v>5</v>
      </c>
      <c r="AY30" s="29">
        <f>VLOOKUP(Empresa!AY30,'Respuestas NosotrosTodos'!$A$12:$B$21,2,FALSE)</f>
        <v>1</v>
      </c>
      <c r="AZ30" s="19">
        <f>VLOOKUP(Empresa!AZ30,'Respuestas NosotrosTodos'!$A$2:$B$11,2,FALSE)</f>
        <v>1</v>
      </c>
      <c r="BA30" s="29">
        <f>VLOOKUP(Empresa!BA30,'Respuestas NosotrosTodos'!$A$12:$B$21,2,FALSE)</f>
        <v>5</v>
      </c>
      <c r="BB30" s="19">
        <f>VLOOKUP(Empresa!BB30,'Respuestas NosotrosTodos'!$A$2:$B$11,2,FALSE)</f>
        <v>3</v>
      </c>
      <c r="BC30" s="19">
        <f>VLOOKUP(Empresa!BC30,'Respuestas NosotrosTodos'!$A$2:$B$11,2,FALSE)</f>
        <v>5</v>
      </c>
      <c r="BD30" s="19">
        <f>VLOOKUP(Empresa!BD30,'Respuestas NosotrosTodos'!$A$2:$B$11,2,FALSE)</f>
        <v>5</v>
      </c>
      <c r="BE30" s="19">
        <f>VLOOKUP(Empresa!BE30,'Respuestas NosotrosTodos'!$A$2:$B$11,2,FALSE)</f>
        <v>5</v>
      </c>
      <c r="BF30" s="19">
        <f>VLOOKUP(Empresa!BF30,'Respuestas NosotrosTodos'!$A$2:$B$11,2,FALSE)</f>
        <v>3</v>
      </c>
      <c r="BG30" s="19">
        <f>VLOOKUP(Empresa!BG30,'Respuestas NosotrosTodos'!$A$2:$B$11,2,FALSE)</f>
        <v>5</v>
      </c>
      <c r="BH30" s="19">
        <f>VLOOKUP(Empresa!BH30,'Respuestas NosotrosTodos'!$A$2:$B$11,2,FALSE)</f>
        <v>3</v>
      </c>
      <c r="BI30" s="19">
        <f>VLOOKUP(Empresa!BI30,'Respuestas NosotrosTodos'!$A$2:$B$11,2,FALSE)</f>
        <v>4</v>
      </c>
      <c r="BJ30" s="19">
        <f>VLOOKUP(Empresa!BJ30,'Respuestas NosotrosTodos'!$A$2:$B$11,2,FALSE)</f>
        <v>5</v>
      </c>
      <c r="BK30" s="19">
        <f>VLOOKUP(Empresa!BK30,'Respuestas NosotrosTodos'!$A$2:$B$11,2,FALSE)</f>
        <v>5</v>
      </c>
      <c r="BL30" s="19">
        <f>VLOOKUP(Empresa!BL30,'Respuestas NosotrosTodos'!$A$2:$B$11,2,FALSE)</f>
        <v>5</v>
      </c>
      <c r="BM30" s="19">
        <f>VLOOKUP(Empresa!BM30,'Respuestas NosotrosTodos'!$A$2:$B$11,2,FALSE)</f>
        <v>3</v>
      </c>
      <c r="BN30" s="19">
        <f>VLOOKUP(Empresa!BN30,'Respuestas NosotrosTodos'!$A$2:$B$11,2,FALSE)</f>
        <v>3</v>
      </c>
      <c r="BO30" s="19">
        <f>VLOOKUP(Empresa!BO30,'Respuestas NosotrosTodos'!$A$2:$B$11,2,FALSE)</f>
        <v>4</v>
      </c>
      <c r="BP30" s="19">
        <f>VLOOKUP(Empresa!BP30,'Respuestas NosotrosTodos'!$A$2:$B$11,2,FALSE)</f>
        <v>4</v>
      </c>
      <c r="BQ30" s="19">
        <f>VLOOKUP(Empresa!BQ30,'Respuestas NosotrosTodos'!$A$2:$B$11,2,FALSE)</f>
        <v>4</v>
      </c>
      <c r="BR30" s="19">
        <f>VLOOKUP(Empresa!BR30,'Respuestas NosotrosTodos'!$A$2:$B$11,2,FALSE)</f>
        <v>4</v>
      </c>
      <c r="BS30" s="19">
        <f>VLOOKUP(Empresa!BS30,'Respuestas NosotrosTodos'!$A$2:$B$11,2,FALSE)</f>
        <v>5</v>
      </c>
      <c r="BT30" s="19">
        <f>VLOOKUP(Empresa!BT30,'Respuestas NosotrosTodos'!$A$2:$B$11,2,FALSE)</f>
        <v>5</v>
      </c>
      <c r="BU30" s="19">
        <f>VLOOKUP(Empresa!BU30,'Respuestas NosotrosTodos'!$A$2:$B$11,2,FALSE)</f>
        <v>5</v>
      </c>
      <c r="BV30" s="19">
        <f>VLOOKUP(Empresa!BV30,'Respuestas NosotrosTodos'!$A$2:$B$11,2,FALSE)</f>
        <v>5</v>
      </c>
      <c r="BW30" s="19">
        <f>VLOOKUP(Empresa!BW30,'Respuestas NosotrosTodos'!$A$2:$B$11,2,FALSE)</f>
        <v>4</v>
      </c>
      <c r="BX30" s="19">
        <f>VLOOKUP(Empresa!BX30,'Respuestas NosotrosTodos'!$A$2:$B$11,2,FALSE)</f>
        <v>4</v>
      </c>
      <c r="BY30" s="19">
        <f>VLOOKUP(Empresa!BY30,'Respuestas NosotrosTodos'!$A$2:$B$11,2,FALSE)</f>
        <v>5</v>
      </c>
      <c r="BZ30" s="19">
        <f>VLOOKUP(Empresa!BZ30,'Respuestas NosotrosTodos'!$A$2:$B$11,2,FALSE)</f>
        <v>4</v>
      </c>
      <c r="CA30" s="19">
        <f>VLOOKUP(Empresa!CA30,'Respuestas NosotrosTodos'!$A$2:$B$11,2,FALSE)</f>
        <v>4</v>
      </c>
      <c r="CB30" s="19">
        <f>VLOOKUP(Empresa!CB30,'Respuestas NosotrosTodos'!$A$2:$B$11,2,FALSE)</f>
        <v>5</v>
      </c>
      <c r="CC30" s="19">
        <f>VLOOKUP(Empresa!CC30,'Respuestas NosotrosTodos'!$A$2:$B$11,2,FALSE)</f>
        <v>5</v>
      </c>
      <c r="CD30" s="29">
        <f>VLOOKUP(Empresa!CD30,'Respuestas NosotrosTodos'!$A$12:$B$21,2,FALSE)</f>
        <v>5</v>
      </c>
      <c r="CE30" s="19">
        <f>VLOOKUP(Empresa!CE30,'Respuestas NosotrosTodos'!$A$2:$B$11,2,FALSE)</f>
        <v>3</v>
      </c>
      <c r="CF30" s="19">
        <f>VLOOKUP(Empresa!CF30,'Respuestas NosotrosTodos'!$A$2:$B$11,2,FALSE)</f>
        <v>1</v>
      </c>
      <c r="CG30" s="19">
        <f>VLOOKUP(Empresa!CG30,'Respuestas NosotrosTodos'!$A$2:$B$11,2,FALSE)</f>
        <v>4</v>
      </c>
      <c r="CH30" s="19">
        <f>VLOOKUP(Empresa!CH30,'Respuestas NosotrosTodos'!$A$2:$B$11,2,FALSE)</f>
        <v>4</v>
      </c>
      <c r="CI30" s="19">
        <f>VLOOKUP(Empresa!CI30,'Respuestas NosotrosTodos'!$A$2:$B$11,2,FALSE)</f>
        <v>5</v>
      </c>
      <c r="CJ30" s="29">
        <f>VLOOKUP(Empresa!CJ30,'Respuestas NosotrosTodos'!$A$12:$B$21,2,FALSE)</f>
        <v>5</v>
      </c>
      <c r="CK30" s="29">
        <f>VLOOKUP(Empresa!CK30,'Respuestas NosotrosTodos'!$A$12:$B$21,2,FALSE)</f>
        <v>5</v>
      </c>
      <c r="CL30" s="19">
        <f>VLOOKUP(Empresa!CL30,'Respuestas NosotrosTodos'!$A$2:$B$11,2,FALSE)</f>
        <v>3</v>
      </c>
      <c r="CM30" s="29">
        <f>VLOOKUP(Empresa!CM30,'Respuestas NosotrosTodos'!$A$12:$B$21,2,FALSE)</f>
        <v>5</v>
      </c>
      <c r="CN30" s="29">
        <f>VLOOKUP(Empresa!CN30,'Respuestas NosotrosTodos'!$A$12:$B$21,2,FALSE)</f>
        <v>5</v>
      </c>
      <c r="CO30" s="29">
        <f>VLOOKUP(Empresa!CO30,'Respuestas NosotrosTodos'!$A$12:$B$21,2,FALSE)</f>
        <v>5</v>
      </c>
      <c r="CP30" s="19">
        <f>VLOOKUP(Empresa!CP30,'Respuestas NosotrosTodos'!$A$2:$B$11,2,FALSE)</f>
        <v>5</v>
      </c>
      <c r="CQ30" s="19">
        <f>VLOOKUP(Empresa!CQ30,'Respuestas NosotrosTodos'!$A$2:$B$11,2,FALSE)</f>
        <v>5</v>
      </c>
      <c r="CR30" s="19">
        <f>VLOOKUP(Empresa!CR30,'Respuestas NosotrosTodos'!$A$2:$B$11,2,FALSE)</f>
        <v>5</v>
      </c>
    </row>
    <row r="31" spans="1:96">
      <c r="A31" s="12" t="str">
        <f>Empresa!A31</f>
        <v>f33yfn2j1zf3327slmwektriopoj9yj2</v>
      </c>
      <c r="B31" s="19">
        <f>VLOOKUP(Empresa!B31,'Respuestas Yo'!A$2:B$5,2,FALSE)</f>
        <v>2</v>
      </c>
      <c r="C31" s="19">
        <f>VLOOKUP(Empresa!C31,'Respuestas Yo'!C$2:D$5,2,FALSE)</f>
        <v>4</v>
      </c>
      <c r="D31" s="19">
        <f>VLOOKUP(Empresa!D31,'Respuestas Yo'!E$2:F$5,2,FALSE)</f>
        <v>5</v>
      </c>
      <c r="E31" s="19">
        <f>VLOOKUP(Empresa!E31,'Respuestas Yo'!G$2:H$5,2,FALSE)</f>
        <v>2</v>
      </c>
      <c r="F31" s="19">
        <f>VLOOKUP(Empresa!F31,'Respuestas Yo'!I$2:J$5,2,FALSE)</f>
        <v>2</v>
      </c>
      <c r="G31" s="19">
        <f>VLOOKUP(Empresa!G31,'Respuestas Yo'!K$2:L$5,2,FALSE)</f>
        <v>1</v>
      </c>
      <c r="H31" s="19">
        <f>VLOOKUP(Empresa!H31,'Respuestas Yo'!M$2:N$5,2,FALSE)</f>
        <v>5</v>
      </c>
      <c r="I31" s="19">
        <f>VLOOKUP(Empresa!I31,'Respuestas Yo'!O$2:P$5,2,FALSE)</f>
        <v>4</v>
      </c>
      <c r="J31" s="19">
        <f>VLOOKUP(Empresa!J31,'Respuestas Yo'!Q$2:R$5,2,FALSE)</f>
        <v>4</v>
      </c>
      <c r="K31" s="19">
        <f>VLOOKUP(Empresa!K31,'Respuestas Yo'!S$2:T$5,2,FALSE)</f>
        <v>2</v>
      </c>
      <c r="L31" s="19">
        <f>VLOOKUP(Empresa!L31,'Respuestas Yo'!U$2:V$5,2,FALSE)</f>
        <v>5</v>
      </c>
      <c r="M31" s="19">
        <f>VLOOKUP(Empresa!M31,'Respuestas Yo'!W$2:X$5,2,FALSE)</f>
        <v>1</v>
      </c>
      <c r="N31" s="19">
        <f>VLOOKUP(Empresa!N31,'Respuestas Yo'!Y$2:Z$5,2,FALSE)</f>
        <v>4</v>
      </c>
      <c r="O31" s="19">
        <f>VLOOKUP(Empresa!O31,'Respuestas Yo'!AA$2:AB$5,2,FALSE)</f>
        <v>4</v>
      </c>
      <c r="P31" s="19">
        <f>VLOOKUP(Empresa!P31,'Respuestas Yo'!AC$2:AD$5,2,FALSE)</f>
        <v>5</v>
      </c>
      <c r="Q31" s="19">
        <f>VLOOKUP(Empresa!Q31,'Respuestas Yo'!AE$2:AF$5,2,FALSE)</f>
        <v>5</v>
      </c>
      <c r="R31" s="19">
        <f>VLOOKUP(Empresa!R31,'Respuestas Yo'!AG$2:AH$5,2,FALSE)</f>
        <v>5</v>
      </c>
      <c r="S31" s="19">
        <f>VLOOKUP(Empresa!S31,'Respuestas Yo'!AI$2:AJ$5,2,FALSE)</f>
        <v>4</v>
      </c>
      <c r="T31" s="19">
        <f>VLOOKUP(Empresa!T31,'Respuestas Yo'!AK$2:AL$5,2,FALSE)</f>
        <v>5</v>
      </c>
      <c r="U31" s="19">
        <f>VLOOKUP(Empresa!U31,'Respuestas NosotrosTodos'!$A$2:$B$11,2,FALSE)</f>
        <v>3</v>
      </c>
      <c r="V31" s="19">
        <f>VLOOKUP(Empresa!V31,'Respuestas NosotrosTodos'!$A$2:$B$11,2,FALSE)</f>
        <v>2</v>
      </c>
      <c r="W31" s="19">
        <f>VLOOKUP(Empresa!V31,'Respuestas NosotrosTodos'!$A$2:$B$11,2,FALSE)</f>
        <v>2</v>
      </c>
      <c r="X31" s="19">
        <f>VLOOKUP(Empresa!X31,'Respuestas NosotrosTodos'!$A$2:$B$11,2,FALSE)</f>
        <v>3</v>
      </c>
      <c r="Y31" s="19">
        <f>VLOOKUP(Empresa!Y31,'Respuestas NosotrosTodos'!$A$2:$B$11,2,FALSE)</f>
        <v>3</v>
      </c>
      <c r="Z31" s="19">
        <f>VLOOKUP(Empresa!Z31,'Respuestas NosotrosTodos'!$A$2:$B$11,2,FALSE)</f>
        <v>5</v>
      </c>
      <c r="AA31" s="19">
        <f>VLOOKUP(Empresa!AA31,'Respuestas NosotrosTodos'!$A$2:$B$11,2,FALSE)</f>
        <v>1</v>
      </c>
      <c r="AB31" s="19">
        <f>VLOOKUP(Empresa!AB31,'Respuestas NosotrosTodos'!$A$2:$B$11,2,FALSE)</f>
        <v>4</v>
      </c>
      <c r="AC31" s="19">
        <f>VLOOKUP(Empresa!AC31,'Respuestas NosotrosTodos'!$A$2:$B$11,2,FALSE)</f>
        <v>3</v>
      </c>
      <c r="AD31" s="19">
        <f>VLOOKUP(Empresa!AD31,'Respuestas NosotrosTodos'!$A$2:$B$11,2,FALSE)</f>
        <v>4</v>
      </c>
      <c r="AE31" s="19">
        <f>VLOOKUP(Empresa!AE31,'Respuestas NosotrosTodos'!$A$2:$B$11,2,FALSE)</f>
        <v>5</v>
      </c>
      <c r="AF31" s="19">
        <f>VLOOKUP(Empresa!AF31,'Respuestas NosotrosTodos'!$A$2:$B$11,2,FALSE)</f>
        <v>5</v>
      </c>
      <c r="AG31" s="19">
        <f>VLOOKUP(Empresa!AG31,'Respuestas NosotrosTodos'!$A$2:$B$11,2,FALSE)</f>
        <v>3</v>
      </c>
      <c r="AH31" s="19">
        <f>VLOOKUP(Empresa!AH31,'Respuestas NosotrosTodos'!$A$2:$B$11,2,FALSE)</f>
        <v>4</v>
      </c>
      <c r="AI31" s="19">
        <f>VLOOKUP(Empresa!AI31,'Respuestas NosotrosTodos'!$A$2:$B$11,2,FALSE)</f>
        <v>3</v>
      </c>
      <c r="AJ31" s="19">
        <f>VLOOKUP(Empresa!AJ31,'Respuestas NosotrosTodos'!$A$2:$B$11,2,FALSE)</f>
        <v>4</v>
      </c>
      <c r="AK31" s="19">
        <f>VLOOKUP(Empresa!AK31,'Respuestas NosotrosTodos'!$A$2:$B$11,2,FALSE)</f>
        <v>4</v>
      </c>
      <c r="AL31" s="19">
        <f>VLOOKUP(Empresa!AL31,'Respuestas NosotrosTodos'!$A$2:$B$11,2,FALSE)</f>
        <v>5</v>
      </c>
      <c r="AM31" s="19">
        <f>VLOOKUP(Empresa!AM31,'Respuestas NosotrosTodos'!$A$2:$B$11,2,FALSE)</f>
        <v>3</v>
      </c>
      <c r="AN31" s="19">
        <f>VLOOKUP(Empresa!AN31,'Respuestas NosotrosTodos'!$A$2:$B$11,2,FALSE)</f>
        <v>4</v>
      </c>
      <c r="AO31" s="19">
        <f>VLOOKUP(Empresa!AO31,'Respuestas NosotrosTodos'!$A$2:$B$11,2,FALSE)</f>
        <v>2</v>
      </c>
      <c r="AP31" s="19">
        <f>VLOOKUP(Empresa!AP31,'Respuestas NosotrosTodos'!$A$2:$B$11,2,FALSE)</f>
        <v>5</v>
      </c>
      <c r="AQ31" s="19">
        <f>VLOOKUP(Empresa!AQ31,'Respuestas NosotrosTodos'!$A$2:$B$11,2,FALSE)</f>
        <v>5</v>
      </c>
      <c r="AR31" s="19">
        <f>VLOOKUP(Empresa!AR31,'Respuestas NosotrosTodos'!$A$2:$B$11,2,FALSE)</f>
        <v>3</v>
      </c>
      <c r="AS31" s="19">
        <f>VLOOKUP(Empresa!AS31,'Respuestas NosotrosTodos'!$A$2:$B$11,2,FALSE)</f>
        <v>5</v>
      </c>
      <c r="AT31" s="19">
        <f>VLOOKUP(Empresa!AT31,'Respuestas NosotrosTodos'!$A$2:$B$11,2,FALSE)</f>
        <v>2</v>
      </c>
      <c r="AU31" s="19">
        <f>VLOOKUP(Empresa!AU31,'Respuestas NosotrosTodos'!$A$2:$B$11,2,FALSE)</f>
        <v>3</v>
      </c>
      <c r="AV31" s="19">
        <f>VLOOKUP(Empresa!AV31,'Respuestas NosotrosTodos'!$A$2:$B$11,2,FALSE)</f>
        <v>3</v>
      </c>
      <c r="AW31" s="19">
        <f>VLOOKUP(Empresa!AW31,'Respuestas NosotrosTodos'!$A$2:$B$11,2,FALSE)</f>
        <v>4</v>
      </c>
      <c r="AX31" s="19">
        <f>VLOOKUP(Empresa!AX31,'Respuestas NosotrosTodos'!$A$2:$B$11,2,FALSE)</f>
        <v>3</v>
      </c>
      <c r="AY31" s="29">
        <f>VLOOKUP(Empresa!AY31,'Respuestas NosotrosTodos'!$A$12:$B$21,2,FALSE)</f>
        <v>5</v>
      </c>
      <c r="AZ31" s="19">
        <f>VLOOKUP(Empresa!AZ31,'Respuestas NosotrosTodos'!$A$2:$B$11,2,FALSE)</f>
        <v>1</v>
      </c>
      <c r="BA31" s="29">
        <f>VLOOKUP(Empresa!BA31,'Respuestas NosotrosTodos'!$A$12:$B$21,2,FALSE)</f>
        <v>3</v>
      </c>
      <c r="BB31" s="19">
        <f>VLOOKUP(Empresa!BB31,'Respuestas NosotrosTodos'!$A$2:$B$11,2,FALSE)</f>
        <v>2</v>
      </c>
      <c r="BC31" s="19">
        <f>VLOOKUP(Empresa!BC31,'Respuestas NosotrosTodos'!$A$2:$B$11,2,FALSE)</f>
        <v>3</v>
      </c>
      <c r="BD31" s="19">
        <f>VLOOKUP(Empresa!BD31,'Respuestas NosotrosTodos'!$A$2:$B$11,2,FALSE)</f>
        <v>3</v>
      </c>
      <c r="BE31" s="19">
        <f>VLOOKUP(Empresa!BE31,'Respuestas NosotrosTodos'!$A$2:$B$11,2,FALSE)</f>
        <v>3</v>
      </c>
      <c r="BF31" s="19">
        <f>VLOOKUP(Empresa!BF31,'Respuestas NosotrosTodos'!$A$2:$B$11,2,FALSE)</f>
        <v>3</v>
      </c>
      <c r="BG31" s="19">
        <f>VLOOKUP(Empresa!BG31,'Respuestas NosotrosTodos'!$A$2:$B$11,2,FALSE)</f>
        <v>5</v>
      </c>
      <c r="BH31" s="19">
        <f>VLOOKUP(Empresa!BH31,'Respuestas NosotrosTodos'!$A$2:$B$11,2,FALSE)</f>
        <v>2</v>
      </c>
      <c r="BI31" s="19">
        <f>VLOOKUP(Empresa!BI31,'Respuestas NosotrosTodos'!$A$2:$B$11,2,FALSE)</f>
        <v>5</v>
      </c>
      <c r="BJ31" s="19">
        <f>VLOOKUP(Empresa!BJ31,'Respuestas NosotrosTodos'!$A$2:$B$11,2,FALSE)</f>
        <v>5</v>
      </c>
      <c r="BK31" s="19">
        <f>VLOOKUP(Empresa!BK31,'Respuestas NosotrosTodos'!$A$2:$B$11,2,FALSE)</f>
        <v>4</v>
      </c>
      <c r="BL31" s="19">
        <f>VLOOKUP(Empresa!BL31,'Respuestas NosotrosTodos'!$A$2:$B$11,2,FALSE)</f>
        <v>4</v>
      </c>
      <c r="BM31" s="19">
        <f>VLOOKUP(Empresa!BM31,'Respuestas NosotrosTodos'!$A$2:$B$11,2,FALSE)</f>
        <v>4</v>
      </c>
      <c r="BN31" s="19">
        <f>VLOOKUP(Empresa!BN31,'Respuestas NosotrosTodos'!$A$2:$B$11,2,FALSE)</f>
        <v>4</v>
      </c>
      <c r="BO31" s="19">
        <f>VLOOKUP(Empresa!BO31,'Respuestas NosotrosTodos'!$A$2:$B$11,2,FALSE)</f>
        <v>4</v>
      </c>
      <c r="BP31" s="19">
        <f>VLOOKUP(Empresa!BP31,'Respuestas NosotrosTodos'!$A$2:$B$11,2,FALSE)</f>
        <v>5</v>
      </c>
      <c r="BQ31" s="19">
        <f>VLOOKUP(Empresa!BQ31,'Respuestas NosotrosTodos'!$A$2:$B$11,2,FALSE)</f>
        <v>5</v>
      </c>
      <c r="BR31" s="19">
        <f>VLOOKUP(Empresa!BR31,'Respuestas NosotrosTodos'!$A$2:$B$11,2,FALSE)</f>
        <v>3</v>
      </c>
      <c r="BS31" s="19">
        <f>VLOOKUP(Empresa!BS31,'Respuestas NosotrosTodos'!$A$2:$B$11,2,FALSE)</f>
        <v>2</v>
      </c>
      <c r="BT31" s="19">
        <f>VLOOKUP(Empresa!BT31,'Respuestas NosotrosTodos'!$A$2:$B$11,2,FALSE)</f>
        <v>4</v>
      </c>
      <c r="BU31" s="19">
        <f>VLOOKUP(Empresa!BU31,'Respuestas NosotrosTodos'!$A$2:$B$11,2,FALSE)</f>
        <v>4</v>
      </c>
      <c r="BV31" s="19">
        <f>VLOOKUP(Empresa!BV31,'Respuestas NosotrosTodos'!$A$2:$B$11,2,FALSE)</f>
        <v>4</v>
      </c>
      <c r="BW31" s="19">
        <f>VLOOKUP(Empresa!BW31,'Respuestas NosotrosTodos'!$A$2:$B$11,2,FALSE)</f>
        <v>4</v>
      </c>
      <c r="BX31" s="19">
        <f>VLOOKUP(Empresa!BX31,'Respuestas NosotrosTodos'!$A$2:$B$11,2,FALSE)</f>
        <v>3</v>
      </c>
      <c r="BY31" s="19">
        <f>VLOOKUP(Empresa!BY31,'Respuestas NosotrosTodos'!$A$2:$B$11,2,FALSE)</f>
        <v>3</v>
      </c>
      <c r="BZ31" s="19">
        <f>VLOOKUP(Empresa!BZ31,'Respuestas NosotrosTodos'!$A$2:$B$11,2,FALSE)</f>
        <v>5</v>
      </c>
      <c r="CA31" s="19">
        <f>VLOOKUP(Empresa!CA31,'Respuestas NosotrosTodos'!$A$2:$B$11,2,FALSE)</f>
        <v>4</v>
      </c>
      <c r="CB31" s="19">
        <f>VLOOKUP(Empresa!CB31,'Respuestas NosotrosTodos'!$A$2:$B$11,2,FALSE)</f>
        <v>4</v>
      </c>
      <c r="CC31" s="19">
        <f>VLOOKUP(Empresa!CC31,'Respuestas NosotrosTodos'!$A$2:$B$11,2,FALSE)</f>
        <v>5</v>
      </c>
      <c r="CD31" s="29">
        <f>VLOOKUP(Empresa!CD31,'Respuestas NosotrosTodos'!$A$12:$B$21,2,FALSE)</f>
        <v>5</v>
      </c>
      <c r="CE31" s="19">
        <f>VLOOKUP(Empresa!CE31,'Respuestas NosotrosTodos'!$A$2:$B$11,2,FALSE)</f>
        <v>5</v>
      </c>
      <c r="CF31" s="19">
        <f>VLOOKUP(Empresa!CF31,'Respuestas NosotrosTodos'!$A$2:$B$11,2,FALSE)</f>
        <v>3</v>
      </c>
      <c r="CG31" s="19">
        <f>VLOOKUP(Empresa!CG31,'Respuestas NosotrosTodos'!$A$2:$B$11,2,FALSE)</f>
        <v>1</v>
      </c>
      <c r="CH31" s="19">
        <f>VLOOKUP(Empresa!CH31,'Respuestas NosotrosTodos'!$A$2:$B$11,2,FALSE)</f>
        <v>5</v>
      </c>
      <c r="CI31" s="19">
        <f>VLOOKUP(Empresa!CI31,'Respuestas NosotrosTodos'!$A$2:$B$11,2,FALSE)</f>
        <v>1</v>
      </c>
      <c r="CJ31" s="29">
        <f>VLOOKUP(Empresa!CJ31,'Respuestas NosotrosTodos'!$A$12:$B$21,2,FALSE)</f>
        <v>5</v>
      </c>
      <c r="CK31" s="29">
        <f>VLOOKUP(Empresa!CK31,'Respuestas NosotrosTodos'!$A$12:$B$21,2,FALSE)</f>
        <v>3</v>
      </c>
      <c r="CL31" s="19">
        <f>VLOOKUP(Empresa!CL31,'Respuestas NosotrosTodos'!$A$2:$B$11,2,FALSE)</f>
        <v>3</v>
      </c>
      <c r="CM31" s="29">
        <f>VLOOKUP(Empresa!CM31,'Respuestas NosotrosTodos'!$A$12:$B$21,2,FALSE)</f>
        <v>5</v>
      </c>
      <c r="CN31" s="29">
        <f>VLOOKUP(Empresa!CN31,'Respuestas NosotrosTodos'!$A$12:$B$21,2,FALSE)</f>
        <v>5</v>
      </c>
      <c r="CO31" s="29">
        <f>VLOOKUP(Empresa!CO31,'Respuestas NosotrosTodos'!$A$12:$B$21,2,FALSE)</f>
        <v>4</v>
      </c>
      <c r="CP31" s="19">
        <f>VLOOKUP(Empresa!CP31,'Respuestas NosotrosTodos'!$A$2:$B$11,2,FALSE)</f>
        <v>4</v>
      </c>
      <c r="CQ31" s="19">
        <f>VLOOKUP(Empresa!CQ31,'Respuestas NosotrosTodos'!$A$2:$B$11,2,FALSE)</f>
        <v>5</v>
      </c>
      <c r="CR31" s="19">
        <f>VLOOKUP(Empresa!CR31,'Respuestas NosotrosTodos'!$A$2:$B$11,2,FALSE)</f>
        <v>4</v>
      </c>
    </row>
    <row r="32" spans="1:96">
      <c r="A32" s="12" t="str">
        <f>Empresa!A32</f>
        <v>ob43j0ucqiut6eakv4pfzqwob43jekbk</v>
      </c>
      <c r="B32" s="19">
        <f>VLOOKUP(Empresa!B32,'Respuestas Yo'!A$2:B$5,2,FALSE)</f>
        <v>4</v>
      </c>
      <c r="C32" s="19">
        <f>VLOOKUP(Empresa!C32,'Respuestas Yo'!C$2:D$5,2,FALSE)</f>
        <v>1</v>
      </c>
      <c r="D32" s="19">
        <f>VLOOKUP(Empresa!D32,'Respuestas Yo'!E$2:F$5,2,FALSE)</f>
        <v>1</v>
      </c>
      <c r="E32" s="19">
        <f>VLOOKUP(Empresa!E32,'Respuestas Yo'!G$2:H$5,2,FALSE)</f>
        <v>2</v>
      </c>
      <c r="F32" s="19">
        <f>VLOOKUP(Empresa!F32,'Respuestas Yo'!I$2:J$5,2,FALSE)</f>
        <v>2</v>
      </c>
      <c r="G32" s="19">
        <f>VLOOKUP(Empresa!G32,'Respuestas Yo'!K$2:L$5,2,FALSE)</f>
        <v>1</v>
      </c>
      <c r="H32" s="19">
        <f>VLOOKUP(Empresa!H32,'Respuestas Yo'!M$2:N$5,2,FALSE)</f>
        <v>5</v>
      </c>
      <c r="I32" s="19">
        <f>VLOOKUP(Empresa!I32,'Respuestas Yo'!O$2:P$5,2,FALSE)</f>
        <v>5</v>
      </c>
      <c r="J32" s="19">
        <f>VLOOKUP(Empresa!J32,'Respuestas Yo'!Q$2:R$5,2,FALSE)</f>
        <v>4</v>
      </c>
      <c r="K32" s="19">
        <f>VLOOKUP(Empresa!K32,'Respuestas Yo'!S$2:T$5,2,FALSE)</f>
        <v>2</v>
      </c>
      <c r="L32" s="19">
        <f>VLOOKUP(Empresa!L32,'Respuestas Yo'!U$2:V$5,2,FALSE)</f>
        <v>4</v>
      </c>
      <c r="M32" s="19">
        <f>VLOOKUP(Empresa!M32,'Respuestas Yo'!W$2:X$5,2,FALSE)</f>
        <v>4</v>
      </c>
      <c r="N32" s="19">
        <f>VLOOKUP(Empresa!N32,'Respuestas Yo'!Y$2:Z$5,2,FALSE)</f>
        <v>5</v>
      </c>
      <c r="O32" s="19">
        <f>VLOOKUP(Empresa!O32,'Respuestas Yo'!AA$2:AB$5,2,FALSE)</f>
        <v>1</v>
      </c>
      <c r="P32" s="19">
        <f>VLOOKUP(Empresa!P32,'Respuestas Yo'!AC$2:AD$5,2,FALSE)</f>
        <v>5</v>
      </c>
      <c r="Q32" s="19">
        <f>VLOOKUP(Empresa!Q32,'Respuestas Yo'!AE$2:AF$5,2,FALSE)</f>
        <v>5</v>
      </c>
      <c r="R32" s="19">
        <f>VLOOKUP(Empresa!R32,'Respuestas Yo'!AG$2:AH$5,2,FALSE)</f>
        <v>4</v>
      </c>
      <c r="S32" s="19">
        <f>VLOOKUP(Empresa!S32,'Respuestas Yo'!AI$2:AJ$5,2,FALSE)</f>
        <v>4</v>
      </c>
      <c r="T32" s="19">
        <f>VLOOKUP(Empresa!T32,'Respuestas Yo'!AK$2:AL$5,2,FALSE)</f>
        <v>1</v>
      </c>
      <c r="U32" s="19">
        <f>VLOOKUP(Empresa!U32,'Respuestas NosotrosTodos'!$A$2:$B$11,2,FALSE)</f>
        <v>3</v>
      </c>
      <c r="V32" s="19">
        <f>VLOOKUP(Empresa!V32,'Respuestas NosotrosTodos'!$A$2:$B$11,2,FALSE)</f>
        <v>4</v>
      </c>
      <c r="W32" s="19">
        <f>VLOOKUP(Empresa!V32,'Respuestas NosotrosTodos'!$A$2:$B$11,2,FALSE)</f>
        <v>4</v>
      </c>
      <c r="X32" s="19">
        <f>VLOOKUP(Empresa!X32,'Respuestas NosotrosTodos'!$A$2:$B$11,2,FALSE)</f>
        <v>3</v>
      </c>
      <c r="Y32" s="19">
        <f>VLOOKUP(Empresa!Y32,'Respuestas NosotrosTodos'!$A$2:$B$11,2,FALSE)</f>
        <v>3</v>
      </c>
      <c r="Z32" s="19">
        <f>VLOOKUP(Empresa!Z32,'Respuestas NosotrosTodos'!$A$2:$B$11,2,FALSE)</f>
        <v>2</v>
      </c>
      <c r="AA32" s="19">
        <f>VLOOKUP(Empresa!AA32,'Respuestas NosotrosTodos'!$A$2:$B$11,2,FALSE)</f>
        <v>2</v>
      </c>
      <c r="AB32" s="19">
        <f>VLOOKUP(Empresa!AB32,'Respuestas NosotrosTodos'!$A$2:$B$11,2,FALSE)</f>
        <v>2</v>
      </c>
      <c r="AC32" s="19">
        <f>VLOOKUP(Empresa!AC32,'Respuestas NosotrosTodos'!$A$2:$B$11,2,FALSE)</f>
        <v>3</v>
      </c>
      <c r="AD32" s="19">
        <f>VLOOKUP(Empresa!AD32,'Respuestas NosotrosTodos'!$A$2:$B$11,2,FALSE)</f>
        <v>3</v>
      </c>
      <c r="AE32" s="19">
        <f>VLOOKUP(Empresa!AE32,'Respuestas NosotrosTodos'!$A$2:$B$11,2,FALSE)</f>
        <v>4</v>
      </c>
      <c r="AF32" s="19">
        <f>VLOOKUP(Empresa!AF32,'Respuestas NosotrosTodos'!$A$2:$B$11,2,FALSE)</f>
        <v>4</v>
      </c>
      <c r="AG32" s="19">
        <f>VLOOKUP(Empresa!AG32,'Respuestas NosotrosTodos'!$A$2:$B$11,2,FALSE)</f>
        <v>3</v>
      </c>
      <c r="AH32" s="19">
        <f>VLOOKUP(Empresa!AH32,'Respuestas NosotrosTodos'!$A$2:$B$11,2,FALSE)</f>
        <v>3</v>
      </c>
      <c r="AI32" s="19">
        <f>VLOOKUP(Empresa!AI32,'Respuestas NosotrosTodos'!$A$2:$B$11,2,FALSE)</f>
        <v>3</v>
      </c>
      <c r="AJ32" s="19">
        <f>VLOOKUP(Empresa!AJ32,'Respuestas NosotrosTodos'!$A$2:$B$11,2,FALSE)</f>
        <v>3</v>
      </c>
      <c r="AK32" s="19">
        <f>VLOOKUP(Empresa!AK32,'Respuestas NosotrosTodos'!$A$2:$B$11,2,FALSE)</f>
        <v>3</v>
      </c>
      <c r="AL32" s="19">
        <f>VLOOKUP(Empresa!AL32,'Respuestas NosotrosTodos'!$A$2:$B$11,2,FALSE)</f>
        <v>3</v>
      </c>
      <c r="AM32" s="19">
        <f>VLOOKUP(Empresa!AM32,'Respuestas NosotrosTodos'!$A$2:$B$11,2,FALSE)</f>
        <v>2</v>
      </c>
      <c r="AN32" s="19">
        <f>VLOOKUP(Empresa!AN32,'Respuestas NosotrosTodos'!$A$2:$B$11,2,FALSE)</f>
        <v>3</v>
      </c>
      <c r="AO32" s="19">
        <f>VLOOKUP(Empresa!AO32,'Respuestas NosotrosTodos'!$A$2:$B$11,2,FALSE)</f>
        <v>3</v>
      </c>
      <c r="AP32" s="19">
        <f>VLOOKUP(Empresa!AP32,'Respuestas NosotrosTodos'!$A$2:$B$11,2,FALSE)</f>
        <v>2</v>
      </c>
      <c r="AQ32" s="19">
        <f>VLOOKUP(Empresa!AQ32,'Respuestas NosotrosTodos'!$A$2:$B$11,2,FALSE)</f>
        <v>4</v>
      </c>
      <c r="AR32" s="19">
        <f>VLOOKUP(Empresa!AR32,'Respuestas NosotrosTodos'!$A$2:$B$11,2,FALSE)</f>
        <v>4</v>
      </c>
      <c r="AS32" s="19">
        <f>VLOOKUP(Empresa!AS32,'Respuestas NosotrosTodos'!$A$2:$B$11,2,FALSE)</f>
        <v>4</v>
      </c>
      <c r="AT32" s="19">
        <f>VLOOKUP(Empresa!AT32,'Respuestas NosotrosTodos'!$A$2:$B$11,2,FALSE)</f>
        <v>4</v>
      </c>
      <c r="AU32" s="19">
        <f>VLOOKUP(Empresa!AU32,'Respuestas NosotrosTodos'!$A$2:$B$11,2,FALSE)</f>
        <v>4</v>
      </c>
      <c r="AV32" s="19">
        <f>VLOOKUP(Empresa!AV32,'Respuestas NosotrosTodos'!$A$2:$B$11,2,FALSE)</f>
        <v>2</v>
      </c>
      <c r="AW32" s="19">
        <f>VLOOKUP(Empresa!AW32,'Respuestas NosotrosTodos'!$A$2:$B$11,2,FALSE)</f>
        <v>2</v>
      </c>
      <c r="AX32" s="19">
        <f>VLOOKUP(Empresa!AX32,'Respuestas NosotrosTodos'!$A$2:$B$11,2,FALSE)</f>
        <v>3</v>
      </c>
      <c r="AY32" s="29">
        <f>VLOOKUP(Empresa!AY32,'Respuestas NosotrosTodos'!$A$12:$B$21,2,FALSE)</f>
        <v>4</v>
      </c>
      <c r="AZ32" s="19">
        <f>VLOOKUP(Empresa!AZ32,'Respuestas NosotrosTodos'!$A$2:$B$11,2,FALSE)</f>
        <v>1</v>
      </c>
      <c r="BA32" s="29">
        <f>VLOOKUP(Empresa!BA32,'Respuestas NosotrosTodos'!$A$12:$B$21,2,FALSE)</f>
        <v>4</v>
      </c>
      <c r="BB32" s="19">
        <f>VLOOKUP(Empresa!BB32,'Respuestas NosotrosTodos'!$A$2:$B$11,2,FALSE)</f>
        <v>3</v>
      </c>
      <c r="BC32" s="19">
        <f>VLOOKUP(Empresa!BC32,'Respuestas NosotrosTodos'!$A$2:$B$11,2,FALSE)</f>
        <v>4</v>
      </c>
      <c r="BD32" s="19">
        <f>VLOOKUP(Empresa!BD32,'Respuestas NosotrosTodos'!$A$2:$B$11,2,FALSE)</f>
        <v>2</v>
      </c>
      <c r="BE32" s="19">
        <f>VLOOKUP(Empresa!BE32,'Respuestas NosotrosTodos'!$A$2:$B$11,2,FALSE)</f>
        <v>4</v>
      </c>
      <c r="BF32" s="19">
        <f>VLOOKUP(Empresa!BF32,'Respuestas NosotrosTodos'!$A$2:$B$11,2,FALSE)</f>
        <v>4</v>
      </c>
      <c r="BG32" s="19">
        <f>VLOOKUP(Empresa!BG32,'Respuestas NosotrosTodos'!$A$2:$B$11,2,FALSE)</f>
        <v>4</v>
      </c>
      <c r="BH32" s="19">
        <f>VLOOKUP(Empresa!BH32,'Respuestas NosotrosTodos'!$A$2:$B$11,2,FALSE)</f>
        <v>4</v>
      </c>
      <c r="BI32" s="19">
        <f>VLOOKUP(Empresa!BI32,'Respuestas NosotrosTodos'!$A$2:$B$11,2,FALSE)</f>
        <v>3</v>
      </c>
      <c r="BJ32" s="19">
        <f>VLOOKUP(Empresa!BJ32,'Respuestas NosotrosTodos'!$A$2:$B$11,2,FALSE)</f>
        <v>3</v>
      </c>
      <c r="BK32" s="19">
        <f>VLOOKUP(Empresa!BK32,'Respuestas NosotrosTodos'!$A$2:$B$11,2,FALSE)</f>
        <v>4</v>
      </c>
      <c r="BL32" s="19">
        <f>VLOOKUP(Empresa!BL32,'Respuestas NosotrosTodos'!$A$2:$B$11,2,FALSE)</f>
        <v>4</v>
      </c>
      <c r="BM32" s="19">
        <f>VLOOKUP(Empresa!BM32,'Respuestas NosotrosTodos'!$A$2:$B$11,2,FALSE)</f>
        <v>4</v>
      </c>
      <c r="BN32" s="19">
        <f>VLOOKUP(Empresa!BN32,'Respuestas NosotrosTodos'!$A$2:$B$11,2,FALSE)</f>
        <v>3</v>
      </c>
      <c r="BO32" s="19">
        <f>VLOOKUP(Empresa!BO32,'Respuestas NosotrosTodos'!$A$2:$B$11,2,FALSE)</f>
        <v>3</v>
      </c>
      <c r="BP32" s="19">
        <f>VLOOKUP(Empresa!BP32,'Respuestas NosotrosTodos'!$A$2:$B$11,2,FALSE)</f>
        <v>3</v>
      </c>
      <c r="BQ32" s="19">
        <f>VLOOKUP(Empresa!BQ32,'Respuestas NosotrosTodos'!$A$2:$B$11,2,FALSE)</f>
        <v>3</v>
      </c>
      <c r="BR32" s="19">
        <f>VLOOKUP(Empresa!BR32,'Respuestas NosotrosTodos'!$A$2:$B$11,2,FALSE)</f>
        <v>3</v>
      </c>
      <c r="BS32" s="19">
        <f>VLOOKUP(Empresa!BS32,'Respuestas NosotrosTodos'!$A$2:$B$11,2,FALSE)</f>
        <v>3</v>
      </c>
      <c r="BT32" s="19">
        <f>VLOOKUP(Empresa!BT32,'Respuestas NosotrosTodos'!$A$2:$B$11,2,FALSE)</f>
        <v>3</v>
      </c>
      <c r="BU32" s="19">
        <f>VLOOKUP(Empresa!BU32,'Respuestas NosotrosTodos'!$A$2:$B$11,2,FALSE)</f>
        <v>3</v>
      </c>
      <c r="BV32" s="19">
        <f>VLOOKUP(Empresa!BV32,'Respuestas NosotrosTodos'!$A$2:$B$11,2,FALSE)</f>
        <v>3</v>
      </c>
      <c r="BW32" s="19">
        <f>VLOOKUP(Empresa!BW32,'Respuestas NosotrosTodos'!$A$2:$B$11,2,FALSE)</f>
        <v>3</v>
      </c>
      <c r="BX32" s="19">
        <f>VLOOKUP(Empresa!BX32,'Respuestas NosotrosTodos'!$A$2:$B$11,2,FALSE)</f>
        <v>3</v>
      </c>
      <c r="BY32" s="19">
        <f>VLOOKUP(Empresa!BY32,'Respuestas NosotrosTodos'!$A$2:$B$11,2,FALSE)</f>
        <v>3</v>
      </c>
      <c r="BZ32" s="19">
        <f>VLOOKUP(Empresa!BZ32,'Respuestas NosotrosTodos'!$A$2:$B$11,2,FALSE)</f>
        <v>4</v>
      </c>
      <c r="CA32" s="19">
        <f>VLOOKUP(Empresa!CA32,'Respuestas NosotrosTodos'!$A$2:$B$11,2,FALSE)</f>
        <v>3</v>
      </c>
      <c r="CB32" s="19">
        <f>VLOOKUP(Empresa!CB32,'Respuestas NosotrosTodos'!$A$2:$B$11,2,FALSE)</f>
        <v>3</v>
      </c>
      <c r="CC32" s="19">
        <f>VLOOKUP(Empresa!CC32,'Respuestas NosotrosTodos'!$A$2:$B$11,2,FALSE)</f>
        <v>3</v>
      </c>
      <c r="CD32" s="29">
        <f>VLOOKUP(Empresa!CD32,'Respuestas NosotrosTodos'!$A$12:$B$21,2,FALSE)</f>
        <v>2</v>
      </c>
      <c r="CE32" s="19">
        <f>VLOOKUP(Empresa!CE32,'Respuestas NosotrosTodos'!$A$2:$B$11,2,FALSE)</f>
        <v>3</v>
      </c>
      <c r="CF32" s="19">
        <f>VLOOKUP(Empresa!CF32,'Respuestas NosotrosTodos'!$A$2:$B$11,2,FALSE)</f>
        <v>3</v>
      </c>
      <c r="CG32" s="19">
        <f>VLOOKUP(Empresa!CG32,'Respuestas NosotrosTodos'!$A$2:$B$11,2,FALSE)</f>
        <v>3</v>
      </c>
      <c r="CH32" s="19">
        <f>VLOOKUP(Empresa!CH32,'Respuestas NosotrosTodos'!$A$2:$B$11,2,FALSE)</f>
        <v>3</v>
      </c>
      <c r="CI32" s="19">
        <f>VLOOKUP(Empresa!CI32,'Respuestas NosotrosTodos'!$A$2:$B$11,2,FALSE)</f>
        <v>3</v>
      </c>
      <c r="CJ32" s="29">
        <f>VLOOKUP(Empresa!CJ32,'Respuestas NosotrosTodos'!$A$12:$B$21,2,FALSE)</f>
        <v>3</v>
      </c>
      <c r="CK32" s="29">
        <f>VLOOKUP(Empresa!CK32,'Respuestas NosotrosTodos'!$A$12:$B$21,2,FALSE)</f>
        <v>5</v>
      </c>
      <c r="CL32" s="19">
        <f>VLOOKUP(Empresa!CL32,'Respuestas NosotrosTodos'!$A$2:$B$11,2,FALSE)</f>
        <v>3</v>
      </c>
      <c r="CM32" s="29">
        <f>VLOOKUP(Empresa!CM32,'Respuestas NosotrosTodos'!$A$12:$B$21,2,FALSE)</f>
        <v>5</v>
      </c>
      <c r="CN32" s="29">
        <f>VLOOKUP(Empresa!CN32,'Respuestas NosotrosTodos'!$A$12:$B$21,2,FALSE)</f>
        <v>5</v>
      </c>
      <c r="CO32" s="29">
        <f>VLOOKUP(Empresa!CO32,'Respuestas NosotrosTodos'!$A$12:$B$21,2,FALSE)</f>
        <v>5</v>
      </c>
      <c r="CP32" s="19">
        <f>VLOOKUP(Empresa!CP32,'Respuestas NosotrosTodos'!$A$2:$B$11,2,FALSE)</f>
        <v>3</v>
      </c>
      <c r="CQ32" s="19">
        <f>VLOOKUP(Empresa!CQ32,'Respuestas NosotrosTodos'!$A$2:$B$11,2,FALSE)</f>
        <v>3</v>
      </c>
      <c r="CR32" s="19">
        <f>VLOOKUP(Empresa!CR32,'Respuestas NosotrosTodos'!$A$2:$B$11,2,FALSE)</f>
        <v>3</v>
      </c>
    </row>
    <row r="33" spans="1:96">
      <c r="A33" s="12" t="str">
        <f>Empresa!A33</f>
        <v>fl9k5rad7gfo5utfl9k5vd102u24bzqk</v>
      </c>
      <c r="B33" s="19">
        <f>VLOOKUP(Empresa!B33,'Respuestas Yo'!A$2:B$5,2,FALSE)</f>
        <v>2</v>
      </c>
      <c r="C33" s="19">
        <f>VLOOKUP(Empresa!C33,'Respuestas Yo'!C$2:D$5,2,FALSE)</f>
        <v>4</v>
      </c>
      <c r="D33" s="19">
        <f>VLOOKUP(Empresa!D33,'Respuestas Yo'!E$2:F$5,2,FALSE)</f>
        <v>5</v>
      </c>
      <c r="E33" s="19">
        <f>VLOOKUP(Empresa!E33,'Respuestas Yo'!G$2:H$5,2,FALSE)</f>
        <v>5</v>
      </c>
      <c r="F33" s="19">
        <f>VLOOKUP(Empresa!F33,'Respuestas Yo'!I$2:J$5,2,FALSE)</f>
        <v>5</v>
      </c>
      <c r="G33" s="19">
        <f>VLOOKUP(Empresa!G33,'Respuestas Yo'!K$2:L$5,2,FALSE)</f>
        <v>4</v>
      </c>
      <c r="H33" s="19">
        <f>VLOOKUP(Empresa!H33,'Respuestas Yo'!M$2:N$5,2,FALSE)</f>
        <v>1</v>
      </c>
      <c r="I33" s="19">
        <f>VLOOKUP(Empresa!I33,'Respuestas Yo'!O$2:P$5,2,FALSE)</f>
        <v>5</v>
      </c>
      <c r="J33" s="19">
        <f>VLOOKUP(Empresa!J33,'Respuestas Yo'!Q$2:R$5,2,FALSE)</f>
        <v>4</v>
      </c>
      <c r="K33" s="19">
        <f>VLOOKUP(Empresa!K33,'Respuestas Yo'!S$2:T$5,2,FALSE)</f>
        <v>2</v>
      </c>
      <c r="L33" s="19">
        <f>VLOOKUP(Empresa!L33,'Respuestas Yo'!U$2:V$5,2,FALSE)</f>
        <v>4</v>
      </c>
      <c r="M33" s="19">
        <f>VLOOKUP(Empresa!M33,'Respuestas Yo'!W$2:X$5,2,FALSE)</f>
        <v>4</v>
      </c>
      <c r="N33" s="19">
        <f>VLOOKUP(Empresa!N33,'Respuestas Yo'!Y$2:Z$5,2,FALSE)</f>
        <v>4</v>
      </c>
      <c r="O33" s="19">
        <f>VLOOKUP(Empresa!O33,'Respuestas Yo'!AA$2:AB$5,2,FALSE)</f>
        <v>5</v>
      </c>
      <c r="P33" s="19">
        <f>VLOOKUP(Empresa!P33,'Respuestas Yo'!AC$2:AD$5,2,FALSE)</f>
        <v>5</v>
      </c>
      <c r="Q33" s="19">
        <f>VLOOKUP(Empresa!Q33,'Respuestas Yo'!AE$2:AF$5,2,FALSE)</f>
        <v>1</v>
      </c>
      <c r="R33" s="19">
        <f>VLOOKUP(Empresa!R33,'Respuestas Yo'!AG$2:AH$5,2,FALSE)</f>
        <v>5</v>
      </c>
      <c r="S33" s="19">
        <f>VLOOKUP(Empresa!S33,'Respuestas Yo'!AI$2:AJ$5,2,FALSE)</f>
        <v>4</v>
      </c>
      <c r="T33" s="19">
        <f>VLOOKUP(Empresa!T33,'Respuestas Yo'!AK$2:AL$5,2,FALSE)</f>
        <v>5</v>
      </c>
      <c r="U33" s="19">
        <f>VLOOKUP(Empresa!U33,'Respuestas NosotrosTodos'!$A$2:$B$11,2,FALSE)</f>
        <v>4</v>
      </c>
      <c r="V33" s="19">
        <f>VLOOKUP(Empresa!V33,'Respuestas NosotrosTodos'!$A$2:$B$11,2,FALSE)</f>
        <v>3</v>
      </c>
      <c r="W33" s="19">
        <f>VLOOKUP(Empresa!V33,'Respuestas NosotrosTodos'!$A$2:$B$11,2,FALSE)</f>
        <v>3</v>
      </c>
      <c r="X33" s="19">
        <f>VLOOKUP(Empresa!X33,'Respuestas NosotrosTodos'!$A$2:$B$11,2,FALSE)</f>
        <v>4</v>
      </c>
      <c r="Y33" s="19">
        <f>VLOOKUP(Empresa!Y33,'Respuestas NosotrosTodos'!$A$2:$B$11,2,FALSE)</f>
        <v>4</v>
      </c>
      <c r="Z33" s="19">
        <f>VLOOKUP(Empresa!Z33,'Respuestas NosotrosTodos'!$A$2:$B$11,2,FALSE)</f>
        <v>4</v>
      </c>
      <c r="AA33" s="19">
        <f>VLOOKUP(Empresa!AA33,'Respuestas NosotrosTodos'!$A$2:$B$11,2,FALSE)</f>
        <v>4</v>
      </c>
      <c r="AB33" s="19">
        <f>VLOOKUP(Empresa!AB33,'Respuestas NosotrosTodos'!$A$2:$B$11,2,FALSE)</f>
        <v>4</v>
      </c>
      <c r="AC33" s="19">
        <f>VLOOKUP(Empresa!AC33,'Respuestas NosotrosTodos'!$A$2:$B$11,2,FALSE)</f>
        <v>3</v>
      </c>
      <c r="AD33" s="19">
        <f>VLOOKUP(Empresa!AD33,'Respuestas NosotrosTodos'!$A$2:$B$11,2,FALSE)</f>
        <v>5</v>
      </c>
      <c r="AE33" s="19">
        <f>VLOOKUP(Empresa!AE33,'Respuestas NosotrosTodos'!$A$2:$B$11,2,FALSE)</f>
        <v>4</v>
      </c>
      <c r="AF33" s="19">
        <f>VLOOKUP(Empresa!AF33,'Respuestas NosotrosTodos'!$A$2:$B$11,2,FALSE)</f>
        <v>4</v>
      </c>
      <c r="AG33" s="19">
        <f>VLOOKUP(Empresa!AG33,'Respuestas NosotrosTodos'!$A$2:$B$11,2,FALSE)</f>
        <v>3</v>
      </c>
      <c r="AH33" s="19">
        <f>VLOOKUP(Empresa!AH33,'Respuestas NosotrosTodos'!$A$2:$B$11,2,FALSE)</f>
        <v>3</v>
      </c>
      <c r="AI33" s="19">
        <f>VLOOKUP(Empresa!AI33,'Respuestas NosotrosTodos'!$A$2:$B$11,2,FALSE)</f>
        <v>3</v>
      </c>
      <c r="AJ33" s="19">
        <f>VLOOKUP(Empresa!AJ33,'Respuestas NosotrosTodos'!$A$2:$B$11,2,FALSE)</f>
        <v>4</v>
      </c>
      <c r="AK33" s="19">
        <f>VLOOKUP(Empresa!AK33,'Respuestas NosotrosTodos'!$A$2:$B$11,2,FALSE)</f>
        <v>4</v>
      </c>
      <c r="AL33" s="19">
        <f>VLOOKUP(Empresa!AL33,'Respuestas NosotrosTodos'!$A$2:$B$11,2,FALSE)</f>
        <v>3</v>
      </c>
      <c r="AM33" s="19">
        <f>VLOOKUP(Empresa!AM33,'Respuestas NosotrosTodos'!$A$2:$B$11,2,FALSE)</f>
        <v>3</v>
      </c>
      <c r="AN33" s="19">
        <f>VLOOKUP(Empresa!AN33,'Respuestas NosotrosTodos'!$A$2:$B$11,2,FALSE)</f>
        <v>4</v>
      </c>
      <c r="AO33" s="19">
        <f>VLOOKUP(Empresa!AO33,'Respuestas NosotrosTodos'!$A$2:$B$11,2,FALSE)</f>
        <v>4</v>
      </c>
      <c r="AP33" s="19">
        <f>VLOOKUP(Empresa!AP33,'Respuestas NosotrosTodos'!$A$2:$B$11,2,FALSE)</f>
        <v>4</v>
      </c>
      <c r="AQ33" s="19">
        <f>VLOOKUP(Empresa!AQ33,'Respuestas NosotrosTodos'!$A$2:$B$11,2,FALSE)</f>
        <v>4</v>
      </c>
      <c r="AR33" s="19">
        <f>VLOOKUP(Empresa!AR33,'Respuestas NosotrosTodos'!$A$2:$B$11,2,FALSE)</f>
        <v>4</v>
      </c>
      <c r="AS33" s="19">
        <f>VLOOKUP(Empresa!AS33,'Respuestas NosotrosTodos'!$A$2:$B$11,2,FALSE)</f>
        <v>4</v>
      </c>
      <c r="AT33" s="19">
        <f>VLOOKUP(Empresa!AT33,'Respuestas NosotrosTodos'!$A$2:$B$11,2,FALSE)</f>
        <v>4</v>
      </c>
      <c r="AU33" s="19">
        <f>VLOOKUP(Empresa!AU33,'Respuestas NosotrosTodos'!$A$2:$B$11,2,FALSE)</f>
        <v>4</v>
      </c>
      <c r="AV33" s="19">
        <f>VLOOKUP(Empresa!AV33,'Respuestas NosotrosTodos'!$A$2:$B$11,2,FALSE)</f>
        <v>4</v>
      </c>
      <c r="AW33" s="19">
        <f>VLOOKUP(Empresa!AW33,'Respuestas NosotrosTodos'!$A$2:$B$11,2,FALSE)</f>
        <v>4</v>
      </c>
      <c r="AX33" s="19">
        <f>VLOOKUP(Empresa!AX33,'Respuestas NosotrosTodos'!$A$2:$B$11,2,FALSE)</f>
        <v>4</v>
      </c>
      <c r="AY33" s="29">
        <f>VLOOKUP(Empresa!AY33,'Respuestas NosotrosTodos'!$A$12:$B$21,2,FALSE)</f>
        <v>2</v>
      </c>
      <c r="AZ33" s="19">
        <f>VLOOKUP(Empresa!AZ33,'Respuestas NosotrosTodos'!$A$2:$B$11,2,FALSE)</f>
        <v>3</v>
      </c>
      <c r="BA33" s="29">
        <f>VLOOKUP(Empresa!BA33,'Respuestas NosotrosTodos'!$A$12:$B$21,2,FALSE)</f>
        <v>5</v>
      </c>
      <c r="BB33" s="19">
        <f>VLOOKUP(Empresa!BB33,'Respuestas NosotrosTodos'!$A$2:$B$11,2,FALSE)</f>
        <v>3</v>
      </c>
      <c r="BC33" s="19">
        <f>VLOOKUP(Empresa!BC33,'Respuestas NosotrosTodos'!$A$2:$B$11,2,FALSE)</f>
        <v>3</v>
      </c>
      <c r="BD33" s="19">
        <f>VLOOKUP(Empresa!BD33,'Respuestas NosotrosTodos'!$A$2:$B$11,2,FALSE)</f>
        <v>4</v>
      </c>
      <c r="BE33" s="19">
        <f>VLOOKUP(Empresa!BE33,'Respuestas NosotrosTodos'!$A$2:$B$11,2,FALSE)</f>
        <v>3</v>
      </c>
      <c r="BF33" s="19">
        <f>VLOOKUP(Empresa!BF33,'Respuestas NosotrosTodos'!$A$2:$B$11,2,FALSE)</f>
        <v>3</v>
      </c>
      <c r="BG33" s="19">
        <f>VLOOKUP(Empresa!BG33,'Respuestas NosotrosTodos'!$A$2:$B$11,2,FALSE)</f>
        <v>4</v>
      </c>
      <c r="BH33" s="19">
        <f>VLOOKUP(Empresa!BH33,'Respuestas NosotrosTodos'!$A$2:$B$11,2,FALSE)</f>
        <v>4</v>
      </c>
      <c r="BI33" s="19">
        <f>VLOOKUP(Empresa!BI33,'Respuestas NosotrosTodos'!$A$2:$B$11,2,FALSE)</f>
        <v>4</v>
      </c>
      <c r="BJ33" s="19">
        <f>VLOOKUP(Empresa!BJ33,'Respuestas NosotrosTodos'!$A$2:$B$11,2,FALSE)</f>
        <v>5</v>
      </c>
      <c r="BK33" s="19">
        <f>VLOOKUP(Empresa!BK33,'Respuestas NosotrosTodos'!$A$2:$B$11,2,FALSE)</f>
        <v>5</v>
      </c>
      <c r="BL33" s="19">
        <f>VLOOKUP(Empresa!BL33,'Respuestas NosotrosTodos'!$A$2:$B$11,2,FALSE)</f>
        <v>4</v>
      </c>
      <c r="BM33" s="19">
        <f>VLOOKUP(Empresa!BM33,'Respuestas NosotrosTodos'!$A$2:$B$11,2,FALSE)</f>
        <v>3</v>
      </c>
      <c r="BN33" s="19">
        <f>VLOOKUP(Empresa!BN33,'Respuestas NosotrosTodos'!$A$2:$B$11,2,FALSE)</f>
        <v>3</v>
      </c>
      <c r="BO33" s="19">
        <f>VLOOKUP(Empresa!BO33,'Respuestas NosotrosTodos'!$A$2:$B$11,2,FALSE)</f>
        <v>3</v>
      </c>
      <c r="BP33" s="19">
        <f>VLOOKUP(Empresa!BP33,'Respuestas NosotrosTodos'!$A$2:$B$11,2,FALSE)</f>
        <v>3</v>
      </c>
      <c r="BQ33" s="19">
        <f>VLOOKUP(Empresa!BQ33,'Respuestas NosotrosTodos'!$A$2:$B$11,2,FALSE)</f>
        <v>4</v>
      </c>
      <c r="BR33" s="19">
        <f>VLOOKUP(Empresa!BR33,'Respuestas NosotrosTodos'!$A$2:$B$11,2,FALSE)</f>
        <v>4</v>
      </c>
      <c r="BS33" s="19">
        <f>VLOOKUP(Empresa!BS33,'Respuestas NosotrosTodos'!$A$2:$B$11,2,FALSE)</f>
        <v>4</v>
      </c>
      <c r="BT33" s="19">
        <f>VLOOKUP(Empresa!BT33,'Respuestas NosotrosTodos'!$A$2:$B$11,2,FALSE)</f>
        <v>5</v>
      </c>
      <c r="BU33" s="19">
        <f>VLOOKUP(Empresa!BU33,'Respuestas NosotrosTodos'!$A$2:$B$11,2,FALSE)</f>
        <v>4</v>
      </c>
      <c r="BV33" s="19">
        <f>VLOOKUP(Empresa!BV33,'Respuestas NosotrosTodos'!$A$2:$B$11,2,FALSE)</f>
        <v>3</v>
      </c>
      <c r="BW33" s="19">
        <f>VLOOKUP(Empresa!BW33,'Respuestas NosotrosTodos'!$A$2:$B$11,2,FALSE)</f>
        <v>4</v>
      </c>
      <c r="BX33" s="19">
        <f>VLOOKUP(Empresa!BX33,'Respuestas NosotrosTodos'!$A$2:$B$11,2,FALSE)</f>
        <v>5</v>
      </c>
      <c r="BY33" s="19">
        <f>VLOOKUP(Empresa!BY33,'Respuestas NosotrosTodos'!$A$2:$B$11,2,FALSE)</f>
        <v>3</v>
      </c>
      <c r="BZ33" s="19">
        <f>VLOOKUP(Empresa!BZ33,'Respuestas NosotrosTodos'!$A$2:$B$11,2,FALSE)</f>
        <v>3</v>
      </c>
      <c r="CA33" s="19">
        <f>VLOOKUP(Empresa!CA33,'Respuestas NosotrosTodos'!$A$2:$B$11,2,FALSE)</f>
        <v>4</v>
      </c>
      <c r="CB33" s="19">
        <f>VLOOKUP(Empresa!CB33,'Respuestas NosotrosTodos'!$A$2:$B$11,2,FALSE)</f>
        <v>2</v>
      </c>
      <c r="CC33" s="19">
        <f>VLOOKUP(Empresa!CC33,'Respuestas NosotrosTodos'!$A$2:$B$11,2,FALSE)</f>
        <v>5</v>
      </c>
      <c r="CD33" s="29">
        <f>VLOOKUP(Empresa!CD33,'Respuestas NosotrosTodos'!$A$12:$B$21,2,FALSE)</f>
        <v>2</v>
      </c>
      <c r="CE33" s="19">
        <f>VLOOKUP(Empresa!CE33,'Respuestas NosotrosTodos'!$A$2:$B$11,2,FALSE)</f>
        <v>4</v>
      </c>
      <c r="CF33" s="19">
        <f>VLOOKUP(Empresa!CF33,'Respuestas NosotrosTodos'!$A$2:$B$11,2,FALSE)</f>
        <v>4</v>
      </c>
      <c r="CG33" s="19">
        <f>VLOOKUP(Empresa!CG33,'Respuestas NosotrosTodos'!$A$2:$B$11,2,FALSE)</f>
        <v>4</v>
      </c>
      <c r="CH33" s="19">
        <f>VLOOKUP(Empresa!CH33,'Respuestas NosotrosTodos'!$A$2:$B$11,2,FALSE)</f>
        <v>3</v>
      </c>
      <c r="CI33" s="19">
        <f>VLOOKUP(Empresa!CI33,'Respuestas NosotrosTodos'!$A$2:$B$11,2,FALSE)</f>
        <v>1</v>
      </c>
      <c r="CJ33" s="29">
        <f>VLOOKUP(Empresa!CJ33,'Respuestas NosotrosTodos'!$A$12:$B$21,2,FALSE)</f>
        <v>5</v>
      </c>
      <c r="CK33" s="29">
        <f>VLOOKUP(Empresa!CK33,'Respuestas NosotrosTodos'!$A$12:$B$21,2,FALSE)</f>
        <v>3</v>
      </c>
      <c r="CL33" s="19">
        <f>VLOOKUP(Empresa!CL33,'Respuestas NosotrosTodos'!$A$2:$B$11,2,FALSE)</f>
        <v>4</v>
      </c>
      <c r="CM33" s="29">
        <f>VLOOKUP(Empresa!CM33,'Respuestas NosotrosTodos'!$A$12:$B$21,2,FALSE)</f>
        <v>2</v>
      </c>
      <c r="CN33" s="29">
        <f>VLOOKUP(Empresa!CN33,'Respuestas NosotrosTodos'!$A$12:$B$21,2,FALSE)</f>
        <v>2</v>
      </c>
      <c r="CO33" s="29">
        <f>VLOOKUP(Empresa!CO33,'Respuestas NosotrosTodos'!$A$12:$B$21,2,FALSE)</f>
        <v>2</v>
      </c>
      <c r="CP33" s="19">
        <f>VLOOKUP(Empresa!CP33,'Respuestas NosotrosTodos'!$A$2:$B$11,2,FALSE)</f>
        <v>4</v>
      </c>
      <c r="CQ33" s="19">
        <f>VLOOKUP(Empresa!CQ33,'Respuestas NosotrosTodos'!$A$2:$B$11,2,FALSE)</f>
        <v>5</v>
      </c>
      <c r="CR33" s="19">
        <f>VLOOKUP(Empresa!CR33,'Respuestas NosotrosTodos'!$A$2:$B$11,2,FALSE)</f>
        <v>5</v>
      </c>
    </row>
    <row r="34" spans="1:96">
      <c r="A34" s="12" t="str">
        <f>Empresa!A34</f>
        <v>nj9eib5qxl7lyvwenj959a6p6isbof7f</v>
      </c>
      <c r="B34" s="19">
        <f>VLOOKUP(Empresa!B34,'Respuestas Yo'!A$2:B$5,2,FALSE)</f>
        <v>4</v>
      </c>
      <c r="C34" s="19">
        <f>VLOOKUP(Empresa!C34,'Respuestas Yo'!C$2:D$5,2,FALSE)</f>
        <v>2</v>
      </c>
      <c r="D34" s="19">
        <f>VLOOKUP(Empresa!D34,'Respuestas Yo'!E$2:F$5,2,FALSE)</f>
        <v>5</v>
      </c>
      <c r="E34" s="19">
        <f>VLOOKUP(Empresa!E34,'Respuestas Yo'!G$2:H$5,2,FALSE)</f>
        <v>2</v>
      </c>
      <c r="F34" s="19">
        <f>VLOOKUP(Empresa!F34,'Respuestas Yo'!I$2:J$5,2,FALSE)</f>
        <v>2</v>
      </c>
      <c r="G34" s="19">
        <f>VLOOKUP(Empresa!G34,'Respuestas Yo'!K$2:L$5,2,FALSE)</f>
        <v>5</v>
      </c>
      <c r="H34" s="19">
        <f>VLOOKUP(Empresa!H34,'Respuestas Yo'!M$2:N$5,2,FALSE)</f>
        <v>5</v>
      </c>
      <c r="I34" s="19">
        <f>VLOOKUP(Empresa!I34,'Respuestas Yo'!O$2:P$5,2,FALSE)</f>
        <v>5</v>
      </c>
      <c r="J34" s="19">
        <f>VLOOKUP(Empresa!J34,'Respuestas Yo'!Q$2:R$5,2,FALSE)</f>
        <v>4</v>
      </c>
      <c r="K34" s="19">
        <f>VLOOKUP(Empresa!K34,'Respuestas Yo'!S$2:T$5,2,FALSE)</f>
        <v>4</v>
      </c>
      <c r="L34" s="19">
        <f>VLOOKUP(Empresa!L34,'Respuestas Yo'!U$2:V$5,2,FALSE)</f>
        <v>4</v>
      </c>
      <c r="M34" s="19">
        <f>VLOOKUP(Empresa!M34,'Respuestas Yo'!W$2:X$5,2,FALSE)</f>
        <v>4</v>
      </c>
      <c r="N34" s="19">
        <f>VLOOKUP(Empresa!N34,'Respuestas Yo'!Y$2:Z$5,2,FALSE)</f>
        <v>4</v>
      </c>
      <c r="O34" s="19">
        <f>VLOOKUP(Empresa!O34,'Respuestas Yo'!AA$2:AB$5,2,FALSE)</f>
        <v>4</v>
      </c>
      <c r="P34" s="19">
        <f>VLOOKUP(Empresa!P34,'Respuestas Yo'!AC$2:AD$5,2,FALSE)</f>
        <v>5</v>
      </c>
      <c r="Q34" s="19">
        <f>VLOOKUP(Empresa!Q34,'Respuestas Yo'!AE$2:AF$5,2,FALSE)</f>
        <v>5</v>
      </c>
      <c r="R34" s="19">
        <f>VLOOKUP(Empresa!R34,'Respuestas Yo'!AG$2:AH$5,2,FALSE)</f>
        <v>5</v>
      </c>
      <c r="S34" s="19">
        <f>VLOOKUP(Empresa!S34,'Respuestas Yo'!AI$2:AJ$5,2,FALSE)</f>
        <v>4</v>
      </c>
      <c r="T34" s="19">
        <f>VLOOKUP(Empresa!T34,'Respuestas Yo'!AK$2:AL$5,2,FALSE)</f>
        <v>5</v>
      </c>
      <c r="U34" s="19">
        <f>VLOOKUP(Empresa!U34,'Respuestas NosotrosTodos'!$A$2:$B$11,2,FALSE)</f>
        <v>4</v>
      </c>
      <c r="V34" s="19">
        <f>VLOOKUP(Empresa!V34,'Respuestas NosotrosTodos'!$A$2:$B$11,2,FALSE)</f>
        <v>4</v>
      </c>
      <c r="W34" s="19">
        <f>VLOOKUP(Empresa!V34,'Respuestas NosotrosTodos'!$A$2:$B$11,2,FALSE)</f>
        <v>4</v>
      </c>
      <c r="X34" s="19">
        <f>VLOOKUP(Empresa!X34,'Respuestas NosotrosTodos'!$A$2:$B$11,2,FALSE)</f>
        <v>5</v>
      </c>
      <c r="Y34" s="19">
        <f>VLOOKUP(Empresa!Y34,'Respuestas NosotrosTodos'!$A$2:$B$11,2,FALSE)</f>
        <v>5</v>
      </c>
      <c r="Z34" s="19">
        <f>VLOOKUP(Empresa!Z34,'Respuestas NosotrosTodos'!$A$2:$B$11,2,FALSE)</f>
        <v>4</v>
      </c>
      <c r="AA34" s="19">
        <f>VLOOKUP(Empresa!AA34,'Respuestas NosotrosTodos'!$A$2:$B$11,2,FALSE)</f>
        <v>4</v>
      </c>
      <c r="AB34" s="19">
        <f>VLOOKUP(Empresa!AB34,'Respuestas NosotrosTodos'!$A$2:$B$11,2,FALSE)</f>
        <v>3</v>
      </c>
      <c r="AC34" s="19">
        <f>VLOOKUP(Empresa!AC34,'Respuestas NosotrosTodos'!$A$2:$B$11,2,FALSE)</f>
        <v>4</v>
      </c>
      <c r="AD34" s="19">
        <f>VLOOKUP(Empresa!AD34,'Respuestas NosotrosTodos'!$A$2:$B$11,2,FALSE)</f>
        <v>4</v>
      </c>
      <c r="AE34" s="19">
        <f>VLOOKUP(Empresa!AE34,'Respuestas NosotrosTodos'!$A$2:$B$11,2,FALSE)</f>
        <v>5</v>
      </c>
      <c r="AF34" s="19">
        <f>VLOOKUP(Empresa!AF34,'Respuestas NosotrosTodos'!$A$2:$B$11,2,FALSE)</f>
        <v>4</v>
      </c>
      <c r="AG34" s="19">
        <f>VLOOKUP(Empresa!AG34,'Respuestas NosotrosTodos'!$A$2:$B$11,2,FALSE)</f>
        <v>4</v>
      </c>
      <c r="AH34" s="19">
        <f>VLOOKUP(Empresa!AH34,'Respuestas NosotrosTodos'!$A$2:$B$11,2,FALSE)</f>
        <v>4</v>
      </c>
      <c r="AI34" s="19">
        <f>VLOOKUP(Empresa!AI34,'Respuestas NosotrosTodos'!$A$2:$B$11,2,FALSE)</f>
        <v>4</v>
      </c>
      <c r="AJ34" s="19">
        <f>VLOOKUP(Empresa!AJ34,'Respuestas NosotrosTodos'!$A$2:$B$11,2,FALSE)</f>
        <v>4</v>
      </c>
      <c r="AK34" s="19">
        <f>VLOOKUP(Empresa!AK34,'Respuestas NosotrosTodos'!$A$2:$B$11,2,FALSE)</f>
        <v>4</v>
      </c>
      <c r="AL34" s="19">
        <f>VLOOKUP(Empresa!AL34,'Respuestas NosotrosTodos'!$A$2:$B$11,2,FALSE)</f>
        <v>4</v>
      </c>
      <c r="AM34" s="19">
        <f>VLOOKUP(Empresa!AM34,'Respuestas NosotrosTodos'!$A$2:$B$11,2,FALSE)</f>
        <v>3</v>
      </c>
      <c r="AN34" s="19">
        <f>VLOOKUP(Empresa!AN34,'Respuestas NosotrosTodos'!$A$2:$B$11,2,FALSE)</f>
        <v>4</v>
      </c>
      <c r="AO34" s="19">
        <f>VLOOKUP(Empresa!AO34,'Respuestas NosotrosTodos'!$A$2:$B$11,2,FALSE)</f>
        <v>4</v>
      </c>
      <c r="AP34" s="19">
        <f>VLOOKUP(Empresa!AP34,'Respuestas NosotrosTodos'!$A$2:$B$11,2,FALSE)</f>
        <v>4</v>
      </c>
      <c r="AQ34" s="19">
        <f>VLOOKUP(Empresa!AQ34,'Respuestas NosotrosTodos'!$A$2:$B$11,2,FALSE)</f>
        <v>5</v>
      </c>
      <c r="AR34" s="19">
        <f>VLOOKUP(Empresa!AR34,'Respuestas NosotrosTodos'!$A$2:$B$11,2,FALSE)</f>
        <v>4</v>
      </c>
      <c r="AS34" s="19">
        <f>VLOOKUP(Empresa!AS34,'Respuestas NosotrosTodos'!$A$2:$B$11,2,FALSE)</f>
        <v>3</v>
      </c>
      <c r="AT34" s="19">
        <f>VLOOKUP(Empresa!AT34,'Respuestas NosotrosTodos'!$A$2:$B$11,2,FALSE)</f>
        <v>3</v>
      </c>
      <c r="AU34" s="19">
        <f>VLOOKUP(Empresa!AU34,'Respuestas NosotrosTodos'!$A$2:$B$11,2,FALSE)</f>
        <v>3</v>
      </c>
      <c r="AV34" s="19">
        <f>VLOOKUP(Empresa!AV34,'Respuestas NosotrosTodos'!$A$2:$B$11,2,FALSE)</f>
        <v>4</v>
      </c>
      <c r="AW34" s="19">
        <f>VLOOKUP(Empresa!AW34,'Respuestas NosotrosTodos'!$A$2:$B$11,2,FALSE)</f>
        <v>4</v>
      </c>
      <c r="AX34" s="19">
        <f>VLOOKUP(Empresa!AX34,'Respuestas NosotrosTodos'!$A$2:$B$11,2,FALSE)</f>
        <v>4</v>
      </c>
      <c r="AY34" s="29">
        <f>VLOOKUP(Empresa!AY34,'Respuestas NosotrosTodos'!$A$12:$B$21,2,FALSE)</f>
        <v>2</v>
      </c>
      <c r="AZ34" s="19">
        <f>VLOOKUP(Empresa!AZ34,'Respuestas NosotrosTodos'!$A$2:$B$11,2,FALSE)</f>
        <v>4</v>
      </c>
      <c r="BA34" s="29">
        <f>VLOOKUP(Empresa!BA34,'Respuestas NosotrosTodos'!$A$12:$B$21,2,FALSE)</f>
        <v>3</v>
      </c>
      <c r="BB34" s="19">
        <f>VLOOKUP(Empresa!BB34,'Respuestas NosotrosTodos'!$A$2:$B$11,2,FALSE)</f>
        <v>4</v>
      </c>
      <c r="BC34" s="19">
        <f>VLOOKUP(Empresa!BC34,'Respuestas NosotrosTodos'!$A$2:$B$11,2,FALSE)</f>
        <v>3</v>
      </c>
      <c r="BD34" s="19">
        <f>VLOOKUP(Empresa!BD34,'Respuestas NosotrosTodos'!$A$2:$B$11,2,FALSE)</f>
        <v>4</v>
      </c>
      <c r="BE34" s="19">
        <f>VLOOKUP(Empresa!BE34,'Respuestas NosotrosTodos'!$A$2:$B$11,2,FALSE)</f>
        <v>4</v>
      </c>
      <c r="BF34" s="19">
        <f>VLOOKUP(Empresa!BF34,'Respuestas NosotrosTodos'!$A$2:$B$11,2,FALSE)</f>
        <v>4</v>
      </c>
      <c r="BG34" s="19">
        <f>VLOOKUP(Empresa!BG34,'Respuestas NosotrosTodos'!$A$2:$B$11,2,FALSE)</f>
        <v>4</v>
      </c>
      <c r="BH34" s="19">
        <f>VLOOKUP(Empresa!BH34,'Respuestas NosotrosTodos'!$A$2:$B$11,2,FALSE)</f>
        <v>4</v>
      </c>
      <c r="BI34" s="19">
        <f>VLOOKUP(Empresa!BI34,'Respuestas NosotrosTodos'!$A$2:$B$11,2,FALSE)</f>
        <v>3</v>
      </c>
      <c r="BJ34" s="19">
        <f>VLOOKUP(Empresa!BJ34,'Respuestas NosotrosTodos'!$A$2:$B$11,2,FALSE)</f>
        <v>4</v>
      </c>
      <c r="BK34" s="19">
        <f>VLOOKUP(Empresa!BK34,'Respuestas NosotrosTodos'!$A$2:$B$11,2,FALSE)</f>
        <v>3</v>
      </c>
      <c r="BL34" s="19">
        <f>VLOOKUP(Empresa!BL34,'Respuestas NosotrosTodos'!$A$2:$B$11,2,FALSE)</f>
        <v>3</v>
      </c>
      <c r="BM34" s="19">
        <f>VLOOKUP(Empresa!BM34,'Respuestas NosotrosTodos'!$A$2:$B$11,2,FALSE)</f>
        <v>3</v>
      </c>
      <c r="BN34" s="19">
        <f>VLOOKUP(Empresa!BN34,'Respuestas NosotrosTodos'!$A$2:$B$11,2,FALSE)</f>
        <v>3</v>
      </c>
      <c r="BO34" s="19">
        <f>VLOOKUP(Empresa!BO34,'Respuestas NosotrosTodos'!$A$2:$B$11,2,FALSE)</f>
        <v>4</v>
      </c>
      <c r="BP34" s="19">
        <f>VLOOKUP(Empresa!BP34,'Respuestas NosotrosTodos'!$A$2:$B$11,2,FALSE)</f>
        <v>4</v>
      </c>
      <c r="BQ34" s="19">
        <f>VLOOKUP(Empresa!BQ34,'Respuestas NosotrosTodos'!$A$2:$B$11,2,FALSE)</f>
        <v>4</v>
      </c>
      <c r="BR34" s="19">
        <f>VLOOKUP(Empresa!BR34,'Respuestas NosotrosTodos'!$A$2:$B$11,2,FALSE)</f>
        <v>4</v>
      </c>
      <c r="BS34" s="19">
        <f>VLOOKUP(Empresa!BS34,'Respuestas NosotrosTodos'!$A$2:$B$11,2,FALSE)</f>
        <v>4</v>
      </c>
      <c r="BT34" s="19">
        <f>VLOOKUP(Empresa!BT34,'Respuestas NosotrosTodos'!$A$2:$B$11,2,FALSE)</f>
        <v>4</v>
      </c>
      <c r="BU34" s="19">
        <f>VLOOKUP(Empresa!BU34,'Respuestas NosotrosTodos'!$A$2:$B$11,2,FALSE)</f>
        <v>4</v>
      </c>
      <c r="BV34" s="19">
        <f>VLOOKUP(Empresa!BV34,'Respuestas NosotrosTodos'!$A$2:$B$11,2,FALSE)</f>
        <v>4</v>
      </c>
      <c r="BW34" s="19">
        <f>VLOOKUP(Empresa!BW34,'Respuestas NosotrosTodos'!$A$2:$B$11,2,FALSE)</f>
        <v>3</v>
      </c>
      <c r="BX34" s="19">
        <f>VLOOKUP(Empresa!BX34,'Respuestas NosotrosTodos'!$A$2:$B$11,2,FALSE)</f>
        <v>3</v>
      </c>
      <c r="BY34" s="19">
        <f>VLOOKUP(Empresa!BY34,'Respuestas NosotrosTodos'!$A$2:$B$11,2,FALSE)</f>
        <v>4</v>
      </c>
      <c r="BZ34" s="19">
        <f>VLOOKUP(Empresa!BZ34,'Respuestas NosotrosTodos'!$A$2:$B$11,2,FALSE)</f>
        <v>4</v>
      </c>
      <c r="CA34" s="19">
        <f>VLOOKUP(Empresa!CA34,'Respuestas NosotrosTodos'!$A$2:$B$11,2,FALSE)</f>
        <v>4</v>
      </c>
      <c r="CB34" s="19">
        <f>VLOOKUP(Empresa!CB34,'Respuestas NosotrosTodos'!$A$2:$B$11,2,FALSE)</f>
        <v>4</v>
      </c>
      <c r="CC34" s="19">
        <f>VLOOKUP(Empresa!CC34,'Respuestas NosotrosTodos'!$A$2:$B$11,2,FALSE)</f>
        <v>4</v>
      </c>
      <c r="CD34" s="29">
        <f>VLOOKUP(Empresa!CD34,'Respuestas NosotrosTodos'!$A$12:$B$21,2,FALSE)</f>
        <v>2</v>
      </c>
      <c r="CE34" s="19">
        <f>VLOOKUP(Empresa!CE34,'Respuestas NosotrosTodos'!$A$2:$B$11,2,FALSE)</f>
        <v>4</v>
      </c>
      <c r="CF34" s="19">
        <f>VLOOKUP(Empresa!CF34,'Respuestas NosotrosTodos'!$A$2:$B$11,2,FALSE)</f>
        <v>4</v>
      </c>
      <c r="CG34" s="19">
        <f>VLOOKUP(Empresa!CG34,'Respuestas NosotrosTodos'!$A$2:$B$11,2,FALSE)</f>
        <v>3</v>
      </c>
      <c r="CH34" s="19">
        <f>VLOOKUP(Empresa!CH34,'Respuestas NosotrosTodos'!$A$2:$B$11,2,FALSE)</f>
        <v>4</v>
      </c>
      <c r="CI34" s="19">
        <f>VLOOKUP(Empresa!CI34,'Respuestas NosotrosTodos'!$A$2:$B$11,2,FALSE)</f>
        <v>4</v>
      </c>
      <c r="CJ34" s="29">
        <f>VLOOKUP(Empresa!CJ34,'Respuestas NosotrosTodos'!$A$12:$B$21,2,FALSE)</f>
        <v>2</v>
      </c>
      <c r="CK34" s="29">
        <f>VLOOKUP(Empresa!CK34,'Respuestas NosotrosTodos'!$A$12:$B$21,2,FALSE)</f>
        <v>2</v>
      </c>
      <c r="CL34" s="19">
        <f>VLOOKUP(Empresa!CL34,'Respuestas NosotrosTodos'!$A$2:$B$11,2,FALSE)</f>
        <v>4</v>
      </c>
      <c r="CM34" s="29">
        <f>VLOOKUP(Empresa!CM34,'Respuestas NosotrosTodos'!$A$12:$B$21,2,FALSE)</f>
        <v>5</v>
      </c>
      <c r="CN34" s="29">
        <f>VLOOKUP(Empresa!CN34,'Respuestas NosotrosTodos'!$A$12:$B$21,2,FALSE)</f>
        <v>5</v>
      </c>
      <c r="CO34" s="29">
        <f>VLOOKUP(Empresa!CO34,'Respuestas NosotrosTodos'!$A$12:$B$21,2,FALSE)</f>
        <v>5</v>
      </c>
      <c r="CP34" s="19">
        <f>VLOOKUP(Empresa!CP34,'Respuestas NosotrosTodos'!$A$2:$B$11,2,FALSE)</f>
        <v>4</v>
      </c>
      <c r="CQ34" s="19">
        <f>VLOOKUP(Empresa!CQ34,'Respuestas NosotrosTodos'!$A$2:$B$11,2,FALSE)</f>
        <v>4</v>
      </c>
      <c r="CR34" s="19">
        <f>VLOOKUP(Empresa!CR34,'Respuestas NosotrosTodos'!$A$2:$B$11,2,FALSE)</f>
        <v>4</v>
      </c>
    </row>
    <row r="35" spans="1:96">
      <c r="A35" s="12" t="str">
        <f>Empresa!A35</f>
        <v>q8jv14xd81vqrlqqwxq8jvzcz1n5bvo3</v>
      </c>
      <c r="B35" s="19">
        <f>VLOOKUP(Empresa!B35,'Respuestas Yo'!A$2:B$5,2,FALSE)</f>
        <v>5</v>
      </c>
      <c r="C35" s="19">
        <f>VLOOKUP(Empresa!C35,'Respuestas Yo'!C$2:D$5,2,FALSE)</f>
        <v>5</v>
      </c>
      <c r="D35" s="19">
        <f>VLOOKUP(Empresa!D35,'Respuestas Yo'!E$2:F$5,2,FALSE)</f>
        <v>4</v>
      </c>
      <c r="E35" s="19">
        <f>VLOOKUP(Empresa!E35,'Respuestas Yo'!G$2:H$5,2,FALSE)</f>
        <v>2</v>
      </c>
      <c r="F35" s="19">
        <f>VLOOKUP(Empresa!F35,'Respuestas Yo'!I$2:J$5,2,FALSE)</f>
        <v>2</v>
      </c>
      <c r="G35" s="19">
        <f>VLOOKUP(Empresa!G35,'Respuestas Yo'!K$2:L$5,2,FALSE)</f>
        <v>5</v>
      </c>
      <c r="H35" s="19">
        <f>VLOOKUP(Empresa!H35,'Respuestas Yo'!M$2:N$5,2,FALSE)</f>
        <v>4</v>
      </c>
      <c r="I35" s="19">
        <f>VLOOKUP(Empresa!I35,'Respuestas Yo'!O$2:P$5,2,FALSE)</f>
        <v>5</v>
      </c>
      <c r="J35" s="19">
        <f>VLOOKUP(Empresa!J35,'Respuestas Yo'!Q$2:R$5,2,FALSE)</f>
        <v>2</v>
      </c>
      <c r="K35" s="19">
        <f>VLOOKUP(Empresa!K35,'Respuestas Yo'!S$2:T$5,2,FALSE)</f>
        <v>2</v>
      </c>
      <c r="L35" s="19">
        <f>VLOOKUP(Empresa!L35,'Respuestas Yo'!U$2:V$5,2,FALSE)</f>
        <v>5</v>
      </c>
      <c r="M35" s="19">
        <f>VLOOKUP(Empresa!M35,'Respuestas Yo'!W$2:X$5,2,FALSE)</f>
        <v>4</v>
      </c>
      <c r="N35" s="19">
        <f>VLOOKUP(Empresa!N35,'Respuestas Yo'!Y$2:Z$5,2,FALSE)</f>
        <v>4</v>
      </c>
      <c r="O35" s="19">
        <f>VLOOKUP(Empresa!O35,'Respuestas Yo'!AA$2:AB$5,2,FALSE)</f>
        <v>4</v>
      </c>
      <c r="P35" s="19">
        <f>VLOOKUP(Empresa!P35,'Respuestas Yo'!AC$2:AD$5,2,FALSE)</f>
        <v>5</v>
      </c>
      <c r="Q35" s="19">
        <f>VLOOKUP(Empresa!Q35,'Respuestas Yo'!AE$2:AF$5,2,FALSE)</f>
        <v>4</v>
      </c>
      <c r="R35" s="19">
        <f>VLOOKUP(Empresa!R35,'Respuestas Yo'!AG$2:AH$5,2,FALSE)</f>
        <v>5</v>
      </c>
      <c r="S35" s="19">
        <f>VLOOKUP(Empresa!S35,'Respuestas Yo'!AI$2:AJ$5,2,FALSE)</f>
        <v>2</v>
      </c>
      <c r="T35" s="19">
        <f>VLOOKUP(Empresa!T35,'Respuestas Yo'!AK$2:AL$5,2,FALSE)</f>
        <v>5</v>
      </c>
      <c r="U35" s="19">
        <f>VLOOKUP(Empresa!U35,'Respuestas NosotrosTodos'!$A$2:$B$11,2,FALSE)</f>
        <v>4</v>
      </c>
      <c r="V35" s="19">
        <f>VLOOKUP(Empresa!V35,'Respuestas NosotrosTodos'!$A$2:$B$11,2,FALSE)</f>
        <v>4</v>
      </c>
      <c r="W35" s="19">
        <f>VLOOKUP(Empresa!V35,'Respuestas NosotrosTodos'!$A$2:$B$11,2,FALSE)</f>
        <v>4</v>
      </c>
      <c r="X35" s="19">
        <f>VLOOKUP(Empresa!X35,'Respuestas NosotrosTodos'!$A$2:$B$11,2,FALSE)</f>
        <v>4</v>
      </c>
      <c r="Y35" s="19">
        <f>VLOOKUP(Empresa!Y35,'Respuestas NosotrosTodos'!$A$2:$B$11,2,FALSE)</f>
        <v>5</v>
      </c>
      <c r="Z35" s="19">
        <f>VLOOKUP(Empresa!Z35,'Respuestas NosotrosTodos'!$A$2:$B$11,2,FALSE)</f>
        <v>4</v>
      </c>
      <c r="AA35" s="19">
        <f>VLOOKUP(Empresa!AA35,'Respuestas NosotrosTodos'!$A$2:$B$11,2,FALSE)</f>
        <v>4</v>
      </c>
      <c r="AB35" s="19">
        <f>VLOOKUP(Empresa!AB35,'Respuestas NosotrosTodos'!$A$2:$B$11,2,FALSE)</f>
        <v>5</v>
      </c>
      <c r="AC35" s="19">
        <f>VLOOKUP(Empresa!AC35,'Respuestas NosotrosTodos'!$A$2:$B$11,2,FALSE)</f>
        <v>4</v>
      </c>
      <c r="AD35" s="19">
        <f>VLOOKUP(Empresa!AD35,'Respuestas NosotrosTodos'!$A$2:$B$11,2,FALSE)</f>
        <v>5</v>
      </c>
      <c r="AE35" s="19">
        <f>VLOOKUP(Empresa!AE35,'Respuestas NosotrosTodos'!$A$2:$B$11,2,FALSE)</f>
        <v>5</v>
      </c>
      <c r="AF35" s="19">
        <f>VLOOKUP(Empresa!AF35,'Respuestas NosotrosTodos'!$A$2:$B$11,2,FALSE)</f>
        <v>4</v>
      </c>
      <c r="AG35" s="19">
        <f>VLOOKUP(Empresa!AG35,'Respuestas NosotrosTodos'!$A$2:$B$11,2,FALSE)</f>
        <v>4</v>
      </c>
      <c r="AH35" s="19">
        <f>VLOOKUP(Empresa!AH35,'Respuestas NosotrosTodos'!$A$2:$B$11,2,FALSE)</f>
        <v>4</v>
      </c>
      <c r="AI35" s="19">
        <f>VLOOKUP(Empresa!AI35,'Respuestas NosotrosTodos'!$A$2:$B$11,2,FALSE)</f>
        <v>3</v>
      </c>
      <c r="AJ35" s="19">
        <f>VLOOKUP(Empresa!AJ35,'Respuestas NosotrosTodos'!$A$2:$B$11,2,FALSE)</f>
        <v>4</v>
      </c>
      <c r="AK35" s="19">
        <f>VLOOKUP(Empresa!AK35,'Respuestas NosotrosTodos'!$A$2:$B$11,2,FALSE)</f>
        <v>4</v>
      </c>
      <c r="AL35" s="19">
        <f>VLOOKUP(Empresa!AL35,'Respuestas NosotrosTodos'!$A$2:$B$11,2,FALSE)</f>
        <v>4</v>
      </c>
      <c r="AM35" s="19">
        <f>VLOOKUP(Empresa!AM35,'Respuestas NosotrosTodos'!$A$2:$B$11,2,FALSE)</f>
        <v>4</v>
      </c>
      <c r="AN35" s="19">
        <f>VLOOKUP(Empresa!AN35,'Respuestas NosotrosTodos'!$A$2:$B$11,2,FALSE)</f>
        <v>4</v>
      </c>
      <c r="AO35" s="19">
        <f>VLOOKUP(Empresa!AO35,'Respuestas NosotrosTodos'!$A$2:$B$11,2,FALSE)</f>
        <v>4</v>
      </c>
      <c r="AP35" s="19">
        <f>VLOOKUP(Empresa!AP35,'Respuestas NosotrosTodos'!$A$2:$B$11,2,FALSE)</f>
        <v>3</v>
      </c>
      <c r="AQ35" s="19">
        <f>VLOOKUP(Empresa!AQ35,'Respuestas NosotrosTodos'!$A$2:$B$11,2,FALSE)</f>
        <v>4</v>
      </c>
      <c r="AR35" s="19">
        <f>VLOOKUP(Empresa!AR35,'Respuestas NosotrosTodos'!$A$2:$B$11,2,FALSE)</f>
        <v>3</v>
      </c>
      <c r="AS35" s="19">
        <f>VLOOKUP(Empresa!AS35,'Respuestas NosotrosTodos'!$A$2:$B$11,2,FALSE)</f>
        <v>4</v>
      </c>
      <c r="AT35" s="19">
        <f>VLOOKUP(Empresa!AT35,'Respuestas NosotrosTodos'!$A$2:$B$11,2,FALSE)</f>
        <v>4</v>
      </c>
      <c r="AU35" s="19">
        <f>VLOOKUP(Empresa!AU35,'Respuestas NosotrosTodos'!$A$2:$B$11,2,FALSE)</f>
        <v>3</v>
      </c>
      <c r="AV35" s="19">
        <f>VLOOKUP(Empresa!AV35,'Respuestas NosotrosTodos'!$A$2:$B$11,2,FALSE)</f>
        <v>3</v>
      </c>
      <c r="AW35" s="19">
        <f>VLOOKUP(Empresa!AW35,'Respuestas NosotrosTodos'!$A$2:$B$11,2,FALSE)</f>
        <v>4</v>
      </c>
      <c r="AX35" s="19">
        <f>VLOOKUP(Empresa!AX35,'Respuestas NosotrosTodos'!$A$2:$B$11,2,FALSE)</f>
        <v>4</v>
      </c>
      <c r="AY35" s="29">
        <f>VLOOKUP(Empresa!AY35,'Respuestas NosotrosTodos'!$A$12:$B$21,2,FALSE)</f>
        <v>2</v>
      </c>
      <c r="AZ35" s="19">
        <f>VLOOKUP(Empresa!AZ35,'Respuestas NosotrosTodos'!$A$2:$B$11,2,FALSE)</f>
        <v>5</v>
      </c>
      <c r="BA35" s="29">
        <f>VLOOKUP(Empresa!BA35,'Respuestas NosotrosTodos'!$A$12:$B$21,2,FALSE)</f>
        <v>5</v>
      </c>
      <c r="BB35" s="19">
        <f>VLOOKUP(Empresa!BB35,'Respuestas NosotrosTodos'!$A$2:$B$11,2,FALSE)</f>
        <v>3</v>
      </c>
      <c r="BC35" s="19">
        <f>VLOOKUP(Empresa!BC35,'Respuestas NosotrosTodos'!$A$2:$B$11,2,FALSE)</f>
        <v>3</v>
      </c>
      <c r="BD35" s="19">
        <f>VLOOKUP(Empresa!BD35,'Respuestas NosotrosTodos'!$A$2:$B$11,2,FALSE)</f>
        <v>3</v>
      </c>
      <c r="BE35" s="19">
        <f>VLOOKUP(Empresa!BE35,'Respuestas NosotrosTodos'!$A$2:$B$11,2,FALSE)</f>
        <v>5</v>
      </c>
      <c r="BF35" s="19">
        <f>VLOOKUP(Empresa!BF35,'Respuestas NosotrosTodos'!$A$2:$B$11,2,FALSE)</f>
        <v>4</v>
      </c>
      <c r="BG35" s="19">
        <f>VLOOKUP(Empresa!BG35,'Respuestas NosotrosTodos'!$A$2:$B$11,2,FALSE)</f>
        <v>5</v>
      </c>
      <c r="BH35" s="19">
        <f>VLOOKUP(Empresa!BH35,'Respuestas NosotrosTodos'!$A$2:$B$11,2,FALSE)</f>
        <v>4</v>
      </c>
      <c r="BI35" s="19">
        <f>VLOOKUP(Empresa!BI35,'Respuestas NosotrosTodos'!$A$2:$B$11,2,FALSE)</f>
        <v>4</v>
      </c>
      <c r="BJ35" s="19">
        <f>VLOOKUP(Empresa!BJ35,'Respuestas NosotrosTodos'!$A$2:$B$11,2,FALSE)</f>
        <v>5</v>
      </c>
      <c r="BK35" s="19">
        <f>VLOOKUP(Empresa!BK35,'Respuestas NosotrosTodos'!$A$2:$B$11,2,FALSE)</f>
        <v>4</v>
      </c>
      <c r="BL35" s="19">
        <f>VLOOKUP(Empresa!BL35,'Respuestas NosotrosTodos'!$A$2:$B$11,2,FALSE)</f>
        <v>4</v>
      </c>
      <c r="BM35" s="19">
        <f>VLOOKUP(Empresa!BM35,'Respuestas NosotrosTodos'!$A$2:$B$11,2,FALSE)</f>
        <v>5</v>
      </c>
      <c r="BN35" s="19">
        <f>VLOOKUP(Empresa!BN35,'Respuestas NosotrosTodos'!$A$2:$B$11,2,FALSE)</f>
        <v>4</v>
      </c>
      <c r="BO35" s="19">
        <f>VLOOKUP(Empresa!BO35,'Respuestas NosotrosTodos'!$A$2:$B$11,2,FALSE)</f>
        <v>4</v>
      </c>
      <c r="BP35" s="19">
        <f>VLOOKUP(Empresa!BP35,'Respuestas NosotrosTodos'!$A$2:$B$11,2,FALSE)</f>
        <v>4</v>
      </c>
      <c r="BQ35" s="19">
        <f>VLOOKUP(Empresa!BQ35,'Respuestas NosotrosTodos'!$A$2:$B$11,2,FALSE)</f>
        <v>4</v>
      </c>
      <c r="BR35" s="19">
        <f>VLOOKUP(Empresa!BR35,'Respuestas NosotrosTodos'!$A$2:$B$11,2,FALSE)</f>
        <v>4</v>
      </c>
      <c r="BS35" s="19">
        <f>VLOOKUP(Empresa!BS35,'Respuestas NosotrosTodos'!$A$2:$B$11,2,FALSE)</f>
        <v>5</v>
      </c>
      <c r="BT35" s="19">
        <f>VLOOKUP(Empresa!BT35,'Respuestas NosotrosTodos'!$A$2:$B$11,2,FALSE)</f>
        <v>5</v>
      </c>
      <c r="BU35" s="19">
        <f>VLOOKUP(Empresa!BU35,'Respuestas NosotrosTodos'!$A$2:$B$11,2,FALSE)</f>
        <v>4</v>
      </c>
      <c r="BV35" s="19">
        <f>VLOOKUP(Empresa!BV35,'Respuestas NosotrosTodos'!$A$2:$B$11,2,FALSE)</f>
        <v>4</v>
      </c>
      <c r="BW35" s="19">
        <f>VLOOKUP(Empresa!BW35,'Respuestas NosotrosTodos'!$A$2:$B$11,2,FALSE)</f>
        <v>3</v>
      </c>
      <c r="BX35" s="19">
        <f>VLOOKUP(Empresa!BX35,'Respuestas NosotrosTodos'!$A$2:$B$11,2,FALSE)</f>
        <v>4</v>
      </c>
      <c r="BY35" s="19">
        <f>VLOOKUP(Empresa!BY35,'Respuestas NosotrosTodos'!$A$2:$B$11,2,FALSE)</f>
        <v>4</v>
      </c>
      <c r="BZ35" s="19">
        <f>VLOOKUP(Empresa!BZ35,'Respuestas NosotrosTodos'!$A$2:$B$11,2,FALSE)</f>
        <v>5</v>
      </c>
      <c r="CA35" s="19">
        <f>VLOOKUP(Empresa!CA35,'Respuestas NosotrosTodos'!$A$2:$B$11,2,FALSE)</f>
        <v>5</v>
      </c>
      <c r="CB35" s="19">
        <f>VLOOKUP(Empresa!CB35,'Respuestas NosotrosTodos'!$A$2:$B$11,2,FALSE)</f>
        <v>4</v>
      </c>
      <c r="CC35" s="19">
        <f>VLOOKUP(Empresa!CC35,'Respuestas NosotrosTodos'!$A$2:$B$11,2,FALSE)</f>
        <v>4</v>
      </c>
      <c r="CD35" s="29">
        <f>VLOOKUP(Empresa!CD35,'Respuestas NosotrosTodos'!$A$12:$B$21,2,FALSE)</f>
        <v>5</v>
      </c>
      <c r="CE35" s="19">
        <f>VLOOKUP(Empresa!CE35,'Respuestas NosotrosTodos'!$A$2:$B$11,2,FALSE)</f>
        <v>4</v>
      </c>
      <c r="CF35" s="19">
        <f>VLOOKUP(Empresa!CF35,'Respuestas NosotrosTodos'!$A$2:$B$11,2,FALSE)</f>
        <v>3</v>
      </c>
      <c r="CG35" s="19">
        <f>VLOOKUP(Empresa!CG35,'Respuestas NosotrosTodos'!$A$2:$B$11,2,FALSE)</f>
        <v>4</v>
      </c>
      <c r="CH35" s="19">
        <f>VLOOKUP(Empresa!CH35,'Respuestas NosotrosTodos'!$A$2:$B$11,2,FALSE)</f>
        <v>4</v>
      </c>
      <c r="CI35" s="19">
        <f>VLOOKUP(Empresa!CI35,'Respuestas NosotrosTodos'!$A$2:$B$11,2,FALSE)</f>
        <v>4</v>
      </c>
      <c r="CJ35" s="29">
        <f>VLOOKUP(Empresa!CJ35,'Respuestas NosotrosTodos'!$A$12:$B$21,2,FALSE)</f>
        <v>2</v>
      </c>
      <c r="CK35" s="29">
        <f>VLOOKUP(Empresa!CK35,'Respuestas NosotrosTodos'!$A$12:$B$21,2,FALSE)</f>
        <v>5</v>
      </c>
      <c r="CL35" s="19">
        <f>VLOOKUP(Empresa!CL35,'Respuestas NosotrosTodos'!$A$2:$B$11,2,FALSE)</f>
        <v>4</v>
      </c>
      <c r="CM35" s="29">
        <f>VLOOKUP(Empresa!CM35,'Respuestas NosotrosTodos'!$A$12:$B$21,2,FALSE)</f>
        <v>5</v>
      </c>
      <c r="CN35" s="29">
        <f>VLOOKUP(Empresa!CN35,'Respuestas NosotrosTodos'!$A$12:$B$21,2,FALSE)</f>
        <v>5</v>
      </c>
      <c r="CO35" s="29">
        <f>VLOOKUP(Empresa!CO35,'Respuestas NosotrosTodos'!$A$12:$B$21,2,FALSE)</f>
        <v>5</v>
      </c>
      <c r="CP35" s="19">
        <f>VLOOKUP(Empresa!CP35,'Respuestas NosotrosTodos'!$A$2:$B$11,2,FALSE)</f>
        <v>4</v>
      </c>
      <c r="CQ35" s="19">
        <f>VLOOKUP(Empresa!CQ35,'Respuestas NosotrosTodos'!$A$2:$B$11,2,FALSE)</f>
        <v>3</v>
      </c>
      <c r="CR35" s="19">
        <f>VLOOKUP(Empresa!CR35,'Respuestas NosotrosTodos'!$A$2:$B$11,2,FALSE)</f>
        <v>4</v>
      </c>
    </row>
    <row r="36" spans="1:96">
      <c r="A36" s="12" t="str">
        <f>Empresa!A36</f>
        <v>decspnb0qeyv5rtmeujdecspnbnp6sz5</v>
      </c>
      <c r="B36" s="19">
        <f>VLOOKUP(Empresa!B36,'Respuestas Yo'!A$2:B$5,2,FALSE)</f>
        <v>4</v>
      </c>
      <c r="C36" s="19">
        <f>VLOOKUP(Empresa!C36,'Respuestas Yo'!C$2:D$5,2,FALSE)</f>
        <v>2</v>
      </c>
      <c r="D36" s="19">
        <f>VLOOKUP(Empresa!D36,'Respuestas Yo'!E$2:F$5,2,FALSE)</f>
        <v>2</v>
      </c>
      <c r="E36" s="19">
        <f>VLOOKUP(Empresa!E36,'Respuestas Yo'!G$2:H$5,2,FALSE)</f>
        <v>2</v>
      </c>
      <c r="F36" s="19">
        <f>VLOOKUP(Empresa!F36,'Respuestas Yo'!I$2:J$5,2,FALSE)</f>
        <v>2</v>
      </c>
      <c r="G36" s="19">
        <f>VLOOKUP(Empresa!G36,'Respuestas Yo'!K$2:L$5,2,FALSE)</f>
        <v>5</v>
      </c>
      <c r="H36" s="19">
        <f>VLOOKUP(Empresa!H36,'Respuestas Yo'!M$2:N$5,2,FALSE)</f>
        <v>2</v>
      </c>
      <c r="I36" s="19">
        <f>VLOOKUP(Empresa!I36,'Respuestas Yo'!O$2:P$5,2,FALSE)</f>
        <v>4</v>
      </c>
      <c r="J36" s="19">
        <f>VLOOKUP(Empresa!J36,'Respuestas Yo'!Q$2:R$5,2,FALSE)</f>
        <v>4</v>
      </c>
      <c r="K36" s="19">
        <f>VLOOKUP(Empresa!K36,'Respuestas Yo'!S$2:T$5,2,FALSE)</f>
        <v>4</v>
      </c>
      <c r="L36" s="19">
        <f>VLOOKUP(Empresa!L36,'Respuestas Yo'!U$2:V$5,2,FALSE)</f>
        <v>4</v>
      </c>
      <c r="M36" s="19">
        <f>VLOOKUP(Empresa!M36,'Respuestas Yo'!W$2:X$5,2,FALSE)</f>
        <v>2</v>
      </c>
      <c r="N36" s="19">
        <f>VLOOKUP(Empresa!N36,'Respuestas Yo'!Y$2:Z$5,2,FALSE)</f>
        <v>5</v>
      </c>
      <c r="O36" s="19">
        <f>VLOOKUP(Empresa!O36,'Respuestas Yo'!AA$2:AB$5,2,FALSE)</f>
        <v>1</v>
      </c>
      <c r="P36" s="19">
        <f>VLOOKUP(Empresa!P36,'Respuestas Yo'!AC$2:AD$5,2,FALSE)</f>
        <v>5</v>
      </c>
      <c r="Q36" s="19">
        <f>VLOOKUP(Empresa!Q36,'Respuestas Yo'!AE$2:AF$5,2,FALSE)</f>
        <v>1</v>
      </c>
      <c r="R36" s="19">
        <f>VLOOKUP(Empresa!R36,'Respuestas Yo'!AG$2:AH$5,2,FALSE)</f>
        <v>2</v>
      </c>
      <c r="S36" s="19">
        <f>VLOOKUP(Empresa!S36,'Respuestas Yo'!AI$2:AJ$5,2,FALSE)</f>
        <v>2</v>
      </c>
      <c r="T36" s="19">
        <f>VLOOKUP(Empresa!T36,'Respuestas Yo'!AK$2:AL$5,2,FALSE)</f>
        <v>5</v>
      </c>
      <c r="U36" s="19">
        <f>VLOOKUP(Empresa!U36,'Respuestas NosotrosTodos'!$A$2:$B$11,2,FALSE)</f>
        <v>3</v>
      </c>
      <c r="V36" s="19">
        <f>VLOOKUP(Empresa!V36,'Respuestas NosotrosTodos'!$A$2:$B$11,2,FALSE)</f>
        <v>4</v>
      </c>
      <c r="W36" s="19">
        <f>VLOOKUP(Empresa!V36,'Respuestas NosotrosTodos'!$A$2:$B$11,2,FALSE)</f>
        <v>4</v>
      </c>
      <c r="X36" s="19">
        <f>VLOOKUP(Empresa!X36,'Respuestas NosotrosTodos'!$A$2:$B$11,2,FALSE)</f>
        <v>3</v>
      </c>
      <c r="Y36" s="19">
        <f>VLOOKUP(Empresa!Y36,'Respuestas NosotrosTodos'!$A$2:$B$11,2,FALSE)</f>
        <v>3</v>
      </c>
      <c r="Z36" s="19">
        <f>VLOOKUP(Empresa!Z36,'Respuestas NosotrosTodos'!$A$2:$B$11,2,FALSE)</f>
        <v>5</v>
      </c>
      <c r="AA36" s="19">
        <f>VLOOKUP(Empresa!AA36,'Respuestas NosotrosTodos'!$A$2:$B$11,2,FALSE)</f>
        <v>4</v>
      </c>
      <c r="AB36" s="19">
        <f>VLOOKUP(Empresa!AB36,'Respuestas NosotrosTodos'!$A$2:$B$11,2,FALSE)</f>
        <v>4</v>
      </c>
      <c r="AC36" s="19">
        <f>VLOOKUP(Empresa!AC36,'Respuestas NosotrosTodos'!$A$2:$B$11,2,FALSE)</f>
        <v>4</v>
      </c>
      <c r="AD36" s="19">
        <f>VLOOKUP(Empresa!AD36,'Respuestas NosotrosTodos'!$A$2:$B$11,2,FALSE)</f>
        <v>5</v>
      </c>
      <c r="AE36" s="19">
        <f>VLOOKUP(Empresa!AE36,'Respuestas NosotrosTodos'!$A$2:$B$11,2,FALSE)</f>
        <v>4</v>
      </c>
      <c r="AF36" s="19">
        <f>VLOOKUP(Empresa!AF36,'Respuestas NosotrosTodos'!$A$2:$B$11,2,FALSE)</f>
        <v>4</v>
      </c>
      <c r="AG36" s="19">
        <f>VLOOKUP(Empresa!AG36,'Respuestas NosotrosTodos'!$A$2:$B$11,2,FALSE)</f>
        <v>5</v>
      </c>
      <c r="AH36" s="19">
        <f>VLOOKUP(Empresa!AH36,'Respuestas NosotrosTodos'!$A$2:$B$11,2,FALSE)</f>
        <v>4</v>
      </c>
      <c r="AI36" s="19">
        <f>VLOOKUP(Empresa!AI36,'Respuestas NosotrosTodos'!$A$2:$B$11,2,FALSE)</f>
        <v>4</v>
      </c>
      <c r="AJ36" s="19">
        <f>VLOOKUP(Empresa!AJ36,'Respuestas NosotrosTodos'!$A$2:$B$11,2,FALSE)</f>
        <v>5</v>
      </c>
      <c r="AK36" s="19">
        <f>VLOOKUP(Empresa!AK36,'Respuestas NosotrosTodos'!$A$2:$B$11,2,FALSE)</f>
        <v>4</v>
      </c>
      <c r="AL36" s="19">
        <f>VLOOKUP(Empresa!AL36,'Respuestas NosotrosTodos'!$A$2:$B$11,2,FALSE)</f>
        <v>3</v>
      </c>
      <c r="AM36" s="19">
        <f>VLOOKUP(Empresa!AM36,'Respuestas NosotrosTodos'!$A$2:$B$11,2,FALSE)</f>
        <v>4</v>
      </c>
      <c r="AN36" s="19">
        <f>VLOOKUP(Empresa!AN36,'Respuestas NosotrosTodos'!$A$2:$B$11,2,FALSE)</f>
        <v>4</v>
      </c>
      <c r="AO36" s="19">
        <f>VLOOKUP(Empresa!AO36,'Respuestas NosotrosTodos'!$A$2:$B$11,2,FALSE)</f>
        <v>5</v>
      </c>
      <c r="AP36" s="19">
        <f>VLOOKUP(Empresa!AP36,'Respuestas NosotrosTodos'!$A$2:$B$11,2,FALSE)</f>
        <v>4</v>
      </c>
      <c r="AQ36" s="19">
        <f>VLOOKUP(Empresa!AQ36,'Respuestas NosotrosTodos'!$A$2:$B$11,2,FALSE)</f>
        <v>5</v>
      </c>
      <c r="AR36" s="19">
        <f>VLOOKUP(Empresa!AR36,'Respuestas NosotrosTodos'!$A$2:$B$11,2,FALSE)</f>
        <v>5</v>
      </c>
      <c r="AS36" s="19">
        <f>VLOOKUP(Empresa!AS36,'Respuestas NosotrosTodos'!$A$2:$B$11,2,FALSE)</f>
        <v>4</v>
      </c>
      <c r="AT36" s="19">
        <f>VLOOKUP(Empresa!AT36,'Respuestas NosotrosTodos'!$A$2:$B$11,2,FALSE)</f>
        <v>4</v>
      </c>
      <c r="AU36" s="19">
        <f>VLOOKUP(Empresa!AU36,'Respuestas NosotrosTodos'!$A$2:$B$11,2,FALSE)</f>
        <v>4</v>
      </c>
      <c r="AV36" s="19">
        <f>VLOOKUP(Empresa!AV36,'Respuestas NosotrosTodos'!$A$2:$B$11,2,FALSE)</f>
        <v>4</v>
      </c>
      <c r="AW36" s="19">
        <f>VLOOKUP(Empresa!AW36,'Respuestas NosotrosTodos'!$A$2:$B$11,2,FALSE)</f>
        <v>4</v>
      </c>
      <c r="AX36" s="19">
        <f>VLOOKUP(Empresa!AX36,'Respuestas NosotrosTodos'!$A$2:$B$11,2,FALSE)</f>
        <v>5</v>
      </c>
      <c r="AY36" s="29">
        <f>VLOOKUP(Empresa!AY36,'Respuestas NosotrosTodos'!$A$12:$B$21,2,FALSE)</f>
        <v>2</v>
      </c>
      <c r="AZ36" s="19">
        <f>VLOOKUP(Empresa!AZ36,'Respuestas NosotrosTodos'!$A$2:$B$11,2,FALSE)</f>
        <v>4</v>
      </c>
      <c r="BA36" s="29">
        <f>VLOOKUP(Empresa!BA36,'Respuestas NosotrosTodos'!$A$12:$B$21,2,FALSE)</f>
        <v>5</v>
      </c>
      <c r="BB36" s="19">
        <f>VLOOKUP(Empresa!BB36,'Respuestas NosotrosTodos'!$A$2:$B$11,2,FALSE)</f>
        <v>4</v>
      </c>
      <c r="BC36" s="19">
        <f>VLOOKUP(Empresa!BC36,'Respuestas NosotrosTodos'!$A$2:$B$11,2,FALSE)</f>
        <v>4</v>
      </c>
      <c r="BD36" s="19">
        <f>VLOOKUP(Empresa!BD36,'Respuestas NosotrosTodos'!$A$2:$B$11,2,FALSE)</f>
        <v>2</v>
      </c>
      <c r="BE36" s="19">
        <f>VLOOKUP(Empresa!BE36,'Respuestas NosotrosTodos'!$A$2:$B$11,2,FALSE)</f>
        <v>4</v>
      </c>
      <c r="BF36" s="19">
        <f>VLOOKUP(Empresa!BF36,'Respuestas NosotrosTodos'!$A$2:$B$11,2,FALSE)</f>
        <v>3</v>
      </c>
      <c r="BG36" s="19">
        <f>VLOOKUP(Empresa!BG36,'Respuestas NosotrosTodos'!$A$2:$B$11,2,FALSE)</f>
        <v>5</v>
      </c>
      <c r="BH36" s="19">
        <f>VLOOKUP(Empresa!BH36,'Respuestas NosotrosTodos'!$A$2:$B$11,2,FALSE)</f>
        <v>5</v>
      </c>
      <c r="BI36" s="19">
        <f>VLOOKUP(Empresa!BI36,'Respuestas NosotrosTodos'!$A$2:$B$11,2,FALSE)</f>
        <v>4</v>
      </c>
      <c r="BJ36" s="19">
        <f>VLOOKUP(Empresa!BJ36,'Respuestas NosotrosTodos'!$A$2:$B$11,2,FALSE)</f>
        <v>5</v>
      </c>
      <c r="BK36" s="19">
        <f>VLOOKUP(Empresa!BK36,'Respuestas NosotrosTodos'!$A$2:$B$11,2,FALSE)</f>
        <v>5</v>
      </c>
      <c r="BL36" s="19">
        <f>VLOOKUP(Empresa!BL36,'Respuestas NosotrosTodos'!$A$2:$B$11,2,FALSE)</f>
        <v>5</v>
      </c>
      <c r="BM36" s="19">
        <f>VLOOKUP(Empresa!BM36,'Respuestas NosotrosTodos'!$A$2:$B$11,2,FALSE)</f>
        <v>5</v>
      </c>
      <c r="BN36" s="19">
        <f>VLOOKUP(Empresa!BN36,'Respuestas NosotrosTodos'!$A$2:$B$11,2,FALSE)</f>
        <v>4</v>
      </c>
      <c r="BO36" s="19">
        <f>VLOOKUP(Empresa!BO36,'Respuestas NosotrosTodos'!$A$2:$B$11,2,FALSE)</f>
        <v>5</v>
      </c>
      <c r="BP36" s="19">
        <f>VLOOKUP(Empresa!BP36,'Respuestas NosotrosTodos'!$A$2:$B$11,2,FALSE)</f>
        <v>5</v>
      </c>
      <c r="BQ36" s="19">
        <f>VLOOKUP(Empresa!BQ36,'Respuestas NosotrosTodos'!$A$2:$B$11,2,FALSE)</f>
        <v>4</v>
      </c>
      <c r="BR36" s="19">
        <f>VLOOKUP(Empresa!BR36,'Respuestas NosotrosTodos'!$A$2:$B$11,2,FALSE)</f>
        <v>4</v>
      </c>
      <c r="BS36" s="19">
        <f>VLOOKUP(Empresa!BS36,'Respuestas NosotrosTodos'!$A$2:$B$11,2,FALSE)</f>
        <v>4</v>
      </c>
      <c r="BT36" s="19">
        <f>VLOOKUP(Empresa!BT36,'Respuestas NosotrosTodos'!$A$2:$B$11,2,FALSE)</f>
        <v>5</v>
      </c>
      <c r="BU36" s="19">
        <f>VLOOKUP(Empresa!BU36,'Respuestas NosotrosTodos'!$A$2:$B$11,2,FALSE)</f>
        <v>4</v>
      </c>
      <c r="BV36" s="19">
        <f>VLOOKUP(Empresa!BV36,'Respuestas NosotrosTodos'!$A$2:$B$11,2,FALSE)</f>
        <v>4</v>
      </c>
      <c r="BW36" s="19">
        <f>VLOOKUP(Empresa!BW36,'Respuestas NosotrosTodos'!$A$2:$B$11,2,FALSE)</f>
        <v>4</v>
      </c>
      <c r="BX36" s="19">
        <f>VLOOKUP(Empresa!BX36,'Respuestas NosotrosTodos'!$A$2:$B$11,2,FALSE)</f>
        <v>4</v>
      </c>
      <c r="BY36" s="19">
        <f>VLOOKUP(Empresa!BY36,'Respuestas NosotrosTodos'!$A$2:$B$11,2,FALSE)</f>
        <v>5</v>
      </c>
      <c r="BZ36" s="19">
        <f>VLOOKUP(Empresa!BZ36,'Respuestas NosotrosTodos'!$A$2:$B$11,2,FALSE)</f>
        <v>4</v>
      </c>
      <c r="CA36" s="19">
        <f>VLOOKUP(Empresa!CA36,'Respuestas NosotrosTodos'!$A$2:$B$11,2,FALSE)</f>
        <v>5</v>
      </c>
      <c r="CB36" s="19">
        <f>VLOOKUP(Empresa!CB36,'Respuestas NosotrosTodos'!$A$2:$B$11,2,FALSE)</f>
        <v>4</v>
      </c>
      <c r="CC36" s="19">
        <f>VLOOKUP(Empresa!CC36,'Respuestas NosotrosTodos'!$A$2:$B$11,2,FALSE)</f>
        <v>5</v>
      </c>
      <c r="CD36" s="29">
        <f>VLOOKUP(Empresa!CD36,'Respuestas NosotrosTodos'!$A$12:$B$21,2,FALSE)</f>
        <v>5</v>
      </c>
      <c r="CE36" s="19">
        <f>VLOOKUP(Empresa!CE36,'Respuestas NosotrosTodos'!$A$2:$B$11,2,FALSE)</f>
        <v>4</v>
      </c>
      <c r="CF36" s="19">
        <f>VLOOKUP(Empresa!CF36,'Respuestas NosotrosTodos'!$A$2:$B$11,2,FALSE)</f>
        <v>1</v>
      </c>
      <c r="CG36" s="19">
        <f>VLOOKUP(Empresa!CG36,'Respuestas NosotrosTodos'!$A$2:$B$11,2,FALSE)</f>
        <v>5</v>
      </c>
      <c r="CH36" s="19">
        <f>VLOOKUP(Empresa!CH36,'Respuestas NosotrosTodos'!$A$2:$B$11,2,FALSE)</f>
        <v>5</v>
      </c>
      <c r="CI36" s="19">
        <f>VLOOKUP(Empresa!CI36,'Respuestas NosotrosTodos'!$A$2:$B$11,2,FALSE)</f>
        <v>3</v>
      </c>
      <c r="CJ36" s="29">
        <f>VLOOKUP(Empresa!CJ36,'Respuestas NosotrosTodos'!$A$12:$B$21,2,FALSE)</f>
        <v>5</v>
      </c>
      <c r="CK36" s="29">
        <f>VLOOKUP(Empresa!CK36,'Respuestas NosotrosTodos'!$A$12:$B$21,2,FALSE)</f>
        <v>2</v>
      </c>
      <c r="CL36" s="19">
        <f>VLOOKUP(Empresa!CL36,'Respuestas NosotrosTodos'!$A$2:$B$11,2,FALSE)</f>
        <v>5</v>
      </c>
      <c r="CM36" s="29">
        <f>VLOOKUP(Empresa!CM36,'Respuestas NosotrosTodos'!$A$12:$B$21,2,FALSE)</f>
        <v>5</v>
      </c>
      <c r="CN36" s="29">
        <f>VLOOKUP(Empresa!CN36,'Respuestas NosotrosTodos'!$A$12:$B$21,2,FALSE)</f>
        <v>5</v>
      </c>
      <c r="CO36" s="29">
        <f>VLOOKUP(Empresa!CO36,'Respuestas NosotrosTodos'!$A$12:$B$21,2,FALSE)</f>
        <v>5</v>
      </c>
      <c r="CP36" s="19">
        <f>VLOOKUP(Empresa!CP36,'Respuestas NosotrosTodos'!$A$2:$B$11,2,FALSE)</f>
        <v>4</v>
      </c>
      <c r="CQ36" s="19">
        <f>VLOOKUP(Empresa!CQ36,'Respuestas NosotrosTodos'!$A$2:$B$11,2,FALSE)</f>
        <v>5</v>
      </c>
      <c r="CR36" s="19">
        <f>VLOOKUP(Empresa!CR36,'Respuestas NosotrosTodos'!$A$2:$B$11,2,FALSE)</f>
        <v>4</v>
      </c>
    </row>
    <row r="37" spans="1:96">
      <c r="A37" s="12" t="str">
        <f>Empresa!A37</f>
        <v>swyqnzkhbqizyn42ltxswyqnzkhomax5</v>
      </c>
      <c r="B37" s="19">
        <f>VLOOKUP(Empresa!B37,'Respuestas Yo'!A$2:B$5,2,FALSE)</f>
        <v>4</v>
      </c>
      <c r="C37" s="19">
        <f>VLOOKUP(Empresa!C37,'Respuestas Yo'!C$2:D$5,2,FALSE)</f>
        <v>5</v>
      </c>
      <c r="D37" s="19">
        <f>VLOOKUP(Empresa!D37,'Respuestas Yo'!E$2:F$5,2,FALSE)</f>
        <v>5</v>
      </c>
      <c r="E37" s="19">
        <f>VLOOKUP(Empresa!E37,'Respuestas Yo'!G$2:H$5,2,FALSE)</f>
        <v>5</v>
      </c>
      <c r="F37" s="19">
        <f>VLOOKUP(Empresa!F37,'Respuestas Yo'!I$2:J$5,2,FALSE)</f>
        <v>2</v>
      </c>
      <c r="G37" s="19">
        <f>VLOOKUP(Empresa!G37,'Respuestas Yo'!K$2:L$5,2,FALSE)</f>
        <v>4</v>
      </c>
      <c r="H37" s="19">
        <f>VLOOKUP(Empresa!H37,'Respuestas Yo'!M$2:N$5,2,FALSE)</f>
        <v>5</v>
      </c>
      <c r="I37" s="19">
        <f>VLOOKUP(Empresa!I37,'Respuestas Yo'!O$2:P$5,2,FALSE)</f>
        <v>5</v>
      </c>
      <c r="J37" s="19">
        <f>VLOOKUP(Empresa!J37,'Respuestas Yo'!Q$2:R$5,2,FALSE)</f>
        <v>5</v>
      </c>
      <c r="K37" s="19">
        <f>VLOOKUP(Empresa!K37,'Respuestas Yo'!S$2:T$5,2,FALSE)</f>
        <v>5</v>
      </c>
      <c r="L37" s="19">
        <f>VLOOKUP(Empresa!L37,'Respuestas Yo'!U$2:V$5,2,FALSE)</f>
        <v>5</v>
      </c>
      <c r="M37" s="19">
        <f>VLOOKUP(Empresa!M37,'Respuestas Yo'!W$2:X$5,2,FALSE)</f>
        <v>4</v>
      </c>
      <c r="N37" s="19">
        <f>VLOOKUP(Empresa!N37,'Respuestas Yo'!Y$2:Z$5,2,FALSE)</f>
        <v>5</v>
      </c>
      <c r="O37" s="19">
        <f>VLOOKUP(Empresa!O37,'Respuestas Yo'!AA$2:AB$5,2,FALSE)</f>
        <v>4</v>
      </c>
      <c r="P37" s="19">
        <f>VLOOKUP(Empresa!P37,'Respuestas Yo'!AC$2:AD$5,2,FALSE)</f>
        <v>5</v>
      </c>
      <c r="Q37" s="19">
        <f>VLOOKUP(Empresa!Q37,'Respuestas Yo'!AE$2:AF$5,2,FALSE)</f>
        <v>2</v>
      </c>
      <c r="R37" s="19">
        <f>VLOOKUP(Empresa!R37,'Respuestas Yo'!AG$2:AH$5,2,FALSE)</f>
        <v>5</v>
      </c>
      <c r="S37" s="19">
        <f>VLOOKUP(Empresa!S37,'Respuestas Yo'!AI$2:AJ$5,2,FALSE)</f>
        <v>5</v>
      </c>
      <c r="T37" s="19">
        <f>VLOOKUP(Empresa!T37,'Respuestas Yo'!AK$2:AL$5,2,FALSE)</f>
        <v>5</v>
      </c>
      <c r="U37" s="19">
        <f>VLOOKUP(Empresa!U37,'Respuestas NosotrosTodos'!$A$2:$B$11,2,FALSE)</f>
        <v>5</v>
      </c>
      <c r="V37" s="19">
        <f>VLOOKUP(Empresa!V37,'Respuestas NosotrosTodos'!$A$2:$B$11,2,FALSE)</f>
        <v>5</v>
      </c>
      <c r="W37" s="19">
        <f>VLOOKUP(Empresa!V37,'Respuestas NosotrosTodos'!$A$2:$B$11,2,FALSE)</f>
        <v>5</v>
      </c>
      <c r="X37" s="19">
        <f>VLOOKUP(Empresa!X37,'Respuestas NosotrosTodos'!$A$2:$B$11,2,FALSE)</f>
        <v>5</v>
      </c>
      <c r="Y37" s="19">
        <f>VLOOKUP(Empresa!Y37,'Respuestas NosotrosTodos'!$A$2:$B$11,2,FALSE)</f>
        <v>4</v>
      </c>
      <c r="Z37" s="19">
        <f>VLOOKUP(Empresa!Z37,'Respuestas NosotrosTodos'!$A$2:$B$11,2,FALSE)</f>
        <v>5</v>
      </c>
      <c r="AA37" s="19">
        <f>VLOOKUP(Empresa!AA37,'Respuestas NosotrosTodos'!$A$2:$B$11,2,FALSE)</f>
        <v>5</v>
      </c>
      <c r="AB37" s="19">
        <f>VLOOKUP(Empresa!AB37,'Respuestas NosotrosTodos'!$A$2:$B$11,2,FALSE)</f>
        <v>4</v>
      </c>
      <c r="AC37" s="19">
        <f>VLOOKUP(Empresa!AC37,'Respuestas NosotrosTodos'!$A$2:$B$11,2,FALSE)</f>
        <v>5</v>
      </c>
      <c r="AD37" s="19">
        <f>VLOOKUP(Empresa!AD37,'Respuestas NosotrosTodos'!$A$2:$B$11,2,FALSE)</f>
        <v>5</v>
      </c>
      <c r="AE37" s="19">
        <f>VLOOKUP(Empresa!AE37,'Respuestas NosotrosTodos'!$A$2:$B$11,2,FALSE)</f>
        <v>5</v>
      </c>
      <c r="AF37" s="19">
        <f>VLOOKUP(Empresa!AF37,'Respuestas NosotrosTodos'!$A$2:$B$11,2,FALSE)</f>
        <v>5</v>
      </c>
      <c r="AG37" s="19">
        <f>VLOOKUP(Empresa!AG37,'Respuestas NosotrosTodos'!$A$2:$B$11,2,FALSE)</f>
        <v>5</v>
      </c>
      <c r="AH37" s="19">
        <f>VLOOKUP(Empresa!AH37,'Respuestas NosotrosTodos'!$A$2:$B$11,2,FALSE)</f>
        <v>5</v>
      </c>
      <c r="AI37" s="19">
        <f>VLOOKUP(Empresa!AI37,'Respuestas NosotrosTodos'!$A$2:$B$11,2,FALSE)</f>
        <v>5</v>
      </c>
      <c r="AJ37" s="19">
        <f>VLOOKUP(Empresa!AJ37,'Respuestas NosotrosTodos'!$A$2:$B$11,2,FALSE)</f>
        <v>5</v>
      </c>
      <c r="AK37" s="19">
        <f>VLOOKUP(Empresa!AK37,'Respuestas NosotrosTodos'!$A$2:$B$11,2,FALSE)</f>
        <v>5</v>
      </c>
      <c r="AL37" s="19">
        <f>VLOOKUP(Empresa!AL37,'Respuestas NosotrosTodos'!$A$2:$B$11,2,FALSE)</f>
        <v>5</v>
      </c>
      <c r="AM37" s="19">
        <f>VLOOKUP(Empresa!AM37,'Respuestas NosotrosTodos'!$A$2:$B$11,2,FALSE)</f>
        <v>5</v>
      </c>
      <c r="AN37" s="19">
        <f>VLOOKUP(Empresa!AN37,'Respuestas NosotrosTodos'!$A$2:$B$11,2,FALSE)</f>
        <v>5</v>
      </c>
      <c r="AO37" s="19">
        <f>VLOOKUP(Empresa!AO37,'Respuestas NosotrosTodos'!$A$2:$B$11,2,FALSE)</f>
        <v>5</v>
      </c>
      <c r="AP37" s="19">
        <f>VLOOKUP(Empresa!AP37,'Respuestas NosotrosTodos'!$A$2:$B$11,2,FALSE)</f>
        <v>5</v>
      </c>
      <c r="AQ37" s="19">
        <f>VLOOKUP(Empresa!AQ37,'Respuestas NosotrosTodos'!$A$2:$B$11,2,FALSE)</f>
        <v>5</v>
      </c>
      <c r="AR37" s="19">
        <f>VLOOKUP(Empresa!AR37,'Respuestas NosotrosTodos'!$A$2:$B$11,2,FALSE)</f>
        <v>5</v>
      </c>
      <c r="AS37" s="19">
        <f>VLOOKUP(Empresa!AS37,'Respuestas NosotrosTodos'!$A$2:$B$11,2,FALSE)</f>
        <v>5</v>
      </c>
      <c r="AT37" s="19">
        <f>VLOOKUP(Empresa!AT37,'Respuestas NosotrosTodos'!$A$2:$B$11,2,FALSE)</f>
        <v>5</v>
      </c>
      <c r="AU37" s="19">
        <f>VLOOKUP(Empresa!AU37,'Respuestas NosotrosTodos'!$A$2:$B$11,2,FALSE)</f>
        <v>5</v>
      </c>
      <c r="AV37" s="19">
        <f>VLOOKUP(Empresa!AV37,'Respuestas NosotrosTodos'!$A$2:$B$11,2,FALSE)</f>
        <v>5</v>
      </c>
      <c r="AW37" s="19">
        <f>VLOOKUP(Empresa!AW37,'Respuestas NosotrosTodos'!$A$2:$B$11,2,FALSE)</f>
        <v>5</v>
      </c>
      <c r="AX37" s="19">
        <f>VLOOKUP(Empresa!AX37,'Respuestas NosotrosTodos'!$A$2:$B$11,2,FALSE)</f>
        <v>5</v>
      </c>
      <c r="AY37" s="29">
        <f>VLOOKUP(Empresa!AY37,'Respuestas NosotrosTodos'!$A$12:$B$21,2,FALSE)</f>
        <v>5</v>
      </c>
      <c r="AZ37" s="19">
        <f>VLOOKUP(Empresa!AZ37,'Respuestas NosotrosTodos'!$A$2:$B$11,2,FALSE)</f>
        <v>5</v>
      </c>
      <c r="BA37" s="29">
        <f>VLOOKUP(Empresa!BA37,'Respuestas NosotrosTodos'!$A$12:$B$21,2,FALSE)</f>
        <v>5</v>
      </c>
      <c r="BB37" s="19">
        <f>VLOOKUP(Empresa!BB37,'Respuestas NosotrosTodos'!$A$2:$B$11,2,FALSE)</f>
        <v>5</v>
      </c>
      <c r="BC37" s="19">
        <f>VLOOKUP(Empresa!BC37,'Respuestas NosotrosTodos'!$A$2:$B$11,2,FALSE)</f>
        <v>5</v>
      </c>
      <c r="BD37" s="19">
        <f>VLOOKUP(Empresa!BD37,'Respuestas NosotrosTodos'!$A$2:$B$11,2,FALSE)</f>
        <v>5</v>
      </c>
      <c r="BE37" s="19">
        <f>VLOOKUP(Empresa!BE37,'Respuestas NosotrosTodos'!$A$2:$B$11,2,FALSE)</f>
        <v>4</v>
      </c>
      <c r="BF37" s="19">
        <f>VLOOKUP(Empresa!BF37,'Respuestas NosotrosTodos'!$A$2:$B$11,2,FALSE)</f>
        <v>5</v>
      </c>
      <c r="BG37" s="19">
        <f>VLOOKUP(Empresa!BG37,'Respuestas NosotrosTodos'!$A$2:$B$11,2,FALSE)</f>
        <v>5</v>
      </c>
      <c r="BH37" s="19">
        <f>VLOOKUP(Empresa!BH37,'Respuestas NosotrosTodos'!$A$2:$B$11,2,FALSE)</f>
        <v>5</v>
      </c>
      <c r="BI37" s="19">
        <f>VLOOKUP(Empresa!BI37,'Respuestas NosotrosTodos'!$A$2:$B$11,2,FALSE)</f>
        <v>5</v>
      </c>
      <c r="BJ37" s="19">
        <f>VLOOKUP(Empresa!BJ37,'Respuestas NosotrosTodos'!$A$2:$B$11,2,FALSE)</f>
        <v>5</v>
      </c>
      <c r="BK37" s="19">
        <f>VLOOKUP(Empresa!BK37,'Respuestas NosotrosTodos'!$A$2:$B$11,2,FALSE)</f>
        <v>5</v>
      </c>
      <c r="BL37" s="19">
        <f>VLOOKUP(Empresa!BL37,'Respuestas NosotrosTodos'!$A$2:$B$11,2,FALSE)</f>
        <v>5</v>
      </c>
      <c r="BM37" s="19">
        <f>VLOOKUP(Empresa!BM37,'Respuestas NosotrosTodos'!$A$2:$B$11,2,FALSE)</f>
        <v>5</v>
      </c>
      <c r="BN37" s="19">
        <f>VLOOKUP(Empresa!BN37,'Respuestas NosotrosTodos'!$A$2:$B$11,2,FALSE)</f>
        <v>5</v>
      </c>
      <c r="BO37" s="19">
        <f>VLOOKUP(Empresa!BO37,'Respuestas NosotrosTodos'!$A$2:$B$11,2,FALSE)</f>
        <v>5</v>
      </c>
      <c r="BP37" s="19">
        <f>VLOOKUP(Empresa!BP37,'Respuestas NosotrosTodos'!$A$2:$B$11,2,FALSE)</f>
        <v>5</v>
      </c>
      <c r="BQ37" s="19">
        <f>VLOOKUP(Empresa!BQ37,'Respuestas NosotrosTodos'!$A$2:$B$11,2,FALSE)</f>
        <v>5</v>
      </c>
      <c r="BR37" s="19">
        <f>VLOOKUP(Empresa!BR37,'Respuestas NosotrosTodos'!$A$2:$B$11,2,FALSE)</f>
        <v>5</v>
      </c>
      <c r="BS37" s="19">
        <f>VLOOKUP(Empresa!BS37,'Respuestas NosotrosTodos'!$A$2:$B$11,2,FALSE)</f>
        <v>5</v>
      </c>
      <c r="BT37" s="19">
        <f>VLOOKUP(Empresa!BT37,'Respuestas NosotrosTodos'!$A$2:$B$11,2,FALSE)</f>
        <v>5</v>
      </c>
      <c r="BU37" s="19">
        <f>VLOOKUP(Empresa!BU37,'Respuestas NosotrosTodos'!$A$2:$B$11,2,FALSE)</f>
        <v>5</v>
      </c>
      <c r="BV37" s="19">
        <f>VLOOKUP(Empresa!BV37,'Respuestas NosotrosTodos'!$A$2:$B$11,2,FALSE)</f>
        <v>5</v>
      </c>
      <c r="BW37" s="19">
        <f>VLOOKUP(Empresa!BW37,'Respuestas NosotrosTodos'!$A$2:$B$11,2,FALSE)</f>
        <v>5</v>
      </c>
      <c r="BX37" s="19">
        <f>VLOOKUP(Empresa!BX37,'Respuestas NosotrosTodos'!$A$2:$B$11,2,FALSE)</f>
        <v>5</v>
      </c>
      <c r="BY37" s="19">
        <f>VLOOKUP(Empresa!BY37,'Respuestas NosotrosTodos'!$A$2:$B$11,2,FALSE)</f>
        <v>5</v>
      </c>
      <c r="BZ37" s="19">
        <f>VLOOKUP(Empresa!BZ37,'Respuestas NosotrosTodos'!$A$2:$B$11,2,FALSE)</f>
        <v>5</v>
      </c>
      <c r="CA37" s="19">
        <f>VLOOKUP(Empresa!CA37,'Respuestas NosotrosTodos'!$A$2:$B$11,2,FALSE)</f>
        <v>5</v>
      </c>
      <c r="CB37" s="19">
        <f>VLOOKUP(Empresa!CB37,'Respuestas NosotrosTodos'!$A$2:$B$11,2,FALSE)</f>
        <v>5</v>
      </c>
      <c r="CC37" s="19">
        <f>VLOOKUP(Empresa!CC37,'Respuestas NosotrosTodos'!$A$2:$B$11,2,FALSE)</f>
        <v>5</v>
      </c>
      <c r="CD37" s="29">
        <f>VLOOKUP(Empresa!CD37,'Respuestas NosotrosTodos'!$A$12:$B$21,2,FALSE)</f>
        <v>5</v>
      </c>
      <c r="CE37" s="19">
        <f>VLOOKUP(Empresa!CE37,'Respuestas NosotrosTodos'!$A$2:$B$11,2,FALSE)</f>
        <v>5</v>
      </c>
      <c r="CF37" s="19">
        <f>VLOOKUP(Empresa!CF37,'Respuestas NosotrosTodos'!$A$2:$B$11,2,FALSE)</f>
        <v>1</v>
      </c>
      <c r="CG37" s="19">
        <f>VLOOKUP(Empresa!CG37,'Respuestas NosotrosTodos'!$A$2:$B$11,2,FALSE)</f>
        <v>5</v>
      </c>
      <c r="CH37" s="19">
        <f>VLOOKUP(Empresa!CH37,'Respuestas NosotrosTodos'!$A$2:$B$11,2,FALSE)</f>
        <v>5</v>
      </c>
      <c r="CI37" s="19">
        <f>VLOOKUP(Empresa!CI37,'Respuestas NosotrosTodos'!$A$2:$B$11,2,FALSE)</f>
        <v>4</v>
      </c>
      <c r="CJ37" s="29">
        <f>VLOOKUP(Empresa!CJ37,'Respuestas NosotrosTodos'!$A$12:$B$21,2,FALSE)</f>
        <v>5</v>
      </c>
      <c r="CK37" s="29">
        <f>VLOOKUP(Empresa!CK37,'Respuestas NosotrosTodos'!$A$12:$B$21,2,FALSE)</f>
        <v>5</v>
      </c>
      <c r="CL37" s="19">
        <f>VLOOKUP(Empresa!CL37,'Respuestas NosotrosTodos'!$A$2:$B$11,2,FALSE)</f>
        <v>5</v>
      </c>
      <c r="CM37" s="29">
        <f>VLOOKUP(Empresa!CM37,'Respuestas NosotrosTodos'!$A$12:$B$21,2,FALSE)</f>
        <v>5</v>
      </c>
      <c r="CN37" s="29">
        <f>VLOOKUP(Empresa!CN37,'Respuestas NosotrosTodos'!$A$12:$B$21,2,FALSE)</f>
        <v>5</v>
      </c>
      <c r="CO37" s="29">
        <f>VLOOKUP(Empresa!CO37,'Respuestas NosotrosTodos'!$A$12:$B$21,2,FALSE)</f>
        <v>5</v>
      </c>
      <c r="CP37" s="19">
        <f>VLOOKUP(Empresa!CP37,'Respuestas NosotrosTodos'!$A$2:$B$11,2,FALSE)</f>
        <v>5</v>
      </c>
      <c r="CQ37" s="19">
        <f>VLOOKUP(Empresa!CQ37,'Respuestas NosotrosTodos'!$A$2:$B$11,2,FALSE)</f>
        <v>5</v>
      </c>
      <c r="CR37" s="19">
        <f>VLOOKUP(Empresa!CR37,'Respuestas NosotrosTodos'!$A$2:$B$11,2,FALSE)</f>
        <v>5</v>
      </c>
    </row>
    <row r="38" spans="1:96">
      <c r="A38" s="12" t="str">
        <f>Empresa!A38</f>
        <v>0aun3yamchny0a0m2kzgk4x0a1bt00m2</v>
      </c>
      <c r="B38" s="19">
        <f>VLOOKUP(Empresa!B38,'Respuestas Yo'!A$2:B$5,2,FALSE)</f>
        <v>4</v>
      </c>
      <c r="C38" s="19">
        <f>VLOOKUP(Empresa!C38,'Respuestas Yo'!C$2:D$5,2,FALSE)</f>
        <v>2</v>
      </c>
      <c r="D38" s="19">
        <f>VLOOKUP(Empresa!D38,'Respuestas Yo'!E$2:F$5,2,FALSE)</f>
        <v>4</v>
      </c>
      <c r="E38" s="19">
        <f>VLOOKUP(Empresa!E38,'Respuestas Yo'!G$2:H$5,2,FALSE)</f>
        <v>2</v>
      </c>
      <c r="F38" s="19">
        <f>VLOOKUP(Empresa!F38,'Respuestas Yo'!I$2:J$5,2,FALSE)</f>
        <v>5</v>
      </c>
      <c r="G38" s="19">
        <f>VLOOKUP(Empresa!G38,'Respuestas Yo'!K$2:L$5,2,FALSE)</f>
        <v>5</v>
      </c>
      <c r="H38" s="19">
        <f>VLOOKUP(Empresa!H38,'Respuestas Yo'!M$2:N$5,2,FALSE)</f>
        <v>5</v>
      </c>
      <c r="I38" s="19">
        <f>VLOOKUP(Empresa!I38,'Respuestas Yo'!O$2:P$5,2,FALSE)</f>
        <v>2</v>
      </c>
      <c r="J38" s="19">
        <f>VLOOKUP(Empresa!J38,'Respuestas Yo'!Q$2:R$5,2,FALSE)</f>
        <v>1</v>
      </c>
      <c r="K38" s="19">
        <f>VLOOKUP(Empresa!K38,'Respuestas Yo'!S$2:T$5,2,FALSE)</f>
        <v>2</v>
      </c>
      <c r="L38" s="19">
        <f>VLOOKUP(Empresa!L38,'Respuestas Yo'!U$2:V$5,2,FALSE)</f>
        <v>5</v>
      </c>
      <c r="M38" s="19">
        <f>VLOOKUP(Empresa!M38,'Respuestas Yo'!W$2:X$5,2,FALSE)</f>
        <v>5</v>
      </c>
      <c r="N38" s="19">
        <f>VLOOKUP(Empresa!N38,'Respuestas Yo'!Y$2:Z$5,2,FALSE)</f>
        <v>4</v>
      </c>
      <c r="O38" s="19">
        <f>VLOOKUP(Empresa!O38,'Respuestas Yo'!AA$2:AB$5,2,FALSE)</f>
        <v>4</v>
      </c>
      <c r="P38" s="19">
        <f>VLOOKUP(Empresa!P38,'Respuestas Yo'!AC$2:AD$5,2,FALSE)</f>
        <v>5</v>
      </c>
      <c r="Q38" s="19">
        <f>VLOOKUP(Empresa!Q38,'Respuestas Yo'!AE$2:AF$5,2,FALSE)</f>
        <v>2</v>
      </c>
      <c r="R38" s="19">
        <f>VLOOKUP(Empresa!R38,'Respuestas Yo'!AG$2:AH$5,2,FALSE)</f>
        <v>5</v>
      </c>
      <c r="S38" s="19">
        <f>VLOOKUP(Empresa!S38,'Respuestas Yo'!AI$2:AJ$5,2,FALSE)</f>
        <v>4</v>
      </c>
      <c r="T38" s="19">
        <f>VLOOKUP(Empresa!T38,'Respuestas Yo'!AK$2:AL$5,2,FALSE)</f>
        <v>5</v>
      </c>
      <c r="U38" s="19">
        <f>VLOOKUP(Empresa!U38,'Respuestas NosotrosTodos'!$A$2:$B$11,2,FALSE)</f>
        <v>2</v>
      </c>
      <c r="V38" s="19">
        <f>VLOOKUP(Empresa!V38,'Respuestas NosotrosTodos'!$A$2:$B$11,2,FALSE)</f>
        <v>1</v>
      </c>
      <c r="W38" s="19">
        <f>VLOOKUP(Empresa!V38,'Respuestas NosotrosTodos'!$A$2:$B$11,2,FALSE)</f>
        <v>1</v>
      </c>
      <c r="X38" s="19">
        <f>VLOOKUP(Empresa!X38,'Respuestas NosotrosTodos'!$A$2:$B$11,2,FALSE)</f>
        <v>1</v>
      </c>
      <c r="Y38" s="19">
        <f>VLOOKUP(Empresa!Y38,'Respuestas NosotrosTodos'!$A$2:$B$11,2,FALSE)</f>
        <v>1</v>
      </c>
      <c r="Z38" s="19">
        <f>VLOOKUP(Empresa!Z38,'Respuestas NosotrosTodos'!$A$2:$B$11,2,FALSE)</f>
        <v>2</v>
      </c>
      <c r="AA38" s="19">
        <f>VLOOKUP(Empresa!AA38,'Respuestas NosotrosTodos'!$A$2:$B$11,2,FALSE)</f>
        <v>2</v>
      </c>
      <c r="AB38" s="19">
        <f>VLOOKUP(Empresa!AB38,'Respuestas NosotrosTodos'!$A$2:$B$11,2,FALSE)</f>
        <v>1</v>
      </c>
      <c r="AC38" s="19">
        <f>VLOOKUP(Empresa!AC38,'Respuestas NosotrosTodos'!$A$2:$B$11,2,FALSE)</f>
        <v>2</v>
      </c>
      <c r="AD38" s="19">
        <f>VLOOKUP(Empresa!AD38,'Respuestas NosotrosTodos'!$A$2:$B$11,2,FALSE)</f>
        <v>3</v>
      </c>
      <c r="AE38" s="19">
        <f>VLOOKUP(Empresa!AE38,'Respuestas NosotrosTodos'!$A$2:$B$11,2,FALSE)</f>
        <v>2</v>
      </c>
      <c r="AF38" s="19">
        <f>VLOOKUP(Empresa!AF38,'Respuestas NosotrosTodos'!$A$2:$B$11,2,FALSE)</f>
        <v>3</v>
      </c>
      <c r="AG38" s="19">
        <f>VLOOKUP(Empresa!AG38,'Respuestas NosotrosTodos'!$A$2:$B$11,2,FALSE)</f>
        <v>1</v>
      </c>
      <c r="AH38" s="19">
        <f>VLOOKUP(Empresa!AH38,'Respuestas NosotrosTodos'!$A$2:$B$11,2,FALSE)</f>
        <v>3</v>
      </c>
      <c r="AI38" s="19">
        <f>VLOOKUP(Empresa!AI38,'Respuestas NosotrosTodos'!$A$2:$B$11,2,FALSE)</f>
        <v>3</v>
      </c>
      <c r="AJ38" s="19">
        <f>VLOOKUP(Empresa!AJ38,'Respuestas NosotrosTodos'!$A$2:$B$11,2,FALSE)</f>
        <v>2</v>
      </c>
      <c r="AK38" s="19">
        <f>VLOOKUP(Empresa!AK38,'Respuestas NosotrosTodos'!$A$2:$B$11,2,FALSE)</f>
        <v>1</v>
      </c>
      <c r="AL38" s="19">
        <f>VLOOKUP(Empresa!AL38,'Respuestas NosotrosTodos'!$A$2:$B$11,2,FALSE)</f>
        <v>2</v>
      </c>
      <c r="AM38" s="19">
        <f>VLOOKUP(Empresa!AM38,'Respuestas NosotrosTodos'!$A$2:$B$11,2,FALSE)</f>
        <v>1</v>
      </c>
      <c r="AN38" s="19">
        <f>VLOOKUP(Empresa!AN38,'Respuestas NosotrosTodos'!$A$2:$B$11,2,FALSE)</f>
        <v>1</v>
      </c>
      <c r="AO38" s="19">
        <f>VLOOKUP(Empresa!AO38,'Respuestas NosotrosTodos'!$A$2:$B$11,2,FALSE)</f>
        <v>3</v>
      </c>
      <c r="AP38" s="19">
        <f>VLOOKUP(Empresa!AP38,'Respuestas NosotrosTodos'!$A$2:$B$11,2,FALSE)</f>
        <v>1</v>
      </c>
      <c r="AQ38" s="19">
        <f>VLOOKUP(Empresa!AQ38,'Respuestas NosotrosTodos'!$A$2:$B$11,2,FALSE)</f>
        <v>4</v>
      </c>
      <c r="AR38" s="19">
        <f>VLOOKUP(Empresa!AR38,'Respuestas NosotrosTodos'!$A$2:$B$11,2,FALSE)</f>
        <v>2</v>
      </c>
      <c r="AS38" s="19">
        <f>VLOOKUP(Empresa!AS38,'Respuestas NosotrosTodos'!$A$2:$B$11,2,FALSE)</f>
        <v>3</v>
      </c>
      <c r="AT38" s="19">
        <f>VLOOKUP(Empresa!AT38,'Respuestas NosotrosTodos'!$A$2:$B$11,2,FALSE)</f>
        <v>2</v>
      </c>
      <c r="AU38" s="19">
        <f>VLOOKUP(Empresa!AU38,'Respuestas NosotrosTodos'!$A$2:$B$11,2,FALSE)</f>
        <v>2</v>
      </c>
      <c r="AV38" s="19">
        <f>VLOOKUP(Empresa!AV38,'Respuestas NosotrosTodos'!$A$2:$B$11,2,FALSE)</f>
        <v>1</v>
      </c>
      <c r="AW38" s="19">
        <f>VLOOKUP(Empresa!AW38,'Respuestas NosotrosTodos'!$A$2:$B$11,2,FALSE)</f>
        <v>1</v>
      </c>
      <c r="AX38" s="19">
        <f>VLOOKUP(Empresa!AX38,'Respuestas NosotrosTodos'!$A$2:$B$11,2,FALSE)</f>
        <v>2</v>
      </c>
      <c r="AY38" s="29">
        <f>VLOOKUP(Empresa!AY38,'Respuestas NosotrosTodos'!$A$12:$B$21,2,FALSE)</f>
        <v>4</v>
      </c>
      <c r="AZ38" s="19">
        <f>VLOOKUP(Empresa!AZ38,'Respuestas NosotrosTodos'!$A$2:$B$11,2,FALSE)</f>
        <v>4</v>
      </c>
      <c r="BA38" s="29">
        <f>VLOOKUP(Empresa!BA38,'Respuestas NosotrosTodos'!$A$12:$B$21,2,FALSE)</f>
        <v>4</v>
      </c>
      <c r="BB38" s="19">
        <f>VLOOKUP(Empresa!BB38,'Respuestas NosotrosTodos'!$A$2:$B$11,2,FALSE)</f>
        <v>1</v>
      </c>
      <c r="BC38" s="19">
        <f>VLOOKUP(Empresa!BC38,'Respuestas NosotrosTodos'!$A$2:$B$11,2,FALSE)</f>
        <v>3</v>
      </c>
      <c r="BD38" s="19">
        <f>VLOOKUP(Empresa!BD38,'Respuestas NosotrosTodos'!$A$2:$B$11,2,FALSE)</f>
        <v>2</v>
      </c>
      <c r="BE38" s="19">
        <f>VLOOKUP(Empresa!BE38,'Respuestas NosotrosTodos'!$A$2:$B$11,2,FALSE)</f>
        <v>3</v>
      </c>
      <c r="BF38" s="19">
        <f>VLOOKUP(Empresa!BF38,'Respuestas NosotrosTodos'!$A$2:$B$11,2,FALSE)</f>
        <v>3</v>
      </c>
      <c r="BG38" s="19">
        <f>VLOOKUP(Empresa!BG38,'Respuestas NosotrosTodos'!$A$2:$B$11,2,FALSE)</f>
        <v>4</v>
      </c>
      <c r="BH38" s="19">
        <f>VLOOKUP(Empresa!BH38,'Respuestas NosotrosTodos'!$A$2:$B$11,2,FALSE)</f>
        <v>1</v>
      </c>
      <c r="BI38" s="19">
        <f>VLOOKUP(Empresa!BI38,'Respuestas NosotrosTodos'!$A$2:$B$11,2,FALSE)</f>
        <v>2</v>
      </c>
      <c r="BJ38" s="19">
        <f>VLOOKUP(Empresa!BJ38,'Respuestas NosotrosTodos'!$A$2:$B$11,2,FALSE)</f>
        <v>3</v>
      </c>
      <c r="BK38" s="19">
        <f>VLOOKUP(Empresa!BK38,'Respuestas NosotrosTodos'!$A$2:$B$11,2,FALSE)</f>
        <v>3</v>
      </c>
      <c r="BL38" s="19">
        <f>VLOOKUP(Empresa!BL38,'Respuestas NosotrosTodos'!$A$2:$B$11,2,FALSE)</f>
        <v>2</v>
      </c>
      <c r="BM38" s="19">
        <f>VLOOKUP(Empresa!BM38,'Respuestas NosotrosTodos'!$A$2:$B$11,2,FALSE)</f>
        <v>3</v>
      </c>
      <c r="BN38" s="19">
        <f>VLOOKUP(Empresa!BN38,'Respuestas NosotrosTodos'!$A$2:$B$11,2,FALSE)</f>
        <v>1</v>
      </c>
      <c r="BO38" s="19">
        <f>VLOOKUP(Empresa!BO38,'Respuestas NosotrosTodos'!$A$2:$B$11,2,FALSE)</f>
        <v>1</v>
      </c>
      <c r="BP38" s="19">
        <f>VLOOKUP(Empresa!BP38,'Respuestas NosotrosTodos'!$A$2:$B$11,2,FALSE)</f>
        <v>1</v>
      </c>
      <c r="BQ38" s="19">
        <f>VLOOKUP(Empresa!BQ38,'Respuestas NosotrosTodos'!$A$2:$B$11,2,FALSE)</f>
        <v>2</v>
      </c>
      <c r="BR38" s="19">
        <f>VLOOKUP(Empresa!BR38,'Respuestas NosotrosTodos'!$A$2:$B$11,2,FALSE)</f>
        <v>2</v>
      </c>
      <c r="BS38" s="19">
        <f>VLOOKUP(Empresa!BS38,'Respuestas NosotrosTodos'!$A$2:$B$11,2,FALSE)</f>
        <v>2</v>
      </c>
      <c r="BT38" s="19">
        <f>VLOOKUP(Empresa!BT38,'Respuestas NosotrosTodos'!$A$2:$B$11,2,FALSE)</f>
        <v>3</v>
      </c>
      <c r="BU38" s="19">
        <f>VLOOKUP(Empresa!BU38,'Respuestas NosotrosTodos'!$A$2:$B$11,2,FALSE)</f>
        <v>2</v>
      </c>
      <c r="BV38" s="19">
        <f>VLOOKUP(Empresa!BV38,'Respuestas NosotrosTodos'!$A$2:$B$11,2,FALSE)</f>
        <v>2</v>
      </c>
      <c r="BW38" s="19">
        <f>VLOOKUP(Empresa!BW38,'Respuestas NosotrosTodos'!$A$2:$B$11,2,FALSE)</f>
        <v>1</v>
      </c>
      <c r="BX38" s="19">
        <f>VLOOKUP(Empresa!BX38,'Respuestas NosotrosTodos'!$A$2:$B$11,2,FALSE)</f>
        <v>2</v>
      </c>
      <c r="BY38" s="19">
        <f>VLOOKUP(Empresa!BY38,'Respuestas NosotrosTodos'!$A$2:$B$11,2,FALSE)</f>
        <v>2</v>
      </c>
      <c r="BZ38" s="19">
        <f>VLOOKUP(Empresa!BZ38,'Respuestas NosotrosTodos'!$A$2:$B$11,2,FALSE)</f>
        <v>2</v>
      </c>
      <c r="CA38" s="19">
        <f>VLOOKUP(Empresa!CA38,'Respuestas NosotrosTodos'!$A$2:$B$11,2,FALSE)</f>
        <v>2</v>
      </c>
      <c r="CB38" s="19">
        <f>VLOOKUP(Empresa!CB38,'Respuestas NosotrosTodos'!$A$2:$B$11,2,FALSE)</f>
        <v>3</v>
      </c>
      <c r="CC38" s="19">
        <f>VLOOKUP(Empresa!CC38,'Respuestas NosotrosTodos'!$A$2:$B$11,2,FALSE)</f>
        <v>2</v>
      </c>
      <c r="CD38" s="29">
        <f>VLOOKUP(Empresa!CD38,'Respuestas NosotrosTodos'!$A$12:$B$21,2,FALSE)</f>
        <v>4</v>
      </c>
      <c r="CE38" s="19">
        <f>VLOOKUP(Empresa!CE38,'Respuestas NosotrosTodos'!$A$2:$B$11,2,FALSE)</f>
        <v>1</v>
      </c>
      <c r="CF38" s="19">
        <f>VLOOKUP(Empresa!CF38,'Respuestas NosotrosTodos'!$A$2:$B$11,2,FALSE)</f>
        <v>2</v>
      </c>
      <c r="CG38" s="19">
        <f>VLOOKUP(Empresa!CG38,'Respuestas NosotrosTodos'!$A$2:$B$11,2,FALSE)</f>
        <v>1</v>
      </c>
      <c r="CH38" s="19">
        <f>VLOOKUP(Empresa!CH38,'Respuestas NosotrosTodos'!$A$2:$B$11,2,FALSE)</f>
        <v>1</v>
      </c>
      <c r="CI38" s="19">
        <f>VLOOKUP(Empresa!CI38,'Respuestas NosotrosTodos'!$A$2:$B$11,2,FALSE)</f>
        <v>1</v>
      </c>
      <c r="CJ38" s="29">
        <f>VLOOKUP(Empresa!CJ38,'Respuestas NosotrosTodos'!$A$12:$B$21,2,FALSE)</f>
        <v>5</v>
      </c>
      <c r="CK38" s="29">
        <f>VLOOKUP(Empresa!CK38,'Respuestas NosotrosTodos'!$A$12:$B$21,2,FALSE)</f>
        <v>5</v>
      </c>
      <c r="CL38" s="19">
        <f>VLOOKUP(Empresa!CL38,'Respuestas NosotrosTodos'!$A$2:$B$11,2,FALSE)</f>
        <v>2</v>
      </c>
      <c r="CM38" s="29">
        <f>VLOOKUP(Empresa!CM38,'Respuestas NosotrosTodos'!$A$12:$B$21,2,FALSE)</f>
        <v>4</v>
      </c>
      <c r="CN38" s="29">
        <f>VLOOKUP(Empresa!CN38,'Respuestas NosotrosTodos'!$A$12:$B$21,2,FALSE)</f>
        <v>3</v>
      </c>
      <c r="CO38" s="29">
        <f>VLOOKUP(Empresa!CO38,'Respuestas NosotrosTodos'!$A$12:$B$21,2,FALSE)</f>
        <v>5</v>
      </c>
      <c r="CP38" s="19">
        <f>VLOOKUP(Empresa!CP38,'Respuestas NosotrosTodos'!$A$2:$B$11,2,FALSE)</f>
        <v>2</v>
      </c>
      <c r="CQ38" s="19">
        <f>VLOOKUP(Empresa!CQ38,'Respuestas NosotrosTodos'!$A$2:$B$11,2,FALSE)</f>
        <v>2</v>
      </c>
      <c r="CR38" s="19">
        <f>VLOOKUP(Empresa!CR38,'Respuestas NosotrosTodos'!$A$2:$B$11,2,FALSE)</f>
        <v>5</v>
      </c>
    </row>
    <row r="39" spans="1:96">
      <c r="A39" s="12" t="str">
        <f>Empresa!A39</f>
        <v>nny028a5mzde88glxy5dnny028nah63j</v>
      </c>
      <c r="B39" s="19">
        <f>VLOOKUP(Empresa!B39,'Respuestas Yo'!A$2:B$5,2,FALSE)</f>
        <v>2</v>
      </c>
      <c r="C39" s="19">
        <f>VLOOKUP(Empresa!C39,'Respuestas Yo'!C$2:D$5,2,FALSE)</f>
        <v>2</v>
      </c>
      <c r="D39" s="19">
        <f>VLOOKUP(Empresa!D39,'Respuestas Yo'!E$2:F$5,2,FALSE)</f>
        <v>2</v>
      </c>
      <c r="E39" s="19">
        <f>VLOOKUP(Empresa!E39,'Respuestas Yo'!G$2:H$5,2,FALSE)</f>
        <v>2</v>
      </c>
      <c r="F39" s="19">
        <f>VLOOKUP(Empresa!F39,'Respuestas Yo'!I$2:J$5,2,FALSE)</f>
        <v>2</v>
      </c>
      <c r="G39" s="19">
        <f>VLOOKUP(Empresa!G39,'Respuestas Yo'!K$2:L$5,2,FALSE)</f>
        <v>2</v>
      </c>
      <c r="H39" s="19">
        <f>VLOOKUP(Empresa!H39,'Respuestas Yo'!M$2:N$5,2,FALSE)</f>
        <v>2</v>
      </c>
      <c r="I39" s="19">
        <f>VLOOKUP(Empresa!I39,'Respuestas Yo'!O$2:P$5,2,FALSE)</f>
        <v>2</v>
      </c>
      <c r="J39" s="19">
        <f>VLOOKUP(Empresa!J39,'Respuestas Yo'!Q$2:R$5,2,FALSE)</f>
        <v>4</v>
      </c>
      <c r="K39" s="19">
        <f>VLOOKUP(Empresa!K39,'Respuestas Yo'!S$2:T$5,2,FALSE)</f>
        <v>2</v>
      </c>
      <c r="L39" s="19">
        <f>VLOOKUP(Empresa!L39,'Respuestas Yo'!U$2:V$5,2,FALSE)</f>
        <v>5</v>
      </c>
      <c r="M39" s="19">
        <f>VLOOKUP(Empresa!M39,'Respuestas Yo'!W$2:X$5,2,FALSE)</f>
        <v>4</v>
      </c>
      <c r="N39" s="19">
        <f>VLOOKUP(Empresa!N39,'Respuestas Yo'!Y$2:Z$5,2,FALSE)</f>
        <v>4</v>
      </c>
      <c r="O39" s="19">
        <f>VLOOKUP(Empresa!O39,'Respuestas Yo'!AA$2:AB$5,2,FALSE)</f>
        <v>4</v>
      </c>
      <c r="P39" s="19">
        <f>VLOOKUP(Empresa!P39,'Respuestas Yo'!AC$2:AD$5,2,FALSE)</f>
        <v>5</v>
      </c>
      <c r="Q39" s="19">
        <f>VLOOKUP(Empresa!Q39,'Respuestas Yo'!AE$2:AF$5,2,FALSE)</f>
        <v>5</v>
      </c>
      <c r="R39" s="19">
        <f>VLOOKUP(Empresa!R39,'Respuestas Yo'!AG$2:AH$5,2,FALSE)</f>
        <v>5</v>
      </c>
      <c r="S39" s="19">
        <f>VLOOKUP(Empresa!S39,'Respuestas Yo'!AI$2:AJ$5,2,FALSE)</f>
        <v>4</v>
      </c>
      <c r="T39" s="19">
        <f>VLOOKUP(Empresa!T39,'Respuestas Yo'!AK$2:AL$5,2,FALSE)</f>
        <v>5</v>
      </c>
      <c r="U39" s="19">
        <f>VLOOKUP(Empresa!U39,'Respuestas NosotrosTodos'!$A$2:$B$11,2,FALSE)</f>
        <v>4</v>
      </c>
      <c r="V39" s="19">
        <f>VLOOKUP(Empresa!V39,'Respuestas NosotrosTodos'!$A$2:$B$11,2,FALSE)</f>
        <v>4</v>
      </c>
      <c r="W39" s="19">
        <f>VLOOKUP(Empresa!V39,'Respuestas NosotrosTodos'!$A$2:$B$11,2,FALSE)</f>
        <v>4</v>
      </c>
      <c r="X39" s="19">
        <f>VLOOKUP(Empresa!X39,'Respuestas NosotrosTodos'!$A$2:$B$11,2,FALSE)</f>
        <v>5</v>
      </c>
      <c r="Y39" s="19">
        <f>VLOOKUP(Empresa!Y39,'Respuestas NosotrosTodos'!$A$2:$B$11,2,FALSE)</f>
        <v>4</v>
      </c>
      <c r="Z39" s="19">
        <f>VLOOKUP(Empresa!Z39,'Respuestas NosotrosTodos'!$A$2:$B$11,2,FALSE)</f>
        <v>5</v>
      </c>
      <c r="AA39" s="19">
        <f>VLOOKUP(Empresa!AA39,'Respuestas NosotrosTodos'!$A$2:$B$11,2,FALSE)</f>
        <v>5</v>
      </c>
      <c r="AB39" s="19">
        <f>VLOOKUP(Empresa!AB39,'Respuestas NosotrosTodos'!$A$2:$B$11,2,FALSE)</f>
        <v>5</v>
      </c>
      <c r="AC39" s="19">
        <f>VLOOKUP(Empresa!AC39,'Respuestas NosotrosTodos'!$A$2:$B$11,2,FALSE)</f>
        <v>5</v>
      </c>
      <c r="AD39" s="19">
        <f>VLOOKUP(Empresa!AD39,'Respuestas NosotrosTodos'!$A$2:$B$11,2,FALSE)</f>
        <v>4</v>
      </c>
      <c r="AE39" s="19">
        <f>VLOOKUP(Empresa!AE39,'Respuestas NosotrosTodos'!$A$2:$B$11,2,FALSE)</f>
        <v>5</v>
      </c>
      <c r="AF39" s="19">
        <f>VLOOKUP(Empresa!AF39,'Respuestas NosotrosTodos'!$A$2:$B$11,2,FALSE)</f>
        <v>5</v>
      </c>
      <c r="AG39" s="19">
        <f>VLOOKUP(Empresa!AG39,'Respuestas NosotrosTodos'!$A$2:$B$11,2,FALSE)</f>
        <v>5</v>
      </c>
      <c r="AH39" s="19">
        <f>VLOOKUP(Empresa!AH39,'Respuestas NosotrosTodos'!$A$2:$B$11,2,FALSE)</f>
        <v>4</v>
      </c>
      <c r="AI39" s="19">
        <f>VLOOKUP(Empresa!AI39,'Respuestas NosotrosTodos'!$A$2:$B$11,2,FALSE)</f>
        <v>3</v>
      </c>
      <c r="AJ39" s="19">
        <f>VLOOKUP(Empresa!AJ39,'Respuestas NosotrosTodos'!$A$2:$B$11,2,FALSE)</f>
        <v>5</v>
      </c>
      <c r="AK39" s="19">
        <f>VLOOKUP(Empresa!AK39,'Respuestas NosotrosTodos'!$A$2:$B$11,2,FALSE)</f>
        <v>3</v>
      </c>
      <c r="AL39" s="19">
        <f>VLOOKUP(Empresa!AL39,'Respuestas NosotrosTodos'!$A$2:$B$11,2,FALSE)</f>
        <v>5</v>
      </c>
      <c r="AM39" s="19">
        <f>VLOOKUP(Empresa!AM39,'Respuestas NosotrosTodos'!$A$2:$B$11,2,FALSE)</f>
        <v>3</v>
      </c>
      <c r="AN39" s="19">
        <f>VLOOKUP(Empresa!AN39,'Respuestas NosotrosTodos'!$A$2:$B$11,2,FALSE)</f>
        <v>4</v>
      </c>
      <c r="AO39" s="19">
        <f>VLOOKUP(Empresa!AO39,'Respuestas NosotrosTodos'!$A$2:$B$11,2,FALSE)</f>
        <v>4</v>
      </c>
      <c r="AP39" s="19">
        <f>VLOOKUP(Empresa!AP39,'Respuestas NosotrosTodos'!$A$2:$B$11,2,FALSE)</f>
        <v>3</v>
      </c>
      <c r="AQ39" s="19">
        <f>VLOOKUP(Empresa!AQ39,'Respuestas NosotrosTodos'!$A$2:$B$11,2,FALSE)</f>
        <v>5</v>
      </c>
      <c r="AR39" s="19">
        <f>VLOOKUP(Empresa!AR39,'Respuestas NosotrosTodos'!$A$2:$B$11,2,FALSE)</f>
        <v>4</v>
      </c>
      <c r="AS39" s="19">
        <f>VLOOKUP(Empresa!AS39,'Respuestas NosotrosTodos'!$A$2:$B$11,2,FALSE)</f>
        <v>4</v>
      </c>
      <c r="AT39" s="19">
        <f>VLOOKUP(Empresa!AT39,'Respuestas NosotrosTodos'!$A$2:$B$11,2,FALSE)</f>
        <v>4</v>
      </c>
      <c r="AU39" s="19">
        <f>VLOOKUP(Empresa!AU39,'Respuestas NosotrosTodos'!$A$2:$B$11,2,FALSE)</f>
        <v>4</v>
      </c>
      <c r="AV39" s="19">
        <f>VLOOKUP(Empresa!AV39,'Respuestas NosotrosTodos'!$A$2:$B$11,2,FALSE)</f>
        <v>5</v>
      </c>
      <c r="AW39" s="19">
        <f>VLOOKUP(Empresa!AW39,'Respuestas NosotrosTodos'!$A$2:$B$11,2,FALSE)</f>
        <v>3</v>
      </c>
      <c r="AX39" s="19">
        <f>VLOOKUP(Empresa!AX39,'Respuestas NosotrosTodos'!$A$2:$B$11,2,FALSE)</f>
        <v>4</v>
      </c>
      <c r="AY39" s="29">
        <f>VLOOKUP(Empresa!AY39,'Respuestas NosotrosTodos'!$A$12:$B$21,2,FALSE)</f>
        <v>2</v>
      </c>
      <c r="AZ39" s="19">
        <f>VLOOKUP(Empresa!AZ39,'Respuestas NosotrosTodos'!$A$2:$B$11,2,FALSE)</f>
        <v>5</v>
      </c>
      <c r="BA39" s="29">
        <f>VLOOKUP(Empresa!BA39,'Respuestas NosotrosTodos'!$A$12:$B$21,2,FALSE)</f>
        <v>5</v>
      </c>
      <c r="BB39" s="19">
        <f>VLOOKUP(Empresa!BB39,'Respuestas NosotrosTodos'!$A$2:$B$11,2,FALSE)</f>
        <v>4</v>
      </c>
      <c r="BC39" s="19">
        <f>VLOOKUP(Empresa!BC39,'Respuestas NosotrosTodos'!$A$2:$B$11,2,FALSE)</f>
        <v>4</v>
      </c>
      <c r="BD39" s="19">
        <f>VLOOKUP(Empresa!BD39,'Respuestas NosotrosTodos'!$A$2:$B$11,2,FALSE)</f>
        <v>5</v>
      </c>
      <c r="BE39" s="19">
        <f>VLOOKUP(Empresa!BE39,'Respuestas NosotrosTodos'!$A$2:$B$11,2,FALSE)</f>
        <v>5</v>
      </c>
      <c r="BF39" s="19">
        <f>VLOOKUP(Empresa!BF39,'Respuestas NosotrosTodos'!$A$2:$B$11,2,FALSE)</f>
        <v>4</v>
      </c>
      <c r="BG39" s="19">
        <f>VLOOKUP(Empresa!BG39,'Respuestas NosotrosTodos'!$A$2:$B$11,2,FALSE)</f>
        <v>3</v>
      </c>
      <c r="BH39" s="19">
        <f>VLOOKUP(Empresa!BH39,'Respuestas NosotrosTodos'!$A$2:$B$11,2,FALSE)</f>
        <v>3</v>
      </c>
      <c r="BI39" s="19">
        <f>VLOOKUP(Empresa!BI39,'Respuestas NosotrosTodos'!$A$2:$B$11,2,FALSE)</f>
        <v>3</v>
      </c>
      <c r="BJ39" s="19">
        <f>VLOOKUP(Empresa!BJ39,'Respuestas NosotrosTodos'!$A$2:$B$11,2,FALSE)</f>
        <v>4</v>
      </c>
      <c r="BK39" s="19">
        <f>VLOOKUP(Empresa!BK39,'Respuestas NosotrosTodos'!$A$2:$B$11,2,FALSE)</f>
        <v>4</v>
      </c>
      <c r="BL39" s="19">
        <f>VLOOKUP(Empresa!BL39,'Respuestas NosotrosTodos'!$A$2:$B$11,2,FALSE)</f>
        <v>4</v>
      </c>
      <c r="BM39" s="19">
        <f>VLOOKUP(Empresa!BM39,'Respuestas NosotrosTodos'!$A$2:$B$11,2,FALSE)</f>
        <v>3</v>
      </c>
      <c r="BN39" s="19">
        <f>VLOOKUP(Empresa!BN39,'Respuestas NosotrosTodos'!$A$2:$B$11,2,FALSE)</f>
        <v>3</v>
      </c>
      <c r="BO39" s="19">
        <f>VLOOKUP(Empresa!BO39,'Respuestas NosotrosTodos'!$A$2:$B$11,2,FALSE)</f>
        <v>4</v>
      </c>
      <c r="BP39" s="19">
        <f>VLOOKUP(Empresa!BP39,'Respuestas NosotrosTodos'!$A$2:$B$11,2,FALSE)</f>
        <v>5</v>
      </c>
      <c r="BQ39" s="19">
        <f>VLOOKUP(Empresa!BQ39,'Respuestas NosotrosTodos'!$A$2:$B$11,2,FALSE)</f>
        <v>3</v>
      </c>
      <c r="BR39" s="19">
        <f>VLOOKUP(Empresa!BR39,'Respuestas NosotrosTodos'!$A$2:$B$11,2,FALSE)</f>
        <v>3</v>
      </c>
      <c r="BS39" s="19">
        <f>VLOOKUP(Empresa!BS39,'Respuestas NosotrosTodos'!$A$2:$B$11,2,FALSE)</f>
        <v>3</v>
      </c>
      <c r="BT39" s="19">
        <f>VLOOKUP(Empresa!BT39,'Respuestas NosotrosTodos'!$A$2:$B$11,2,FALSE)</f>
        <v>5</v>
      </c>
      <c r="BU39" s="19">
        <f>VLOOKUP(Empresa!BU39,'Respuestas NosotrosTodos'!$A$2:$B$11,2,FALSE)</f>
        <v>4</v>
      </c>
      <c r="BV39" s="19">
        <f>VLOOKUP(Empresa!BV39,'Respuestas NosotrosTodos'!$A$2:$B$11,2,FALSE)</f>
        <v>5</v>
      </c>
      <c r="BW39" s="19">
        <f>VLOOKUP(Empresa!BW39,'Respuestas NosotrosTodos'!$A$2:$B$11,2,FALSE)</f>
        <v>3</v>
      </c>
      <c r="BX39" s="19">
        <f>VLOOKUP(Empresa!BX39,'Respuestas NosotrosTodos'!$A$2:$B$11,2,FALSE)</f>
        <v>3</v>
      </c>
      <c r="BY39" s="19">
        <f>VLOOKUP(Empresa!BY39,'Respuestas NosotrosTodos'!$A$2:$B$11,2,FALSE)</f>
        <v>4</v>
      </c>
      <c r="BZ39" s="19">
        <f>VLOOKUP(Empresa!BZ39,'Respuestas NosotrosTodos'!$A$2:$B$11,2,FALSE)</f>
        <v>3</v>
      </c>
      <c r="CA39" s="19">
        <f>VLOOKUP(Empresa!CA39,'Respuestas NosotrosTodos'!$A$2:$B$11,2,FALSE)</f>
        <v>4</v>
      </c>
      <c r="CB39" s="19">
        <f>VLOOKUP(Empresa!CB39,'Respuestas NosotrosTodos'!$A$2:$B$11,2,FALSE)</f>
        <v>4</v>
      </c>
      <c r="CC39" s="19">
        <f>VLOOKUP(Empresa!CC39,'Respuestas NosotrosTodos'!$A$2:$B$11,2,FALSE)</f>
        <v>3</v>
      </c>
      <c r="CD39" s="29">
        <f>VLOOKUP(Empresa!CD39,'Respuestas NosotrosTodos'!$A$12:$B$21,2,FALSE)</f>
        <v>5</v>
      </c>
      <c r="CE39" s="19">
        <f>VLOOKUP(Empresa!CE39,'Respuestas NosotrosTodos'!$A$2:$B$11,2,FALSE)</f>
        <v>4</v>
      </c>
      <c r="CF39" s="19">
        <f>VLOOKUP(Empresa!CF39,'Respuestas NosotrosTodos'!$A$2:$B$11,2,FALSE)</f>
        <v>3</v>
      </c>
      <c r="CG39" s="19">
        <f>VLOOKUP(Empresa!CG39,'Respuestas NosotrosTodos'!$A$2:$B$11,2,FALSE)</f>
        <v>3</v>
      </c>
      <c r="CH39" s="19">
        <f>VLOOKUP(Empresa!CH39,'Respuestas NosotrosTodos'!$A$2:$B$11,2,FALSE)</f>
        <v>5</v>
      </c>
      <c r="CI39" s="19">
        <f>VLOOKUP(Empresa!CI39,'Respuestas NosotrosTodos'!$A$2:$B$11,2,FALSE)</f>
        <v>2</v>
      </c>
      <c r="CJ39" s="29">
        <f>VLOOKUP(Empresa!CJ39,'Respuestas NosotrosTodos'!$A$12:$B$21,2,FALSE)</f>
        <v>5</v>
      </c>
      <c r="CK39" s="29">
        <f>VLOOKUP(Empresa!CK39,'Respuestas NosotrosTodos'!$A$12:$B$21,2,FALSE)</f>
        <v>5</v>
      </c>
      <c r="CL39" s="19">
        <f>VLOOKUP(Empresa!CL39,'Respuestas NosotrosTodos'!$A$2:$B$11,2,FALSE)</f>
        <v>3</v>
      </c>
      <c r="CM39" s="29">
        <f>VLOOKUP(Empresa!CM39,'Respuestas NosotrosTodos'!$A$12:$B$21,2,FALSE)</f>
        <v>5</v>
      </c>
      <c r="CN39" s="29">
        <f>VLOOKUP(Empresa!CN39,'Respuestas NosotrosTodos'!$A$12:$B$21,2,FALSE)</f>
        <v>5</v>
      </c>
      <c r="CO39" s="29">
        <f>VLOOKUP(Empresa!CO39,'Respuestas NosotrosTodos'!$A$12:$B$21,2,FALSE)</f>
        <v>5</v>
      </c>
      <c r="CP39" s="19">
        <f>VLOOKUP(Empresa!CP39,'Respuestas NosotrosTodos'!$A$2:$B$11,2,FALSE)</f>
        <v>4</v>
      </c>
      <c r="CQ39" s="19">
        <f>VLOOKUP(Empresa!CQ39,'Respuestas NosotrosTodos'!$A$2:$B$11,2,FALSE)</f>
        <v>4</v>
      </c>
      <c r="CR39" s="19">
        <f>VLOOKUP(Empresa!CR39,'Respuestas NosotrosTodos'!$A$2:$B$11,2,FALSE)</f>
        <v>4</v>
      </c>
    </row>
    <row r="40" spans="1:96">
      <c r="A40" s="12" t="str">
        <f>Empresa!A40</f>
        <v>3d8v4e8ftfqn239le23d8v4epwjz2278</v>
      </c>
      <c r="B40" s="19">
        <f>VLOOKUP(Empresa!B40,'Respuestas Yo'!A$2:B$5,2,FALSE)</f>
        <v>5</v>
      </c>
      <c r="C40" s="19">
        <f>VLOOKUP(Empresa!C40,'Respuestas Yo'!C$2:D$5,2,FALSE)</f>
        <v>2</v>
      </c>
      <c r="D40" s="19">
        <f>VLOOKUP(Empresa!D40,'Respuestas Yo'!E$2:F$5,2,FALSE)</f>
        <v>2</v>
      </c>
      <c r="E40" s="19">
        <f>VLOOKUP(Empresa!E40,'Respuestas Yo'!G$2:H$5,2,FALSE)</f>
        <v>2</v>
      </c>
      <c r="F40" s="19">
        <f>VLOOKUP(Empresa!F40,'Respuestas Yo'!I$2:J$5,2,FALSE)</f>
        <v>2</v>
      </c>
      <c r="G40" s="19">
        <f>VLOOKUP(Empresa!G40,'Respuestas Yo'!K$2:L$5,2,FALSE)</f>
        <v>2</v>
      </c>
      <c r="H40" s="19">
        <f>VLOOKUP(Empresa!H40,'Respuestas Yo'!M$2:N$5,2,FALSE)</f>
        <v>2</v>
      </c>
      <c r="I40" s="19">
        <f>VLOOKUP(Empresa!I40,'Respuestas Yo'!O$2:P$5,2,FALSE)</f>
        <v>4</v>
      </c>
      <c r="J40" s="19">
        <f>VLOOKUP(Empresa!J40,'Respuestas Yo'!Q$2:R$5,2,FALSE)</f>
        <v>2</v>
      </c>
      <c r="K40" s="19">
        <f>VLOOKUP(Empresa!K40,'Respuestas Yo'!S$2:T$5,2,FALSE)</f>
        <v>2</v>
      </c>
      <c r="L40" s="19">
        <f>VLOOKUP(Empresa!L40,'Respuestas Yo'!U$2:V$5,2,FALSE)</f>
        <v>4</v>
      </c>
      <c r="M40" s="19">
        <f>VLOOKUP(Empresa!M40,'Respuestas Yo'!W$2:X$5,2,FALSE)</f>
        <v>2</v>
      </c>
      <c r="N40" s="19">
        <f>VLOOKUP(Empresa!N40,'Respuestas Yo'!Y$2:Z$5,2,FALSE)</f>
        <v>4</v>
      </c>
      <c r="O40" s="19">
        <f>VLOOKUP(Empresa!O40,'Respuestas Yo'!AA$2:AB$5,2,FALSE)</f>
        <v>2</v>
      </c>
      <c r="P40" s="19">
        <f>VLOOKUP(Empresa!P40,'Respuestas Yo'!AC$2:AD$5,2,FALSE)</f>
        <v>4</v>
      </c>
      <c r="Q40" s="19">
        <f>VLOOKUP(Empresa!Q40,'Respuestas Yo'!AE$2:AF$5,2,FALSE)</f>
        <v>5</v>
      </c>
      <c r="R40" s="19">
        <f>VLOOKUP(Empresa!R40,'Respuestas Yo'!AG$2:AH$5,2,FALSE)</f>
        <v>4</v>
      </c>
      <c r="S40" s="19">
        <f>VLOOKUP(Empresa!S40,'Respuestas Yo'!AI$2:AJ$5,2,FALSE)</f>
        <v>2</v>
      </c>
      <c r="T40" s="19">
        <f>VLOOKUP(Empresa!T40,'Respuestas Yo'!AK$2:AL$5,2,FALSE)</f>
        <v>5</v>
      </c>
      <c r="U40" s="19">
        <f>VLOOKUP(Empresa!U40,'Respuestas NosotrosTodos'!$A$2:$B$11,2,FALSE)</f>
        <v>3</v>
      </c>
      <c r="V40" s="19">
        <f>VLOOKUP(Empresa!V40,'Respuestas NosotrosTodos'!$A$2:$B$11,2,FALSE)</f>
        <v>2</v>
      </c>
      <c r="W40" s="19">
        <f>VLOOKUP(Empresa!V40,'Respuestas NosotrosTodos'!$A$2:$B$11,2,FALSE)</f>
        <v>2</v>
      </c>
      <c r="X40" s="19">
        <f>VLOOKUP(Empresa!X40,'Respuestas NosotrosTodos'!$A$2:$B$11,2,FALSE)</f>
        <v>3</v>
      </c>
      <c r="Y40" s="19">
        <f>VLOOKUP(Empresa!Y40,'Respuestas NosotrosTodos'!$A$2:$B$11,2,FALSE)</f>
        <v>1</v>
      </c>
      <c r="Z40" s="19">
        <f>VLOOKUP(Empresa!Z40,'Respuestas NosotrosTodos'!$A$2:$B$11,2,FALSE)</f>
        <v>4</v>
      </c>
      <c r="AA40" s="19">
        <f>VLOOKUP(Empresa!AA40,'Respuestas NosotrosTodos'!$A$2:$B$11,2,FALSE)</f>
        <v>1</v>
      </c>
      <c r="AB40" s="19">
        <f>VLOOKUP(Empresa!AB40,'Respuestas NosotrosTodos'!$A$2:$B$11,2,FALSE)</f>
        <v>2</v>
      </c>
      <c r="AC40" s="19">
        <f>VLOOKUP(Empresa!AC40,'Respuestas NosotrosTodos'!$A$2:$B$11,2,FALSE)</f>
        <v>2</v>
      </c>
      <c r="AD40" s="19">
        <f>VLOOKUP(Empresa!AD40,'Respuestas NosotrosTodos'!$A$2:$B$11,2,FALSE)</f>
        <v>1</v>
      </c>
      <c r="AE40" s="19">
        <f>VLOOKUP(Empresa!AE40,'Respuestas NosotrosTodos'!$A$2:$B$11,2,FALSE)</f>
        <v>1</v>
      </c>
      <c r="AF40" s="19">
        <f>VLOOKUP(Empresa!AF40,'Respuestas NosotrosTodos'!$A$2:$B$11,2,FALSE)</f>
        <v>1</v>
      </c>
      <c r="AG40" s="19">
        <f>VLOOKUP(Empresa!AG40,'Respuestas NosotrosTodos'!$A$2:$B$11,2,FALSE)</f>
        <v>4</v>
      </c>
      <c r="AH40" s="19">
        <f>VLOOKUP(Empresa!AH40,'Respuestas NosotrosTodos'!$A$2:$B$11,2,FALSE)</f>
        <v>5</v>
      </c>
      <c r="AI40" s="19">
        <f>VLOOKUP(Empresa!AI40,'Respuestas NosotrosTodos'!$A$2:$B$11,2,FALSE)</f>
        <v>5</v>
      </c>
      <c r="AJ40" s="19">
        <f>VLOOKUP(Empresa!AJ40,'Respuestas NosotrosTodos'!$A$2:$B$11,2,FALSE)</f>
        <v>2</v>
      </c>
      <c r="AK40" s="19">
        <f>VLOOKUP(Empresa!AK40,'Respuestas NosotrosTodos'!$A$2:$B$11,2,FALSE)</f>
        <v>4</v>
      </c>
      <c r="AL40" s="19">
        <f>VLOOKUP(Empresa!AL40,'Respuestas NosotrosTodos'!$A$2:$B$11,2,FALSE)</f>
        <v>4</v>
      </c>
      <c r="AM40" s="19">
        <f>VLOOKUP(Empresa!AM40,'Respuestas NosotrosTodos'!$A$2:$B$11,2,FALSE)</f>
        <v>3</v>
      </c>
      <c r="AN40" s="19">
        <f>VLOOKUP(Empresa!AN40,'Respuestas NosotrosTodos'!$A$2:$B$11,2,FALSE)</f>
        <v>3</v>
      </c>
      <c r="AO40" s="19">
        <f>VLOOKUP(Empresa!AO40,'Respuestas NosotrosTodos'!$A$2:$B$11,2,FALSE)</f>
        <v>5</v>
      </c>
      <c r="AP40" s="19">
        <f>VLOOKUP(Empresa!AP40,'Respuestas NosotrosTodos'!$A$2:$B$11,2,FALSE)</f>
        <v>3</v>
      </c>
      <c r="AQ40" s="19">
        <f>VLOOKUP(Empresa!AQ40,'Respuestas NosotrosTodos'!$A$2:$B$11,2,FALSE)</f>
        <v>4</v>
      </c>
      <c r="AR40" s="19">
        <f>VLOOKUP(Empresa!AR40,'Respuestas NosotrosTodos'!$A$2:$B$11,2,FALSE)</f>
        <v>5</v>
      </c>
      <c r="AS40" s="19">
        <f>VLOOKUP(Empresa!AS40,'Respuestas NosotrosTodos'!$A$2:$B$11,2,FALSE)</f>
        <v>4</v>
      </c>
      <c r="AT40" s="19">
        <f>VLOOKUP(Empresa!AT40,'Respuestas NosotrosTodos'!$A$2:$B$11,2,FALSE)</f>
        <v>5</v>
      </c>
      <c r="AU40" s="19">
        <f>VLOOKUP(Empresa!AU40,'Respuestas NosotrosTodos'!$A$2:$B$11,2,FALSE)</f>
        <v>5</v>
      </c>
      <c r="AV40" s="19">
        <f>VLOOKUP(Empresa!AV40,'Respuestas NosotrosTodos'!$A$2:$B$11,2,FALSE)</f>
        <v>3</v>
      </c>
      <c r="AW40" s="19">
        <f>VLOOKUP(Empresa!AW40,'Respuestas NosotrosTodos'!$A$2:$B$11,2,FALSE)</f>
        <v>1</v>
      </c>
      <c r="AX40" s="19">
        <f>VLOOKUP(Empresa!AX40,'Respuestas NosotrosTodos'!$A$2:$B$11,2,FALSE)</f>
        <v>4</v>
      </c>
      <c r="AY40" s="29">
        <f>VLOOKUP(Empresa!AY40,'Respuestas NosotrosTodos'!$A$12:$B$21,2,FALSE)</f>
        <v>2</v>
      </c>
      <c r="AZ40" s="19">
        <f>VLOOKUP(Empresa!AZ40,'Respuestas NosotrosTodos'!$A$2:$B$11,2,FALSE)</f>
        <v>4</v>
      </c>
      <c r="BA40" s="29">
        <f>VLOOKUP(Empresa!BA40,'Respuestas NosotrosTodos'!$A$12:$B$21,2,FALSE)</f>
        <v>5</v>
      </c>
      <c r="BB40" s="19">
        <f>VLOOKUP(Empresa!BB40,'Respuestas NosotrosTodos'!$A$2:$B$11,2,FALSE)</f>
        <v>4</v>
      </c>
      <c r="BC40" s="19">
        <f>VLOOKUP(Empresa!BC40,'Respuestas NosotrosTodos'!$A$2:$B$11,2,FALSE)</f>
        <v>4</v>
      </c>
      <c r="BD40" s="19">
        <f>VLOOKUP(Empresa!BD40,'Respuestas NosotrosTodos'!$A$2:$B$11,2,FALSE)</f>
        <v>3</v>
      </c>
      <c r="BE40" s="19">
        <f>VLOOKUP(Empresa!BE40,'Respuestas NosotrosTodos'!$A$2:$B$11,2,FALSE)</f>
        <v>1</v>
      </c>
      <c r="BF40" s="19">
        <f>VLOOKUP(Empresa!BF40,'Respuestas NosotrosTodos'!$A$2:$B$11,2,FALSE)</f>
        <v>4</v>
      </c>
      <c r="BG40" s="19">
        <f>VLOOKUP(Empresa!BG40,'Respuestas NosotrosTodos'!$A$2:$B$11,2,FALSE)</f>
        <v>4</v>
      </c>
      <c r="BH40" s="19">
        <f>VLOOKUP(Empresa!BH40,'Respuestas NosotrosTodos'!$A$2:$B$11,2,FALSE)</f>
        <v>4</v>
      </c>
      <c r="BI40" s="19">
        <f>VLOOKUP(Empresa!BI40,'Respuestas NosotrosTodos'!$A$2:$B$11,2,FALSE)</f>
        <v>4</v>
      </c>
      <c r="BJ40" s="19">
        <f>VLOOKUP(Empresa!BJ40,'Respuestas NosotrosTodos'!$A$2:$B$11,2,FALSE)</f>
        <v>4</v>
      </c>
      <c r="BK40" s="19">
        <f>VLOOKUP(Empresa!BK40,'Respuestas NosotrosTodos'!$A$2:$B$11,2,FALSE)</f>
        <v>4</v>
      </c>
      <c r="BL40" s="19">
        <f>VLOOKUP(Empresa!BL40,'Respuestas NosotrosTodos'!$A$2:$B$11,2,FALSE)</f>
        <v>4</v>
      </c>
      <c r="BM40" s="19">
        <f>VLOOKUP(Empresa!BM40,'Respuestas NosotrosTodos'!$A$2:$B$11,2,FALSE)</f>
        <v>4</v>
      </c>
      <c r="BN40" s="19">
        <f>VLOOKUP(Empresa!BN40,'Respuestas NosotrosTodos'!$A$2:$B$11,2,FALSE)</f>
        <v>4</v>
      </c>
      <c r="BO40" s="19">
        <f>VLOOKUP(Empresa!BO40,'Respuestas NosotrosTodos'!$A$2:$B$11,2,FALSE)</f>
        <v>3</v>
      </c>
      <c r="BP40" s="19">
        <f>VLOOKUP(Empresa!BP40,'Respuestas NosotrosTodos'!$A$2:$B$11,2,FALSE)</f>
        <v>5</v>
      </c>
      <c r="BQ40" s="19">
        <f>VLOOKUP(Empresa!BQ40,'Respuestas NosotrosTodos'!$A$2:$B$11,2,FALSE)</f>
        <v>4</v>
      </c>
      <c r="BR40" s="19">
        <f>VLOOKUP(Empresa!BR40,'Respuestas NosotrosTodos'!$A$2:$B$11,2,FALSE)</f>
        <v>4</v>
      </c>
      <c r="BS40" s="19">
        <f>VLOOKUP(Empresa!BS40,'Respuestas NosotrosTodos'!$A$2:$B$11,2,FALSE)</f>
        <v>4</v>
      </c>
      <c r="BT40" s="19">
        <f>VLOOKUP(Empresa!BT40,'Respuestas NosotrosTodos'!$A$2:$B$11,2,FALSE)</f>
        <v>4</v>
      </c>
      <c r="BU40" s="19">
        <f>VLOOKUP(Empresa!BU40,'Respuestas NosotrosTodos'!$A$2:$B$11,2,FALSE)</f>
        <v>4</v>
      </c>
      <c r="BV40" s="19">
        <f>VLOOKUP(Empresa!BV40,'Respuestas NosotrosTodos'!$A$2:$B$11,2,FALSE)</f>
        <v>4</v>
      </c>
      <c r="BW40" s="19">
        <f>VLOOKUP(Empresa!BW40,'Respuestas NosotrosTodos'!$A$2:$B$11,2,FALSE)</f>
        <v>4</v>
      </c>
      <c r="BX40" s="19">
        <f>VLOOKUP(Empresa!BX40,'Respuestas NosotrosTodos'!$A$2:$B$11,2,FALSE)</f>
        <v>4</v>
      </c>
      <c r="BY40" s="19">
        <f>VLOOKUP(Empresa!BY40,'Respuestas NosotrosTodos'!$A$2:$B$11,2,FALSE)</f>
        <v>4</v>
      </c>
      <c r="BZ40" s="19">
        <f>VLOOKUP(Empresa!BZ40,'Respuestas NosotrosTodos'!$A$2:$B$11,2,FALSE)</f>
        <v>5</v>
      </c>
      <c r="CA40" s="19">
        <f>VLOOKUP(Empresa!CA40,'Respuestas NosotrosTodos'!$A$2:$B$11,2,FALSE)</f>
        <v>4</v>
      </c>
      <c r="CB40" s="19">
        <f>VLOOKUP(Empresa!CB40,'Respuestas NosotrosTodos'!$A$2:$B$11,2,FALSE)</f>
        <v>4</v>
      </c>
      <c r="CC40" s="19">
        <f>VLOOKUP(Empresa!CC40,'Respuestas NosotrosTodos'!$A$2:$B$11,2,FALSE)</f>
        <v>4</v>
      </c>
      <c r="CD40" s="29">
        <f>VLOOKUP(Empresa!CD40,'Respuestas NosotrosTodos'!$A$12:$B$21,2,FALSE)</f>
        <v>2</v>
      </c>
      <c r="CE40" s="19">
        <f>VLOOKUP(Empresa!CE40,'Respuestas NosotrosTodos'!$A$2:$B$11,2,FALSE)</f>
        <v>4</v>
      </c>
      <c r="CF40" s="19">
        <f>VLOOKUP(Empresa!CF40,'Respuestas NosotrosTodos'!$A$2:$B$11,2,FALSE)</f>
        <v>4</v>
      </c>
      <c r="CG40" s="19">
        <f>VLOOKUP(Empresa!CG40,'Respuestas NosotrosTodos'!$A$2:$B$11,2,FALSE)</f>
        <v>4</v>
      </c>
      <c r="CH40" s="19">
        <f>VLOOKUP(Empresa!CH40,'Respuestas NosotrosTodos'!$A$2:$B$11,2,FALSE)</f>
        <v>4</v>
      </c>
      <c r="CI40" s="19">
        <f>VLOOKUP(Empresa!CI40,'Respuestas NosotrosTodos'!$A$2:$B$11,2,FALSE)</f>
        <v>4</v>
      </c>
      <c r="CJ40" s="29">
        <f>VLOOKUP(Empresa!CJ40,'Respuestas NosotrosTodos'!$A$12:$B$21,2,FALSE)</f>
        <v>2</v>
      </c>
      <c r="CK40" s="29">
        <f>VLOOKUP(Empresa!CK40,'Respuestas NosotrosTodos'!$A$12:$B$21,2,FALSE)</f>
        <v>2</v>
      </c>
      <c r="CL40" s="19">
        <f>VLOOKUP(Empresa!CL40,'Respuestas NosotrosTodos'!$A$2:$B$11,2,FALSE)</f>
        <v>4</v>
      </c>
      <c r="CM40" s="29">
        <f>VLOOKUP(Empresa!CM40,'Respuestas NosotrosTodos'!$A$12:$B$21,2,FALSE)</f>
        <v>2</v>
      </c>
      <c r="CN40" s="29">
        <f>VLOOKUP(Empresa!CN40,'Respuestas NosotrosTodos'!$A$12:$B$21,2,FALSE)</f>
        <v>2</v>
      </c>
      <c r="CO40" s="29">
        <f>VLOOKUP(Empresa!CO40,'Respuestas NosotrosTodos'!$A$12:$B$21,2,FALSE)</f>
        <v>2</v>
      </c>
      <c r="CP40" s="19">
        <f>VLOOKUP(Empresa!CP40,'Respuestas NosotrosTodos'!$A$2:$B$11,2,FALSE)</f>
        <v>4</v>
      </c>
      <c r="CQ40" s="19">
        <f>VLOOKUP(Empresa!CQ40,'Respuestas NosotrosTodos'!$A$2:$B$11,2,FALSE)</f>
        <v>4</v>
      </c>
      <c r="CR40" s="19">
        <f>VLOOKUP(Empresa!CR40,'Respuestas NosotrosTodos'!$A$2:$B$11,2,FALSE)</f>
        <v>4</v>
      </c>
    </row>
    <row r="41" spans="1:96">
      <c r="A41" s="12" t="str">
        <f>Empresa!A41</f>
        <v>ri1z4lwdbl8ts7085ori1z4qgn9kxj95</v>
      </c>
      <c r="B41" s="19">
        <f>VLOOKUP(Empresa!B41,'Respuestas Yo'!A$2:B$5,2,FALSE)</f>
        <v>2</v>
      </c>
      <c r="C41" s="19">
        <f>VLOOKUP(Empresa!C41,'Respuestas Yo'!C$2:D$5,2,FALSE)</f>
        <v>5</v>
      </c>
      <c r="D41" s="19">
        <f>VLOOKUP(Empresa!D41,'Respuestas Yo'!E$2:F$5,2,FALSE)</f>
        <v>5</v>
      </c>
      <c r="E41" s="19">
        <f>VLOOKUP(Empresa!E41,'Respuestas Yo'!G$2:H$5,2,FALSE)</f>
        <v>4</v>
      </c>
      <c r="F41" s="19">
        <f>VLOOKUP(Empresa!F41,'Respuestas Yo'!I$2:J$5,2,FALSE)</f>
        <v>5</v>
      </c>
      <c r="G41" s="19">
        <f>VLOOKUP(Empresa!G41,'Respuestas Yo'!K$2:L$5,2,FALSE)</f>
        <v>5</v>
      </c>
      <c r="H41" s="19">
        <f>VLOOKUP(Empresa!H41,'Respuestas Yo'!M$2:N$5,2,FALSE)</f>
        <v>5</v>
      </c>
      <c r="I41" s="19">
        <f>VLOOKUP(Empresa!I41,'Respuestas Yo'!O$2:P$5,2,FALSE)</f>
        <v>5</v>
      </c>
      <c r="J41" s="19">
        <f>VLOOKUP(Empresa!J41,'Respuestas Yo'!Q$2:R$5,2,FALSE)</f>
        <v>5</v>
      </c>
      <c r="K41" s="19">
        <f>VLOOKUP(Empresa!K41,'Respuestas Yo'!S$2:T$5,2,FALSE)</f>
        <v>2</v>
      </c>
      <c r="L41" s="19">
        <f>VLOOKUP(Empresa!L41,'Respuestas Yo'!U$2:V$5,2,FALSE)</f>
        <v>4</v>
      </c>
      <c r="M41" s="19">
        <f>VLOOKUP(Empresa!M41,'Respuestas Yo'!W$2:X$5,2,FALSE)</f>
        <v>4</v>
      </c>
      <c r="N41" s="19">
        <f>VLOOKUP(Empresa!N41,'Respuestas Yo'!Y$2:Z$5,2,FALSE)</f>
        <v>5</v>
      </c>
      <c r="O41" s="19">
        <f>VLOOKUP(Empresa!O41,'Respuestas Yo'!AA$2:AB$5,2,FALSE)</f>
        <v>2</v>
      </c>
      <c r="P41" s="19">
        <f>VLOOKUP(Empresa!P41,'Respuestas Yo'!AC$2:AD$5,2,FALSE)</f>
        <v>5</v>
      </c>
      <c r="Q41" s="19">
        <f>VLOOKUP(Empresa!Q41,'Respuestas Yo'!AE$2:AF$5,2,FALSE)</f>
        <v>5</v>
      </c>
      <c r="R41" s="19">
        <f>VLOOKUP(Empresa!R41,'Respuestas Yo'!AG$2:AH$5,2,FALSE)</f>
        <v>5</v>
      </c>
      <c r="S41" s="19">
        <f>VLOOKUP(Empresa!S41,'Respuestas Yo'!AI$2:AJ$5,2,FALSE)</f>
        <v>2</v>
      </c>
      <c r="T41" s="19">
        <f>VLOOKUP(Empresa!T41,'Respuestas Yo'!AK$2:AL$5,2,FALSE)</f>
        <v>5</v>
      </c>
      <c r="U41" s="19">
        <f>VLOOKUP(Empresa!U41,'Respuestas NosotrosTodos'!$A$2:$B$11,2,FALSE)</f>
        <v>5</v>
      </c>
      <c r="V41" s="19">
        <f>VLOOKUP(Empresa!V41,'Respuestas NosotrosTodos'!$A$2:$B$11,2,FALSE)</f>
        <v>4</v>
      </c>
      <c r="W41" s="19">
        <f>VLOOKUP(Empresa!V41,'Respuestas NosotrosTodos'!$A$2:$B$11,2,FALSE)</f>
        <v>4</v>
      </c>
      <c r="X41" s="19">
        <f>VLOOKUP(Empresa!X41,'Respuestas NosotrosTodos'!$A$2:$B$11,2,FALSE)</f>
        <v>5</v>
      </c>
      <c r="Y41" s="19">
        <f>VLOOKUP(Empresa!Y41,'Respuestas NosotrosTodos'!$A$2:$B$11,2,FALSE)</f>
        <v>5</v>
      </c>
      <c r="Z41" s="19">
        <f>VLOOKUP(Empresa!Z41,'Respuestas NosotrosTodos'!$A$2:$B$11,2,FALSE)</f>
        <v>5</v>
      </c>
      <c r="AA41" s="19">
        <f>VLOOKUP(Empresa!AA41,'Respuestas NosotrosTodos'!$A$2:$B$11,2,FALSE)</f>
        <v>4</v>
      </c>
      <c r="AB41" s="19">
        <f>VLOOKUP(Empresa!AB41,'Respuestas NosotrosTodos'!$A$2:$B$11,2,FALSE)</f>
        <v>4</v>
      </c>
      <c r="AC41" s="19">
        <f>VLOOKUP(Empresa!AC41,'Respuestas NosotrosTodos'!$A$2:$B$11,2,FALSE)</f>
        <v>5</v>
      </c>
      <c r="AD41" s="19">
        <f>VLOOKUP(Empresa!AD41,'Respuestas NosotrosTodos'!$A$2:$B$11,2,FALSE)</f>
        <v>3</v>
      </c>
      <c r="AE41" s="19">
        <f>VLOOKUP(Empresa!AE41,'Respuestas NosotrosTodos'!$A$2:$B$11,2,FALSE)</f>
        <v>5</v>
      </c>
      <c r="AF41" s="19">
        <f>VLOOKUP(Empresa!AF41,'Respuestas NosotrosTodos'!$A$2:$B$11,2,FALSE)</f>
        <v>5</v>
      </c>
      <c r="AG41" s="19">
        <f>VLOOKUP(Empresa!AG41,'Respuestas NosotrosTodos'!$A$2:$B$11,2,FALSE)</f>
        <v>4</v>
      </c>
      <c r="AH41" s="19">
        <f>VLOOKUP(Empresa!AH41,'Respuestas NosotrosTodos'!$A$2:$B$11,2,FALSE)</f>
        <v>5</v>
      </c>
      <c r="AI41" s="19">
        <f>VLOOKUP(Empresa!AI41,'Respuestas NosotrosTodos'!$A$2:$B$11,2,FALSE)</f>
        <v>4</v>
      </c>
      <c r="AJ41" s="19">
        <f>VLOOKUP(Empresa!AJ41,'Respuestas NosotrosTodos'!$A$2:$B$11,2,FALSE)</f>
        <v>4</v>
      </c>
      <c r="AK41" s="19">
        <f>VLOOKUP(Empresa!AK41,'Respuestas NosotrosTodos'!$A$2:$B$11,2,FALSE)</f>
        <v>5</v>
      </c>
      <c r="AL41" s="19">
        <f>VLOOKUP(Empresa!AL41,'Respuestas NosotrosTodos'!$A$2:$B$11,2,FALSE)</f>
        <v>5</v>
      </c>
      <c r="AM41" s="19">
        <f>VLOOKUP(Empresa!AM41,'Respuestas NosotrosTodos'!$A$2:$B$11,2,FALSE)</f>
        <v>5</v>
      </c>
      <c r="AN41" s="19">
        <f>VLOOKUP(Empresa!AN41,'Respuestas NosotrosTodos'!$A$2:$B$11,2,FALSE)</f>
        <v>5</v>
      </c>
      <c r="AO41" s="19">
        <f>VLOOKUP(Empresa!AO41,'Respuestas NosotrosTodos'!$A$2:$B$11,2,FALSE)</f>
        <v>5</v>
      </c>
      <c r="AP41" s="19">
        <f>VLOOKUP(Empresa!AP41,'Respuestas NosotrosTodos'!$A$2:$B$11,2,FALSE)</f>
        <v>5</v>
      </c>
      <c r="AQ41" s="19">
        <f>VLOOKUP(Empresa!AQ41,'Respuestas NosotrosTodos'!$A$2:$B$11,2,FALSE)</f>
        <v>5</v>
      </c>
      <c r="AR41" s="19">
        <f>VLOOKUP(Empresa!AR41,'Respuestas NosotrosTodos'!$A$2:$B$11,2,FALSE)</f>
        <v>4</v>
      </c>
      <c r="AS41" s="19">
        <f>VLOOKUP(Empresa!AS41,'Respuestas NosotrosTodos'!$A$2:$B$11,2,FALSE)</f>
        <v>3</v>
      </c>
      <c r="AT41" s="19">
        <f>VLOOKUP(Empresa!AT41,'Respuestas NosotrosTodos'!$A$2:$B$11,2,FALSE)</f>
        <v>4</v>
      </c>
      <c r="AU41" s="19">
        <f>VLOOKUP(Empresa!AU41,'Respuestas NosotrosTodos'!$A$2:$B$11,2,FALSE)</f>
        <v>4</v>
      </c>
      <c r="AV41" s="19">
        <f>VLOOKUP(Empresa!AV41,'Respuestas NosotrosTodos'!$A$2:$B$11,2,FALSE)</f>
        <v>4</v>
      </c>
      <c r="AW41" s="19">
        <f>VLOOKUP(Empresa!AW41,'Respuestas NosotrosTodos'!$A$2:$B$11,2,FALSE)</f>
        <v>3</v>
      </c>
      <c r="AX41" s="19">
        <f>VLOOKUP(Empresa!AX41,'Respuestas NosotrosTodos'!$A$2:$B$11,2,FALSE)</f>
        <v>5</v>
      </c>
      <c r="AY41" s="29">
        <f>VLOOKUP(Empresa!AY41,'Respuestas NosotrosTodos'!$A$12:$B$21,2,FALSE)</f>
        <v>3</v>
      </c>
      <c r="AZ41" s="19">
        <f>VLOOKUP(Empresa!AZ41,'Respuestas NosotrosTodos'!$A$2:$B$11,2,FALSE)</f>
        <v>4</v>
      </c>
      <c r="BA41" s="29">
        <f>VLOOKUP(Empresa!BA41,'Respuestas NosotrosTodos'!$A$12:$B$21,2,FALSE)</f>
        <v>5</v>
      </c>
      <c r="BB41" s="19">
        <f>VLOOKUP(Empresa!BB41,'Respuestas NosotrosTodos'!$A$2:$B$11,2,FALSE)</f>
        <v>4</v>
      </c>
      <c r="BC41" s="19">
        <f>VLOOKUP(Empresa!BC41,'Respuestas NosotrosTodos'!$A$2:$B$11,2,FALSE)</f>
        <v>5</v>
      </c>
      <c r="BD41" s="19">
        <f>VLOOKUP(Empresa!BD41,'Respuestas NosotrosTodos'!$A$2:$B$11,2,FALSE)</f>
        <v>4</v>
      </c>
      <c r="BE41" s="19">
        <f>VLOOKUP(Empresa!BE41,'Respuestas NosotrosTodos'!$A$2:$B$11,2,FALSE)</f>
        <v>4</v>
      </c>
      <c r="BF41" s="19">
        <f>VLOOKUP(Empresa!BF41,'Respuestas NosotrosTodos'!$A$2:$B$11,2,FALSE)</f>
        <v>4</v>
      </c>
      <c r="BG41" s="19">
        <f>VLOOKUP(Empresa!BG41,'Respuestas NosotrosTodos'!$A$2:$B$11,2,FALSE)</f>
        <v>5</v>
      </c>
      <c r="BH41" s="19">
        <f>VLOOKUP(Empresa!BH41,'Respuestas NosotrosTodos'!$A$2:$B$11,2,FALSE)</f>
        <v>3</v>
      </c>
      <c r="BI41" s="19">
        <f>VLOOKUP(Empresa!BI41,'Respuestas NosotrosTodos'!$A$2:$B$11,2,FALSE)</f>
        <v>5</v>
      </c>
      <c r="BJ41" s="19">
        <f>VLOOKUP(Empresa!BJ41,'Respuestas NosotrosTodos'!$A$2:$B$11,2,FALSE)</f>
        <v>5</v>
      </c>
      <c r="BK41" s="19">
        <f>VLOOKUP(Empresa!BK41,'Respuestas NosotrosTodos'!$A$2:$B$11,2,FALSE)</f>
        <v>4</v>
      </c>
      <c r="BL41" s="19">
        <f>VLOOKUP(Empresa!BL41,'Respuestas NosotrosTodos'!$A$2:$B$11,2,FALSE)</f>
        <v>3</v>
      </c>
      <c r="BM41" s="19">
        <f>VLOOKUP(Empresa!BM41,'Respuestas NosotrosTodos'!$A$2:$B$11,2,FALSE)</f>
        <v>5</v>
      </c>
      <c r="BN41" s="19">
        <f>VLOOKUP(Empresa!BN41,'Respuestas NosotrosTodos'!$A$2:$B$11,2,FALSE)</f>
        <v>5</v>
      </c>
      <c r="BO41" s="19">
        <f>VLOOKUP(Empresa!BO41,'Respuestas NosotrosTodos'!$A$2:$B$11,2,FALSE)</f>
        <v>5</v>
      </c>
      <c r="BP41" s="19">
        <f>VLOOKUP(Empresa!BP41,'Respuestas NosotrosTodos'!$A$2:$B$11,2,FALSE)</f>
        <v>5</v>
      </c>
      <c r="BQ41" s="19">
        <f>VLOOKUP(Empresa!BQ41,'Respuestas NosotrosTodos'!$A$2:$B$11,2,FALSE)</f>
        <v>4</v>
      </c>
      <c r="BR41" s="19">
        <f>VLOOKUP(Empresa!BR41,'Respuestas NosotrosTodos'!$A$2:$B$11,2,FALSE)</f>
        <v>3</v>
      </c>
      <c r="BS41" s="19">
        <f>VLOOKUP(Empresa!BS41,'Respuestas NosotrosTodos'!$A$2:$B$11,2,FALSE)</f>
        <v>3</v>
      </c>
      <c r="BT41" s="19">
        <f>VLOOKUP(Empresa!BT41,'Respuestas NosotrosTodos'!$A$2:$B$11,2,FALSE)</f>
        <v>5</v>
      </c>
      <c r="BU41" s="19">
        <f>VLOOKUP(Empresa!BU41,'Respuestas NosotrosTodos'!$A$2:$B$11,2,FALSE)</f>
        <v>4</v>
      </c>
      <c r="BV41" s="19">
        <f>VLOOKUP(Empresa!BV41,'Respuestas NosotrosTodos'!$A$2:$B$11,2,FALSE)</f>
        <v>4</v>
      </c>
      <c r="BW41" s="19">
        <f>VLOOKUP(Empresa!BW41,'Respuestas NosotrosTodos'!$A$2:$B$11,2,FALSE)</f>
        <v>3</v>
      </c>
      <c r="BX41" s="19">
        <f>VLOOKUP(Empresa!BX41,'Respuestas NosotrosTodos'!$A$2:$B$11,2,FALSE)</f>
        <v>5</v>
      </c>
      <c r="BY41" s="19">
        <f>VLOOKUP(Empresa!BY41,'Respuestas NosotrosTodos'!$A$2:$B$11,2,FALSE)</f>
        <v>3</v>
      </c>
      <c r="BZ41" s="19">
        <f>VLOOKUP(Empresa!BZ41,'Respuestas NosotrosTodos'!$A$2:$B$11,2,FALSE)</f>
        <v>5</v>
      </c>
      <c r="CA41" s="19">
        <f>VLOOKUP(Empresa!CA41,'Respuestas NosotrosTodos'!$A$2:$B$11,2,FALSE)</f>
        <v>4</v>
      </c>
      <c r="CB41" s="19">
        <f>VLOOKUP(Empresa!CB41,'Respuestas NosotrosTodos'!$A$2:$B$11,2,FALSE)</f>
        <v>2</v>
      </c>
      <c r="CC41" s="19">
        <f>VLOOKUP(Empresa!CC41,'Respuestas NosotrosTodos'!$A$2:$B$11,2,FALSE)</f>
        <v>5</v>
      </c>
      <c r="CD41" s="29">
        <f>VLOOKUP(Empresa!CD41,'Respuestas NosotrosTodos'!$A$12:$B$21,2,FALSE)</f>
        <v>5</v>
      </c>
      <c r="CE41" s="19">
        <f>VLOOKUP(Empresa!CE41,'Respuestas NosotrosTodos'!$A$2:$B$11,2,FALSE)</f>
        <v>5</v>
      </c>
      <c r="CF41" s="19">
        <f>VLOOKUP(Empresa!CF41,'Respuestas NosotrosTodos'!$A$2:$B$11,2,FALSE)</f>
        <v>3</v>
      </c>
      <c r="CG41" s="19">
        <f>VLOOKUP(Empresa!CG41,'Respuestas NosotrosTodos'!$A$2:$B$11,2,FALSE)</f>
        <v>5</v>
      </c>
      <c r="CH41" s="19">
        <f>VLOOKUP(Empresa!CH41,'Respuestas NosotrosTodos'!$A$2:$B$11,2,FALSE)</f>
        <v>5</v>
      </c>
      <c r="CI41" s="19">
        <f>VLOOKUP(Empresa!CI41,'Respuestas NosotrosTodos'!$A$2:$B$11,2,FALSE)</f>
        <v>3</v>
      </c>
      <c r="CJ41" s="29">
        <f>VLOOKUP(Empresa!CJ41,'Respuestas NosotrosTodos'!$A$12:$B$21,2,FALSE)</f>
        <v>5</v>
      </c>
      <c r="CK41" s="29">
        <f>VLOOKUP(Empresa!CK41,'Respuestas NosotrosTodos'!$A$12:$B$21,2,FALSE)</f>
        <v>3</v>
      </c>
      <c r="CL41" s="19">
        <f>VLOOKUP(Empresa!CL41,'Respuestas NosotrosTodos'!$A$2:$B$11,2,FALSE)</f>
        <v>3</v>
      </c>
      <c r="CM41" s="29">
        <f>VLOOKUP(Empresa!CM41,'Respuestas NosotrosTodos'!$A$12:$B$21,2,FALSE)</f>
        <v>5</v>
      </c>
      <c r="CN41" s="29">
        <f>VLOOKUP(Empresa!CN41,'Respuestas NosotrosTodos'!$A$12:$B$21,2,FALSE)</f>
        <v>5</v>
      </c>
      <c r="CO41" s="29">
        <f>VLOOKUP(Empresa!CO41,'Respuestas NosotrosTodos'!$A$12:$B$21,2,FALSE)</f>
        <v>5</v>
      </c>
      <c r="CP41" s="19">
        <f>VLOOKUP(Empresa!CP41,'Respuestas NosotrosTodos'!$A$2:$B$11,2,FALSE)</f>
        <v>4</v>
      </c>
      <c r="CQ41" s="19">
        <f>VLOOKUP(Empresa!CQ41,'Respuestas NosotrosTodos'!$A$2:$B$11,2,FALSE)</f>
        <v>3</v>
      </c>
      <c r="CR41" s="19">
        <f>VLOOKUP(Empresa!CR41,'Respuestas NosotrosTodos'!$A$2:$B$11,2,FALSE)</f>
        <v>4</v>
      </c>
    </row>
    <row r="42" spans="1:96">
      <c r="A42" s="12" t="str">
        <f>Empresa!A42</f>
        <v>2u1d4lb5e584xftr2u05m4ei9t9xq1or</v>
      </c>
      <c r="B42" s="19">
        <f>VLOOKUP(Empresa!B42,'Respuestas Yo'!A$2:B$5,2,FALSE)</f>
        <v>4</v>
      </c>
      <c r="C42" s="19">
        <f>VLOOKUP(Empresa!C42,'Respuestas Yo'!C$2:D$5,2,FALSE)</f>
        <v>2</v>
      </c>
      <c r="D42" s="19">
        <f>VLOOKUP(Empresa!D42,'Respuestas Yo'!E$2:F$5,2,FALSE)</f>
        <v>5</v>
      </c>
      <c r="E42" s="19">
        <f>VLOOKUP(Empresa!E42,'Respuestas Yo'!G$2:H$5,2,FALSE)</f>
        <v>2</v>
      </c>
      <c r="F42" s="19">
        <f>VLOOKUP(Empresa!F42,'Respuestas Yo'!I$2:J$5,2,FALSE)</f>
        <v>2</v>
      </c>
      <c r="G42" s="19">
        <f>VLOOKUP(Empresa!G42,'Respuestas Yo'!K$2:L$5,2,FALSE)</f>
        <v>2</v>
      </c>
      <c r="H42" s="19">
        <f>VLOOKUP(Empresa!H42,'Respuestas Yo'!M$2:N$5,2,FALSE)</f>
        <v>1</v>
      </c>
      <c r="I42" s="19">
        <f>VLOOKUP(Empresa!I42,'Respuestas Yo'!O$2:P$5,2,FALSE)</f>
        <v>5</v>
      </c>
      <c r="J42" s="19">
        <f>VLOOKUP(Empresa!J42,'Respuestas Yo'!Q$2:R$5,2,FALSE)</f>
        <v>4</v>
      </c>
      <c r="K42" s="19">
        <f>VLOOKUP(Empresa!K42,'Respuestas Yo'!S$2:T$5,2,FALSE)</f>
        <v>2</v>
      </c>
      <c r="L42" s="19">
        <f>VLOOKUP(Empresa!L42,'Respuestas Yo'!U$2:V$5,2,FALSE)</f>
        <v>4</v>
      </c>
      <c r="M42" s="19">
        <f>VLOOKUP(Empresa!M42,'Respuestas Yo'!W$2:X$5,2,FALSE)</f>
        <v>4</v>
      </c>
      <c r="N42" s="19">
        <f>VLOOKUP(Empresa!N42,'Respuestas Yo'!Y$2:Z$5,2,FALSE)</f>
        <v>4</v>
      </c>
      <c r="O42" s="19">
        <f>VLOOKUP(Empresa!O42,'Respuestas Yo'!AA$2:AB$5,2,FALSE)</f>
        <v>4</v>
      </c>
      <c r="P42" s="19">
        <f>VLOOKUP(Empresa!P42,'Respuestas Yo'!AC$2:AD$5,2,FALSE)</f>
        <v>1</v>
      </c>
      <c r="Q42" s="19">
        <f>VLOOKUP(Empresa!Q42,'Respuestas Yo'!AE$2:AF$5,2,FALSE)</f>
        <v>2</v>
      </c>
      <c r="R42" s="19">
        <f>VLOOKUP(Empresa!R42,'Respuestas Yo'!AG$2:AH$5,2,FALSE)</f>
        <v>2</v>
      </c>
      <c r="S42" s="19">
        <f>VLOOKUP(Empresa!S42,'Respuestas Yo'!AI$2:AJ$5,2,FALSE)</f>
        <v>4</v>
      </c>
      <c r="T42" s="19">
        <f>VLOOKUP(Empresa!T42,'Respuestas Yo'!AK$2:AL$5,2,FALSE)</f>
        <v>5</v>
      </c>
      <c r="U42" s="19">
        <f>VLOOKUP(Empresa!U42,'Respuestas NosotrosTodos'!$A$2:$B$11,2,FALSE)</f>
        <v>4</v>
      </c>
      <c r="V42" s="19">
        <f>VLOOKUP(Empresa!V42,'Respuestas NosotrosTodos'!$A$2:$B$11,2,FALSE)</f>
        <v>3</v>
      </c>
      <c r="W42" s="19">
        <f>VLOOKUP(Empresa!V42,'Respuestas NosotrosTodos'!$A$2:$B$11,2,FALSE)</f>
        <v>3</v>
      </c>
      <c r="X42" s="19">
        <f>VLOOKUP(Empresa!X42,'Respuestas NosotrosTodos'!$A$2:$B$11,2,FALSE)</f>
        <v>5</v>
      </c>
      <c r="Y42" s="19">
        <f>VLOOKUP(Empresa!Y42,'Respuestas NosotrosTodos'!$A$2:$B$11,2,FALSE)</f>
        <v>4</v>
      </c>
      <c r="Z42" s="19">
        <f>VLOOKUP(Empresa!Z42,'Respuestas NosotrosTodos'!$A$2:$B$11,2,FALSE)</f>
        <v>5</v>
      </c>
      <c r="AA42" s="19">
        <f>VLOOKUP(Empresa!AA42,'Respuestas NosotrosTodos'!$A$2:$B$11,2,FALSE)</f>
        <v>5</v>
      </c>
      <c r="AB42" s="19">
        <f>VLOOKUP(Empresa!AB42,'Respuestas NosotrosTodos'!$A$2:$B$11,2,FALSE)</f>
        <v>5</v>
      </c>
      <c r="AC42" s="19">
        <f>VLOOKUP(Empresa!AC42,'Respuestas NosotrosTodos'!$A$2:$B$11,2,FALSE)</f>
        <v>4</v>
      </c>
      <c r="AD42" s="19">
        <f>VLOOKUP(Empresa!AD42,'Respuestas NosotrosTodos'!$A$2:$B$11,2,FALSE)</f>
        <v>5</v>
      </c>
      <c r="AE42" s="19">
        <f>VLOOKUP(Empresa!AE42,'Respuestas NosotrosTodos'!$A$2:$B$11,2,FALSE)</f>
        <v>4</v>
      </c>
      <c r="AF42" s="19">
        <f>VLOOKUP(Empresa!AF42,'Respuestas NosotrosTodos'!$A$2:$B$11,2,FALSE)</f>
        <v>5</v>
      </c>
      <c r="AG42" s="19">
        <f>VLOOKUP(Empresa!AG42,'Respuestas NosotrosTodos'!$A$2:$B$11,2,FALSE)</f>
        <v>4</v>
      </c>
      <c r="AH42" s="19">
        <f>VLOOKUP(Empresa!AH42,'Respuestas NosotrosTodos'!$A$2:$B$11,2,FALSE)</f>
        <v>5</v>
      </c>
      <c r="AI42" s="19">
        <f>VLOOKUP(Empresa!AI42,'Respuestas NosotrosTodos'!$A$2:$B$11,2,FALSE)</f>
        <v>5</v>
      </c>
      <c r="AJ42" s="19">
        <f>VLOOKUP(Empresa!AJ42,'Respuestas NosotrosTodos'!$A$2:$B$11,2,FALSE)</f>
        <v>4</v>
      </c>
      <c r="AK42" s="19">
        <f>VLOOKUP(Empresa!AK42,'Respuestas NosotrosTodos'!$A$2:$B$11,2,FALSE)</f>
        <v>3</v>
      </c>
      <c r="AL42" s="19">
        <f>VLOOKUP(Empresa!AL42,'Respuestas NosotrosTodos'!$A$2:$B$11,2,FALSE)</f>
        <v>5</v>
      </c>
      <c r="AM42" s="19">
        <f>VLOOKUP(Empresa!AM42,'Respuestas NosotrosTodos'!$A$2:$B$11,2,FALSE)</f>
        <v>5</v>
      </c>
      <c r="AN42" s="19">
        <f>VLOOKUP(Empresa!AN42,'Respuestas NosotrosTodos'!$A$2:$B$11,2,FALSE)</f>
        <v>4</v>
      </c>
      <c r="AO42" s="19">
        <f>VLOOKUP(Empresa!AO42,'Respuestas NosotrosTodos'!$A$2:$B$11,2,FALSE)</f>
        <v>4</v>
      </c>
      <c r="AP42" s="19">
        <f>VLOOKUP(Empresa!AP42,'Respuestas NosotrosTodos'!$A$2:$B$11,2,FALSE)</f>
        <v>3</v>
      </c>
      <c r="AQ42" s="19">
        <f>VLOOKUP(Empresa!AQ42,'Respuestas NosotrosTodos'!$A$2:$B$11,2,FALSE)</f>
        <v>5</v>
      </c>
      <c r="AR42" s="19">
        <f>VLOOKUP(Empresa!AR42,'Respuestas NosotrosTodos'!$A$2:$B$11,2,FALSE)</f>
        <v>3</v>
      </c>
      <c r="AS42" s="19">
        <f>VLOOKUP(Empresa!AS42,'Respuestas NosotrosTodos'!$A$2:$B$11,2,FALSE)</f>
        <v>4</v>
      </c>
      <c r="AT42" s="19">
        <f>VLOOKUP(Empresa!AT42,'Respuestas NosotrosTodos'!$A$2:$B$11,2,FALSE)</f>
        <v>4</v>
      </c>
      <c r="AU42" s="19">
        <f>VLOOKUP(Empresa!AU42,'Respuestas NosotrosTodos'!$A$2:$B$11,2,FALSE)</f>
        <v>3</v>
      </c>
      <c r="AV42" s="19">
        <f>VLOOKUP(Empresa!AV42,'Respuestas NosotrosTodos'!$A$2:$B$11,2,FALSE)</f>
        <v>5</v>
      </c>
      <c r="AW42" s="19">
        <f>VLOOKUP(Empresa!AW42,'Respuestas NosotrosTodos'!$A$2:$B$11,2,FALSE)</f>
        <v>5</v>
      </c>
      <c r="AX42" s="19">
        <f>VLOOKUP(Empresa!AX42,'Respuestas NosotrosTodos'!$A$2:$B$11,2,FALSE)</f>
        <v>5</v>
      </c>
      <c r="AY42" s="29">
        <f>VLOOKUP(Empresa!AY42,'Respuestas NosotrosTodos'!$A$12:$B$21,2,FALSE)</f>
        <v>2</v>
      </c>
      <c r="AZ42" s="19">
        <f>VLOOKUP(Empresa!AZ42,'Respuestas NosotrosTodos'!$A$2:$B$11,2,FALSE)</f>
        <v>1</v>
      </c>
      <c r="BA42" s="29">
        <f>VLOOKUP(Empresa!BA42,'Respuestas NosotrosTodos'!$A$12:$B$21,2,FALSE)</f>
        <v>5</v>
      </c>
      <c r="BB42" s="19">
        <f>VLOOKUP(Empresa!BB42,'Respuestas NosotrosTodos'!$A$2:$B$11,2,FALSE)</f>
        <v>3</v>
      </c>
      <c r="BC42" s="19">
        <f>VLOOKUP(Empresa!BC42,'Respuestas NosotrosTodos'!$A$2:$B$11,2,FALSE)</f>
        <v>5</v>
      </c>
      <c r="BD42" s="19">
        <f>VLOOKUP(Empresa!BD42,'Respuestas NosotrosTodos'!$A$2:$B$11,2,FALSE)</f>
        <v>5</v>
      </c>
      <c r="BE42" s="19">
        <f>VLOOKUP(Empresa!BE42,'Respuestas NosotrosTodos'!$A$2:$B$11,2,FALSE)</f>
        <v>5</v>
      </c>
      <c r="BF42" s="19">
        <f>VLOOKUP(Empresa!BF42,'Respuestas NosotrosTodos'!$A$2:$B$11,2,FALSE)</f>
        <v>5</v>
      </c>
      <c r="BG42" s="19">
        <f>VLOOKUP(Empresa!BG42,'Respuestas NosotrosTodos'!$A$2:$B$11,2,FALSE)</f>
        <v>5</v>
      </c>
      <c r="BH42" s="19">
        <f>VLOOKUP(Empresa!BH42,'Respuestas NosotrosTodos'!$A$2:$B$11,2,FALSE)</f>
        <v>3</v>
      </c>
      <c r="BI42" s="19">
        <f>VLOOKUP(Empresa!BI42,'Respuestas NosotrosTodos'!$A$2:$B$11,2,FALSE)</f>
        <v>5</v>
      </c>
      <c r="BJ42" s="19">
        <f>VLOOKUP(Empresa!BJ42,'Respuestas NosotrosTodos'!$A$2:$B$11,2,FALSE)</f>
        <v>5</v>
      </c>
      <c r="BK42" s="19">
        <f>VLOOKUP(Empresa!BK42,'Respuestas NosotrosTodos'!$A$2:$B$11,2,FALSE)</f>
        <v>5</v>
      </c>
      <c r="BL42" s="19">
        <f>VLOOKUP(Empresa!BL42,'Respuestas NosotrosTodos'!$A$2:$B$11,2,FALSE)</f>
        <v>5</v>
      </c>
      <c r="BM42" s="19">
        <f>VLOOKUP(Empresa!BM42,'Respuestas NosotrosTodos'!$A$2:$B$11,2,FALSE)</f>
        <v>3</v>
      </c>
      <c r="BN42" s="19">
        <f>VLOOKUP(Empresa!BN42,'Respuestas NosotrosTodos'!$A$2:$B$11,2,FALSE)</f>
        <v>4</v>
      </c>
      <c r="BO42" s="19">
        <f>VLOOKUP(Empresa!BO42,'Respuestas NosotrosTodos'!$A$2:$B$11,2,FALSE)</f>
        <v>4</v>
      </c>
      <c r="BP42" s="19">
        <f>VLOOKUP(Empresa!BP42,'Respuestas NosotrosTodos'!$A$2:$B$11,2,FALSE)</f>
        <v>5</v>
      </c>
      <c r="BQ42" s="19">
        <f>VLOOKUP(Empresa!BQ42,'Respuestas NosotrosTodos'!$A$2:$B$11,2,FALSE)</f>
        <v>4</v>
      </c>
      <c r="BR42" s="19">
        <f>VLOOKUP(Empresa!BR42,'Respuestas NosotrosTodos'!$A$2:$B$11,2,FALSE)</f>
        <v>3</v>
      </c>
      <c r="BS42" s="19">
        <f>VLOOKUP(Empresa!BS42,'Respuestas NosotrosTodos'!$A$2:$B$11,2,FALSE)</f>
        <v>4</v>
      </c>
      <c r="BT42" s="19">
        <f>VLOOKUP(Empresa!BT42,'Respuestas NosotrosTodos'!$A$2:$B$11,2,FALSE)</f>
        <v>5</v>
      </c>
      <c r="BU42" s="19">
        <f>VLOOKUP(Empresa!BU42,'Respuestas NosotrosTodos'!$A$2:$B$11,2,FALSE)</f>
        <v>5</v>
      </c>
      <c r="BV42" s="19">
        <f>VLOOKUP(Empresa!BV42,'Respuestas NosotrosTodos'!$A$2:$B$11,2,FALSE)</f>
        <v>4</v>
      </c>
      <c r="BW42" s="19">
        <f>VLOOKUP(Empresa!BW42,'Respuestas NosotrosTodos'!$A$2:$B$11,2,FALSE)</f>
        <v>5</v>
      </c>
      <c r="BX42" s="19">
        <f>VLOOKUP(Empresa!BX42,'Respuestas NosotrosTodos'!$A$2:$B$11,2,FALSE)</f>
        <v>5</v>
      </c>
      <c r="BY42" s="19">
        <f>VLOOKUP(Empresa!BY42,'Respuestas NosotrosTodos'!$A$2:$B$11,2,FALSE)</f>
        <v>4</v>
      </c>
      <c r="BZ42" s="19">
        <f>VLOOKUP(Empresa!BZ42,'Respuestas NosotrosTodos'!$A$2:$B$11,2,FALSE)</f>
        <v>5</v>
      </c>
      <c r="CA42" s="19">
        <f>VLOOKUP(Empresa!CA42,'Respuestas NosotrosTodos'!$A$2:$B$11,2,FALSE)</f>
        <v>4</v>
      </c>
      <c r="CB42" s="19">
        <f>VLOOKUP(Empresa!CB42,'Respuestas NosotrosTodos'!$A$2:$B$11,2,FALSE)</f>
        <v>4</v>
      </c>
      <c r="CC42" s="19">
        <f>VLOOKUP(Empresa!CC42,'Respuestas NosotrosTodos'!$A$2:$B$11,2,FALSE)</f>
        <v>5</v>
      </c>
      <c r="CD42" s="29">
        <f>VLOOKUP(Empresa!CD42,'Respuestas NosotrosTodos'!$A$12:$B$21,2,FALSE)</f>
        <v>5</v>
      </c>
      <c r="CE42" s="19">
        <f>VLOOKUP(Empresa!CE42,'Respuestas NosotrosTodos'!$A$2:$B$11,2,FALSE)</f>
        <v>5</v>
      </c>
      <c r="CF42" s="19">
        <f>VLOOKUP(Empresa!CF42,'Respuestas NosotrosTodos'!$A$2:$B$11,2,FALSE)</f>
        <v>1</v>
      </c>
      <c r="CG42" s="19">
        <f>VLOOKUP(Empresa!CG42,'Respuestas NosotrosTodos'!$A$2:$B$11,2,FALSE)</f>
        <v>3</v>
      </c>
      <c r="CH42" s="19">
        <f>VLOOKUP(Empresa!CH42,'Respuestas NosotrosTodos'!$A$2:$B$11,2,FALSE)</f>
        <v>4</v>
      </c>
      <c r="CI42" s="19">
        <f>VLOOKUP(Empresa!CI42,'Respuestas NosotrosTodos'!$A$2:$B$11,2,FALSE)</f>
        <v>4</v>
      </c>
      <c r="CJ42" s="29">
        <f>VLOOKUP(Empresa!CJ42,'Respuestas NosotrosTodos'!$A$12:$B$21,2,FALSE)</f>
        <v>5</v>
      </c>
      <c r="CK42" s="29">
        <f>VLOOKUP(Empresa!CK42,'Respuestas NosotrosTodos'!$A$12:$B$21,2,FALSE)</f>
        <v>5</v>
      </c>
      <c r="CL42" s="19">
        <f>VLOOKUP(Empresa!CL42,'Respuestas NosotrosTodos'!$A$2:$B$11,2,FALSE)</f>
        <v>5</v>
      </c>
      <c r="CM42" s="29">
        <f>VLOOKUP(Empresa!CM42,'Respuestas NosotrosTodos'!$A$12:$B$21,2,FALSE)</f>
        <v>5</v>
      </c>
      <c r="CN42" s="29">
        <f>VLOOKUP(Empresa!CN42,'Respuestas NosotrosTodos'!$A$12:$B$21,2,FALSE)</f>
        <v>5</v>
      </c>
      <c r="CO42" s="29">
        <f>VLOOKUP(Empresa!CO42,'Respuestas NosotrosTodos'!$A$12:$B$21,2,FALSE)</f>
        <v>5</v>
      </c>
      <c r="CP42" s="19">
        <f>VLOOKUP(Empresa!CP42,'Respuestas NosotrosTodos'!$A$2:$B$11,2,FALSE)</f>
        <v>5</v>
      </c>
      <c r="CQ42" s="19">
        <f>VLOOKUP(Empresa!CQ42,'Respuestas NosotrosTodos'!$A$2:$B$11,2,FALSE)</f>
        <v>5</v>
      </c>
      <c r="CR42" s="19">
        <f>VLOOKUP(Empresa!CR42,'Respuestas NosotrosTodos'!$A$2:$B$11,2,FALSE)</f>
        <v>5</v>
      </c>
    </row>
    <row r="43" spans="1:96">
      <c r="A43" s="12" t="str">
        <f>Empresa!A43</f>
        <v>chytwzd5mc09lvbgn1chytwglegywk9b</v>
      </c>
      <c r="B43" s="19">
        <f>VLOOKUP(Empresa!B43,'Respuestas Yo'!A$2:B$5,2,FALSE)</f>
        <v>2</v>
      </c>
      <c r="C43" s="19">
        <f>VLOOKUP(Empresa!C43,'Respuestas Yo'!C$2:D$5,2,FALSE)</f>
        <v>1</v>
      </c>
      <c r="D43" s="19">
        <f>VLOOKUP(Empresa!D43,'Respuestas Yo'!E$2:F$5,2,FALSE)</f>
        <v>2</v>
      </c>
      <c r="E43" s="19">
        <f>VLOOKUP(Empresa!E43,'Respuestas Yo'!G$2:H$5,2,FALSE)</f>
        <v>2</v>
      </c>
      <c r="F43" s="19">
        <f>VLOOKUP(Empresa!F43,'Respuestas Yo'!I$2:J$5,2,FALSE)</f>
        <v>2</v>
      </c>
      <c r="G43" s="19">
        <f>VLOOKUP(Empresa!G43,'Respuestas Yo'!K$2:L$5,2,FALSE)</f>
        <v>2</v>
      </c>
      <c r="H43" s="19">
        <f>VLOOKUP(Empresa!H43,'Respuestas Yo'!M$2:N$5,2,FALSE)</f>
        <v>1</v>
      </c>
      <c r="I43" s="19">
        <f>VLOOKUP(Empresa!I43,'Respuestas Yo'!O$2:P$5,2,FALSE)</f>
        <v>4</v>
      </c>
      <c r="J43" s="19">
        <f>VLOOKUP(Empresa!J43,'Respuestas Yo'!Q$2:R$5,2,FALSE)</f>
        <v>4</v>
      </c>
      <c r="K43" s="19">
        <f>VLOOKUP(Empresa!K43,'Respuestas Yo'!S$2:T$5,2,FALSE)</f>
        <v>5</v>
      </c>
      <c r="L43" s="19">
        <f>VLOOKUP(Empresa!L43,'Respuestas Yo'!U$2:V$5,2,FALSE)</f>
        <v>5</v>
      </c>
      <c r="M43" s="19">
        <f>VLOOKUP(Empresa!M43,'Respuestas Yo'!W$2:X$5,2,FALSE)</f>
        <v>5</v>
      </c>
      <c r="N43" s="19">
        <f>VLOOKUP(Empresa!N43,'Respuestas Yo'!Y$2:Z$5,2,FALSE)</f>
        <v>4</v>
      </c>
      <c r="O43" s="19">
        <f>VLOOKUP(Empresa!O43,'Respuestas Yo'!AA$2:AB$5,2,FALSE)</f>
        <v>2</v>
      </c>
      <c r="P43" s="19">
        <f>VLOOKUP(Empresa!P43,'Respuestas Yo'!AC$2:AD$5,2,FALSE)</f>
        <v>5</v>
      </c>
      <c r="Q43" s="19">
        <f>VLOOKUP(Empresa!Q43,'Respuestas Yo'!AE$2:AF$5,2,FALSE)</f>
        <v>2</v>
      </c>
      <c r="R43" s="19">
        <f>VLOOKUP(Empresa!R43,'Respuestas Yo'!AG$2:AH$5,2,FALSE)</f>
        <v>2</v>
      </c>
      <c r="S43" s="19">
        <f>VLOOKUP(Empresa!S43,'Respuestas Yo'!AI$2:AJ$5,2,FALSE)</f>
        <v>4</v>
      </c>
      <c r="T43" s="19">
        <f>VLOOKUP(Empresa!T43,'Respuestas Yo'!AK$2:AL$5,2,FALSE)</f>
        <v>5</v>
      </c>
      <c r="U43" s="19">
        <f>VLOOKUP(Empresa!U43,'Respuestas NosotrosTodos'!$A$2:$B$11,2,FALSE)</f>
        <v>3</v>
      </c>
      <c r="V43" s="19">
        <f>VLOOKUP(Empresa!V43,'Respuestas NosotrosTodos'!$A$2:$B$11,2,FALSE)</f>
        <v>3</v>
      </c>
      <c r="W43" s="19">
        <f>VLOOKUP(Empresa!V43,'Respuestas NosotrosTodos'!$A$2:$B$11,2,FALSE)</f>
        <v>3</v>
      </c>
      <c r="X43" s="19">
        <f>VLOOKUP(Empresa!X43,'Respuestas NosotrosTodos'!$A$2:$B$11,2,FALSE)</f>
        <v>5</v>
      </c>
      <c r="Y43" s="19">
        <f>VLOOKUP(Empresa!Y43,'Respuestas NosotrosTodos'!$A$2:$B$11,2,FALSE)</f>
        <v>5</v>
      </c>
      <c r="Z43" s="19">
        <f>VLOOKUP(Empresa!Z43,'Respuestas NosotrosTodos'!$A$2:$B$11,2,FALSE)</f>
        <v>3</v>
      </c>
      <c r="AA43" s="19">
        <f>VLOOKUP(Empresa!AA43,'Respuestas NosotrosTodos'!$A$2:$B$11,2,FALSE)</f>
        <v>5</v>
      </c>
      <c r="AB43" s="19">
        <f>VLOOKUP(Empresa!AB43,'Respuestas NosotrosTodos'!$A$2:$B$11,2,FALSE)</f>
        <v>5</v>
      </c>
      <c r="AC43" s="19">
        <f>VLOOKUP(Empresa!AC43,'Respuestas NosotrosTodos'!$A$2:$B$11,2,FALSE)</f>
        <v>5</v>
      </c>
      <c r="AD43" s="19">
        <f>VLOOKUP(Empresa!AD43,'Respuestas NosotrosTodos'!$A$2:$B$11,2,FALSE)</f>
        <v>5</v>
      </c>
      <c r="AE43" s="19">
        <f>VLOOKUP(Empresa!AE43,'Respuestas NosotrosTodos'!$A$2:$B$11,2,FALSE)</f>
        <v>5</v>
      </c>
      <c r="AF43" s="19">
        <f>VLOOKUP(Empresa!AF43,'Respuestas NosotrosTodos'!$A$2:$B$11,2,FALSE)</f>
        <v>5</v>
      </c>
      <c r="AG43" s="19">
        <f>VLOOKUP(Empresa!AG43,'Respuestas NosotrosTodos'!$A$2:$B$11,2,FALSE)</f>
        <v>5</v>
      </c>
      <c r="AH43" s="19">
        <f>VLOOKUP(Empresa!AH43,'Respuestas NosotrosTodos'!$A$2:$B$11,2,FALSE)</f>
        <v>4</v>
      </c>
      <c r="AI43" s="19">
        <f>VLOOKUP(Empresa!AI43,'Respuestas NosotrosTodos'!$A$2:$B$11,2,FALSE)</f>
        <v>5</v>
      </c>
      <c r="AJ43" s="19">
        <f>VLOOKUP(Empresa!AJ43,'Respuestas NosotrosTodos'!$A$2:$B$11,2,FALSE)</f>
        <v>5</v>
      </c>
      <c r="AK43" s="19">
        <f>VLOOKUP(Empresa!AK43,'Respuestas NosotrosTodos'!$A$2:$B$11,2,FALSE)</f>
        <v>4</v>
      </c>
      <c r="AL43" s="19">
        <f>VLOOKUP(Empresa!AL43,'Respuestas NosotrosTodos'!$A$2:$B$11,2,FALSE)</f>
        <v>4</v>
      </c>
      <c r="AM43" s="19">
        <f>VLOOKUP(Empresa!AM43,'Respuestas NosotrosTodos'!$A$2:$B$11,2,FALSE)</f>
        <v>5</v>
      </c>
      <c r="AN43" s="19">
        <f>VLOOKUP(Empresa!AN43,'Respuestas NosotrosTodos'!$A$2:$B$11,2,FALSE)</f>
        <v>5</v>
      </c>
      <c r="AO43" s="19">
        <f>VLOOKUP(Empresa!AO43,'Respuestas NosotrosTodos'!$A$2:$B$11,2,FALSE)</f>
        <v>2</v>
      </c>
      <c r="AP43" s="19">
        <f>VLOOKUP(Empresa!AP43,'Respuestas NosotrosTodos'!$A$2:$B$11,2,FALSE)</f>
        <v>2</v>
      </c>
      <c r="AQ43" s="19">
        <f>VLOOKUP(Empresa!AQ43,'Respuestas NosotrosTodos'!$A$2:$B$11,2,FALSE)</f>
        <v>5</v>
      </c>
      <c r="AR43" s="19">
        <f>VLOOKUP(Empresa!AR43,'Respuestas NosotrosTodos'!$A$2:$B$11,2,FALSE)</f>
        <v>5</v>
      </c>
      <c r="AS43" s="19">
        <f>VLOOKUP(Empresa!AS43,'Respuestas NosotrosTodos'!$A$2:$B$11,2,FALSE)</f>
        <v>5</v>
      </c>
      <c r="AT43" s="19">
        <f>VLOOKUP(Empresa!AT43,'Respuestas NosotrosTodos'!$A$2:$B$11,2,FALSE)</f>
        <v>5</v>
      </c>
      <c r="AU43" s="19">
        <f>VLOOKUP(Empresa!AU43,'Respuestas NosotrosTodos'!$A$2:$B$11,2,FALSE)</f>
        <v>5</v>
      </c>
      <c r="AV43" s="19">
        <f>VLOOKUP(Empresa!AV43,'Respuestas NosotrosTodos'!$A$2:$B$11,2,FALSE)</f>
        <v>5</v>
      </c>
      <c r="AW43" s="19">
        <f>VLOOKUP(Empresa!AW43,'Respuestas NosotrosTodos'!$A$2:$B$11,2,FALSE)</f>
        <v>5</v>
      </c>
      <c r="AX43" s="19">
        <f>VLOOKUP(Empresa!AX43,'Respuestas NosotrosTodos'!$A$2:$B$11,2,FALSE)</f>
        <v>5</v>
      </c>
      <c r="AY43" s="29">
        <f>VLOOKUP(Empresa!AY43,'Respuestas NosotrosTodos'!$A$12:$B$21,2,FALSE)</f>
        <v>2</v>
      </c>
      <c r="AZ43" s="19">
        <f>VLOOKUP(Empresa!AZ43,'Respuestas NosotrosTodos'!$A$2:$B$11,2,FALSE)</f>
        <v>5</v>
      </c>
      <c r="BA43" s="29">
        <f>VLOOKUP(Empresa!BA43,'Respuestas NosotrosTodos'!$A$12:$B$21,2,FALSE)</f>
        <v>2</v>
      </c>
      <c r="BB43" s="19">
        <f>VLOOKUP(Empresa!BB43,'Respuestas NosotrosTodos'!$A$2:$B$11,2,FALSE)</f>
        <v>4</v>
      </c>
      <c r="BC43" s="19">
        <f>VLOOKUP(Empresa!BC43,'Respuestas NosotrosTodos'!$A$2:$B$11,2,FALSE)</f>
        <v>4</v>
      </c>
      <c r="BD43" s="19">
        <f>VLOOKUP(Empresa!BD43,'Respuestas NosotrosTodos'!$A$2:$B$11,2,FALSE)</f>
        <v>5</v>
      </c>
      <c r="BE43" s="19">
        <f>VLOOKUP(Empresa!BE43,'Respuestas NosotrosTodos'!$A$2:$B$11,2,FALSE)</f>
        <v>4</v>
      </c>
      <c r="BF43" s="19">
        <f>VLOOKUP(Empresa!BF43,'Respuestas NosotrosTodos'!$A$2:$B$11,2,FALSE)</f>
        <v>4</v>
      </c>
      <c r="BG43" s="19">
        <f>VLOOKUP(Empresa!BG43,'Respuestas NosotrosTodos'!$A$2:$B$11,2,FALSE)</f>
        <v>5</v>
      </c>
      <c r="BH43" s="19">
        <f>VLOOKUP(Empresa!BH43,'Respuestas NosotrosTodos'!$A$2:$B$11,2,FALSE)</f>
        <v>5</v>
      </c>
      <c r="BI43" s="19">
        <f>VLOOKUP(Empresa!BI43,'Respuestas NosotrosTodos'!$A$2:$B$11,2,FALSE)</f>
        <v>5</v>
      </c>
      <c r="BJ43" s="19">
        <f>VLOOKUP(Empresa!BJ43,'Respuestas NosotrosTodos'!$A$2:$B$11,2,FALSE)</f>
        <v>5</v>
      </c>
      <c r="BK43" s="19">
        <f>VLOOKUP(Empresa!BK43,'Respuestas NosotrosTodos'!$A$2:$B$11,2,FALSE)</f>
        <v>5</v>
      </c>
      <c r="BL43" s="19">
        <f>VLOOKUP(Empresa!BL43,'Respuestas NosotrosTodos'!$A$2:$B$11,2,FALSE)</f>
        <v>4</v>
      </c>
      <c r="BM43" s="19">
        <f>VLOOKUP(Empresa!BM43,'Respuestas NosotrosTodos'!$A$2:$B$11,2,FALSE)</f>
        <v>4</v>
      </c>
      <c r="BN43" s="19">
        <f>VLOOKUP(Empresa!BN43,'Respuestas NosotrosTodos'!$A$2:$B$11,2,FALSE)</f>
        <v>3</v>
      </c>
      <c r="BO43" s="19">
        <f>VLOOKUP(Empresa!BO43,'Respuestas NosotrosTodos'!$A$2:$B$11,2,FALSE)</f>
        <v>5</v>
      </c>
      <c r="BP43" s="19">
        <f>VLOOKUP(Empresa!BP43,'Respuestas NosotrosTodos'!$A$2:$B$11,2,FALSE)</f>
        <v>5</v>
      </c>
      <c r="BQ43" s="19">
        <f>VLOOKUP(Empresa!BQ43,'Respuestas NosotrosTodos'!$A$2:$B$11,2,FALSE)</f>
        <v>4</v>
      </c>
      <c r="BR43" s="19">
        <f>VLOOKUP(Empresa!BR43,'Respuestas NosotrosTodos'!$A$2:$B$11,2,FALSE)</f>
        <v>5</v>
      </c>
      <c r="BS43" s="19">
        <f>VLOOKUP(Empresa!BS43,'Respuestas NosotrosTodos'!$A$2:$B$11,2,FALSE)</f>
        <v>5</v>
      </c>
      <c r="BT43" s="19">
        <f>VLOOKUP(Empresa!BT43,'Respuestas NosotrosTodos'!$A$2:$B$11,2,FALSE)</f>
        <v>5</v>
      </c>
      <c r="BU43" s="19">
        <f>VLOOKUP(Empresa!BU43,'Respuestas NosotrosTodos'!$A$2:$B$11,2,FALSE)</f>
        <v>4</v>
      </c>
      <c r="BV43" s="19">
        <f>VLOOKUP(Empresa!BV43,'Respuestas NosotrosTodos'!$A$2:$B$11,2,FALSE)</f>
        <v>5</v>
      </c>
      <c r="BW43" s="19">
        <f>VLOOKUP(Empresa!BW43,'Respuestas NosotrosTodos'!$A$2:$B$11,2,FALSE)</f>
        <v>2</v>
      </c>
      <c r="BX43" s="19">
        <f>VLOOKUP(Empresa!BX43,'Respuestas NosotrosTodos'!$A$2:$B$11,2,FALSE)</f>
        <v>1</v>
      </c>
      <c r="BY43" s="19">
        <f>VLOOKUP(Empresa!BY43,'Respuestas NosotrosTodos'!$A$2:$B$11,2,FALSE)</f>
        <v>5</v>
      </c>
      <c r="BZ43" s="19">
        <f>VLOOKUP(Empresa!BZ43,'Respuestas NosotrosTodos'!$A$2:$B$11,2,FALSE)</f>
        <v>5</v>
      </c>
      <c r="CA43" s="19">
        <f>VLOOKUP(Empresa!CA43,'Respuestas NosotrosTodos'!$A$2:$B$11,2,FALSE)</f>
        <v>3</v>
      </c>
      <c r="CB43" s="19">
        <f>VLOOKUP(Empresa!CB43,'Respuestas NosotrosTodos'!$A$2:$B$11,2,FALSE)</f>
        <v>4</v>
      </c>
      <c r="CC43" s="19">
        <f>VLOOKUP(Empresa!CC43,'Respuestas NosotrosTodos'!$A$2:$B$11,2,FALSE)</f>
        <v>5</v>
      </c>
      <c r="CD43" s="29">
        <f>VLOOKUP(Empresa!CD43,'Respuestas NosotrosTodos'!$A$12:$B$21,2,FALSE)</f>
        <v>5</v>
      </c>
      <c r="CE43" s="19">
        <f>VLOOKUP(Empresa!CE43,'Respuestas NosotrosTodos'!$A$2:$B$11,2,FALSE)</f>
        <v>4</v>
      </c>
      <c r="CF43" s="19">
        <f>VLOOKUP(Empresa!CF43,'Respuestas NosotrosTodos'!$A$2:$B$11,2,FALSE)</f>
        <v>3</v>
      </c>
      <c r="CG43" s="19">
        <f>VLOOKUP(Empresa!CG43,'Respuestas NosotrosTodos'!$A$2:$B$11,2,FALSE)</f>
        <v>3</v>
      </c>
      <c r="CH43" s="19">
        <f>VLOOKUP(Empresa!CH43,'Respuestas NosotrosTodos'!$A$2:$B$11,2,FALSE)</f>
        <v>4</v>
      </c>
      <c r="CI43" s="19">
        <f>VLOOKUP(Empresa!CI43,'Respuestas NosotrosTodos'!$A$2:$B$11,2,FALSE)</f>
        <v>2</v>
      </c>
      <c r="CJ43" s="29">
        <f>VLOOKUP(Empresa!CJ43,'Respuestas NosotrosTodos'!$A$12:$B$21,2,FALSE)</f>
        <v>5</v>
      </c>
      <c r="CK43" s="29">
        <f>VLOOKUP(Empresa!CK43,'Respuestas NosotrosTodos'!$A$12:$B$21,2,FALSE)</f>
        <v>5</v>
      </c>
      <c r="CL43" s="19">
        <f>VLOOKUP(Empresa!CL43,'Respuestas NosotrosTodos'!$A$2:$B$11,2,FALSE)</f>
        <v>5</v>
      </c>
      <c r="CM43" s="29">
        <f>VLOOKUP(Empresa!CM43,'Respuestas NosotrosTodos'!$A$12:$B$21,2,FALSE)</f>
        <v>5</v>
      </c>
      <c r="CN43" s="29">
        <f>VLOOKUP(Empresa!CN43,'Respuestas NosotrosTodos'!$A$12:$B$21,2,FALSE)</f>
        <v>5</v>
      </c>
      <c r="CO43" s="29">
        <f>VLOOKUP(Empresa!CO43,'Respuestas NosotrosTodos'!$A$12:$B$21,2,FALSE)</f>
        <v>5</v>
      </c>
      <c r="CP43" s="19">
        <f>VLOOKUP(Empresa!CP43,'Respuestas NosotrosTodos'!$A$2:$B$11,2,FALSE)</f>
        <v>4</v>
      </c>
      <c r="CQ43" s="19">
        <f>VLOOKUP(Empresa!CQ43,'Respuestas NosotrosTodos'!$A$2:$B$11,2,FALSE)</f>
        <v>5</v>
      </c>
      <c r="CR43" s="19">
        <f>VLOOKUP(Empresa!CR43,'Respuestas NosotrosTodos'!$A$2:$B$11,2,FALSE)</f>
        <v>5</v>
      </c>
    </row>
    <row r="44" spans="1:96">
      <c r="A44" s="12" t="str">
        <f>Empresa!A44</f>
        <v>b7in4jk7swzgxfpbybwb7in3giq4nl8b</v>
      </c>
      <c r="B44" s="19">
        <f>VLOOKUP(Empresa!B44,'Respuestas Yo'!A$2:B$5,2,FALSE)</f>
        <v>2</v>
      </c>
      <c r="C44" s="19">
        <f>VLOOKUP(Empresa!C44,'Respuestas Yo'!C$2:D$5,2,FALSE)</f>
        <v>2</v>
      </c>
      <c r="D44" s="19">
        <f>VLOOKUP(Empresa!D44,'Respuestas Yo'!E$2:F$5,2,FALSE)</f>
        <v>1</v>
      </c>
      <c r="E44" s="19">
        <f>VLOOKUP(Empresa!E44,'Respuestas Yo'!G$2:H$5,2,FALSE)</f>
        <v>2</v>
      </c>
      <c r="F44" s="19">
        <f>VLOOKUP(Empresa!F44,'Respuestas Yo'!I$2:J$5,2,FALSE)</f>
        <v>2</v>
      </c>
      <c r="G44" s="19">
        <f>VLOOKUP(Empresa!G44,'Respuestas Yo'!K$2:L$5,2,FALSE)</f>
        <v>1</v>
      </c>
      <c r="H44" s="19">
        <f>VLOOKUP(Empresa!H44,'Respuestas Yo'!M$2:N$5,2,FALSE)</f>
        <v>2</v>
      </c>
      <c r="I44" s="19">
        <f>VLOOKUP(Empresa!I44,'Respuestas Yo'!O$2:P$5,2,FALSE)</f>
        <v>1</v>
      </c>
      <c r="J44" s="19">
        <f>VLOOKUP(Empresa!J44,'Respuestas Yo'!Q$2:R$5,2,FALSE)</f>
        <v>2</v>
      </c>
      <c r="K44" s="19">
        <f>VLOOKUP(Empresa!K44,'Respuestas Yo'!S$2:T$5,2,FALSE)</f>
        <v>2</v>
      </c>
      <c r="L44" s="19">
        <f>VLOOKUP(Empresa!L44,'Respuestas Yo'!U$2:V$5,2,FALSE)</f>
        <v>4</v>
      </c>
      <c r="M44" s="19">
        <f>VLOOKUP(Empresa!M44,'Respuestas Yo'!W$2:X$5,2,FALSE)</f>
        <v>2</v>
      </c>
      <c r="N44" s="19">
        <f>VLOOKUP(Empresa!N44,'Respuestas Yo'!Y$2:Z$5,2,FALSE)</f>
        <v>4</v>
      </c>
      <c r="O44" s="19">
        <f>VLOOKUP(Empresa!O44,'Respuestas Yo'!AA$2:AB$5,2,FALSE)</f>
        <v>5</v>
      </c>
      <c r="P44" s="19">
        <f>VLOOKUP(Empresa!P44,'Respuestas Yo'!AC$2:AD$5,2,FALSE)</f>
        <v>1</v>
      </c>
      <c r="Q44" s="19">
        <f>VLOOKUP(Empresa!Q44,'Respuestas Yo'!AE$2:AF$5,2,FALSE)</f>
        <v>1</v>
      </c>
      <c r="R44" s="19">
        <f>VLOOKUP(Empresa!R44,'Respuestas Yo'!AG$2:AH$5,2,FALSE)</f>
        <v>2</v>
      </c>
      <c r="S44" s="19">
        <f>VLOOKUP(Empresa!S44,'Respuestas Yo'!AI$2:AJ$5,2,FALSE)</f>
        <v>2</v>
      </c>
      <c r="T44" s="19">
        <f>VLOOKUP(Empresa!T44,'Respuestas Yo'!AK$2:AL$5,2,FALSE)</f>
        <v>1</v>
      </c>
      <c r="U44" s="19">
        <f>VLOOKUP(Empresa!U44,'Respuestas NosotrosTodos'!$A$2:$B$11,2,FALSE)</f>
        <v>3</v>
      </c>
      <c r="V44" s="19">
        <f>VLOOKUP(Empresa!V44,'Respuestas NosotrosTodos'!$A$2:$B$11,2,FALSE)</f>
        <v>4</v>
      </c>
      <c r="W44" s="19">
        <f>VLOOKUP(Empresa!V44,'Respuestas NosotrosTodos'!$A$2:$B$11,2,FALSE)</f>
        <v>4</v>
      </c>
      <c r="X44" s="19">
        <f>VLOOKUP(Empresa!X44,'Respuestas NosotrosTodos'!$A$2:$B$11,2,FALSE)</f>
        <v>5</v>
      </c>
      <c r="Y44" s="19">
        <f>VLOOKUP(Empresa!Y44,'Respuestas NosotrosTodos'!$A$2:$B$11,2,FALSE)</f>
        <v>3</v>
      </c>
      <c r="Z44" s="19">
        <f>VLOOKUP(Empresa!Z44,'Respuestas NosotrosTodos'!$A$2:$B$11,2,FALSE)</f>
        <v>4</v>
      </c>
      <c r="AA44" s="19">
        <f>VLOOKUP(Empresa!AA44,'Respuestas NosotrosTodos'!$A$2:$B$11,2,FALSE)</f>
        <v>3</v>
      </c>
      <c r="AB44" s="19">
        <f>VLOOKUP(Empresa!AB44,'Respuestas NosotrosTodos'!$A$2:$B$11,2,FALSE)</f>
        <v>2</v>
      </c>
      <c r="AC44" s="19">
        <f>VLOOKUP(Empresa!AC44,'Respuestas NosotrosTodos'!$A$2:$B$11,2,FALSE)</f>
        <v>2</v>
      </c>
      <c r="AD44" s="19">
        <f>VLOOKUP(Empresa!AD44,'Respuestas NosotrosTodos'!$A$2:$B$11,2,FALSE)</f>
        <v>1</v>
      </c>
      <c r="AE44" s="19">
        <f>VLOOKUP(Empresa!AE44,'Respuestas NosotrosTodos'!$A$2:$B$11,2,FALSE)</f>
        <v>5</v>
      </c>
      <c r="AF44" s="19">
        <f>VLOOKUP(Empresa!AF44,'Respuestas NosotrosTodos'!$A$2:$B$11,2,FALSE)</f>
        <v>5</v>
      </c>
      <c r="AG44" s="19">
        <f>VLOOKUP(Empresa!AG44,'Respuestas NosotrosTodos'!$A$2:$B$11,2,FALSE)</f>
        <v>4</v>
      </c>
      <c r="AH44" s="19">
        <f>VLOOKUP(Empresa!AH44,'Respuestas NosotrosTodos'!$A$2:$B$11,2,FALSE)</f>
        <v>4</v>
      </c>
      <c r="AI44" s="19">
        <f>VLOOKUP(Empresa!AI44,'Respuestas NosotrosTodos'!$A$2:$B$11,2,FALSE)</f>
        <v>3</v>
      </c>
      <c r="AJ44" s="19">
        <f>VLOOKUP(Empresa!AJ44,'Respuestas NosotrosTodos'!$A$2:$B$11,2,FALSE)</f>
        <v>5</v>
      </c>
      <c r="AK44" s="19">
        <f>VLOOKUP(Empresa!AK44,'Respuestas NosotrosTodos'!$A$2:$B$11,2,FALSE)</f>
        <v>1</v>
      </c>
      <c r="AL44" s="19">
        <f>VLOOKUP(Empresa!AL44,'Respuestas NosotrosTodos'!$A$2:$B$11,2,FALSE)</f>
        <v>5</v>
      </c>
      <c r="AM44" s="19">
        <f>VLOOKUP(Empresa!AM44,'Respuestas NosotrosTodos'!$A$2:$B$11,2,FALSE)</f>
        <v>4</v>
      </c>
      <c r="AN44" s="19">
        <f>VLOOKUP(Empresa!AN44,'Respuestas NosotrosTodos'!$A$2:$B$11,2,FALSE)</f>
        <v>4</v>
      </c>
      <c r="AO44" s="19">
        <f>VLOOKUP(Empresa!AO44,'Respuestas NosotrosTodos'!$A$2:$B$11,2,FALSE)</f>
        <v>4</v>
      </c>
      <c r="AP44" s="19">
        <f>VLOOKUP(Empresa!AP44,'Respuestas NosotrosTodos'!$A$2:$B$11,2,FALSE)</f>
        <v>4</v>
      </c>
      <c r="AQ44" s="19">
        <f>VLOOKUP(Empresa!AQ44,'Respuestas NosotrosTodos'!$A$2:$B$11,2,FALSE)</f>
        <v>5</v>
      </c>
      <c r="AR44" s="19">
        <f>VLOOKUP(Empresa!AR44,'Respuestas NosotrosTodos'!$A$2:$B$11,2,FALSE)</f>
        <v>4</v>
      </c>
      <c r="AS44" s="19">
        <f>VLOOKUP(Empresa!AS44,'Respuestas NosotrosTodos'!$A$2:$B$11,2,FALSE)</f>
        <v>5</v>
      </c>
      <c r="AT44" s="19">
        <f>VLOOKUP(Empresa!AT44,'Respuestas NosotrosTodos'!$A$2:$B$11,2,FALSE)</f>
        <v>5</v>
      </c>
      <c r="AU44" s="19">
        <f>VLOOKUP(Empresa!AU44,'Respuestas NosotrosTodos'!$A$2:$B$11,2,FALSE)</f>
        <v>2</v>
      </c>
      <c r="AV44" s="19">
        <f>VLOOKUP(Empresa!AV44,'Respuestas NosotrosTodos'!$A$2:$B$11,2,FALSE)</f>
        <v>4</v>
      </c>
      <c r="AW44" s="19">
        <f>VLOOKUP(Empresa!AW44,'Respuestas NosotrosTodos'!$A$2:$B$11,2,FALSE)</f>
        <v>2</v>
      </c>
      <c r="AX44" s="19">
        <f>VLOOKUP(Empresa!AX44,'Respuestas NosotrosTodos'!$A$2:$B$11,2,FALSE)</f>
        <v>4</v>
      </c>
      <c r="AY44" s="29">
        <f>VLOOKUP(Empresa!AY44,'Respuestas NosotrosTodos'!$A$12:$B$21,2,FALSE)</f>
        <v>5</v>
      </c>
      <c r="AZ44" s="19">
        <f>VLOOKUP(Empresa!AZ44,'Respuestas NosotrosTodos'!$A$2:$B$11,2,FALSE)</f>
        <v>4</v>
      </c>
      <c r="BA44" s="29">
        <f>VLOOKUP(Empresa!BA44,'Respuestas NosotrosTodos'!$A$12:$B$21,2,FALSE)</f>
        <v>5</v>
      </c>
      <c r="BB44" s="19">
        <f>VLOOKUP(Empresa!BB44,'Respuestas NosotrosTodos'!$A$2:$B$11,2,FALSE)</f>
        <v>2</v>
      </c>
      <c r="BC44" s="19">
        <f>VLOOKUP(Empresa!BC44,'Respuestas NosotrosTodos'!$A$2:$B$11,2,FALSE)</f>
        <v>5</v>
      </c>
      <c r="BD44" s="19">
        <f>VLOOKUP(Empresa!BD44,'Respuestas NosotrosTodos'!$A$2:$B$11,2,FALSE)</f>
        <v>3</v>
      </c>
      <c r="BE44" s="19">
        <f>VLOOKUP(Empresa!BE44,'Respuestas NosotrosTodos'!$A$2:$B$11,2,FALSE)</f>
        <v>5</v>
      </c>
      <c r="BF44" s="19">
        <f>VLOOKUP(Empresa!BF44,'Respuestas NosotrosTodos'!$A$2:$B$11,2,FALSE)</f>
        <v>4</v>
      </c>
      <c r="BG44" s="19">
        <f>VLOOKUP(Empresa!BG44,'Respuestas NosotrosTodos'!$A$2:$B$11,2,FALSE)</f>
        <v>5</v>
      </c>
      <c r="BH44" s="19">
        <f>VLOOKUP(Empresa!BH44,'Respuestas NosotrosTodos'!$A$2:$B$11,2,FALSE)</f>
        <v>5</v>
      </c>
      <c r="BI44" s="19">
        <f>VLOOKUP(Empresa!BI44,'Respuestas NosotrosTodos'!$A$2:$B$11,2,FALSE)</f>
        <v>5</v>
      </c>
      <c r="BJ44" s="19">
        <f>VLOOKUP(Empresa!BJ44,'Respuestas NosotrosTodos'!$A$2:$B$11,2,FALSE)</f>
        <v>5</v>
      </c>
      <c r="BK44" s="19">
        <f>VLOOKUP(Empresa!BK44,'Respuestas NosotrosTodos'!$A$2:$B$11,2,FALSE)</f>
        <v>5</v>
      </c>
      <c r="BL44" s="19">
        <f>VLOOKUP(Empresa!BL44,'Respuestas NosotrosTodos'!$A$2:$B$11,2,FALSE)</f>
        <v>5</v>
      </c>
      <c r="BM44" s="19">
        <f>VLOOKUP(Empresa!BM44,'Respuestas NosotrosTodos'!$A$2:$B$11,2,FALSE)</f>
        <v>3</v>
      </c>
      <c r="BN44" s="19">
        <f>VLOOKUP(Empresa!BN44,'Respuestas NosotrosTodos'!$A$2:$B$11,2,FALSE)</f>
        <v>4</v>
      </c>
      <c r="BO44" s="19">
        <f>VLOOKUP(Empresa!BO44,'Respuestas NosotrosTodos'!$A$2:$B$11,2,FALSE)</f>
        <v>4</v>
      </c>
      <c r="BP44" s="19">
        <f>VLOOKUP(Empresa!BP44,'Respuestas NosotrosTodos'!$A$2:$B$11,2,FALSE)</f>
        <v>4</v>
      </c>
      <c r="BQ44" s="19">
        <f>VLOOKUP(Empresa!BQ44,'Respuestas NosotrosTodos'!$A$2:$B$11,2,FALSE)</f>
        <v>3</v>
      </c>
      <c r="BR44" s="19">
        <f>VLOOKUP(Empresa!BR44,'Respuestas NosotrosTodos'!$A$2:$B$11,2,FALSE)</f>
        <v>4</v>
      </c>
      <c r="BS44" s="19">
        <f>VLOOKUP(Empresa!BS44,'Respuestas NosotrosTodos'!$A$2:$B$11,2,FALSE)</f>
        <v>5</v>
      </c>
      <c r="BT44" s="19">
        <f>VLOOKUP(Empresa!BT44,'Respuestas NosotrosTodos'!$A$2:$B$11,2,FALSE)</f>
        <v>4</v>
      </c>
      <c r="BU44" s="19">
        <f>VLOOKUP(Empresa!BU44,'Respuestas NosotrosTodos'!$A$2:$B$11,2,FALSE)</f>
        <v>4</v>
      </c>
      <c r="BV44" s="19">
        <f>VLOOKUP(Empresa!BV44,'Respuestas NosotrosTodos'!$A$2:$B$11,2,FALSE)</f>
        <v>4</v>
      </c>
      <c r="BW44" s="19">
        <f>VLOOKUP(Empresa!BW44,'Respuestas NosotrosTodos'!$A$2:$B$11,2,FALSE)</f>
        <v>4</v>
      </c>
      <c r="BX44" s="19">
        <f>VLOOKUP(Empresa!BX44,'Respuestas NosotrosTodos'!$A$2:$B$11,2,FALSE)</f>
        <v>5</v>
      </c>
      <c r="BY44" s="19">
        <f>VLOOKUP(Empresa!BY44,'Respuestas NosotrosTodos'!$A$2:$B$11,2,FALSE)</f>
        <v>5</v>
      </c>
      <c r="BZ44" s="19">
        <f>VLOOKUP(Empresa!BZ44,'Respuestas NosotrosTodos'!$A$2:$B$11,2,FALSE)</f>
        <v>5</v>
      </c>
      <c r="CA44" s="19">
        <f>VLOOKUP(Empresa!CA44,'Respuestas NosotrosTodos'!$A$2:$B$11,2,FALSE)</f>
        <v>4</v>
      </c>
      <c r="CB44" s="19">
        <f>VLOOKUP(Empresa!CB44,'Respuestas NosotrosTodos'!$A$2:$B$11,2,FALSE)</f>
        <v>3</v>
      </c>
      <c r="CC44" s="19">
        <f>VLOOKUP(Empresa!CC44,'Respuestas NosotrosTodos'!$A$2:$B$11,2,FALSE)</f>
        <v>5</v>
      </c>
      <c r="CD44" s="29">
        <f>VLOOKUP(Empresa!CD44,'Respuestas NosotrosTodos'!$A$12:$B$21,2,FALSE)</f>
        <v>5</v>
      </c>
      <c r="CE44" s="19">
        <f>VLOOKUP(Empresa!CE44,'Respuestas NosotrosTodos'!$A$2:$B$11,2,FALSE)</f>
        <v>4</v>
      </c>
      <c r="CF44" s="19">
        <f>VLOOKUP(Empresa!CF44,'Respuestas NosotrosTodos'!$A$2:$B$11,2,FALSE)</f>
        <v>2</v>
      </c>
      <c r="CG44" s="19">
        <f>VLOOKUP(Empresa!CG44,'Respuestas NosotrosTodos'!$A$2:$B$11,2,FALSE)</f>
        <v>4</v>
      </c>
      <c r="CH44" s="19">
        <f>VLOOKUP(Empresa!CH44,'Respuestas NosotrosTodos'!$A$2:$B$11,2,FALSE)</f>
        <v>5</v>
      </c>
      <c r="CI44" s="19">
        <f>VLOOKUP(Empresa!CI44,'Respuestas NosotrosTodos'!$A$2:$B$11,2,FALSE)</f>
        <v>4</v>
      </c>
      <c r="CJ44" s="29">
        <f>VLOOKUP(Empresa!CJ44,'Respuestas NosotrosTodos'!$A$12:$B$21,2,FALSE)</f>
        <v>4</v>
      </c>
      <c r="CK44" s="29">
        <f>VLOOKUP(Empresa!CK44,'Respuestas NosotrosTodos'!$A$12:$B$21,2,FALSE)</f>
        <v>4</v>
      </c>
      <c r="CL44" s="19">
        <f>VLOOKUP(Empresa!CL44,'Respuestas NosotrosTodos'!$A$2:$B$11,2,FALSE)</f>
        <v>4</v>
      </c>
      <c r="CM44" s="29">
        <f>VLOOKUP(Empresa!CM44,'Respuestas NosotrosTodos'!$A$12:$B$21,2,FALSE)</f>
        <v>2</v>
      </c>
      <c r="CN44" s="29">
        <f>VLOOKUP(Empresa!CN44,'Respuestas NosotrosTodos'!$A$12:$B$21,2,FALSE)</f>
        <v>4</v>
      </c>
      <c r="CO44" s="29">
        <f>VLOOKUP(Empresa!CO44,'Respuestas NosotrosTodos'!$A$12:$B$21,2,FALSE)</f>
        <v>5</v>
      </c>
      <c r="CP44" s="19">
        <f>VLOOKUP(Empresa!CP44,'Respuestas NosotrosTodos'!$A$2:$B$11,2,FALSE)</f>
        <v>4</v>
      </c>
      <c r="CQ44" s="19">
        <f>VLOOKUP(Empresa!CQ44,'Respuestas NosotrosTodos'!$A$2:$B$11,2,FALSE)</f>
        <v>4</v>
      </c>
      <c r="CR44" s="19">
        <f>VLOOKUP(Empresa!CR44,'Respuestas NosotrosTodos'!$A$2:$B$11,2,FALSE)</f>
        <v>5</v>
      </c>
    </row>
    <row r="45" spans="1:96">
      <c r="A45" s="12" t="str">
        <f>Empresa!A45</f>
        <v>tk24wigv3eg4stk2470w2hljssvi8ugp</v>
      </c>
      <c r="B45" s="19">
        <f>VLOOKUP(Empresa!B45,'Respuestas Yo'!A$2:B$5,2,FALSE)</f>
        <v>1</v>
      </c>
      <c r="C45" s="19">
        <f>VLOOKUP(Empresa!C45,'Respuestas Yo'!C$2:D$5,2,FALSE)</f>
        <v>1</v>
      </c>
      <c r="D45" s="19">
        <f>VLOOKUP(Empresa!D45,'Respuestas Yo'!E$2:F$5,2,FALSE)</f>
        <v>2</v>
      </c>
      <c r="E45" s="19">
        <f>VLOOKUP(Empresa!E45,'Respuestas Yo'!G$2:H$5,2,FALSE)</f>
        <v>2</v>
      </c>
      <c r="F45" s="19">
        <f>VLOOKUP(Empresa!F45,'Respuestas Yo'!I$2:J$5,2,FALSE)</f>
        <v>2</v>
      </c>
      <c r="G45" s="19">
        <f>VLOOKUP(Empresa!G45,'Respuestas Yo'!K$2:L$5,2,FALSE)</f>
        <v>1</v>
      </c>
      <c r="H45" s="19">
        <f>VLOOKUP(Empresa!H45,'Respuestas Yo'!M$2:N$5,2,FALSE)</f>
        <v>1</v>
      </c>
      <c r="I45" s="19">
        <f>VLOOKUP(Empresa!I45,'Respuestas Yo'!O$2:P$5,2,FALSE)</f>
        <v>5</v>
      </c>
      <c r="J45" s="19">
        <f>VLOOKUP(Empresa!J45,'Respuestas Yo'!Q$2:R$5,2,FALSE)</f>
        <v>4</v>
      </c>
      <c r="K45" s="19">
        <f>VLOOKUP(Empresa!K45,'Respuestas Yo'!S$2:T$5,2,FALSE)</f>
        <v>2</v>
      </c>
      <c r="L45" s="19">
        <f>VLOOKUP(Empresa!L45,'Respuestas Yo'!U$2:V$5,2,FALSE)</f>
        <v>4</v>
      </c>
      <c r="M45" s="19">
        <f>VLOOKUP(Empresa!M45,'Respuestas Yo'!W$2:X$5,2,FALSE)</f>
        <v>2</v>
      </c>
      <c r="N45" s="19">
        <f>VLOOKUP(Empresa!N45,'Respuestas Yo'!Y$2:Z$5,2,FALSE)</f>
        <v>4</v>
      </c>
      <c r="O45" s="19">
        <f>VLOOKUP(Empresa!O45,'Respuestas Yo'!AA$2:AB$5,2,FALSE)</f>
        <v>1</v>
      </c>
      <c r="P45" s="19">
        <f>VLOOKUP(Empresa!P45,'Respuestas Yo'!AC$2:AD$5,2,FALSE)</f>
        <v>5</v>
      </c>
      <c r="Q45" s="19">
        <f>VLOOKUP(Empresa!Q45,'Respuestas Yo'!AE$2:AF$5,2,FALSE)</f>
        <v>1</v>
      </c>
      <c r="R45" s="19">
        <f>VLOOKUP(Empresa!R45,'Respuestas Yo'!AG$2:AH$5,2,FALSE)</f>
        <v>4</v>
      </c>
      <c r="S45" s="19">
        <f>VLOOKUP(Empresa!S45,'Respuestas Yo'!AI$2:AJ$5,2,FALSE)</f>
        <v>4</v>
      </c>
      <c r="T45" s="19">
        <f>VLOOKUP(Empresa!T45,'Respuestas Yo'!AK$2:AL$5,2,FALSE)</f>
        <v>1</v>
      </c>
      <c r="U45" s="19">
        <f>VLOOKUP(Empresa!U45,'Respuestas NosotrosTodos'!$A$2:$B$11,2,FALSE)</f>
        <v>3</v>
      </c>
      <c r="V45" s="19">
        <f>VLOOKUP(Empresa!V45,'Respuestas NosotrosTodos'!$A$2:$B$11,2,FALSE)</f>
        <v>3</v>
      </c>
      <c r="W45" s="19">
        <f>VLOOKUP(Empresa!V45,'Respuestas NosotrosTodos'!$A$2:$B$11,2,FALSE)</f>
        <v>3</v>
      </c>
      <c r="X45" s="19">
        <f>VLOOKUP(Empresa!X45,'Respuestas NosotrosTodos'!$A$2:$B$11,2,FALSE)</f>
        <v>5</v>
      </c>
      <c r="Y45" s="19">
        <f>VLOOKUP(Empresa!Y45,'Respuestas NosotrosTodos'!$A$2:$B$11,2,FALSE)</f>
        <v>4</v>
      </c>
      <c r="Z45" s="19">
        <f>VLOOKUP(Empresa!Z45,'Respuestas NosotrosTodos'!$A$2:$B$11,2,FALSE)</f>
        <v>3</v>
      </c>
      <c r="AA45" s="19">
        <f>VLOOKUP(Empresa!AA45,'Respuestas NosotrosTodos'!$A$2:$B$11,2,FALSE)</f>
        <v>4</v>
      </c>
      <c r="AB45" s="19">
        <f>VLOOKUP(Empresa!AB45,'Respuestas NosotrosTodos'!$A$2:$B$11,2,FALSE)</f>
        <v>5</v>
      </c>
      <c r="AC45" s="19">
        <f>VLOOKUP(Empresa!AC45,'Respuestas NosotrosTodos'!$A$2:$B$11,2,FALSE)</f>
        <v>5</v>
      </c>
      <c r="AD45" s="19">
        <f>VLOOKUP(Empresa!AD45,'Respuestas NosotrosTodos'!$A$2:$B$11,2,FALSE)</f>
        <v>3</v>
      </c>
      <c r="AE45" s="19">
        <f>VLOOKUP(Empresa!AE45,'Respuestas NosotrosTodos'!$A$2:$B$11,2,FALSE)</f>
        <v>4</v>
      </c>
      <c r="AF45" s="19">
        <f>VLOOKUP(Empresa!AF45,'Respuestas NosotrosTodos'!$A$2:$B$11,2,FALSE)</f>
        <v>3</v>
      </c>
      <c r="AG45" s="19">
        <f>VLOOKUP(Empresa!AG45,'Respuestas NosotrosTodos'!$A$2:$B$11,2,FALSE)</f>
        <v>4</v>
      </c>
      <c r="AH45" s="19">
        <f>VLOOKUP(Empresa!AH45,'Respuestas NosotrosTodos'!$A$2:$B$11,2,FALSE)</f>
        <v>2</v>
      </c>
      <c r="AI45" s="19">
        <f>VLOOKUP(Empresa!AI45,'Respuestas NosotrosTodos'!$A$2:$B$11,2,FALSE)</f>
        <v>3</v>
      </c>
      <c r="AJ45" s="19">
        <f>VLOOKUP(Empresa!AJ45,'Respuestas NosotrosTodos'!$A$2:$B$11,2,FALSE)</f>
        <v>5</v>
      </c>
      <c r="AK45" s="19">
        <f>VLOOKUP(Empresa!AK45,'Respuestas NosotrosTodos'!$A$2:$B$11,2,FALSE)</f>
        <v>2</v>
      </c>
      <c r="AL45" s="19">
        <f>VLOOKUP(Empresa!AL45,'Respuestas NosotrosTodos'!$A$2:$B$11,2,FALSE)</f>
        <v>4</v>
      </c>
      <c r="AM45" s="19">
        <f>VLOOKUP(Empresa!AM45,'Respuestas NosotrosTodos'!$A$2:$B$11,2,FALSE)</f>
        <v>3</v>
      </c>
      <c r="AN45" s="19">
        <f>VLOOKUP(Empresa!AN45,'Respuestas NosotrosTodos'!$A$2:$B$11,2,FALSE)</f>
        <v>4</v>
      </c>
      <c r="AO45" s="19">
        <f>VLOOKUP(Empresa!AO45,'Respuestas NosotrosTodos'!$A$2:$B$11,2,FALSE)</f>
        <v>4</v>
      </c>
      <c r="AP45" s="19">
        <f>VLOOKUP(Empresa!AP45,'Respuestas NosotrosTodos'!$A$2:$B$11,2,FALSE)</f>
        <v>4</v>
      </c>
      <c r="AQ45" s="19">
        <f>VLOOKUP(Empresa!AQ45,'Respuestas NosotrosTodos'!$A$2:$B$11,2,FALSE)</f>
        <v>5</v>
      </c>
      <c r="AR45" s="19">
        <f>VLOOKUP(Empresa!AR45,'Respuestas NosotrosTodos'!$A$2:$B$11,2,FALSE)</f>
        <v>4</v>
      </c>
      <c r="AS45" s="19">
        <f>VLOOKUP(Empresa!AS45,'Respuestas NosotrosTodos'!$A$2:$B$11,2,FALSE)</f>
        <v>4</v>
      </c>
      <c r="AT45" s="19">
        <f>VLOOKUP(Empresa!AT45,'Respuestas NosotrosTodos'!$A$2:$B$11,2,FALSE)</f>
        <v>3</v>
      </c>
      <c r="AU45" s="19">
        <f>VLOOKUP(Empresa!AU45,'Respuestas NosotrosTodos'!$A$2:$B$11,2,FALSE)</f>
        <v>4</v>
      </c>
      <c r="AV45" s="19">
        <f>VLOOKUP(Empresa!AV45,'Respuestas NosotrosTodos'!$A$2:$B$11,2,FALSE)</f>
        <v>5</v>
      </c>
      <c r="AW45" s="19">
        <f>VLOOKUP(Empresa!AW45,'Respuestas NosotrosTodos'!$A$2:$B$11,2,FALSE)</f>
        <v>3</v>
      </c>
      <c r="AX45" s="19">
        <f>VLOOKUP(Empresa!AX45,'Respuestas NosotrosTodos'!$A$2:$B$11,2,FALSE)</f>
        <v>4</v>
      </c>
      <c r="AY45" s="29">
        <f>VLOOKUP(Empresa!AY45,'Respuestas NosotrosTodos'!$A$12:$B$21,2,FALSE)</f>
        <v>5</v>
      </c>
      <c r="AZ45" s="19">
        <f>VLOOKUP(Empresa!AZ45,'Respuestas NosotrosTodos'!$A$2:$B$11,2,FALSE)</f>
        <v>4</v>
      </c>
      <c r="BA45" s="29">
        <f>VLOOKUP(Empresa!BA45,'Respuestas NosotrosTodos'!$A$12:$B$21,2,FALSE)</f>
        <v>3</v>
      </c>
      <c r="BB45" s="19">
        <f>VLOOKUP(Empresa!BB45,'Respuestas NosotrosTodos'!$A$2:$B$11,2,FALSE)</f>
        <v>4</v>
      </c>
      <c r="BC45" s="19">
        <f>VLOOKUP(Empresa!BC45,'Respuestas NosotrosTodos'!$A$2:$B$11,2,FALSE)</f>
        <v>4</v>
      </c>
      <c r="BD45" s="19">
        <f>VLOOKUP(Empresa!BD45,'Respuestas NosotrosTodos'!$A$2:$B$11,2,FALSE)</f>
        <v>4</v>
      </c>
      <c r="BE45" s="19">
        <f>VLOOKUP(Empresa!BE45,'Respuestas NosotrosTodos'!$A$2:$B$11,2,FALSE)</f>
        <v>5</v>
      </c>
      <c r="BF45" s="19">
        <f>VLOOKUP(Empresa!BF45,'Respuestas NosotrosTodos'!$A$2:$B$11,2,FALSE)</f>
        <v>4</v>
      </c>
      <c r="BG45" s="19">
        <f>VLOOKUP(Empresa!BG45,'Respuestas NosotrosTodos'!$A$2:$B$11,2,FALSE)</f>
        <v>4</v>
      </c>
      <c r="BH45" s="19">
        <f>VLOOKUP(Empresa!BH45,'Respuestas NosotrosTodos'!$A$2:$B$11,2,FALSE)</f>
        <v>4</v>
      </c>
      <c r="BI45" s="19">
        <f>VLOOKUP(Empresa!BI45,'Respuestas NosotrosTodos'!$A$2:$B$11,2,FALSE)</f>
        <v>4</v>
      </c>
      <c r="BJ45" s="19">
        <f>VLOOKUP(Empresa!BJ45,'Respuestas NosotrosTodos'!$A$2:$B$11,2,FALSE)</f>
        <v>5</v>
      </c>
      <c r="BK45" s="19">
        <f>VLOOKUP(Empresa!BK45,'Respuestas NosotrosTodos'!$A$2:$B$11,2,FALSE)</f>
        <v>5</v>
      </c>
      <c r="BL45" s="19">
        <f>VLOOKUP(Empresa!BL45,'Respuestas NosotrosTodos'!$A$2:$B$11,2,FALSE)</f>
        <v>4</v>
      </c>
      <c r="BM45" s="19">
        <f>VLOOKUP(Empresa!BM45,'Respuestas NosotrosTodos'!$A$2:$B$11,2,FALSE)</f>
        <v>2</v>
      </c>
      <c r="BN45" s="19">
        <f>VLOOKUP(Empresa!BN45,'Respuestas NosotrosTodos'!$A$2:$B$11,2,FALSE)</f>
        <v>3</v>
      </c>
      <c r="BO45" s="19">
        <f>VLOOKUP(Empresa!BO45,'Respuestas NosotrosTodos'!$A$2:$B$11,2,FALSE)</f>
        <v>5</v>
      </c>
      <c r="BP45" s="19">
        <f>VLOOKUP(Empresa!BP45,'Respuestas NosotrosTodos'!$A$2:$B$11,2,FALSE)</f>
        <v>3</v>
      </c>
      <c r="BQ45" s="19">
        <f>VLOOKUP(Empresa!BQ45,'Respuestas NosotrosTodos'!$A$2:$B$11,2,FALSE)</f>
        <v>4</v>
      </c>
      <c r="BR45" s="19">
        <f>VLOOKUP(Empresa!BR45,'Respuestas NosotrosTodos'!$A$2:$B$11,2,FALSE)</f>
        <v>4</v>
      </c>
      <c r="BS45" s="19">
        <f>VLOOKUP(Empresa!BS45,'Respuestas NosotrosTodos'!$A$2:$B$11,2,FALSE)</f>
        <v>5</v>
      </c>
      <c r="BT45" s="19">
        <f>VLOOKUP(Empresa!BT45,'Respuestas NosotrosTodos'!$A$2:$B$11,2,FALSE)</f>
        <v>5</v>
      </c>
      <c r="BU45" s="19">
        <f>VLOOKUP(Empresa!BU45,'Respuestas NosotrosTodos'!$A$2:$B$11,2,FALSE)</f>
        <v>4</v>
      </c>
      <c r="BV45" s="19">
        <f>VLOOKUP(Empresa!BV45,'Respuestas NosotrosTodos'!$A$2:$B$11,2,FALSE)</f>
        <v>4</v>
      </c>
      <c r="BW45" s="19">
        <f>VLOOKUP(Empresa!BW45,'Respuestas NosotrosTodos'!$A$2:$B$11,2,FALSE)</f>
        <v>3</v>
      </c>
      <c r="BX45" s="19">
        <f>VLOOKUP(Empresa!BX45,'Respuestas NosotrosTodos'!$A$2:$B$11,2,FALSE)</f>
        <v>4</v>
      </c>
      <c r="BY45" s="19">
        <f>VLOOKUP(Empresa!BY45,'Respuestas NosotrosTodos'!$A$2:$B$11,2,FALSE)</f>
        <v>4</v>
      </c>
      <c r="BZ45" s="19">
        <f>VLOOKUP(Empresa!BZ45,'Respuestas NosotrosTodos'!$A$2:$B$11,2,FALSE)</f>
        <v>3</v>
      </c>
      <c r="CA45" s="19">
        <f>VLOOKUP(Empresa!CA45,'Respuestas NosotrosTodos'!$A$2:$B$11,2,FALSE)</f>
        <v>4</v>
      </c>
      <c r="CB45" s="19">
        <f>VLOOKUP(Empresa!CB45,'Respuestas NosotrosTodos'!$A$2:$B$11,2,FALSE)</f>
        <v>4</v>
      </c>
      <c r="CC45" s="19">
        <f>VLOOKUP(Empresa!CC45,'Respuestas NosotrosTodos'!$A$2:$B$11,2,FALSE)</f>
        <v>5</v>
      </c>
      <c r="CD45" s="29">
        <f>VLOOKUP(Empresa!CD45,'Respuestas NosotrosTodos'!$A$12:$B$21,2,FALSE)</f>
        <v>5</v>
      </c>
      <c r="CE45" s="19">
        <f>VLOOKUP(Empresa!CE45,'Respuestas NosotrosTodos'!$A$2:$B$11,2,FALSE)</f>
        <v>3</v>
      </c>
      <c r="CF45" s="19">
        <f>VLOOKUP(Empresa!CF45,'Respuestas NosotrosTodos'!$A$2:$B$11,2,FALSE)</f>
        <v>3</v>
      </c>
      <c r="CG45" s="19">
        <f>VLOOKUP(Empresa!CG45,'Respuestas NosotrosTodos'!$A$2:$B$11,2,FALSE)</f>
        <v>4</v>
      </c>
      <c r="CH45" s="19">
        <f>VLOOKUP(Empresa!CH45,'Respuestas NosotrosTodos'!$A$2:$B$11,2,FALSE)</f>
        <v>4</v>
      </c>
      <c r="CI45" s="19">
        <f>VLOOKUP(Empresa!CI45,'Respuestas NosotrosTodos'!$A$2:$B$11,2,FALSE)</f>
        <v>5</v>
      </c>
      <c r="CJ45" s="29">
        <f>VLOOKUP(Empresa!CJ45,'Respuestas NosotrosTodos'!$A$12:$B$21,2,FALSE)</f>
        <v>5</v>
      </c>
      <c r="CK45" s="29">
        <f>VLOOKUP(Empresa!CK45,'Respuestas NosotrosTodos'!$A$12:$B$21,2,FALSE)</f>
        <v>2</v>
      </c>
      <c r="CL45" s="19">
        <f>VLOOKUP(Empresa!CL45,'Respuestas NosotrosTodos'!$A$2:$B$11,2,FALSE)</f>
        <v>5</v>
      </c>
      <c r="CM45" s="29">
        <f>VLOOKUP(Empresa!CM45,'Respuestas NosotrosTodos'!$A$12:$B$21,2,FALSE)</f>
        <v>5</v>
      </c>
      <c r="CN45" s="29">
        <f>VLOOKUP(Empresa!CN45,'Respuestas NosotrosTodos'!$A$12:$B$21,2,FALSE)</f>
        <v>5</v>
      </c>
      <c r="CO45" s="29">
        <f>VLOOKUP(Empresa!CO45,'Respuestas NosotrosTodos'!$A$12:$B$21,2,FALSE)</f>
        <v>5</v>
      </c>
      <c r="CP45" s="19">
        <f>VLOOKUP(Empresa!CP45,'Respuestas NosotrosTodos'!$A$2:$B$11,2,FALSE)</f>
        <v>4</v>
      </c>
      <c r="CQ45" s="19">
        <f>VLOOKUP(Empresa!CQ45,'Respuestas NosotrosTodos'!$A$2:$B$11,2,FALSE)</f>
        <v>5</v>
      </c>
      <c r="CR45" s="19">
        <f>VLOOKUP(Empresa!CR45,'Respuestas NosotrosTodos'!$A$2:$B$11,2,FALSE)</f>
        <v>5</v>
      </c>
    </row>
    <row r="46" spans="1:96">
      <c r="A46" s="12" t="str">
        <f>Empresa!A46</f>
        <v>aijzrw93lclfh1bfthm7jaijzrdrcogu</v>
      </c>
      <c r="B46" s="19">
        <f>VLOOKUP(Empresa!B46,'Respuestas Yo'!A$2:B$5,2,FALSE)</f>
        <v>4</v>
      </c>
      <c r="C46" s="19">
        <f>VLOOKUP(Empresa!C46,'Respuestas Yo'!C$2:D$5,2,FALSE)</f>
        <v>1</v>
      </c>
      <c r="D46" s="19">
        <f>VLOOKUP(Empresa!D46,'Respuestas Yo'!E$2:F$5,2,FALSE)</f>
        <v>2</v>
      </c>
      <c r="E46" s="19">
        <f>VLOOKUP(Empresa!E46,'Respuestas Yo'!G$2:H$5,2,FALSE)</f>
        <v>2</v>
      </c>
      <c r="F46" s="19">
        <f>VLOOKUP(Empresa!F46,'Respuestas Yo'!I$2:J$5,2,FALSE)</f>
        <v>2</v>
      </c>
      <c r="G46" s="19">
        <f>VLOOKUP(Empresa!G46,'Respuestas Yo'!K$2:L$5,2,FALSE)</f>
        <v>5</v>
      </c>
      <c r="H46" s="19">
        <f>VLOOKUP(Empresa!H46,'Respuestas Yo'!M$2:N$5,2,FALSE)</f>
        <v>1</v>
      </c>
      <c r="I46" s="19">
        <f>VLOOKUP(Empresa!I46,'Respuestas Yo'!O$2:P$5,2,FALSE)</f>
        <v>5</v>
      </c>
      <c r="J46" s="19">
        <f>VLOOKUP(Empresa!J46,'Respuestas Yo'!Q$2:R$5,2,FALSE)</f>
        <v>4</v>
      </c>
      <c r="K46" s="19">
        <f>VLOOKUP(Empresa!K46,'Respuestas Yo'!S$2:T$5,2,FALSE)</f>
        <v>2</v>
      </c>
      <c r="L46" s="19">
        <f>VLOOKUP(Empresa!L46,'Respuestas Yo'!U$2:V$5,2,FALSE)</f>
        <v>4</v>
      </c>
      <c r="M46" s="19">
        <f>VLOOKUP(Empresa!M46,'Respuestas Yo'!W$2:X$5,2,FALSE)</f>
        <v>2</v>
      </c>
      <c r="N46" s="19">
        <f>VLOOKUP(Empresa!N46,'Respuestas Yo'!Y$2:Z$5,2,FALSE)</f>
        <v>5</v>
      </c>
      <c r="O46" s="19">
        <f>VLOOKUP(Empresa!O46,'Respuestas Yo'!AA$2:AB$5,2,FALSE)</f>
        <v>1</v>
      </c>
      <c r="P46" s="19">
        <f>VLOOKUP(Empresa!P46,'Respuestas Yo'!AC$2:AD$5,2,FALSE)</f>
        <v>5</v>
      </c>
      <c r="Q46" s="19">
        <f>VLOOKUP(Empresa!Q46,'Respuestas Yo'!AE$2:AF$5,2,FALSE)</f>
        <v>1</v>
      </c>
      <c r="R46" s="19">
        <f>VLOOKUP(Empresa!R46,'Respuestas Yo'!AG$2:AH$5,2,FALSE)</f>
        <v>4</v>
      </c>
      <c r="S46" s="19">
        <f>VLOOKUP(Empresa!S46,'Respuestas Yo'!AI$2:AJ$5,2,FALSE)</f>
        <v>4</v>
      </c>
      <c r="T46" s="19">
        <f>VLOOKUP(Empresa!T46,'Respuestas Yo'!AK$2:AL$5,2,FALSE)</f>
        <v>5</v>
      </c>
      <c r="U46" s="19">
        <f>VLOOKUP(Empresa!U46,'Respuestas NosotrosTodos'!$A$2:$B$11,2,FALSE)</f>
        <v>3</v>
      </c>
      <c r="V46" s="19">
        <f>VLOOKUP(Empresa!V46,'Respuestas NosotrosTodos'!$A$2:$B$11,2,FALSE)</f>
        <v>3</v>
      </c>
      <c r="W46" s="19">
        <f>VLOOKUP(Empresa!V46,'Respuestas NosotrosTodos'!$A$2:$B$11,2,FALSE)</f>
        <v>3</v>
      </c>
      <c r="X46" s="19">
        <f>VLOOKUP(Empresa!X46,'Respuestas NosotrosTodos'!$A$2:$B$11,2,FALSE)</f>
        <v>5</v>
      </c>
      <c r="Y46" s="19">
        <f>VLOOKUP(Empresa!Y46,'Respuestas NosotrosTodos'!$A$2:$B$11,2,FALSE)</f>
        <v>5</v>
      </c>
      <c r="Z46" s="19">
        <f>VLOOKUP(Empresa!Z46,'Respuestas NosotrosTodos'!$A$2:$B$11,2,FALSE)</f>
        <v>5</v>
      </c>
      <c r="AA46" s="19">
        <f>VLOOKUP(Empresa!AA46,'Respuestas NosotrosTodos'!$A$2:$B$11,2,FALSE)</f>
        <v>3</v>
      </c>
      <c r="AB46" s="19">
        <f>VLOOKUP(Empresa!AB46,'Respuestas NosotrosTodos'!$A$2:$B$11,2,FALSE)</f>
        <v>4</v>
      </c>
      <c r="AC46" s="19">
        <f>VLOOKUP(Empresa!AC46,'Respuestas NosotrosTodos'!$A$2:$B$11,2,FALSE)</f>
        <v>4</v>
      </c>
      <c r="AD46" s="19">
        <f>VLOOKUP(Empresa!AD46,'Respuestas NosotrosTodos'!$A$2:$B$11,2,FALSE)</f>
        <v>3</v>
      </c>
      <c r="AE46" s="19">
        <f>VLOOKUP(Empresa!AE46,'Respuestas NosotrosTodos'!$A$2:$B$11,2,FALSE)</f>
        <v>4</v>
      </c>
      <c r="AF46" s="19">
        <f>VLOOKUP(Empresa!AF46,'Respuestas NosotrosTodos'!$A$2:$B$11,2,FALSE)</f>
        <v>3</v>
      </c>
      <c r="AG46" s="19">
        <f>VLOOKUP(Empresa!AG46,'Respuestas NosotrosTodos'!$A$2:$B$11,2,FALSE)</f>
        <v>4</v>
      </c>
      <c r="AH46" s="19">
        <f>VLOOKUP(Empresa!AH46,'Respuestas NosotrosTodos'!$A$2:$B$11,2,FALSE)</f>
        <v>2</v>
      </c>
      <c r="AI46" s="19">
        <f>VLOOKUP(Empresa!AI46,'Respuestas NosotrosTodos'!$A$2:$B$11,2,FALSE)</f>
        <v>3</v>
      </c>
      <c r="AJ46" s="19">
        <f>VLOOKUP(Empresa!AJ46,'Respuestas NosotrosTodos'!$A$2:$B$11,2,FALSE)</f>
        <v>5</v>
      </c>
      <c r="AK46" s="19">
        <f>VLOOKUP(Empresa!AK46,'Respuestas NosotrosTodos'!$A$2:$B$11,2,FALSE)</f>
        <v>1</v>
      </c>
      <c r="AL46" s="19">
        <f>VLOOKUP(Empresa!AL46,'Respuestas NosotrosTodos'!$A$2:$B$11,2,FALSE)</f>
        <v>4</v>
      </c>
      <c r="AM46" s="19">
        <f>VLOOKUP(Empresa!AM46,'Respuestas NosotrosTodos'!$A$2:$B$11,2,FALSE)</f>
        <v>3</v>
      </c>
      <c r="AN46" s="19">
        <f>VLOOKUP(Empresa!AN46,'Respuestas NosotrosTodos'!$A$2:$B$11,2,FALSE)</f>
        <v>3</v>
      </c>
      <c r="AO46" s="19">
        <f>VLOOKUP(Empresa!AO46,'Respuestas NosotrosTodos'!$A$2:$B$11,2,FALSE)</f>
        <v>4</v>
      </c>
      <c r="AP46" s="19">
        <f>VLOOKUP(Empresa!AP46,'Respuestas NosotrosTodos'!$A$2:$B$11,2,FALSE)</f>
        <v>3</v>
      </c>
      <c r="AQ46" s="19">
        <f>VLOOKUP(Empresa!AQ46,'Respuestas NosotrosTodos'!$A$2:$B$11,2,FALSE)</f>
        <v>5</v>
      </c>
      <c r="AR46" s="19">
        <f>VLOOKUP(Empresa!AR46,'Respuestas NosotrosTodos'!$A$2:$B$11,2,FALSE)</f>
        <v>4</v>
      </c>
      <c r="AS46" s="19">
        <f>VLOOKUP(Empresa!AS46,'Respuestas NosotrosTodos'!$A$2:$B$11,2,FALSE)</f>
        <v>4</v>
      </c>
      <c r="AT46" s="19">
        <f>VLOOKUP(Empresa!AT46,'Respuestas NosotrosTodos'!$A$2:$B$11,2,FALSE)</f>
        <v>4</v>
      </c>
      <c r="AU46" s="19">
        <f>VLOOKUP(Empresa!AU46,'Respuestas NosotrosTodos'!$A$2:$B$11,2,FALSE)</f>
        <v>4</v>
      </c>
      <c r="AV46" s="19">
        <f>VLOOKUP(Empresa!AV46,'Respuestas NosotrosTodos'!$A$2:$B$11,2,FALSE)</f>
        <v>5</v>
      </c>
      <c r="AW46" s="19">
        <f>VLOOKUP(Empresa!AW46,'Respuestas NosotrosTodos'!$A$2:$B$11,2,FALSE)</f>
        <v>3</v>
      </c>
      <c r="AX46" s="19">
        <f>VLOOKUP(Empresa!AX46,'Respuestas NosotrosTodos'!$A$2:$B$11,2,FALSE)</f>
        <v>3</v>
      </c>
      <c r="AY46" s="29">
        <f>VLOOKUP(Empresa!AY46,'Respuestas NosotrosTodos'!$A$12:$B$21,2,FALSE)</f>
        <v>5</v>
      </c>
      <c r="AZ46" s="19">
        <f>VLOOKUP(Empresa!AZ46,'Respuestas NosotrosTodos'!$A$2:$B$11,2,FALSE)</f>
        <v>4</v>
      </c>
      <c r="BA46" s="29">
        <f>VLOOKUP(Empresa!BA46,'Respuestas NosotrosTodos'!$A$12:$B$21,2,FALSE)</f>
        <v>3</v>
      </c>
      <c r="BB46" s="19">
        <f>VLOOKUP(Empresa!BB46,'Respuestas NosotrosTodos'!$A$2:$B$11,2,FALSE)</f>
        <v>4</v>
      </c>
      <c r="BC46" s="19">
        <f>VLOOKUP(Empresa!BC46,'Respuestas NosotrosTodos'!$A$2:$B$11,2,FALSE)</f>
        <v>4</v>
      </c>
      <c r="BD46" s="19">
        <f>VLOOKUP(Empresa!BD46,'Respuestas NosotrosTodos'!$A$2:$B$11,2,FALSE)</f>
        <v>4</v>
      </c>
      <c r="BE46" s="19">
        <f>VLOOKUP(Empresa!BE46,'Respuestas NosotrosTodos'!$A$2:$B$11,2,FALSE)</f>
        <v>4</v>
      </c>
      <c r="BF46" s="19">
        <f>VLOOKUP(Empresa!BF46,'Respuestas NosotrosTodos'!$A$2:$B$11,2,FALSE)</f>
        <v>4</v>
      </c>
      <c r="BG46" s="19">
        <f>VLOOKUP(Empresa!BG46,'Respuestas NosotrosTodos'!$A$2:$B$11,2,FALSE)</f>
        <v>4</v>
      </c>
      <c r="BH46" s="19">
        <f>VLOOKUP(Empresa!BH46,'Respuestas NosotrosTodos'!$A$2:$B$11,2,FALSE)</f>
        <v>4</v>
      </c>
      <c r="BI46" s="19">
        <f>VLOOKUP(Empresa!BI46,'Respuestas NosotrosTodos'!$A$2:$B$11,2,FALSE)</f>
        <v>4</v>
      </c>
      <c r="BJ46" s="19">
        <f>VLOOKUP(Empresa!BJ46,'Respuestas NosotrosTodos'!$A$2:$B$11,2,FALSE)</f>
        <v>4</v>
      </c>
      <c r="BK46" s="19">
        <f>VLOOKUP(Empresa!BK46,'Respuestas NosotrosTodos'!$A$2:$B$11,2,FALSE)</f>
        <v>5</v>
      </c>
      <c r="BL46" s="19">
        <f>VLOOKUP(Empresa!BL46,'Respuestas NosotrosTodos'!$A$2:$B$11,2,FALSE)</f>
        <v>4</v>
      </c>
      <c r="BM46" s="19">
        <f>VLOOKUP(Empresa!BM46,'Respuestas NosotrosTodos'!$A$2:$B$11,2,FALSE)</f>
        <v>3</v>
      </c>
      <c r="BN46" s="19">
        <f>VLOOKUP(Empresa!BN46,'Respuestas NosotrosTodos'!$A$2:$B$11,2,FALSE)</f>
        <v>3</v>
      </c>
      <c r="BO46" s="19">
        <f>VLOOKUP(Empresa!BO46,'Respuestas NosotrosTodos'!$A$2:$B$11,2,FALSE)</f>
        <v>5</v>
      </c>
      <c r="BP46" s="19">
        <f>VLOOKUP(Empresa!BP46,'Respuestas NosotrosTodos'!$A$2:$B$11,2,FALSE)</f>
        <v>4</v>
      </c>
      <c r="BQ46" s="19">
        <f>VLOOKUP(Empresa!BQ46,'Respuestas NosotrosTodos'!$A$2:$B$11,2,FALSE)</f>
        <v>4</v>
      </c>
      <c r="BR46" s="19">
        <f>VLOOKUP(Empresa!BR46,'Respuestas NosotrosTodos'!$A$2:$B$11,2,FALSE)</f>
        <v>4</v>
      </c>
      <c r="BS46" s="19">
        <f>VLOOKUP(Empresa!BS46,'Respuestas NosotrosTodos'!$A$2:$B$11,2,FALSE)</f>
        <v>5</v>
      </c>
      <c r="BT46" s="19">
        <f>VLOOKUP(Empresa!BT46,'Respuestas NosotrosTodos'!$A$2:$B$11,2,FALSE)</f>
        <v>5</v>
      </c>
      <c r="BU46" s="19">
        <f>VLOOKUP(Empresa!BU46,'Respuestas NosotrosTodos'!$A$2:$B$11,2,FALSE)</f>
        <v>4</v>
      </c>
      <c r="BV46" s="19">
        <f>VLOOKUP(Empresa!BV46,'Respuestas NosotrosTodos'!$A$2:$B$11,2,FALSE)</f>
        <v>4</v>
      </c>
      <c r="BW46" s="19">
        <f>VLOOKUP(Empresa!BW46,'Respuestas NosotrosTodos'!$A$2:$B$11,2,FALSE)</f>
        <v>3</v>
      </c>
      <c r="BX46" s="19">
        <f>VLOOKUP(Empresa!BX46,'Respuestas NosotrosTodos'!$A$2:$B$11,2,FALSE)</f>
        <v>5</v>
      </c>
      <c r="BY46" s="19">
        <f>VLOOKUP(Empresa!BY46,'Respuestas NosotrosTodos'!$A$2:$B$11,2,FALSE)</f>
        <v>5</v>
      </c>
      <c r="BZ46" s="19">
        <f>VLOOKUP(Empresa!BZ46,'Respuestas NosotrosTodos'!$A$2:$B$11,2,FALSE)</f>
        <v>4</v>
      </c>
      <c r="CA46" s="19">
        <f>VLOOKUP(Empresa!CA46,'Respuestas NosotrosTodos'!$A$2:$B$11,2,FALSE)</f>
        <v>4</v>
      </c>
      <c r="CB46" s="19">
        <f>VLOOKUP(Empresa!CB46,'Respuestas NosotrosTodos'!$A$2:$B$11,2,FALSE)</f>
        <v>4</v>
      </c>
      <c r="CC46" s="19">
        <f>VLOOKUP(Empresa!CC46,'Respuestas NosotrosTodos'!$A$2:$B$11,2,FALSE)</f>
        <v>5</v>
      </c>
      <c r="CD46" s="29">
        <f>VLOOKUP(Empresa!CD46,'Respuestas NosotrosTodos'!$A$12:$B$21,2,FALSE)</f>
        <v>5</v>
      </c>
      <c r="CE46" s="19">
        <f>VLOOKUP(Empresa!CE46,'Respuestas NosotrosTodos'!$A$2:$B$11,2,FALSE)</f>
        <v>3</v>
      </c>
      <c r="CF46" s="19">
        <f>VLOOKUP(Empresa!CF46,'Respuestas NosotrosTodos'!$A$2:$B$11,2,FALSE)</f>
        <v>3</v>
      </c>
      <c r="CG46" s="19">
        <f>VLOOKUP(Empresa!CG46,'Respuestas NosotrosTodos'!$A$2:$B$11,2,FALSE)</f>
        <v>4</v>
      </c>
      <c r="CH46" s="19">
        <f>VLOOKUP(Empresa!CH46,'Respuestas NosotrosTodos'!$A$2:$B$11,2,FALSE)</f>
        <v>4</v>
      </c>
      <c r="CI46" s="19">
        <f>VLOOKUP(Empresa!CI46,'Respuestas NosotrosTodos'!$A$2:$B$11,2,FALSE)</f>
        <v>5</v>
      </c>
      <c r="CJ46" s="29">
        <f>VLOOKUP(Empresa!CJ46,'Respuestas NosotrosTodos'!$A$12:$B$21,2,FALSE)</f>
        <v>5</v>
      </c>
      <c r="CK46" s="29">
        <f>VLOOKUP(Empresa!CK46,'Respuestas NosotrosTodos'!$A$12:$B$21,2,FALSE)</f>
        <v>3</v>
      </c>
      <c r="CL46" s="19">
        <f>VLOOKUP(Empresa!CL46,'Respuestas NosotrosTodos'!$A$2:$B$11,2,FALSE)</f>
        <v>4</v>
      </c>
      <c r="CM46" s="29">
        <f>VLOOKUP(Empresa!CM46,'Respuestas NosotrosTodos'!$A$12:$B$21,2,FALSE)</f>
        <v>5</v>
      </c>
      <c r="CN46" s="29">
        <f>VLOOKUP(Empresa!CN46,'Respuestas NosotrosTodos'!$A$12:$B$21,2,FALSE)</f>
        <v>5</v>
      </c>
      <c r="CO46" s="29">
        <f>VLOOKUP(Empresa!CO46,'Respuestas NosotrosTodos'!$A$12:$B$21,2,FALSE)</f>
        <v>5</v>
      </c>
      <c r="CP46" s="19">
        <f>VLOOKUP(Empresa!CP46,'Respuestas NosotrosTodos'!$A$2:$B$11,2,FALSE)</f>
        <v>4</v>
      </c>
      <c r="CQ46" s="19">
        <f>VLOOKUP(Empresa!CQ46,'Respuestas NosotrosTodos'!$A$2:$B$11,2,FALSE)</f>
        <v>4</v>
      </c>
      <c r="CR46" s="19">
        <f>VLOOKUP(Empresa!CR46,'Respuestas NosotrosTodos'!$A$2:$B$11,2,FALSE)</f>
        <v>5</v>
      </c>
    </row>
    <row r="47" spans="1:96">
      <c r="A47" s="12" t="str">
        <f>Empresa!A47</f>
        <v>f2t54lknkpx22ck7ag0f2t54ltuiuqyd</v>
      </c>
      <c r="B47" s="19">
        <f>VLOOKUP(Empresa!B47,'Respuestas Yo'!A$2:B$5,2,FALSE)</f>
        <v>4</v>
      </c>
      <c r="C47" s="19">
        <f>VLOOKUP(Empresa!C47,'Respuestas Yo'!C$2:D$5,2,FALSE)</f>
        <v>1</v>
      </c>
      <c r="D47" s="19">
        <f>VLOOKUP(Empresa!D47,'Respuestas Yo'!E$2:F$5,2,FALSE)</f>
        <v>2</v>
      </c>
      <c r="E47" s="19">
        <f>VLOOKUP(Empresa!E47,'Respuestas Yo'!G$2:H$5,2,FALSE)</f>
        <v>2</v>
      </c>
      <c r="F47" s="19">
        <f>VLOOKUP(Empresa!F47,'Respuestas Yo'!I$2:J$5,2,FALSE)</f>
        <v>2</v>
      </c>
      <c r="G47" s="19">
        <f>VLOOKUP(Empresa!G47,'Respuestas Yo'!K$2:L$5,2,FALSE)</f>
        <v>1</v>
      </c>
      <c r="H47" s="19">
        <f>VLOOKUP(Empresa!H47,'Respuestas Yo'!M$2:N$5,2,FALSE)</f>
        <v>1</v>
      </c>
      <c r="I47" s="19">
        <f>VLOOKUP(Empresa!I47,'Respuestas Yo'!O$2:P$5,2,FALSE)</f>
        <v>5</v>
      </c>
      <c r="J47" s="19">
        <f>VLOOKUP(Empresa!J47,'Respuestas Yo'!Q$2:R$5,2,FALSE)</f>
        <v>4</v>
      </c>
      <c r="K47" s="19">
        <f>VLOOKUP(Empresa!K47,'Respuestas Yo'!S$2:T$5,2,FALSE)</f>
        <v>2</v>
      </c>
      <c r="L47" s="19">
        <f>VLOOKUP(Empresa!L47,'Respuestas Yo'!U$2:V$5,2,FALSE)</f>
        <v>5</v>
      </c>
      <c r="M47" s="19">
        <f>VLOOKUP(Empresa!M47,'Respuestas Yo'!W$2:X$5,2,FALSE)</f>
        <v>2</v>
      </c>
      <c r="N47" s="19">
        <f>VLOOKUP(Empresa!N47,'Respuestas Yo'!Y$2:Z$5,2,FALSE)</f>
        <v>4</v>
      </c>
      <c r="O47" s="19">
        <f>VLOOKUP(Empresa!O47,'Respuestas Yo'!AA$2:AB$5,2,FALSE)</f>
        <v>4</v>
      </c>
      <c r="P47" s="19">
        <f>VLOOKUP(Empresa!P47,'Respuestas Yo'!AC$2:AD$5,2,FALSE)</f>
        <v>5</v>
      </c>
      <c r="Q47" s="19">
        <f>VLOOKUP(Empresa!Q47,'Respuestas Yo'!AE$2:AF$5,2,FALSE)</f>
        <v>5</v>
      </c>
      <c r="R47" s="19">
        <f>VLOOKUP(Empresa!R47,'Respuestas Yo'!AG$2:AH$5,2,FALSE)</f>
        <v>4</v>
      </c>
      <c r="S47" s="19">
        <f>VLOOKUP(Empresa!S47,'Respuestas Yo'!AI$2:AJ$5,2,FALSE)</f>
        <v>4</v>
      </c>
      <c r="T47" s="19">
        <f>VLOOKUP(Empresa!T47,'Respuestas Yo'!AK$2:AL$5,2,FALSE)</f>
        <v>1</v>
      </c>
      <c r="U47" s="19">
        <f>VLOOKUP(Empresa!U47,'Respuestas NosotrosTodos'!$A$2:$B$11,2,FALSE)</f>
        <v>4</v>
      </c>
      <c r="V47" s="19">
        <f>VLOOKUP(Empresa!V47,'Respuestas NosotrosTodos'!$A$2:$B$11,2,FALSE)</f>
        <v>3</v>
      </c>
      <c r="W47" s="19">
        <f>VLOOKUP(Empresa!V47,'Respuestas NosotrosTodos'!$A$2:$B$11,2,FALSE)</f>
        <v>3</v>
      </c>
      <c r="X47" s="19">
        <f>VLOOKUP(Empresa!X47,'Respuestas NosotrosTodos'!$A$2:$B$11,2,FALSE)</f>
        <v>5</v>
      </c>
      <c r="Y47" s="19">
        <f>VLOOKUP(Empresa!Y47,'Respuestas NosotrosTodos'!$A$2:$B$11,2,FALSE)</f>
        <v>4</v>
      </c>
      <c r="Z47" s="19">
        <f>VLOOKUP(Empresa!Z47,'Respuestas NosotrosTodos'!$A$2:$B$11,2,FALSE)</f>
        <v>4</v>
      </c>
      <c r="AA47" s="19">
        <f>VLOOKUP(Empresa!AA47,'Respuestas NosotrosTodos'!$A$2:$B$11,2,FALSE)</f>
        <v>4</v>
      </c>
      <c r="AB47" s="19">
        <f>VLOOKUP(Empresa!AB47,'Respuestas NosotrosTodos'!$A$2:$B$11,2,FALSE)</f>
        <v>5</v>
      </c>
      <c r="AC47" s="19">
        <f>VLOOKUP(Empresa!AC47,'Respuestas NosotrosTodos'!$A$2:$B$11,2,FALSE)</f>
        <v>4</v>
      </c>
      <c r="AD47" s="19">
        <f>VLOOKUP(Empresa!AD47,'Respuestas NosotrosTodos'!$A$2:$B$11,2,FALSE)</f>
        <v>4</v>
      </c>
      <c r="AE47" s="19">
        <f>VLOOKUP(Empresa!AE47,'Respuestas NosotrosTodos'!$A$2:$B$11,2,FALSE)</f>
        <v>5</v>
      </c>
      <c r="AF47" s="19">
        <f>VLOOKUP(Empresa!AF47,'Respuestas NosotrosTodos'!$A$2:$B$11,2,FALSE)</f>
        <v>4</v>
      </c>
      <c r="AG47" s="19">
        <f>VLOOKUP(Empresa!AG47,'Respuestas NosotrosTodos'!$A$2:$B$11,2,FALSE)</f>
        <v>5</v>
      </c>
      <c r="AH47" s="19">
        <f>VLOOKUP(Empresa!AH47,'Respuestas NosotrosTodos'!$A$2:$B$11,2,FALSE)</f>
        <v>2</v>
      </c>
      <c r="AI47" s="19">
        <f>VLOOKUP(Empresa!AI47,'Respuestas NosotrosTodos'!$A$2:$B$11,2,FALSE)</f>
        <v>3</v>
      </c>
      <c r="AJ47" s="19">
        <f>VLOOKUP(Empresa!AJ47,'Respuestas NosotrosTodos'!$A$2:$B$11,2,FALSE)</f>
        <v>4</v>
      </c>
      <c r="AK47" s="19">
        <f>VLOOKUP(Empresa!AK47,'Respuestas NosotrosTodos'!$A$2:$B$11,2,FALSE)</f>
        <v>1</v>
      </c>
      <c r="AL47" s="19">
        <f>VLOOKUP(Empresa!AL47,'Respuestas NosotrosTodos'!$A$2:$B$11,2,FALSE)</f>
        <v>4</v>
      </c>
      <c r="AM47" s="19">
        <f>VLOOKUP(Empresa!AM47,'Respuestas NosotrosTodos'!$A$2:$B$11,2,FALSE)</f>
        <v>4</v>
      </c>
      <c r="AN47" s="19">
        <f>VLOOKUP(Empresa!AN47,'Respuestas NosotrosTodos'!$A$2:$B$11,2,FALSE)</f>
        <v>5</v>
      </c>
      <c r="AO47" s="19">
        <f>VLOOKUP(Empresa!AO47,'Respuestas NosotrosTodos'!$A$2:$B$11,2,FALSE)</f>
        <v>4</v>
      </c>
      <c r="AP47" s="19">
        <f>VLOOKUP(Empresa!AP47,'Respuestas NosotrosTodos'!$A$2:$B$11,2,FALSE)</f>
        <v>3</v>
      </c>
      <c r="AQ47" s="19">
        <f>VLOOKUP(Empresa!AQ47,'Respuestas NosotrosTodos'!$A$2:$B$11,2,FALSE)</f>
        <v>5</v>
      </c>
      <c r="AR47" s="19">
        <f>VLOOKUP(Empresa!AR47,'Respuestas NosotrosTodos'!$A$2:$B$11,2,FALSE)</f>
        <v>5</v>
      </c>
      <c r="AS47" s="19">
        <f>VLOOKUP(Empresa!AS47,'Respuestas NosotrosTodos'!$A$2:$B$11,2,FALSE)</f>
        <v>4</v>
      </c>
      <c r="AT47" s="19">
        <f>VLOOKUP(Empresa!AT47,'Respuestas NosotrosTodos'!$A$2:$B$11,2,FALSE)</f>
        <v>4</v>
      </c>
      <c r="AU47" s="19">
        <f>VLOOKUP(Empresa!AU47,'Respuestas NosotrosTodos'!$A$2:$B$11,2,FALSE)</f>
        <v>4</v>
      </c>
      <c r="AV47" s="19">
        <f>VLOOKUP(Empresa!AV47,'Respuestas NosotrosTodos'!$A$2:$B$11,2,FALSE)</f>
        <v>5</v>
      </c>
      <c r="AW47" s="19">
        <f>VLOOKUP(Empresa!AW47,'Respuestas NosotrosTodos'!$A$2:$B$11,2,FALSE)</f>
        <v>4</v>
      </c>
      <c r="AX47" s="19">
        <f>VLOOKUP(Empresa!AX47,'Respuestas NosotrosTodos'!$A$2:$B$11,2,FALSE)</f>
        <v>4</v>
      </c>
      <c r="AY47" s="29">
        <f>VLOOKUP(Empresa!AY47,'Respuestas NosotrosTodos'!$A$12:$B$21,2,FALSE)</f>
        <v>5</v>
      </c>
      <c r="AZ47" s="19">
        <f>VLOOKUP(Empresa!AZ47,'Respuestas NosotrosTodos'!$A$2:$B$11,2,FALSE)</f>
        <v>5</v>
      </c>
      <c r="BA47" s="29">
        <f>VLOOKUP(Empresa!BA47,'Respuestas NosotrosTodos'!$A$12:$B$21,2,FALSE)</f>
        <v>3</v>
      </c>
      <c r="BB47" s="19">
        <f>VLOOKUP(Empresa!BB47,'Respuestas NosotrosTodos'!$A$2:$B$11,2,FALSE)</f>
        <v>4</v>
      </c>
      <c r="BC47" s="19">
        <f>VLOOKUP(Empresa!BC47,'Respuestas NosotrosTodos'!$A$2:$B$11,2,FALSE)</f>
        <v>5</v>
      </c>
      <c r="BD47" s="19">
        <f>VLOOKUP(Empresa!BD47,'Respuestas NosotrosTodos'!$A$2:$B$11,2,FALSE)</f>
        <v>5</v>
      </c>
      <c r="BE47" s="19">
        <f>VLOOKUP(Empresa!BE47,'Respuestas NosotrosTodos'!$A$2:$B$11,2,FALSE)</f>
        <v>5</v>
      </c>
      <c r="BF47" s="19">
        <f>VLOOKUP(Empresa!BF47,'Respuestas NosotrosTodos'!$A$2:$B$11,2,FALSE)</f>
        <v>4</v>
      </c>
      <c r="BG47" s="19">
        <f>VLOOKUP(Empresa!BG47,'Respuestas NosotrosTodos'!$A$2:$B$11,2,FALSE)</f>
        <v>4</v>
      </c>
      <c r="BH47" s="19">
        <f>VLOOKUP(Empresa!BH47,'Respuestas NosotrosTodos'!$A$2:$B$11,2,FALSE)</f>
        <v>4</v>
      </c>
      <c r="BI47" s="19">
        <f>VLOOKUP(Empresa!BI47,'Respuestas NosotrosTodos'!$A$2:$B$11,2,FALSE)</f>
        <v>4</v>
      </c>
      <c r="BJ47" s="19">
        <f>VLOOKUP(Empresa!BJ47,'Respuestas NosotrosTodos'!$A$2:$B$11,2,FALSE)</f>
        <v>4</v>
      </c>
      <c r="BK47" s="19">
        <f>VLOOKUP(Empresa!BK47,'Respuestas NosotrosTodos'!$A$2:$B$11,2,FALSE)</f>
        <v>4</v>
      </c>
      <c r="BL47" s="19">
        <f>VLOOKUP(Empresa!BL47,'Respuestas NosotrosTodos'!$A$2:$B$11,2,FALSE)</f>
        <v>4</v>
      </c>
      <c r="BM47" s="19">
        <f>VLOOKUP(Empresa!BM47,'Respuestas NosotrosTodos'!$A$2:$B$11,2,FALSE)</f>
        <v>4</v>
      </c>
      <c r="BN47" s="19">
        <f>VLOOKUP(Empresa!BN47,'Respuestas NosotrosTodos'!$A$2:$B$11,2,FALSE)</f>
        <v>5</v>
      </c>
      <c r="BO47" s="19">
        <f>VLOOKUP(Empresa!BO47,'Respuestas NosotrosTodos'!$A$2:$B$11,2,FALSE)</f>
        <v>5</v>
      </c>
      <c r="BP47" s="19">
        <f>VLOOKUP(Empresa!BP47,'Respuestas NosotrosTodos'!$A$2:$B$11,2,FALSE)</f>
        <v>4</v>
      </c>
      <c r="BQ47" s="19">
        <f>VLOOKUP(Empresa!BQ47,'Respuestas NosotrosTodos'!$A$2:$B$11,2,FALSE)</f>
        <v>4</v>
      </c>
      <c r="BR47" s="19">
        <f>VLOOKUP(Empresa!BR47,'Respuestas NosotrosTodos'!$A$2:$B$11,2,FALSE)</f>
        <v>4</v>
      </c>
      <c r="BS47" s="19">
        <f>VLOOKUP(Empresa!BS47,'Respuestas NosotrosTodos'!$A$2:$B$11,2,FALSE)</f>
        <v>5</v>
      </c>
      <c r="BT47" s="19">
        <f>VLOOKUP(Empresa!BT47,'Respuestas NosotrosTodos'!$A$2:$B$11,2,FALSE)</f>
        <v>5</v>
      </c>
      <c r="BU47" s="19">
        <f>VLOOKUP(Empresa!BU47,'Respuestas NosotrosTodos'!$A$2:$B$11,2,FALSE)</f>
        <v>4</v>
      </c>
      <c r="BV47" s="19">
        <f>VLOOKUP(Empresa!BV47,'Respuestas NosotrosTodos'!$A$2:$B$11,2,FALSE)</f>
        <v>5</v>
      </c>
      <c r="BW47" s="19">
        <f>VLOOKUP(Empresa!BW47,'Respuestas NosotrosTodos'!$A$2:$B$11,2,FALSE)</f>
        <v>4</v>
      </c>
      <c r="BX47" s="19">
        <f>VLOOKUP(Empresa!BX47,'Respuestas NosotrosTodos'!$A$2:$B$11,2,FALSE)</f>
        <v>5</v>
      </c>
      <c r="BY47" s="19">
        <f>VLOOKUP(Empresa!BY47,'Respuestas NosotrosTodos'!$A$2:$B$11,2,FALSE)</f>
        <v>4</v>
      </c>
      <c r="BZ47" s="19">
        <f>VLOOKUP(Empresa!BZ47,'Respuestas NosotrosTodos'!$A$2:$B$11,2,FALSE)</f>
        <v>5</v>
      </c>
      <c r="CA47" s="19">
        <f>VLOOKUP(Empresa!CA47,'Respuestas NosotrosTodos'!$A$2:$B$11,2,FALSE)</f>
        <v>3</v>
      </c>
      <c r="CB47" s="19">
        <f>VLOOKUP(Empresa!CB47,'Respuestas NosotrosTodos'!$A$2:$B$11,2,FALSE)</f>
        <v>3</v>
      </c>
      <c r="CC47" s="19">
        <f>VLOOKUP(Empresa!CC47,'Respuestas NosotrosTodos'!$A$2:$B$11,2,FALSE)</f>
        <v>5</v>
      </c>
      <c r="CD47" s="29">
        <f>VLOOKUP(Empresa!CD47,'Respuestas NosotrosTodos'!$A$12:$B$21,2,FALSE)</f>
        <v>5</v>
      </c>
      <c r="CE47" s="19">
        <f>VLOOKUP(Empresa!CE47,'Respuestas NosotrosTodos'!$A$2:$B$11,2,FALSE)</f>
        <v>3</v>
      </c>
      <c r="CF47" s="19">
        <f>VLOOKUP(Empresa!CF47,'Respuestas NosotrosTodos'!$A$2:$B$11,2,FALSE)</f>
        <v>1</v>
      </c>
      <c r="CG47" s="19">
        <f>VLOOKUP(Empresa!CG47,'Respuestas NosotrosTodos'!$A$2:$B$11,2,FALSE)</f>
        <v>4</v>
      </c>
      <c r="CH47" s="19">
        <f>VLOOKUP(Empresa!CH47,'Respuestas NosotrosTodos'!$A$2:$B$11,2,FALSE)</f>
        <v>5</v>
      </c>
      <c r="CI47" s="19">
        <f>VLOOKUP(Empresa!CI47,'Respuestas NosotrosTodos'!$A$2:$B$11,2,FALSE)</f>
        <v>4</v>
      </c>
      <c r="CJ47" s="29">
        <f>VLOOKUP(Empresa!CJ47,'Respuestas NosotrosTodos'!$A$12:$B$21,2,FALSE)</f>
        <v>5</v>
      </c>
      <c r="CK47" s="29">
        <f>VLOOKUP(Empresa!CK47,'Respuestas NosotrosTodos'!$A$12:$B$21,2,FALSE)</f>
        <v>1</v>
      </c>
      <c r="CL47" s="19">
        <f>VLOOKUP(Empresa!CL47,'Respuestas NosotrosTodos'!$A$2:$B$11,2,FALSE)</f>
        <v>4</v>
      </c>
      <c r="CM47" s="29">
        <f>VLOOKUP(Empresa!CM47,'Respuestas NosotrosTodos'!$A$12:$B$21,2,FALSE)</f>
        <v>5</v>
      </c>
      <c r="CN47" s="29">
        <f>VLOOKUP(Empresa!CN47,'Respuestas NosotrosTodos'!$A$12:$B$21,2,FALSE)</f>
        <v>5</v>
      </c>
      <c r="CO47" s="29">
        <f>VLOOKUP(Empresa!CO47,'Respuestas NosotrosTodos'!$A$12:$B$21,2,FALSE)</f>
        <v>5</v>
      </c>
      <c r="CP47" s="19">
        <f>VLOOKUP(Empresa!CP47,'Respuestas NosotrosTodos'!$A$2:$B$11,2,FALSE)</f>
        <v>4</v>
      </c>
      <c r="CQ47" s="19">
        <f>VLOOKUP(Empresa!CQ47,'Respuestas NosotrosTodos'!$A$2:$B$11,2,FALSE)</f>
        <v>5</v>
      </c>
      <c r="CR47" s="19">
        <f>VLOOKUP(Empresa!CR47,'Respuestas NosotrosTodos'!$A$2:$B$11,2,FALSE)</f>
        <v>5</v>
      </c>
    </row>
    <row r="48" spans="1:96">
      <c r="A48" s="12" t="str">
        <f>Empresa!A48</f>
        <v>zidt5d3wfvsv8hzidmgmcu2su3bi7zvy</v>
      </c>
      <c r="B48" s="19">
        <f>VLOOKUP(Empresa!B48,'Respuestas Yo'!A$2:B$5,2,FALSE)</f>
        <v>2</v>
      </c>
      <c r="C48" s="19">
        <f>VLOOKUP(Empresa!C48,'Respuestas Yo'!C$2:D$5,2,FALSE)</f>
        <v>1</v>
      </c>
      <c r="D48" s="19">
        <f>VLOOKUP(Empresa!D48,'Respuestas Yo'!E$2:F$5,2,FALSE)</f>
        <v>2</v>
      </c>
      <c r="E48" s="19">
        <f>VLOOKUP(Empresa!E48,'Respuestas Yo'!G$2:H$5,2,FALSE)</f>
        <v>5</v>
      </c>
      <c r="F48" s="19">
        <f>VLOOKUP(Empresa!F48,'Respuestas Yo'!I$2:J$5,2,FALSE)</f>
        <v>2</v>
      </c>
      <c r="G48" s="19">
        <f>VLOOKUP(Empresa!G48,'Respuestas Yo'!K$2:L$5,2,FALSE)</f>
        <v>1</v>
      </c>
      <c r="H48" s="19">
        <f>VLOOKUP(Empresa!H48,'Respuestas Yo'!M$2:N$5,2,FALSE)</f>
        <v>1</v>
      </c>
      <c r="I48" s="19">
        <f>VLOOKUP(Empresa!I48,'Respuestas Yo'!O$2:P$5,2,FALSE)</f>
        <v>2</v>
      </c>
      <c r="J48" s="19">
        <f>VLOOKUP(Empresa!J48,'Respuestas Yo'!Q$2:R$5,2,FALSE)</f>
        <v>2</v>
      </c>
      <c r="K48" s="19">
        <f>VLOOKUP(Empresa!K48,'Respuestas Yo'!S$2:T$5,2,FALSE)</f>
        <v>2</v>
      </c>
      <c r="L48" s="19">
        <f>VLOOKUP(Empresa!L48,'Respuestas Yo'!U$2:V$5,2,FALSE)</f>
        <v>5</v>
      </c>
      <c r="M48" s="19">
        <f>VLOOKUP(Empresa!M48,'Respuestas Yo'!W$2:X$5,2,FALSE)</f>
        <v>4</v>
      </c>
      <c r="N48" s="19">
        <f>VLOOKUP(Empresa!N48,'Respuestas Yo'!Y$2:Z$5,2,FALSE)</f>
        <v>4</v>
      </c>
      <c r="O48" s="19">
        <f>VLOOKUP(Empresa!O48,'Respuestas Yo'!AA$2:AB$5,2,FALSE)</f>
        <v>2</v>
      </c>
      <c r="P48" s="19">
        <f>VLOOKUP(Empresa!P48,'Respuestas Yo'!AC$2:AD$5,2,FALSE)</f>
        <v>1</v>
      </c>
      <c r="Q48" s="19">
        <f>VLOOKUP(Empresa!Q48,'Respuestas Yo'!AE$2:AF$5,2,FALSE)</f>
        <v>2</v>
      </c>
      <c r="R48" s="19">
        <f>VLOOKUP(Empresa!R48,'Respuestas Yo'!AG$2:AH$5,2,FALSE)</f>
        <v>2</v>
      </c>
      <c r="S48" s="19">
        <f>VLOOKUP(Empresa!S48,'Respuestas Yo'!AI$2:AJ$5,2,FALSE)</f>
        <v>2</v>
      </c>
      <c r="T48" s="19">
        <f>VLOOKUP(Empresa!T48,'Respuestas Yo'!AK$2:AL$5,2,FALSE)</f>
        <v>5</v>
      </c>
      <c r="U48" s="19">
        <f>VLOOKUP(Empresa!U48,'Respuestas NosotrosTodos'!$A$2:$B$11,2,FALSE)</f>
        <v>5</v>
      </c>
      <c r="V48" s="19">
        <f>VLOOKUP(Empresa!V48,'Respuestas NosotrosTodos'!$A$2:$B$11,2,FALSE)</f>
        <v>2</v>
      </c>
      <c r="W48" s="19">
        <f>VLOOKUP(Empresa!V48,'Respuestas NosotrosTodos'!$A$2:$B$11,2,FALSE)</f>
        <v>2</v>
      </c>
      <c r="X48" s="19">
        <f>VLOOKUP(Empresa!X48,'Respuestas NosotrosTodos'!$A$2:$B$11,2,FALSE)</f>
        <v>3</v>
      </c>
      <c r="Y48" s="19">
        <f>VLOOKUP(Empresa!Y48,'Respuestas NosotrosTodos'!$A$2:$B$11,2,FALSE)</f>
        <v>2</v>
      </c>
      <c r="Z48" s="19">
        <f>VLOOKUP(Empresa!Z48,'Respuestas NosotrosTodos'!$A$2:$B$11,2,FALSE)</f>
        <v>4</v>
      </c>
      <c r="AA48" s="19">
        <f>VLOOKUP(Empresa!AA48,'Respuestas NosotrosTodos'!$A$2:$B$11,2,FALSE)</f>
        <v>5</v>
      </c>
      <c r="AB48" s="19">
        <f>VLOOKUP(Empresa!AB48,'Respuestas NosotrosTodos'!$A$2:$B$11,2,FALSE)</f>
        <v>5</v>
      </c>
      <c r="AC48" s="19">
        <f>VLOOKUP(Empresa!AC48,'Respuestas NosotrosTodos'!$A$2:$B$11,2,FALSE)</f>
        <v>3</v>
      </c>
      <c r="AD48" s="19">
        <f>VLOOKUP(Empresa!AD48,'Respuestas NosotrosTodos'!$A$2:$B$11,2,FALSE)</f>
        <v>3</v>
      </c>
      <c r="AE48" s="19">
        <f>VLOOKUP(Empresa!AE48,'Respuestas NosotrosTodos'!$A$2:$B$11,2,FALSE)</f>
        <v>3</v>
      </c>
      <c r="AF48" s="19">
        <f>VLOOKUP(Empresa!AF48,'Respuestas NosotrosTodos'!$A$2:$B$11,2,FALSE)</f>
        <v>5</v>
      </c>
      <c r="AG48" s="19">
        <f>VLOOKUP(Empresa!AG48,'Respuestas NosotrosTodos'!$A$2:$B$11,2,FALSE)</f>
        <v>3</v>
      </c>
      <c r="AH48" s="19">
        <f>VLOOKUP(Empresa!AH48,'Respuestas NosotrosTodos'!$A$2:$B$11,2,FALSE)</f>
        <v>5</v>
      </c>
      <c r="AI48" s="19">
        <f>VLOOKUP(Empresa!AI48,'Respuestas NosotrosTodos'!$A$2:$B$11,2,FALSE)</f>
        <v>4</v>
      </c>
      <c r="AJ48" s="19">
        <f>VLOOKUP(Empresa!AJ48,'Respuestas NosotrosTodos'!$A$2:$B$11,2,FALSE)</f>
        <v>4</v>
      </c>
      <c r="AK48" s="19">
        <f>VLOOKUP(Empresa!AK48,'Respuestas NosotrosTodos'!$A$2:$B$11,2,FALSE)</f>
        <v>5</v>
      </c>
      <c r="AL48" s="19">
        <f>VLOOKUP(Empresa!AL48,'Respuestas NosotrosTodos'!$A$2:$B$11,2,FALSE)</f>
        <v>4</v>
      </c>
      <c r="AM48" s="19">
        <f>VLOOKUP(Empresa!AM48,'Respuestas NosotrosTodos'!$A$2:$B$11,2,FALSE)</f>
        <v>4</v>
      </c>
      <c r="AN48" s="19">
        <f>VLOOKUP(Empresa!AN48,'Respuestas NosotrosTodos'!$A$2:$B$11,2,FALSE)</f>
        <v>4</v>
      </c>
      <c r="AO48" s="19">
        <f>VLOOKUP(Empresa!AO48,'Respuestas NosotrosTodos'!$A$2:$B$11,2,FALSE)</f>
        <v>1</v>
      </c>
      <c r="AP48" s="19">
        <f>VLOOKUP(Empresa!AP48,'Respuestas NosotrosTodos'!$A$2:$B$11,2,FALSE)</f>
        <v>3</v>
      </c>
      <c r="AQ48" s="19">
        <f>VLOOKUP(Empresa!AQ48,'Respuestas NosotrosTodos'!$A$2:$B$11,2,FALSE)</f>
        <v>5</v>
      </c>
      <c r="AR48" s="19">
        <f>VLOOKUP(Empresa!AR48,'Respuestas NosotrosTodos'!$A$2:$B$11,2,FALSE)</f>
        <v>4</v>
      </c>
      <c r="AS48" s="19">
        <f>VLOOKUP(Empresa!AS48,'Respuestas NosotrosTodos'!$A$2:$B$11,2,FALSE)</f>
        <v>3</v>
      </c>
      <c r="AT48" s="19">
        <f>VLOOKUP(Empresa!AT48,'Respuestas NosotrosTodos'!$A$2:$B$11,2,FALSE)</f>
        <v>3</v>
      </c>
      <c r="AU48" s="19">
        <f>VLOOKUP(Empresa!AU48,'Respuestas NosotrosTodos'!$A$2:$B$11,2,FALSE)</f>
        <v>3</v>
      </c>
      <c r="AV48" s="19">
        <f>VLOOKUP(Empresa!AV48,'Respuestas NosotrosTodos'!$A$2:$B$11,2,FALSE)</f>
        <v>4</v>
      </c>
      <c r="AW48" s="19">
        <f>VLOOKUP(Empresa!AW48,'Respuestas NosotrosTodos'!$A$2:$B$11,2,FALSE)</f>
        <v>4</v>
      </c>
      <c r="AX48" s="19">
        <f>VLOOKUP(Empresa!AX48,'Respuestas NosotrosTodos'!$A$2:$B$11,2,FALSE)</f>
        <v>4</v>
      </c>
      <c r="AY48" s="29">
        <f>VLOOKUP(Empresa!AY48,'Respuestas NosotrosTodos'!$A$12:$B$21,2,FALSE)</f>
        <v>2</v>
      </c>
      <c r="AZ48" s="19">
        <f>VLOOKUP(Empresa!AZ48,'Respuestas NosotrosTodos'!$A$2:$B$11,2,FALSE)</f>
        <v>3</v>
      </c>
      <c r="BA48" s="29">
        <f>VLOOKUP(Empresa!BA48,'Respuestas NosotrosTodos'!$A$12:$B$21,2,FALSE)</f>
        <v>3</v>
      </c>
      <c r="BB48" s="19">
        <f>VLOOKUP(Empresa!BB48,'Respuestas NosotrosTodos'!$A$2:$B$11,2,FALSE)</f>
        <v>3</v>
      </c>
      <c r="BC48" s="19">
        <f>VLOOKUP(Empresa!BC48,'Respuestas NosotrosTodos'!$A$2:$B$11,2,FALSE)</f>
        <v>1</v>
      </c>
      <c r="BD48" s="19">
        <f>VLOOKUP(Empresa!BD48,'Respuestas NosotrosTodos'!$A$2:$B$11,2,FALSE)</f>
        <v>4</v>
      </c>
      <c r="BE48" s="19">
        <f>VLOOKUP(Empresa!BE48,'Respuestas NosotrosTodos'!$A$2:$B$11,2,FALSE)</f>
        <v>5</v>
      </c>
      <c r="BF48" s="19">
        <f>VLOOKUP(Empresa!BF48,'Respuestas NosotrosTodos'!$A$2:$B$11,2,FALSE)</f>
        <v>4</v>
      </c>
      <c r="BG48" s="19">
        <f>VLOOKUP(Empresa!BG48,'Respuestas NosotrosTodos'!$A$2:$B$11,2,FALSE)</f>
        <v>3</v>
      </c>
      <c r="BH48" s="19">
        <f>VLOOKUP(Empresa!BH48,'Respuestas NosotrosTodos'!$A$2:$B$11,2,FALSE)</f>
        <v>2</v>
      </c>
      <c r="BI48" s="19">
        <f>VLOOKUP(Empresa!BI48,'Respuestas NosotrosTodos'!$A$2:$B$11,2,FALSE)</f>
        <v>5</v>
      </c>
      <c r="BJ48" s="19">
        <f>VLOOKUP(Empresa!BJ48,'Respuestas NosotrosTodos'!$A$2:$B$11,2,FALSE)</f>
        <v>4</v>
      </c>
      <c r="BK48" s="19">
        <f>VLOOKUP(Empresa!BK48,'Respuestas NosotrosTodos'!$A$2:$B$11,2,FALSE)</f>
        <v>4</v>
      </c>
      <c r="BL48" s="19">
        <f>VLOOKUP(Empresa!BL48,'Respuestas NosotrosTodos'!$A$2:$B$11,2,FALSE)</f>
        <v>2</v>
      </c>
      <c r="BM48" s="19">
        <f>VLOOKUP(Empresa!BM48,'Respuestas NosotrosTodos'!$A$2:$B$11,2,FALSE)</f>
        <v>3</v>
      </c>
      <c r="BN48" s="19">
        <f>VLOOKUP(Empresa!BN48,'Respuestas NosotrosTodos'!$A$2:$B$11,2,FALSE)</f>
        <v>3</v>
      </c>
      <c r="BO48" s="19">
        <f>VLOOKUP(Empresa!BO48,'Respuestas NosotrosTodos'!$A$2:$B$11,2,FALSE)</f>
        <v>4</v>
      </c>
      <c r="BP48" s="19">
        <f>VLOOKUP(Empresa!BP48,'Respuestas NosotrosTodos'!$A$2:$B$11,2,FALSE)</f>
        <v>4</v>
      </c>
      <c r="BQ48" s="19">
        <f>VLOOKUP(Empresa!BQ48,'Respuestas NosotrosTodos'!$A$2:$B$11,2,FALSE)</f>
        <v>2</v>
      </c>
      <c r="BR48" s="19">
        <f>VLOOKUP(Empresa!BR48,'Respuestas NosotrosTodos'!$A$2:$B$11,2,FALSE)</f>
        <v>2</v>
      </c>
      <c r="BS48" s="19">
        <f>VLOOKUP(Empresa!BS48,'Respuestas NosotrosTodos'!$A$2:$B$11,2,FALSE)</f>
        <v>2</v>
      </c>
      <c r="BT48" s="19">
        <f>VLOOKUP(Empresa!BT48,'Respuestas NosotrosTodos'!$A$2:$B$11,2,FALSE)</f>
        <v>4</v>
      </c>
      <c r="BU48" s="19">
        <f>VLOOKUP(Empresa!BU48,'Respuestas NosotrosTodos'!$A$2:$B$11,2,FALSE)</f>
        <v>3</v>
      </c>
      <c r="BV48" s="19">
        <f>VLOOKUP(Empresa!BV48,'Respuestas NosotrosTodos'!$A$2:$B$11,2,FALSE)</f>
        <v>3</v>
      </c>
      <c r="BW48" s="19">
        <f>VLOOKUP(Empresa!BW48,'Respuestas NosotrosTodos'!$A$2:$B$11,2,FALSE)</f>
        <v>2</v>
      </c>
      <c r="BX48" s="19">
        <f>VLOOKUP(Empresa!BX48,'Respuestas NosotrosTodos'!$A$2:$B$11,2,FALSE)</f>
        <v>3</v>
      </c>
      <c r="BY48" s="19">
        <f>VLOOKUP(Empresa!BY48,'Respuestas NosotrosTodos'!$A$2:$B$11,2,FALSE)</f>
        <v>4</v>
      </c>
      <c r="BZ48" s="19">
        <f>VLOOKUP(Empresa!BZ48,'Respuestas NosotrosTodos'!$A$2:$B$11,2,FALSE)</f>
        <v>2</v>
      </c>
      <c r="CA48" s="19">
        <f>VLOOKUP(Empresa!CA48,'Respuestas NosotrosTodos'!$A$2:$B$11,2,FALSE)</f>
        <v>3</v>
      </c>
      <c r="CB48" s="19">
        <f>VLOOKUP(Empresa!CB48,'Respuestas NosotrosTodos'!$A$2:$B$11,2,FALSE)</f>
        <v>3</v>
      </c>
      <c r="CC48" s="19">
        <f>VLOOKUP(Empresa!CC48,'Respuestas NosotrosTodos'!$A$2:$B$11,2,FALSE)</f>
        <v>4</v>
      </c>
      <c r="CD48" s="29">
        <f>VLOOKUP(Empresa!CD48,'Respuestas NosotrosTodos'!$A$12:$B$21,2,FALSE)</f>
        <v>5</v>
      </c>
      <c r="CE48" s="19">
        <f>VLOOKUP(Empresa!CE48,'Respuestas NosotrosTodos'!$A$2:$B$11,2,FALSE)</f>
        <v>3</v>
      </c>
      <c r="CF48" s="19">
        <f>VLOOKUP(Empresa!CF48,'Respuestas NosotrosTodos'!$A$2:$B$11,2,FALSE)</f>
        <v>3</v>
      </c>
      <c r="CG48" s="19">
        <f>VLOOKUP(Empresa!CG48,'Respuestas NosotrosTodos'!$A$2:$B$11,2,FALSE)</f>
        <v>3</v>
      </c>
      <c r="CH48" s="19">
        <f>VLOOKUP(Empresa!CH48,'Respuestas NosotrosTodos'!$A$2:$B$11,2,FALSE)</f>
        <v>3</v>
      </c>
      <c r="CI48" s="19">
        <f>VLOOKUP(Empresa!CI48,'Respuestas NosotrosTodos'!$A$2:$B$11,2,FALSE)</f>
        <v>2</v>
      </c>
      <c r="CJ48" s="29">
        <f>VLOOKUP(Empresa!CJ48,'Respuestas NosotrosTodos'!$A$12:$B$21,2,FALSE)</f>
        <v>4</v>
      </c>
      <c r="CK48" s="29">
        <f>VLOOKUP(Empresa!CK48,'Respuestas NosotrosTodos'!$A$12:$B$21,2,FALSE)</f>
        <v>3</v>
      </c>
      <c r="CL48" s="19">
        <f>VLOOKUP(Empresa!CL48,'Respuestas NosotrosTodos'!$A$2:$B$11,2,FALSE)</f>
        <v>4</v>
      </c>
      <c r="CM48" s="29">
        <f>VLOOKUP(Empresa!CM48,'Respuestas NosotrosTodos'!$A$12:$B$21,2,FALSE)</f>
        <v>5</v>
      </c>
      <c r="CN48" s="29">
        <f>VLOOKUP(Empresa!CN48,'Respuestas NosotrosTodos'!$A$12:$B$21,2,FALSE)</f>
        <v>4</v>
      </c>
      <c r="CO48" s="29">
        <f>VLOOKUP(Empresa!CO48,'Respuestas NosotrosTodos'!$A$12:$B$21,2,FALSE)</f>
        <v>4</v>
      </c>
      <c r="CP48" s="19">
        <f>VLOOKUP(Empresa!CP48,'Respuestas NosotrosTodos'!$A$2:$B$11,2,FALSE)</f>
        <v>3</v>
      </c>
      <c r="CQ48" s="19">
        <f>VLOOKUP(Empresa!CQ48,'Respuestas NosotrosTodos'!$A$2:$B$11,2,FALSE)</f>
        <v>5</v>
      </c>
      <c r="CR48" s="19">
        <f>VLOOKUP(Empresa!CR48,'Respuestas NosotrosTodos'!$A$2:$B$11,2,FALSE)</f>
        <v>5</v>
      </c>
    </row>
    <row r="49" spans="1:96">
      <c r="A49" s="12" t="str">
        <f>Empresa!A49</f>
        <v>fp3rgkthblrl3fpb1xbpnpma3nx61ijo</v>
      </c>
      <c r="B49" s="19">
        <f>VLOOKUP(Empresa!B49,'Respuestas Yo'!A$2:B$5,2,FALSE)</f>
        <v>4</v>
      </c>
      <c r="C49" s="19">
        <f>VLOOKUP(Empresa!C49,'Respuestas Yo'!C$2:D$5,2,FALSE)</f>
        <v>5</v>
      </c>
      <c r="D49" s="19">
        <f>VLOOKUP(Empresa!D49,'Respuestas Yo'!E$2:F$5,2,FALSE)</f>
        <v>1</v>
      </c>
      <c r="E49" s="19">
        <f>VLOOKUP(Empresa!E49,'Respuestas Yo'!G$2:H$5,2,FALSE)</f>
        <v>2</v>
      </c>
      <c r="F49" s="19">
        <f>VLOOKUP(Empresa!F49,'Respuestas Yo'!I$2:J$5,2,FALSE)</f>
        <v>2</v>
      </c>
      <c r="G49" s="19">
        <f>VLOOKUP(Empresa!G49,'Respuestas Yo'!K$2:L$5,2,FALSE)</f>
        <v>4</v>
      </c>
      <c r="H49" s="19">
        <f>VLOOKUP(Empresa!H49,'Respuestas Yo'!M$2:N$5,2,FALSE)</f>
        <v>1</v>
      </c>
      <c r="I49" s="19">
        <f>VLOOKUP(Empresa!I49,'Respuestas Yo'!O$2:P$5,2,FALSE)</f>
        <v>5</v>
      </c>
      <c r="J49" s="19">
        <f>VLOOKUP(Empresa!J49,'Respuestas Yo'!Q$2:R$5,2,FALSE)</f>
        <v>5</v>
      </c>
      <c r="K49" s="19">
        <f>VLOOKUP(Empresa!K49,'Respuestas Yo'!S$2:T$5,2,FALSE)</f>
        <v>4</v>
      </c>
      <c r="L49" s="19">
        <f>VLOOKUP(Empresa!L49,'Respuestas Yo'!U$2:V$5,2,FALSE)</f>
        <v>4</v>
      </c>
      <c r="M49" s="19">
        <f>VLOOKUP(Empresa!M49,'Respuestas Yo'!W$2:X$5,2,FALSE)</f>
        <v>4</v>
      </c>
      <c r="N49" s="19">
        <f>VLOOKUP(Empresa!N49,'Respuestas Yo'!Y$2:Z$5,2,FALSE)</f>
        <v>4</v>
      </c>
      <c r="O49" s="19">
        <f>VLOOKUP(Empresa!O49,'Respuestas Yo'!AA$2:AB$5,2,FALSE)</f>
        <v>4</v>
      </c>
      <c r="P49" s="19">
        <f>VLOOKUP(Empresa!P49,'Respuestas Yo'!AC$2:AD$5,2,FALSE)</f>
        <v>2</v>
      </c>
      <c r="Q49" s="19">
        <f>VLOOKUP(Empresa!Q49,'Respuestas Yo'!AE$2:AF$5,2,FALSE)</f>
        <v>5</v>
      </c>
      <c r="R49" s="19">
        <f>VLOOKUP(Empresa!R49,'Respuestas Yo'!AG$2:AH$5,2,FALSE)</f>
        <v>5</v>
      </c>
      <c r="S49" s="19">
        <f>VLOOKUP(Empresa!S49,'Respuestas Yo'!AI$2:AJ$5,2,FALSE)</f>
        <v>5</v>
      </c>
      <c r="T49" s="19">
        <f>VLOOKUP(Empresa!T49,'Respuestas Yo'!AK$2:AL$5,2,FALSE)</f>
        <v>5</v>
      </c>
      <c r="U49" s="19">
        <f>VLOOKUP(Empresa!U49,'Respuestas NosotrosTodos'!$A$2:$B$11,2,FALSE)</f>
        <v>3</v>
      </c>
      <c r="V49" s="19">
        <f>VLOOKUP(Empresa!V49,'Respuestas NosotrosTodos'!$A$2:$B$11,2,FALSE)</f>
        <v>5</v>
      </c>
      <c r="W49" s="19">
        <f>VLOOKUP(Empresa!V49,'Respuestas NosotrosTodos'!$A$2:$B$11,2,FALSE)</f>
        <v>5</v>
      </c>
      <c r="X49" s="19">
        <f>VLOOKUP(Empresa!X49,'Respuestas NosotrosTodos'!$A$2:$B$11,2,FALSE)</f>
        <v>5</v>
      </c>
      <c r="Y49" s="19">
        <f>VLOOKUP(Empresa!Y49,'Respuestas NosotrosTodos'!$A$2:$B$11,2,FALSE)</f>
        <v>5</v>
      </c>
      <c r="Z49" s="19">
        <f>VLOOKUP(Empresa!Z49,'Respuestas NosotrosTodos'!$A$2:$B$11,2,FALSE)</f>
        <v>5</v>
      </c>
      <c r="AA49" s="19">
        <f>VLOOKUP(Empresa!AA49,'Respuestas NosotrosTodos'!$A$2:$B$11,2,FALSE)</f>
        <v>3</v>
      </c>
      <c r="AB49" s="19">
        <f>VLOOKUP(Empresa!AB49,'Respuestas NosotrosTodos'!$A$2:$B$11,2,FALSE)</f>
        <v>5</v>
      </c>
      <c r="AC49" s="19">
        <f>VLOOKUP(Empresa!AC49,'Respuestas NosotrosTodos'!$A$2:$B$11,2,FALSE)</f>
        <v>5</v>
      </c>
      <c r="AD49" s="19">
        <f>VLOOKUP(Empresa!AD49,'Respuestas NosotrosTodos'!$A$2:$B$11,2,FALSE)</f>
        <v>5</v>
      </c>
      <c r="AE49" s="19">
        <f>VLOOKUP(Empresa!AE49,'Respuestas NosotrosTodos'!$A$2:$B$11,2,FALSE)</f>
        <v>5</v>
      </c>
      <c r="AF49" s="19">
        <f>VLOOKUP(Empresa!AF49,'Respuestas NosotrosTodos'!$A$2:$B$11,2,FALSE)</f>
        <v>5</v>
      </c>
      <c r="AG49" s="19">
        <f>VLOOKUP(Empresa!AG49,'Respuestas NosotrosTodos'!$A$2:$B$11,2,FALSE)</f>
        <v>5</v>
      </c>
      <c r="AH49" s="19">
        <f>VLOOKUP(Empresa!AH49,'Respuestas NosotrosTodos'!$A$2:$B$11,2,FALSE)</f>
        <v>5</v>
      </c>
      <c r="AI49" s="19">
        <f>VLOOKUP(Empresa!AI49,'Respuestas NosotrosTodos'!$A$2:$B$11,2,FALSE)</f>
        <v>5</v>
      </c>
      <c r="AJ49" s="19">
        <f>VLOOKUP(Empresa!AJ49,'Respuestas NosotrosTodos'!$A$2:$B$11,2,FALSE)</f>
        <v>5</v>
      </c>
      <c r="AK49" s="19">
        <f>VLOOKUP(Empresa!AK49,'Respuestas NosotrosTodos'!$A$2:$B$11,2,FALSE)</f>
        <v>5</v>
      </c>
      <c r="AL49" s="19">
        <f>VLOOKUP(Empresa!AL49,'Respuestas NosotrosTodos'!$A$2:$B$11,2,FALSE)</f>
        <v>5</v>
      </c>
      <c r="AM49" s="19">
        <f>VLOOKUP(Empresa!AM49,'Respuestas NosotrosTodos'!$A$2:$B$11,2,FALSE)</f>
        <v>3</v>
      </c>
      <c r="AN49" s="19">
        <f>VLOOKUP(Empresa!AN49,'Respuestas NosotrosTodos'!$A$2:$B$11,2,FALSE)</f>
        <v>2</v>
      </c>
      <c r="AO49" s="19">
        <f>VLOOKUP(Empresa!AO49,'Respuestas NosotrosTodos'!$A$2:$B$11,2,FALSE)</f>
        <v>5</v>
      </c>
      <c r="AP49" s="19">
        <f>VLOOKUP(Empresa!AP49,'Respuestas NosotrosTodos'!$A$2:$B$11,2,FALSE)</f>
        <v>3</v>
      </c>
      <c r="AQ49" s="19">
        <f>VLOOKUP(Empresa!AQ49,'Respuestas NosotrosTodos'!$A$2:$B$11,2,FALSE)</f>
        <v>5</v>
      </c>
      <c r="AR49" s="19">
        <f>VLOOKUP(Empresa!AR49,'Respuestas NosotrosTodos'!$A$2:$B$11,2,FALSE)</f>
        <v>4</v>
      </c>
      <c r="AS49" s="19">
        <f>VLOOKUP(Empresa!AS49,'Respuestas NosotrosTodos'!$A$2:$B$11,2,FALSE)</f>
        <v>3</v>
      </c>
      <c r="AT49" s="19">
        <f>VLOOKUP(Empresa!AT49,'Respuestas NosotrosTodos'!$A$2:$B$11,2,FALSE)</f>
        <v>2</v>
      </c>
      <c r="AU49" s="19">
        <f>VLOOKUP(Empresa!AU49,'Respuestas NosotrosTodos'!$A$2:$B$11,2,FALSE)</f>
        <v>5</v>
      </c>
      <c r="AV49" s="19">
        <f>VLOOKUP(Empresa!AV49,'Respuestas NosotrosTodos'!$A$2:$B$11,2,FALSE)</f>
        <v>3</v>
      </c>
      <c r="AW49" s="19">
        <f>VLOOKUP(Empresa!AW49,'Respuestas NosotrosTodos'!$A$2:$B$11,2,FALSE)</f>
        <v>2</v>
      </c>
      <c r="AX49" s="19">
        <f>VLOOKUP(Empresa!AX49,'Respuestas NosotrosTodos'!$A$2:$B$11,2,FALSE)</f>
        <v>3</v>
      </c>
      <c r="AY49" s="29">
        <f>VLOOKUP(Empresa!AY49,'Respuestas NosotrosTodos'!$A$12:$B$21,2,FALSE)</f>
        <v>5</v>
      </c>
      <c r="AZ49" s="19">
        <f>VLOOKUP(Empresa!AZ49,'Respuestas NosotrosTodos'!$A$2:$B$11,2,FALSE)</f>
        <v>1</v>
      </c>
      <c r="BA49" s="29">
        <f>VLOOKUP(Empresa!BA49,'Respuestas NosotrosTodos'!$A$12:$B$21,2,FALSE)</f>
        <v>5</v>
      </c>
      <c r="BB49" s="19">
        <f>VLOOKUP(Empresa!BB49,'Respuestas NosotrosTodos'!$A$2:$B$11,2,FALSE)</f>
        <v>2</v>
      </c>
      <c r="BC49" s="19">
        <f>VLOOKUP(Empresa!BC49,'Respuestas NosotrosTodos'!$A$2:$B$11,2,FALSE)</f>
        <v>4</v>
      </c>
      <c r="BD49" s="19">
        <f>VLOOKUP(Empresa!BD49,'Respuestas NosotrosTodos'!$A$2:$B$11,2,FALSE)</f>
        <v>3</v>
      </c>
      <c r="BE49" s="19">
        <f>VLOOKUP(Empresa!BE49,'Respuestas NosotrosTodos'!$A$2:$B$11,2,FALSE)</f>
        <v>1</v>
      </c>
      <c r="BF49" s="19">
        <f>VLOOKUP(Empresa!BF49,'Respuestas NosotrosTodos'!$A$2:$B$11,2,FALSE)</f>
        <v>3</v>
      </c>
      <c r="BG49" s="19">
        <f>VLOOKUP(Empresa!BG49,'Respuestas NosotrosTodos'!$A$2:$B$11,2,FALSE)</f>
        <v>3</v>
      </c>
      <c r="BH49" s="19">
        <f>VLOOKUP(Empresa!BH49,'Respuestas NosotrosTodos'!$A$2:$B$11,2,FALSE)</f>
        <v>3</v>
      </c>
      <c r="BI49" s="19">
        <f>VLOOKUP(Empresa!BI49,'Respuestas NosotrosTodos'!$A$2:$B$11,2,FALSE)</f>
        <v>5</v>
      </c>
      <c r="BJ49" s="19">
        <f>VLOOKUP(Empresa!BJ49,'Respuestas NosotrosTodos'!$A$2:$B$11,2,FALSE)</f>
        <v>5</v>
      </c>
      <c r="BK49" s="19">
        <f>VLOOKUP(Empresa!BK49,'Respuestas NosotrosTodos'!$A$2:$B$11,2,FALSE)</f>
        <v>4</v>
      </c>
      <c r="BL49" s="19">
        <f>VLOOKUP(Empresa!BL49,'Respuestas NosotrosTodos'!$A$2:$B$11,2,FALSE)</f>
        <v>3</v>
      </c>
      <c r="BM49" s="19">
        <f>VLOOKUP(Empresa!BM49,'Respuestas NosotrosTodos'!$A$2:$B$11,2,FALSE)</f>
        <v>2</v>
      </c>
      <c r="BN49" s="19">
        <f>VLOOKUP(Empresa!BN49,'Respuestas NosotrosTodos'!$A$2:$B$11,2,FALSE)</f>
        <v>3</v>
      </c>
      <c r="BO49" s="19">
        <f>VLOOKUP(Empresa!BO49,'Respuestas NosotrosTodos'!$A$2:$B$11,2,FALSE)</f>
        <v>5</v>
      </c>
      <c r="BP49" s="19">
        <f>VLOOKUP(Empresa!BP49,'Respuestas NosotrosTodos'!$A$2:$B$11,2,FALSE)</f>
        <v>4</v>
      </c>
      <c r="BQ49" s="19">
        <f>VLOOKUP(Empresa!BQ49,'Respuestas NosotrosTodos'!$A$2:$B$11,2,FALSE)</f>
        <v>2</v>
      </c>
      <c r="BR49" s="19">
        <f>VLOOKUP(Empresa!BR49,'Respuestas NosotrosTodos'!$A$2:$B$11,2,FALSE)</f>
        <v>2</v>
      </c>
      <c r="BS49" s="19">
        <f>VLOOKUP(Empresa!BS49,'Respuestas NosotrosTodos'!$A$2:$B$11,2,FALSE)</f>
        <v>2</v>
      </c>
      <c r="BT49" s="19">
        <f>VLOOKUP(Empresa!BT49,'Respuestas NosotrosTodos'!$A$2:$B$11,2,FALSE)</f>
        <v>5</v>
      </c>
      <c r="BU49" s="19">
        <f>VLOOKUP(Empresa!BU49,'Respuestas NosotrosTodos'!$A$2:$B$11,2,FALSE)</f>
        <v>4</v>
      </c>
      <c r="BV49" s="19">
        <f>VLOOKUP(Empresa!BV49,'Respuestas NosotrosTodos'!$A$2:$B$11,2,FALSE)</f>
        <v>3</v>
      </c>
      <c r="BW49" s="19">
        <f>VLOOKUP(Empresa!BW49,'Respuestas NosotrosTodos'!$A$2:$B$11,2,FALSE)</f>
        <v>2</v>
      </c>
      <c r="BX49" s="19">
        <f>VLOOKUP(Empresa!BX49,'Respuestas NosotrosTodos'!$A$2:$B$11,2,FALSE)</f>
        <v>1</v>
      </c>
      <c r="BY49" s="19">
        <f>VLOOKUP(Empresa!BY49,'Respuestas NosotrosTodos'!$A$2:$B$11,2,FALSE)</f>
        <v>2</v>
      </c>
      <c r="BZ49" s="19">
        <f>VLOOKUP(Empresa!BZ49,'Respuestas NosotrosTodos'!$A$2:$B$11,2,FALSE)</f>
        <v>5</v>
      </c>
      <c r="CA49" s="19">
        <f>VLOOKUP(Empresa!CA49,'Respuestas NosotrosTodos'!$A$2:$B$11,2,FALSE)</f>
        <v>3</v>
      </c>
      <c r="CB49" s="19">
        <f>VLOOKUP(Empresa!CB49,'Respuestas NosotrosTodos'!$A$2:$B$11,2,FALSE)</f>
        <v>3</v>
      </c>
      <c r="CC49" s="19">
        <f>VLOOKUP(Empresa!CC49,'Respuestas NosotrosTodos'!$A$2:$B$11,2,FALSE)</f>
        <v>5</v>
      </c>
      <c r="CD49" s="29">
        <f>VLOOKUP(Empresa!CD49,'Respuestas NosotrosTodos'!$A$12:$B$21,2,FALSE)</f>
        <v>3</v>
      </c>
      <c r="CE49" s="19">
        <f>VLOOKUP(Empresa!CE49,'Respuestas NosotrosTodos'!$A$2:$B$11,2,FALSE)</f>
        <v>4</v>
      </c>
      <c r="CF49" s="19">
        <f>VLOOKUP(Empresa!CF49,'Respuestas NosotrosTodos'!$A$2:$B$11,2,FALSE)</f>
        <v>3</v>
      </c>
      <c r="CG49" s="19">
        <f>VLOOKUP(Empresa!CG49,'Respuestas NosotrosTodos'!$A$2:$B$11,2,FALSE)</f>
        <v>4</v>
      </c>
      <c r="CH49" s="19">
        <f>VLOOKUP(Empresa!CH49,'Respuestas NosotrosTodos'!$A$2:$B$11,2,FALSE)</f>
        <v>4</v>
      </c>
      <c r="CI49" s="19">
        <f>VLOOKUP(Empresa!CI49,'Respuestas NosotrosTodos'!$A$2:$B$11,2,FALSE)</f>
        <v>1</v>
      </c>
      <c r="CJ49" s="29">
        <f>VLOOKUP(Empresa!CJ49,'Respuestas NosotrosTodos'!$A$12:$B$21,2,FALSE)</f>
        <v>5</v>
      </c>
      <c r="CK49" s="29">
        <f>VLOOKUP(Empresa!CK49,'Respuestas NosotrosTodos'!$A$12:$B$21,2,FALSE)</f>
        <v>5</v>
      </c>
      <c r="CL49" s="19">
        <f>VLOOKUP(Empresa!CL49,'Respuestas NosotrosTodos'!$A$2:$B$11,2,FALSE)</f>
        <v>4</v>
      </c>
      <c r="CM49" s="29">
        <f>VLOOKUP(Empresa!CM49,'Respuestas NosotrosTodos'!$A$12:$B$21,2,FALSE)</f>
        <v>5</v>
      </c>
      <c r="CN49" s="29">
        <f>VLOOKUP(Empresa!CN49,'Respuestas NosotrosTodos'!$A$12:$B$21,2,FALSE)</f>
        <v>5</v>
      </c>
      <c r="CO49" s="29">
        <f>VLOOKUP(Empresa!CO49,'Respuestas NosotrosTodos'!$A$12:$B$21,2,FALSE)</f>
        <v>4</v>
      </c>
      <c r="CP49" s="19">
        <f>VLOOKUP(Empresa!CP49,'Respuestas NosotrosTodos'!$A$2:$B$11,2,FALSE)</f>
        <v>3</v>
      </c>
      <c r="CQ49" s="19">
        <f>VLOOKUP(Empresa!CQ49,'Respuestas NosotrosTodos'!$A$2:$B$11,2,FALSE)</f>
        <v>3</v>
      </c>
      <c r="CR49" s="19">
        <f>VLOOKUP(Empresa!CR49,'Respuestas NosotrosTodos'!$A$2:$B$11,2,FALSE)</f>
        <v>4</v>
      </c>
    </row>
    <row r="50" spans="1:96">
      <c r="A50" s="12" t="str">
        <f>Empresa!A50</f>
        <v>xu5sv0zoj2vd1wccqn4u8vxu5sv0zhbd</v>
      </c>
      <c r="B50" s="19">
        <f>VLOOKUP(Empresa!B50,'Respuestas Yo'!A$2:B$5,2,FALSE)</f>
        <v>2</v>
      </c>
      <c r="C50" s="19">
        <f>VLOOKUP(Empresa!C50,'Respuestas Yo'!C$2:D$5,2,FALSE)</f>
        <v>2</v>
      </c>
      <c r="D50" s="19">
        <f>VLOOKUP(Empresa!D50,'Respuestas Yo'!E$2:F$5,2,FALSE)</f>
        <v>1</v>
      </c>
      <c r="E50" s="19">
        <f>VLOOKUP(Empresa!E50,'Respuestas Yo'!G$2:H$5,2,FALSE)</f>
        <v>2</v>
      </c>
      <c r="F50" s="19">
        <f>VLOOKUP(Empresa!F50,'Respuestas Yo'!I$2:J$5,2,FALSE)</f>
        <v>5</v>
      </c>
      <c r="G50" s="19">
        <f>VLOOKUP(Empresa!G50,'Respuestas Yo'!K$2:L$5,2,FALSE)</f>
        <v>1</v>
      </c>
      <c r="H50" s="19">
        <f>VLOOKUP(Empresa!H50,'Respuestas Yo'!M$2:N$5,2,FALSE)</f>
        <v>5</v>
      </c>
      <c r="I50" s="19">
        <f>VLOOKUP(Empresa!I50,'Respuestas Yo'!O$2:P$5,2,FALSE)</f>
        <v>4</v>
      </c>
      <c r="J50" s="19">
        <f>VLOOKUP(Empresa!J50,'Respuestas Yo'!Q$2:R$5,2,FALSE)</f>
        <v>1</v>
      </c>
      <c r="K50" s="19">
        <f>VLOOKUP(Empresa!K50,'Respuestas Yo'!S$2:T$5,2,FALSE)</f>
        <v>4</v>
      </c>
      <c r="L50" s="19">
        <f>VLOOKUP(Empresa!L50,'Respuestas Yo'!U$2:V$5,2,FALSE)</f>
        <v>2</v>
      </c>
      <c r="M50" s="19">
        <f>VLOOKUP(Empresa!M50,'Respuestas Yo'!W$2:X$5,2,FALSE)</f>
        <v>5</v>
      </c>
      <c r="N50" s="19">
        <f>VLOOKUP(Empresa!N50,'Respuestas Yo'!Y$2:Z$5,2,FALSE)</f>
        <v>5</v>
      </c>
      <c r="O50" s="19">
        <f>VLOOKUP(Empresa!O50,'Respuestas Yo'!AA$2:AB$5,2,FALSE)</f>
        <v>1</v>
      </c>
      <c r="P50" s="19">
        <f>VLOOKUP(Empresa!P50,'Respuestas Yo'!AC$2:AD$5,2,FALSE)</f>
        <v>5</v>
      </c>
      <c r="Q50" s="19">
        <f>VLOOKUP(Empresa!Q50,'Respuestas Yo'!AE$2:AF$5,2,FALSE)</f>
        <v>1</v>
      </c>
      <c r="R50" s="19">
        <f>VLOOKUP(Empresa!R50,'Respuestas Yo'!AG$2:AH$5,2,FALSE)</f>
        <v>5</v>
      </c>
      <c r="S50" s="19">
        <f>VLOOKUP(Empresa!S50,'Respuestas Yo'!AI$2:AJ$5,2,FALSE)</f>
        <v>2</v>
      </c>
      <c r="T50" s="19">
        <f>VLOOKUP(Empresa!T50,'Respuestas Yo'!AK$2:AL$5,2,FALSE)</f>
        <v>5</v>
      </c>
      <c r="U50" s="19">
        <f>VLOOKUP(Empresa!U50,'Respuestas NosotrosTodos'!$A$2:$B$11,2,FALSE)</f>
        <v>4</v>
      </c>
      <c r="V50" s="19">
        <f>VLOOKUP(Empresa!V50,'Respuestas NosotrosTodos'!$A$2:$B$11,2,FALSE)</f>
        <v>3</v>
      </c>
      <c r="W50" s="19">
        <f>VLOOKUP(Empresa!V50,'Respuestas NosotrosTodos'!$A$2:$B$11,2,FALSE)</f>
        <v>3</v>
      </c>
      <c r="X50" s="19">
        <f>VLOOKUP(Empresa!X50,'Respuestas NosotrosTodos'!$A$2:$B$11,2,FALSE)</f>
        <v>2</v>
      </c>
      <c r="Y50" s="19">
        <f>VLOOKUP(Empresa!Y50,'Respuestas NosotrosTodos'!$A$2:$B$11,2,FALSE)</f>
        <v>3</v>
      </c>
      <c r="Z50" s="19">
        <f>VLOOKUP(Empresa!Z50,'Respuestas NosotrosTodos'!$A$2:$B$11,2,FALSE)</f>
        <v>4</v>
      </c>
      <c r="AA50" s="19">
        <f>VLOOKUP(Empresa!AA50,'Respuestas NosotrosTodos'!$A$2:$B$11,2,FALSE)</f>
        <v>3</v>
      </c>
      <c r="AB50" s="19">
        <f>VLOOKUP(Empresa!AB50,'Respuestas NosotrosTodos'!$A$2:$B$11,2,FALSE)</f>
        <v>2</v>
      </c>
      <c r="AC50" s="19">
        <f>VLOOKUP(Empresa!AC50,'Respuestas NosotrosTodos'!$A$2:$B$11,2,FALSE)</f>
        <v>3</v>
      </c>
      <c r="AD50" s="19">
        <f>VLOOKUP(Empresa!AD50,'Respuestas NosotrosTodos'!$A$2:$B$11,2,FALSE)</f>
        <v>3</v>
      </c>
      <c r="AE50" s="19">
        <f>VLOOKUP(Empresa!AE50,'Respuestas NosotrosTodos'!$A$2:$B$11,2,FALSE)</f>
        <v>3</v>
      </c>
      <c r="AF50" s="19">
        <f>VLOOKUP(Empresa!AF50,'Respuestas NosotrosTodos'!$A$2:$B$11,2,FALSE)</f>
        <v>3</v>
      </c>
      <c r="AG50" s="19">
        <f>VLOOKUP(Empresa!AG50,'Respuestas NosotrosTodos'!$A$2:$B$11,2,FALSE)</f>
        <v>2</v>
      </c>
      <c r="AH50" s="19">
        <f>VLOOKUP(Empresa!AH50,'Respuestas NosotrosTodos'!$A$2:$B$11,2,FALSE)</f>
        <v>1</v>
      </c>
      <c r="AI50" s="19">
        <f>VLOOKUP(Empresa!AI50,'Respuestas NosotrosTodos'!$A$2:$B$11,2,FALSE)</f>
        <v>4</v>
      </c>
      <c r="AJ50" s="19">
        <f>VLOOKUP(Empresa!AJ50,'Respuestas NosotrosTodos'!$A$2:$B$11,2,FALSE)</f>
        <v>2</v>
      </c>
      <c r="AK50" s="19">
        <f>VLOOKUP(Empresa!AK50,'Respuestas NosotrosTodos'!$A$2:$B$11,2,FALSE)</f>
        <v>3</v>
      </c>
      <c r="AL50" s="19">
        <f>VLOOKUP(Empresa!AL50,'Respuestas NosotrosTodos'!$A$2:$B$11,2,FALSE)</f>
        <v>4</v>
      </c>
      <c r="AM50" s="19">
        <f>VLOOKUP(Empresa!AM50,'Respuestas NosotrosTodos'!$A$2:$B$11,2,FALSE)</f>
        <v>2</v>
      </c>
      <c r="AN50" s="19">
        <f>VLOOKUP(Empresa!AN50,'Respuestas NosotrosTodos'!$A$2:$B$11,2,FALSE)</f>
        <v>1</v>
      </c>
      <c r="AO50" s="19">
        <f>VLOOKUP(Empresa!AO50,'Respuestas NosotrosTodos'!$A$2:$B$11,2,FALSE)</f>
        <v>1</v>
      </c>
      <c r="AP50" s="19">
        <f>VLOOKUP(Empresa!AP50,'Respuestas NosotrosTodos'!$A$2:$B$11,2,FALSE)</f>
        <v>1</v>
      </c>
      <c r="AQ50" s="19">
        <f>VLOOKUP(Empresa!AQ50,'Respuestas NosotrosTodos'!$A$2:$B$11,2,FALSE)</f>
        <v>3</v>
      </c>
      <c r="AR50" s="19">
        <f>VLOOKUP(Empresa!AR50,'Respuestas NosotrosTodos'!$A$2:$B$11,2,FALSE)</f>
        <v>4</v>
      </c>
      <c r="AS50" s="19">
        <f>VLOOKUP(Empresa!AS50,'Respuestas NosotrosTodos'!$A$2:$B$11,2,FALSE)</f>
        <v>4</v>
      </c>
      <c r="AT50" s="19">
        <f>VLOOKUP(Empresa!AT50,'Respuestas NosotrosTodos'!$A$2:$B$11,2,FALSE)</f>
        <v>1</v>
      </c>
      <c r="AU50" s="19">
        <f>VLOOKUP(Empresa!AU50,'Respuestas NosotrosTodos'!$A$2:$B$11,2,FALSE)</f>
        <v>4</v>
      </c>
      <c r="AV50" s="19">
        <f>VLOOKUP(Empresa!AV50,'Respuestas NosotrosTodos'!$A$2:$B$11,2,FALSE)</f>
        <v>3</v>
      </c>
      <c r="AW50" s="19">
        <f>VLOOKUP(Empresa!AW50,'Respuestas NosotrosTodos'!$A$2:$B$11,2,FALSE)</f>
        <v>4</v>
      </c>
      <c r="AX50" s="19">
        <f>VLOOKUP(Empresa!AX50,'Respuestas NosotrosTodos'!$A$2:$B$11,2,FALSE)</f>
        <v>3</v>
      </c>
      <c r="AY50" s="29">
        <f>VLOOKUP(Empresa!AY50,'Respuestas NosotrosTodos'!$A$12:$B$21,2,FALSE)</f>
        <v>4</v>
      </c>
      <c r="AZ50" s="19">
        <f>VLOOKUP(Empresa!AZ50,'Respuestas NosotrosTodos'!$A$2:$B$11,2,FALSE)</f>
        <v>3</v>
      </c>
      <c r="BA50" s="29">
        <f>VLOOKUP(Empresa!BA50,'Respuestas NosotrosTodos'!$A$12:$B$21,2,FALSE)</f>
        <v>4</v>
      </c>
      <c r="BB50" s="19">
        <f>VLOOKUP(Empresa!BB50,'Respuestas NosotrosTodos'!$A$2:$B$11,2,FALSE)</f>
        <v>2</v>
      </c>
      <c r="BC50" s="19">
        <f>VLOOKUP(Empresa!BC50,'Respuestas NosotrosTodos'!$A$2:$B$11,2,FALSE)</f>
        <v>1</v>
      </c>
      <c r="BD50" s="19">
        <f>VLOOKUP(Empresa!BD50,'Respuestas NosotrosTodos'!$A$2:$B$11,2,FALSE)</f>
        <v>4</v>
      </c>
      <c r="BE50" s="19">
        <f>VLOOKUP(Empresa!BE50,'Respuestas NosotrosTodos'!$A$2:$B$11,2,FALSE)</f>
        <v>5</v>
      </c>
      <c r="BF50" s="19">
        <f>VLOOKUP(Empresa!BF50,'Respuestas NosotrosTodos'!$A$2:$B$11,2,FALSE)</f>
        <v>5</v>
      </c>
      <c r="BG50" s="19">
        <f>VLOOKUP(Empresa!BG50,'Respuestas NosotrosTodos'!$A$2:$B$11,2,FALSE)</f>
        <v>3</v>
      </c>
      <c r="BH50" s="19">
        <f>VLOOKUP(Empresa!BH50,'Respuestas NosotrosTodos'!$A$2:$B$11,2,FALSE)</f>
        <v>3</v>
      </c>
      <c r="BI50" s="19">
        <f>VLOOKUP(Empresa!BI50,'Respuestas NosotrosTodos'!$A$2:$B$11,2,FALSE)</f>
        <v>2</v>
      </c>
      <c r="BJ50" s="19">
        <f>VLOOKUP(Empresa!BJ50,'Respuestas NosotrosTodos'!$A$2:$B$11,2,FALSE)</f>
        <v>5</v>
      </c>
      <c r="BK50" s="19">
        <f>VLOOKUP(Empresa!BK50,'Respuestas NosotrosTodos'!$A$2:$B$11,2,FALSE)</f>
        <v>4</v>
      </c>
      <c r="BL50" s="19">
        <f>VLOOKUP(Empresa!BL50,'Respuestas NosotrosTodos'!$A$2:$B$11,2,FALSE)</f>
        <v>4</v>
      </c>
      <c r="BM50" s="19">
        <f>VLOOKUP(Empresa!BM50,'Respuestas NosotrosTodos'!$A$2:$B$11,2,FALSE)</f>
        <v>5</v>
      </c>
      <c r="BN50" s="19">
        <f>VLOOKUP(Empresa!BN50,'Respuestas NosotrosTodos'!$A$2:$B$11,2,FALSE)</f>
        <v>2</v>
      </c>
      <c r="BO50" s="19">
        <f>VLOOKUP(Empresa!BO50,'Respuestas NosotrosTodos'!$A$2:$B$11,2,FALSE)</f>
        <v>3</v>
      </c>
      <c r="BP50" s="19">
        <f>VLOOKUP(Empresa!BP50,'Respuestas NosotrosTodos'!$A$2:$B$11,2,FALSE)</f>
        <v>2</v>
      </c>
      <c r="BQ50" s="19">
        <f>VLOOKUP(Empresa!BQ50,'Respuestas NosotrosTodos'!$A$2:$B$11,2,FALSE)</f>
        <v>2</v>
      </c>
      <c r="BR50" s="19">
        <f>VLOOKUP(Empresa!BR50,'Respuestas NosotrosTodos'!$A$2:$B$11,2,FALSE)</f>
        <v>3</v>
      </c>
      <c r="BS50" s="19">
        <f>VLOOKUP(Empresa!BS50,'Respuestas NosotrosTodos'!$A$2:$B$11,2,FALSE)</f>
        <v>2</v>
      </c>
      <c r="BT50" s="19">
        <f>VLOOKUP(Empresa!BT50,'Respuestas NosotrosTodos'!$A$2:$B$11,2,FALSE)</f>
        <v>5</v>
      </c>
      <c r="BU50" s="19">
        <f>VLOOKUP(Empresa!BU50,'Respuestas NosotrosTodos'!$A$2:$B$11,2,FALSE)</f>
        <v>5</v>
      </c>
      <c r="BV50" s="19">
        <f>VLOOKUP(Empresa!BV50,'Respuestas NosotrosTodos'!$A$2:$B$11,2,FALSE)</f>
        <v>4</v>
      </c>
      <c r="BW50" s="19">
        <f>VLOOKUP(Empresa!BW50,'Respuestas NosotrosTodos'!$A$2:$B$11,2,FALSE)</f>
        <v>2</v>
      </c>
      <c r="BX50" s="19">
        <f>VLOOKUP(Empresa!BX50,'Respuestas NosotrosTodos'!$A$2:$B$11,2,FALSE)</f>
        <v>1</v>
      </c>
      <c r="BY50" s="19">
        <f>VLOOKUP(Empresa!BY50,'Respuestas NosotrosTodos'!$A$2:$B$11,2,FALSE)</f>
        <v>4</v>
      </c>
      <c r="BZ50" s="19">
        <f>VLOOKUP(Empresa!BZ50,'Respuestas NosotrosTodos'!$A$2:$B$11,2,FALSE)</f>
        <v>4</v>
      </c>
      <c r="CA50" s="19">
        <f>VLOOKUP(Empresa!CA50,'Respuestas NosotrosTodos'!$A$2:$B$11,2,FALSE)</f>
        <v>3</v>
      </c>
      <c r="CB50" s="19">
        <f>VLOOKUP(Empresa!CB50,'Respuestas NosotrosTodos'!$A$2:$B$11,2,FALSE)</f>
        <v>3</v>
      </c>
      <c r="CC50" s="19">
        <f>VLOOKUP(Empresa!CC50,'Respuestas NosotrosTodos'!$A$2:$B$11,2,FALSE)</f>
        <v>5</v>
      </c>
      <c r="CD50" s="29">
        <f>VLOOKUP(Empresa!CD50,'Respuestas NosotrosTodos'!$A$12:$B$21,2,FALSE)</f>
        <v>5</v>
      </c>
      <c r="CE50" s="19">
        <f>VLOOKUP(Empresa!CE50,'Respuestas NosotrosTodos'!$A$2:$B$11,2,FALSE)</f>
        <v>2</v>
      </c>
      <c r="CF50" s="19">
        <f>VLOOKUP(Empresa!CF50,'Respuestas NosotrosTodos'!$A$2:$B$11,2,FALSE)</f>
        <v>3</v>
      </c>
      <c r="CG50" s="19">
        <f>VLOOKUP(Empresa!CG50,'Respuestas NosotrosTodos'!$A$2:$B$11,2,FALSE)</f>
        <v>2</v>
      </c>
      <c r="CH50" s="19">
        <f>VLOOKUP(Empresa!CH50,'Respuestas NosotrosTodos'!$A$2:$B$11,2,FALSE)</f>
        <v>3</v>
      </c>
      <c r="CI50" s="19">
        <f>VLOOKUP(Empresa!CI50,'Respuestas NosotrosTodos'!$A$2:$B$11,2,FALSE)</f>
        <v>2</v>
      </c>
      <c r="CJ50" s="29">
        <f>VLOOKUP(Empresa!CJ50,'Respuestas NosotrosTodos'!$A$12:$B$21,2,FALSE)</f>
        <v>3</v>
      </c>
      <c r="CK50" s="29">
        <f>VLOOKUP(Empresa!CK50,'Respuestas NosotrosTodos'!$A$12:$B$21,2,FALSE)</f>
        <v>5</v>
      </c>
      <c r="CL50" s="19">
        <f>VLOOKUP(Empresa!CL50,'Respuestas NosotrosTodos'!$A$2:$B$11,2,FALSE)</f>
        <v>3</v>
      </c>
      <c r="CM50" s="29">
        <f>VLOOKUP(Empresa!CM50,'Respuestas NosotrosTodos'!$A$12:$B$21,2,FALSE)</f>
        <v>3</v>
      </c>
      <c r="CN50" s="29">
        <f>VLOOKUP(Empresa!CN50,'Respuestas NosotrosTodos'!$A$12:$B$21,2,FALSE)</f>
        <v>3</v>
      </c>
      <c r="CO50" s="29">
        <f>VLOOKUP(Empresa!CO50,'Respuestas NosotrosTodos'!$A$12:$B$21,2,FALSE)</f>
        <v>5</v>
      </c>
      <c r="CP50" s="19">
        <f>VLOOKUP(Empresa!CP50,'Respuestas NosotrosTodos'!$A$2:$B$11,2,FALSE)</f>
        <v>3</v>
      </c>
      <c r="CQ50" s="19">
        <f>VLOOKUP(Empresa!CQ50,'Respuestas NosotrosTodos'!$A$2:$B$11,2,FALSE)</f>
        <v>4</v>
      </c>
      <c r="CR50" s="19">
        <f>VLOOKUP(Empresa!CR50,'Respuestas NosotrosTodos'!$A$2:$B$11,2,FALSE)</f>
        <v>4</v>
      </c>
    </row>
    <row r="51" spans="1:96">
      <c r="A51" s="12" t="str">
        <f>Empresa!A51</f>
        <v>hl5hd2s3n9voyevvzhl5hdqzkf42ua9b</v>
      </c>
      <c r="B51" s="19">
        <f>VLOOKUP(Empresa!B51,'Respuestas Yo'!A$2:B$5,2,FALSE)</f>
        <v>1</v>
      </c>
      <c r="C51" s="19">
        <f>VLOOKUP(Empresa!C51,'Respuestas Yo'!C$2:D$5,2,FALSE)</f>
        <v>4</v>
      </c>
      <c r="D51" s="19">
        <f>VLOOKUP(Empresa!D51,'Respuestas Yo'!E$2:F$5,2,FALSE)</f>
        <v>5</v>
      </c>
      <c r="E51" s="19">
        <f>VLOOKUP(Empresa!E51,'Respuestas Yo'!G$2:H$5,2,FALSE)</f>
        <v>1</v>
      </c>
      <c r="F51" s="19">
        <f>VLOOKUP(Empresa!F51,'Respuestas Yo'!I$2:J$5,2,FALSE)</f>
        <v>2</v>
      </c>
      <c r="G51" s="19">
        <f>VLOOKUP(Empresa!G51,'Respuestas Yo'!K$2:L$5,2,FALSE)</f>
        <v>2</v>
      </c>
      <c r="H51" s="19">
        <f>VLOOKUP(Empresa!H51,'Respuestas Yo'!M$2:N$5,2,FALSE)</f>
        <v>2</v>
      </c>
      <c r="I51" s="19">
        <f>VLOOKUP(Empresa!I51,'Respuestas Yo'!O$2:P$5,2,FALSE)</f>
        <v>5</v>
      </c>
      <c r="J51" s="19">
        <f>VLOOKUP(Empresa!J51,'Respuestas Yo'!Q$2:R$5,2,FALSE)</f>
        <v>4</v>
      </c>
      <c r="K51" s="19">
        <f>VLOOKUP(Empresa!K51,'Respuestas Yo'!S$2:T$5,2,FALSE)</f>
        <v>5</v>
      </c>
      <c r="L51" s="19">
        <f>VLOOKUP(Empresa!L51,'Respuestas Yo'!U$2:V$5,2,FALSE)</f>
        <v>4</v>
      </c>
      <c r="M51" s="19">
        <f>VLOOKUP(Empresa!M51,'Respuestas Yo'!W$2:X$5,2,FALSE)</f>
        <v>4</v>
      </c>
      <c r="N51" s="19">
        <f>VLOOKUP(Empresa!N51,'Respuestas Yo'!Y$2:Z$5,2,FALSE)</f>
        <v>4</v>
      </c>
      <c r="O51" s="19">
        <f>VLOOKUP(Empresa!O51,'Respuestas Yo'!AA$2:AB$5,2,FALSE)</f>
        <v>4</v>
      </c>
      <c r="P51" s="19">
        <f>VLOOKUP(Empresa!P51,'Respuestas Yo'!AC$2:AD$5,2,FALSE)</f>
        <v>5</v>
      </c>
      <c r="Q51" s="19">
        <f>VLOOKUP(Empresa!Q51,'Respuestas Yo'!AE$2:AF$5,2,FALSE)</f>
        <v>1</v>
      </c>
      <c r="R51" s="19">
        <f>VLOOKUP(Empresa!R51,'Respuestas Yo'!AG$2:AH$5,2,FALSE)</f>
        <v>4</v>
      </c>
      <c r="S51" s="19">
        <f>VLOOKUP(Empresa!S51,'Respuestas Yo'!AI$2:AJ$5,2,FALSE)</f>
        <v>1</v>
      </c>
      <c r="T51" s="19">
        <f>VLOOKUP(Empresa!T51,'Respuestas Yo'!AK$2:AL$5,2,FALSE)</f>
        <v>1</v>
      </c>
      <c r="U51" s="19">
        <f>VLOOKUP(Empresa!U51,'Respuestas NosotrosTodos'!$A$2:$B$11,2,FALSE)</f>
        <v>4</v>
      </c>
      <c r="V51" s="19">
        <f>VLOOKUP(Empresa!V51,'Respuestas NosotrosTodos'!$A$2:$B$11,2,FALSE)</f>
        <v>5</v>
      </c>
      <c r="W51" s="19">
        <f>VLOOKUP(Empresa!V51,'Respuestas NosotrosTodos'!$A$2:$B$11,2,FALSE)</f>
        <v>5</v>
      </c>
      <c r="X51" s="19">
        <f>VLOOKUP(Empresa!X51,'Respuestas NosotrosTodos'!$A$2:$B$11,2,FALSE)</f>
        <v>5</v>
      </c>
      <c r="Y51" s="19">
        <f>VLOOKUP(Empresa!Y51,'Respuestas NosotrosTodos'!$A$2:$B$11,2,FALSE)</f>
        <v>5</v>
      </c>
      <c r="Z51" s="19">
        <f>VLOOKUP(Empresa!Z51,'Respuestas NosotrosTodos'!$A$2:$B$11,2,FALSE)</f>
        <v>5</v>
      </c>
      <c r="AA51" s="19">
        <f>VLOOKUP(Empresa!AA51,'Respuestas NosotrosTodos'!$A$2:$B$11,2,FALSE)</f>
        <v>5</v>
      </c>
      <c r="AB51" s="19">
        <f>VLOOKUP(Empresa!AB51,'Respuestas NosotrosTodos'!$A$2:$B$11,2,FALSE)</f>
        <v>5</v>
      </c>
      <c r="AC51" s="19">
        <f>VLOOKUP(Empresa!AC51,'Respuestas NosotrosTodos'!$A$2:$B$11,2,FALSE)</f>
        <v>4</v>
      </c>
      <c r="AD51" s="19">
        <f>VLOOKUP(Empresa!AD51,'Respuestas NosotrosTodos'!$A$2:$B$11,2,FALSE)</f>
        <v>5</v>
      </c>
      <c r="AE51" s="19">
        <f>VLOOKUP(Empresa!AE51,'Respuestas NosotrosTodos'!$A$2:$B$11,2,FALSE)</f>
        <v>5</v>
      </c>
      <c r="AF51" s="19">
        <f>VLOOKUP(Empresa!AF51,'Respuestas NosotrosTodos'!$A$2:$B$11,2,FALSE)</f>
        <v>5</v>
      </c>
      <c r="AG51" s="19">
        <f>VLOOKUP(Empresa!AG51,'Respuestas NosotrosTodos'!$A$2:$B$11,2,FALSE)</f>
        <v>5</v>
      </c>
      <c r="AH51" s="19">
        <f>VLOOKUP(Empresa!AH51,'Respuestas NosotrosTodos'!$A$2:$B$11,2,FALSE)</f>
        <v>3</v>
      </c>
      <c r="AI51" s="19">
        <f>VLOOKUP(Empresa!AI51,'Respuestas NosotrosTodos'!$A$2:$B$11,2,FALSE)</f>
        <v>5</v>
      </c>
      <c r="AJ51" s="19">
        <f>VLOOKUP(Empresa!AJ51,'Respuestas NosotrosTodos'!$A$2:$B$11,2,FALSE)</f>
        <v>5</v>
      </c>
      <c r="AK51" s="19">
        <f>VLOOKUP(Empresa!AK51,'Respuestas NosotrosTodos'!$A$2:$B$11,2,FALSE)</f>
        <v>3</v>
      </c>
      <c r="AL51" s="19">
        <f>VLOOKUP(Empresa!AL51,'Respuestas NosotrosTodos'!$A$2:$B$11,2,FALSE)</f>
        <v>5</v>
      </c>
      <c r="AM51" s="19">
        <f>VLOOKUP(Empresa!AM51,'Respuestas NosotrosTodos'!$A$2:$B$11,2,FALSE)</f>
        <v>5</v>
      </c>
      <c r="AN51" s="19">
        <f>VLOOKUP(Empresa!AN51,'Respuestas NosotrosTodos'!$A$2:$B$11,2,FALSE)</f>
        <v>5</v>
      </c>
      <c r="AO51" s="19">
        <f>VLOOKUP(Empresa!AO51,'Respuestas NosotrosTodos'!$A$2:$B$11,2,FALSE)</f>
        <v>5</v>
      </c>
      <c r="AP51" s="19">
        <f>VLOOKUP(Empresa!AP51,'Respuestas NosotrosTodos'!$A$2:$B$11,2,FALSE)</f>
        <v>3</v>
      </c>
      <c r="AQ51" s="19">
        <f>VLOOKUP(Empresa!AQ51,'Respuestas NosotrosTodos'!$A$2:$B$11,2,FALSE)</f>
        <v>5</v>
      </c>
      <c r="AR51" s="19">
        <f>VLOOKUP(Empresa!AR51,'Respuestas NosotrosTodos'!$A$2:$B$11,2,FALSE)</f>
        <v>5</v>
      </c>
      <c r="AS51" s="19">
        <f>VLOOKUP(Empresa!AS51,'Respuestas NosotrosTodos'!$A$2:$B$11,2,FALSE)</f>
        <v>4</v>
      </c>
      <c r="AT51" s="19">
        <f>VLOOKUP(Empresa!AT51,'Respuestas NosotrosTodos'!$A$2:$B$11,2,FALSE)</f>
        <v>4</v>
      </c>
      <c r="AU51" s="19">
        <f>VLOOKUP(Empresa!AU51,'Respuestas NosotrosTodos'!$A$2:$B$11,2,FALSE)</f>
        <v>5</v>
      </c>
      <c r="AV51" s="19">
        <f>VLOOKUP(Empresa!AV51,'Respuestas NosotrosTodos'!$A$2:$B$11,2,FALSE)</f>
        <v>5</v>
      </c>
      <c r="AW51" s="19">
        <f>VLOOKUP(Empresa!AW51,'Respuestas NosotrosTodos'!$A$2:$B$11,2,FALSE)</f>
        <v>5</v>
      </c>
      <c r="AX51" s="19">
        <f>VLOOKUP(Empresa!AX51,'Respuestas NosotrosTodos'!$A$2:$B$11,2,FALSE)</f>
        <v>5</v>
      </c>
      <c r="AY51" s="29">
        <f>VLOOKUP(Empresa!AY51,'Respuestas NosotrosTodos'!$A$12:$B$21,2,FALSE)</f>
        <v>1</v>
      </c>
      <c r="AZ51" s="19">
        <f>VLOOKUP(Empresa!AZ51,'Respuestas NosotrosTodos'!$A$2:$B$11,2,FALSE)</f>
        <v>3</v>
      </c>
      <c r="BA51" s="29">
        <f>VLOOKUP(Empresa!BA51,'Respuestas NosotrosTodos'!$A$12:$B$21,2,FALSE)</f>
        <v>3</v>
      </c>
      <c r="BB51" s="19">
        <f>VLOOKUP(Empresa!BB51,'Respuestas NosotrosTodos'!$A$2:$B$11,2,FALSE)</f>
        <v>5</v>
      </c>
      <c r="BC51" s="19">
        <f>VLOOKUP(Empresa!BC51,'Respuestas NosotrosTodos'!$A$2:$B$11,2,FALSE)</f>
        <v>5</v>
      </c>
      <c r="BD51" s="19">
        <f>VLOOKUP(Empresa!BD51,'Respuestas NosotrosTodos'!$A$2:$B$11,2,FALSE)</f>
        <v>5</v>
      </c>
      <c r="BE51" s="19">
        <f>VLOOKUP(Empresa!BE51,'Respuestas NosotrosTodos'!$A$2:$B$11,2,FALSE)</f>
        <v>5</v>
      </c>
      <c r="BF51" s="19">
        <f>VLOOKUP(Empresa!BF51,'Respuestas NosotrosTodos'!$A$2:$B$11,2,FALSE)</f>
        <v>3</v>
      </c>
      <c r="BG51" s="19">
        <f>VLOOKUP(Empresa!BG51,'Respuestas NosotrosTodos'!$A$2:$B$11,2,FALSE)</f>
        <v>3</v>
      </c>
      <c r="BH51" s="19">
        <f>VLOOKUP(Empresa!BH51,'Respuestas NosotrosTodos'!$A$2:$B$11,2,FALSE)</f>
        <v>5</v>
      </c>
      <c r="BI51" s="19">
        <f>VLOOKUP(Empresa!BI51,'Respuestas NosotrosTodos'!$A$2:$B$11,2,FALSE)</f>
        <v>4</v>
      </c>
      <c r="BJ51" s="19">
        <f>VLOOKUP(Empresa!BJ51,'Respuestas NosotrosTodos'!$A$2:$B$11,2,FALSE)</f>
        <v>4</v>
      </c>
      <c r="BK51" s="19">
        <f>VLOOKUP(Empresa!BK51,'Respuestas NosotrosTodos'!$A$2:$B$11,2,FALSE)</f>
        <v>5</v>
      </c>
      <c r="BL51" s="19">
        <f>VLOOKUP(Empresa!BL51,'Respuestas NosotrosTodos'!$A$2:$B$11,2,FALSE)</f>
        <v>3</v>
      </c>
      <c r="BM51" s="19">
        <f>VLOOKUP(Empresa!BM51,'Respuestas NosotrosTodos'!$A$2:$B$11,2,FALSE)</f>
        <v>3</v>
      </c>
      <c r="BN51" s="19">
        <f>VLOOKUP(Empresa!BN51,'Respuestas NosotrosTodos'!$A$2:$B$11,2,FALSE)</f>
        <v>4</v>
      </c>
      <c r="BO51" s="19">
        <f>VLOOKUP(Empresa!BO51,'Respuestas NosotrosTodos'!$A$2:$B$11,2,FALSE)</f>
        <v>4</v>
      </c>
      <c r="BP51" s="19">
        <f>VLOOKUP(Empresa!BP51,'Respuestas NosotrosTodos'!$A$2:$B$11,2,FALSE)</f>
        <v>4</v>
      </c>
      <c r="BQ51" s="19">
        <f>VLOOKUP(Empresa!BQ51,'Respuestas NosotrosTodos'!$A$2:$B$11,2,FALSE)</f>
        <v>4</v>
      </c>
      <c r="BR51" s="19">
        <f>VLOOKUP(Empresa!BR51,'Respuestas NosotrosTodos'!$A$2:$B$11,2,FALSE)</f>
        <v>5</v>
      </c>
      <c r="BS51" s="19">
        <f>VLOOKUP(Empresa!BS51,'Respuestas NosotrosTodos'!$A$2:$B$11,2,FALSE)</f>
        <v>5</v>
      </c>
      <c r="BT51" s="19">
        <f>VLOOKUP(Empresa!BT51,'Respuestas NosotrosTodos'!$A$2:$B$11,2,FALSE)</f>
        <v>5</v>
      </c>
      <c r="BU51" s="19">
        <f>VLOOKUP(Empresa!BU51,'Respuestas NosotrosTodos'!$A$2:$B$11,2,FALSE)</f>
        <v>4</v>
      </c>
      <c r="BV51" s="19">
        <f>VLOOKUP(Empresa!BV51,'Respuestas NosotrosTodos'!$A$2:$B$11,2,FALSE)</f>
        <v>4</v>
      </c>
      <c r="BW51" s="19">
        <f>VLOOKUP(Empresa!BW51,'Respuestas NosotrosTodos'!$A$2:$B$11,2,FALSE)</f>
        <v>4</v>
      </c>
      <c r="BX51" s="19">
        <f>VLOOKUP(Empresa!BX51,'Respuestas NosotrosTodos'!$A$2:$B$11,2,FALSE)</f>
        <v>5</v>
      </c>
      <c r="BY51" s="19">
        <f>VLOOKUP(Empresa!BY51,'Respuestas NosotrosTodos'!$A$2:$B$11,2,FALSE)</f>
        <v>4</v>
      </c>
      <c r="BZ51" s="19">
        <f>VLOOKUP(Empresa!BZ51,'Respuestas NosotrosTodos'!$A$2:$B$11,2,FALSE)</f>
        <v>4</v>
      </c>
      <c r="CA51" s="19">
        <f>VLOOKUP(Empresa!CA51,'Respuestas NosotrosTodos'!$A$2:$B$11,2,FALSE)</f>
        <v>4</v>
      </c>
      <c r="CB51" s="19">
        <f>VLOOKUP(Empresa!CB51,'Respuestas NosotrosTodos'!$A$2:$B$11,2,FALSE)</f>
        <v>4</v>
      </c>
      <c r="CC51" s="19">
        <f>VLOOKUP(Empresa!CC51,'Respuestas NosotrosTodos'!$A$2:$B$11,2,FALSE)</f>
        <v>4</v>
      </c>
      <c r="CD51" s="29">
        <f>VLOOKUP(Empresa!CD51,'Respuestas NosotrosTodos'!$A$12:$B$21,2,FALSE)</f>
        <v>2</v>
      </c>
      <c r="CE51" s="19">
        <f>VLOOKUP(Empresa!CE51,'Respuestas NosotrosTodos'!$A$2:$B$11,2,FALSE)</f>
        <v>4</v>
      </c>
      <c r="CF51" s="19">
        <f>VLOOKUP(Empresa!CF51,'Respuestas NosotrosTodos'!$A$2:$B$11,2,FALSE)</f>
        <v>4</v>
      </c>
      <c r="CG51" s="19">
        <f>VLOOKUP(Empresa!CG51,'Respuestas NosotrosTodos'!$A$2:$B$11,2,FALSE)</f>
        <v>4</v>
      </c>
      <c r="CH51" s="19">
        <f>VLOOKUP(Empresa!CH51,'Respuestas NosotrosTodos'!$A$2:$B$11,2,FALSE)</f>
        <v>4</v>
      </c>
      <c r="CI51" s="19">
        <f>VLOOKUP(Empresa!CI51,'Respuestas NosotrosTodos'!$A$2:$B$11,2,FALSE)</f>
        <v>4</v>
      </c>
      <c r="CJ51" s="29">
        <f>VLOOKUP(Empresa!CJ51,'Respuestas NosotrosTodos'!$A$12:$B$21,2,FALSE)</f>
        <v>2</v>
      </c>
      <c r="CK51" s="29">
        <f>VLOOKUP(Empresa!CK51,'Respuestas NosotrosTodos'!$A$12:$B$21,2,FALSE)</f>
        <v>2</v>
      </c>
      <c r="CL51" s="19">
        <f>VLOOKUP(Empresa!CL51,'Respuestas NosotrosTodos'!$A$2:$B$11,2,FALSE)</f>
        <v>4</v>
      </c>
      <c r="CM51" s="29">
        <f>VLOOKUP(Empresa!CM51,'Respuestas NosotrosTodos'!$A$12:$B$21,2,FALSE)</f>
        <v>2</v>
      </c>
      <c r="CN51" s="29">
        <f>VLOOKUP(Empresa!CN51,'Respuestas NosotrosTodos'!$A$12:$B$21,2,FALSE)</f>
        <v>2</v>
      </c>
      <c r="CO51" s="29">
        <f>VLOOKUP(Empresa!CO51,'Respuestas NosotrosTodos'!$A$12:$B$21,2,FALSE)</f>
        <v>2</v>
      </c>
      <c r="CP51" s="19">
        <f>VLOOKUP(Empresa!CP51,'Respuestas NosotrosTodos'!$A$2:$B$11,2,FALSE)</f>
        <v>4</v>
      </c>
      <c r="CQ51" s="19">
        <f>VLOOKUP(Empresa!CQ51,'Respuestas NosotrosTodos'!$A$2:$B$11,2,FALSE)</f>
        <v>4</v>
      </c>
      <c r="CR51" s="19">
        <f>VLOOKUP(Empresa!CR51,'Respuestas NosotrosTodos'!$A$2:$B$11,2,FALSE)</f>
        <v>5</v>
      </c>
    </row>
    <row r="52" spans="1:96">
      <c r="A52" s="12" t="str">
        <f>Empresa!A52</f>
        <v>o89n5bundaxjitqa3fw2o89n5xgw1ikh</v>
      </c>
      <c r="B52" s="19">
        <f>VLOOKUP(Empresa!B52,'Respuestas Yo'!A$2:B$5,2,FALSE)</f>
        <v>4</v>
      </c>
      <c r="C52" s="19">
        <f>VLOOKUP(Empresa!C52,'Respuestas Yo'!C$2:D$5,2,FALSE)</f>
        <v>4</v>
      </c>
      <c r="D52" s="19">
        <f>VLOOKUP(Empresa!D52,'Respuestas Yo'!E$2:F$5,2,FALSE)</f>
        <v>5</v>
      </c>
      <c r="E52" s="19">
        <f>VLOOKUP(Empresa!E52,'Respuestas Yo'!G$2:H$5,2,FALSE)</f>
        <v>2</v>
      </c>
      <c r="F52" s="19">
        <f>VLOOKUP(Empresa!F52,'Respuestas Yo'!I$2:J$5,2,FALSE)</f>
        <v>2</v>
      </c>
      <c r="G52" s="19">
        <f>VLOOKUP(Empresa!G52,'Respuestas Yo'!K$2:L$5,2,FALSE)</f>
        <v>5</v>
      </c>
      <c r="H52" s="19">
        <f>VLOOKUP(Empresa!H52,'Respuestas Yo'!M$2:N$5,2,FALSE)</f>
        <v>4</v>
      </c>
      <c r="I52" s="19">
        <f>VLOOKUP(Empresa!I52,'Respuestas Yo'!O$2:P$5,2,FALSE)</f>
        <v>5</v>
      </c>
      <c r="J52" s="19">
        <f>VLOOKUP(Empresa!J52,'Respuestas Yo'!Q$2:R$5,2,FALSE)</f>
        <v>1</v>
      </c>
      <c r="K52" s="19">
        <f>VLOOKUP(Empresa!K52,'Respuestas Yo'!S$2:T$5,2,FALSE)</f>
        <v>2</v>
      </c>
      <c r="L52" s="19">
        <f>VLOOKUP(Empresa!L52,'Respuestas Yo'!U$2:V$5,2,FALSE)</f>
        <v>4</v>
      </c>
      <c r="M52" s="19">
        <f>VLOOKUP(Empresa!M52,'Respuestas Yo'!W$2:X$5,2,FALSE)</f>
        <v>2</v>
      </c>
      <c r="N52" s="19">
        <f>VLOOKUP(Empresa!N52,'Respuestas Yo'!Y$2:Z$5,2,FALSE)</f>
        <v>4</v>
      </c>
      <c r="O52" s="19">
        <f>VLOOKUP(Empresa!O52,'Respuestas Yo'!AA$2:AB$5,2,FALSE)</f>
        <v>4</v>
      </c>
      <c r="P52" s="19">
        <f>VLOOKUP(Empresa!P52,'Respuestas Yo'!AC$2:AD$5,2,FALSE)</f>
        <v>5</v>
      </c>
      <c r="Q52" s="19">
        <f>VLOOKUP(Empresa!Q52,'Respuestas Yo'!AE$2:AF$5,2,FALSE)</f>
        <v>1</v>
      </c>
      <c r="R52" s="19">
        <f>VLOOKUP(Empresa!R52,'Respuestas Yo'!AG$2:AH$5,2,FALSE)</f>
        <v>4</v>
      </c>
      <c r="S52" s="19">
        <f>VLOOKUP(Empresa!S52,'Respuestas Yo'!AI$2:AJ$5,2,FALSE)</f>
        <v>4</v>
      </c>
      <c r="T52" s="19">
        <f>VLOOKUP(Empresa!T52,'Respuestas Yo'!AK$2:AL$5,2,FALSE)</f>
        <v>1</v>
      </c>
      <c r="U52" s="19">
        <f>VLOOKUP(Empresa!U52,'Respuestas NosotrosTodos'!$A$2:$B$11,2,FALSE)</f>
        <v>3</v>
      </c>
      <c r="V52" s="19">
        <f>VLOOKUP(Empresa!V52,'Respuestas NosotrosTodos'!$A$2:$B$11,2,FALSE)</f>
        <v>2</v>
      </c>
      <c r="W52" s="19">
        <f>VLOOKUP(Empresa!V52,'Respuestas NosotrosTodos'!$A$2:$B$11,2,FALSE)</f>
        <v>2</v>
      </c>
      <c r="X52" s="19">
        <f>VLOOKUP(Empresa!X52,'Respuestas NosotrosTodos'!$A$2:$B$11,2,FALSE)</f>
        <v>2</v>
      </c>
      <c r="Y52" s="19">
        <f>VLOOKUP(Empresa!Y52,'Respuestas NosotrosTodos'!$A$2:$B$11,2,FALSE)</f>
        <v>2</v>
      </c>
      <c r="Z52" s="19">
        <f>VLOOKUP(Empresa!Z52,'Respuestas NosotrosTodos'!$A$2:$B$11,2,FALSE)</f>
        <v>3</v>
      </c>
      <c r="AA52" s="19">
        <f>VLOOKUP(Empresa!AA52,'Respuestas NosotrosTodos'!$A$2:$B$11,2,FALSE)</f>
        <v>3</v>
      </c>
      <c r="AB52" s="19">
        <f>VLOOKUP(Empresa!AB52,'Respuestas NosotrosTodos'!$A$2:$B$11,2,FALSE)</f>
        <v>3</v>
      </c>
      <c r="AC52" s="19">
        <f>VLOOKUP(Empresa!AC52,'Respuestas NosotrosTodos'!$A$2:$B$11,2,FALSE)</f>
        <v>3</v>
      </c>
      <c r="AD52" s="19">
        <f>VLOOKUP(Empresa!AD52,'Respuestas NosotrosTodos'!$A$2:$B$11,2,FALSE)</f>
        <v>3</v>
      </c>
      <c r="AE52" s="19">
        <f>VLOOKUP(Empresa!AE52,'Respuestas NosotrosTodos'!$A$2:$B$11,2,FALSE)</f>
        <v>3</v>
      </c>
      <c r="AF52" s="19">
        <f>VLOOKUP(Empresa!AF52,'Respuestas NosotrosTodos'!$A$2:$B$11,2,FALSE)</f>
        <v>3</v>
      </c>
      <c r="AG52" s="19">
        <f>VLOOKUP(Empresa!AG52,'Respuestas NosotrosTodos'!$A$2:$B$11,2,FALSE)</f>
        <v>2</v>
      </c>
      <c r="AH52" s="19">
        <f>VLOOKUP(Empresa!AH52,'Respuestas NosotrosTodos'!$A$2:$B$11,2,FALSE)</f>
        <v>3</v>
      </c>
      <c r="AI52" s="19">
        <f>VLOOKUP(Empresa!AI52,'Respuestas NosotrosTodos'!$A$2:$B$11,2,FALSE)</f>
        <v>3</v>
      </c>
      <c r="AJ52" s="19">
        <f>VLOOKUP(Empresa!AJ52,'Respuestas NosotrosTodos'!$A$2:$B$11,2,FALSE)</f>
        <v>3</v>
      </c>
      <c r="AK52" s="19">
        <f>VLOOKUP(Empresa!AK52,'Respuestas NosotrosTodos'!$A$2:$B$11,2,FALSE)</f>
        <v>3</v>
      </c>
      <c r="AL52" s="19">
        <f>VLOOKUP(Empresa!AL52,'Respuestas NosotrosTodos'!$A$2:$B$11,2,FALSE)</f>
        <v>3</v>
      </c>
      <c r="AM52" s="19">
        <f>VLOOKUP(Empresa!AM52,'Respuestas NosotrosTodos'!$A$2:$B$11,2,FALSE)</f>
        <v>3</v>
      </c>
      <c r="AN52" s="19">
        <f>VLOOKUP(Empresa!AN52,'Respuestas NosotrosTodos'!$A$2:$B$11,2,FALSE)</f>
        <v>2</v>
      </c>
      <c r="AO52" s="19">
        <f>VLOOKUP(Empresa!AO52,'Respuestas NosotrosTodos'!$A$2:$B$11,2,FALSE)</f>
        <v>3</v>
      </c>
      <c r="AP52" s="19">
        <f>VLOOKUP(Empresa!AP52,'Respuestas NosotrosTodos'!$A$2:$B$11,2,FALSE)</f>
        <v>1</v>
      </c>
      <c r="AQ52" s="19">
        <f>VLOOKUP(Empresa!AQ52,'Respuestas NosotrosTodos'!$A$2:$B$11,2,FALSE)</f>
        <v>5</v>
      </c>
      <c r="AR52" s="19">
        <f>VLOOKUP(Empresa!AR52,'Respuestas NosotrosTodos'!$A$2:$B$11,2,FALSE)</f>
        <v>3</v>
      </c>
      <c r="AS52" s="19">
        <f>VLOOKUP(Empresa!AS52,'Respuestas NosotrosTodos'!$A$2:$B$11,2,FALSE)</f>
        <v>4</v>
      </c>
      <c r="AT52" s="19">
        <f>VLOOKUP(Empresa!AT52,'Respuestas NosotrosTodos'!$A$2:$B$11,2,FALSE)</f>
        <v>3</v>
      </c>
      <c r="AU52" s="19">
        <f>VLOOKUP(Empresa!AU52,'Respuestas NosotrosTodos'!$A$2:$B$11,2,FALSE)</f>
        <v>3</v>
      </c>
      <c r="AV52" s="19">
        <f>VLOOKUP(Empresa!AV52,'Respuestas NosotrosTodos'!$A$2:$B$11,2,FALSE)</f>
        <v>3</v>
      </c>
      <c r="AW52" s="19">
        <f>VLOOKUP(Empresa!AW52,'Respuestas NosotrosTodos'!$A$2:$B$11,2,FALSE)</f>
        <v>3</v>
      </c>
      <c r="AX52" s="19">
        <f>VLOOKUP(Empresa!AX52,'Respuestas NosotrosTodos'!$A$2:$B$11,2,FALSE)</f>
        <v>3</v>
      </c>
      <c r="AY52" s="29">
        <f>VLOOKUP(Empresa!AY52,'Respuestas NosotrosTodos'!$A$12:$B$21,2,FALSE)</f>
        <v>3</v>
      </c>
      <c r="AZ52" s="19">
        <f>VLOOKUP(Empresa!AZ52,'Respuestas NosotrosTodos'!$A$2:$B$11,2,FALSE)</f>
        <v>3</v>
      </c>
      <c r="BA52" s="29">
        <f>VLOOKUP(Empresa!BA52,'Respuestas NosotrosTodos'!$A$12:$B$21,2,FALSE)</f>
        <v>5</v>
      </c>
      <c r="BB52" s="19">
        <f>VLOOKUP(Empresa!BB52,'Respuestas NosotrosTodos'!$A$2:$B$11,2,FALSE)</f>
        <v>3</v>
      </c>
      <c r="BC52" s="19">
        <f>VLOOKUP(Empresa!BC52,'Respuestas NosotrosTodos'!$A$2:$B$11,2,FALSE)</f>
        <v>3</v>
      </c>
      <c r="BD52" s="19">
        <f>VLOOKUP(Empresa!BD52,'Respuestas NosotrosTodos'!$A$2:$B$11,2,FALSE)</f>
        <v>3</v>
      </c>
      <c r="BE52" s="19">
        <f>VLOOKUP(Empresa!BE52,'Respuestas NosotrosTodos'!$A$2:$B$11,2,FALSE)</f>
        <v>5</v>
      </c>
      <c r="BF52" s="19">
        <f>VLOOKUP(Empresa!BF52,'Respuestas NosotrosTodos'!$A$2:$B$11,2,FALSE)</f>
        <v>3</v>
      </c>
      <c r="BG52" s="19">
        <f>VLOOKUP(Empresa!BG52,'Respuestas NosotrosTodos'!$A$2:$B$11,2,FALSE)</f>
        <v>4</v>
      </c>
      <c r="BH52" s="19">
        <f>VLOOKUP(Empresa!BH52,'Respuestas NosotrosTodos'!$A$2:$B$11,2,FALSE)</f>
        <v>2</v>
      </c>
      <c r="BI52" s="19">
        <f>VLOOKUP(Empresa!BI52,'Respuestas NosotrosTodos'!$A$2:$B$11,2,FALSE)</f>
        <v>3</v>
      </c>
      <c r="BJ52" s="19">
        <f>VLOOKUP(Empresa!BJ52,'Respuestas NosotrosTodos'!$A$2:$B$11,2,FALSE)</f>
        <v>3</v>
      </c>
      <c r="BK52" s="19">
        <f>VLOOKUP(Empresa!BK52,'Respuestas NosotrosTodos'!$A$2:$B$11,2,FALSE)</f>
        <v>3</v>
      </c>
      <c r="BL52" s="19">
        <f>VLOOKUP(Empresa!BL52,'Respuestas NosotrosTodos'!$A$2:$B$11,2,FALSE)</f>
        <v>2</v>
      </c>
      <c r="BM52" s="19">
        <f>VLOOKUP(Empresa!BM52,'Respuestas NosotrosTodos'!$A$2:$B$11,2,FALSE)</f>
        <v>2</v>
      </c>
      <c r="BN52" s="19">
        <f>VLOOKUP(Empresa!BN52,'Respuestas NosotrosTodos'!$A$2:$B$11,2,FALSE)</f>
        <v>3</v>
      </c>
      <c r="BO52" s="19">
        <f>VLOOKUP(Empresa!BO52,'Respuestas NosotrosTodos'!$A$2:$B$11,2,FALSE)</f>
        <v>4</v>
      </c>
      <c r="BP52" s="19">
        <f>VLOOKUP(Empresa!BP52,'Respuestas NosotrosTodos'!$A$2:$B$11,2,FALSE)</f>
        <v>3</v>
      </c>
      <c r="BQ52" s="19">
        <f>VLOOKUP(Empresa!BQ52,'Respuestas NosotrosTodos'!$A$2:$B$11,2,FALSE)</f>
        <v>3</v>
      </c>
      <c r="BR52" s="19">
        <f>VLOOKUP(Empresa!BR52,'Respuestas NosotrosTodos'!$A$2:$B$11,2,FALSE)</f>
        <v>3</v>
      </c>
      <c r="BS52" s="19">
        <f>VLOOKUP(Empresa!BS52,'Respuestas NosotrosTodos'!$A$2:$B$11,2,FALSE)</f>
        <v>3</v>
      </c>
      <c r="BT52" s="19">
        <f>VLOOKUP(Empresa!BT52,'Respuestas NosotrosTodos'!$A$2:$B$11,2,FALSE)</f>
        <v>4</v>
      </c>
      <c r="BU52" s="19">
        <f>VLOOKUP(Empresa!BU52,'Respuestas NosotrosTodos'!$A$2:$B$11,2,FALSE)</f>
        <v>4</v>
      </c>
      <c r="BV52" s="19">
        <f>VLOOKUP(Empresa!BV52,'Respuestas NosotrosTodos'!$A$2:$B$11,2,FALSE)</f>
        <v>4</v>
      </c>
      <c r="BW52" s="19">
        <f>VLOOKUP(Empresa!BW52,'Respuestas NosotrosTodos'!$A$2:$B$11,2,FALSE)</f>
        <v>3</v>
      </c>
      <c r="BX52" s="19">
        <f>VLOOKUP(Empresa!BX52,'Respuestas NosotrosTodos'!$A$2:$B$11,2,FALSE)</f>
        <v>3</v>
      </c>
      <c r="BY52" s="19">
        <f>VLOOKUP(Empresa!BY52,'Respuestas NosotrosTodos'!$A$2:$B$11,2,FALSE)</f>
        <v>4</v>
      </c>
      <c r="BZ52" s="19">
        <f>VLOOKUP(Empresa!BZ52,'Respuestas NosotrosTodos'!$A$2:$B$11,2,FALSE)</f>
        <v>4</v>
      </c>
      <c r="CA52" s="19">
        <f>VLOOKUP(Empresa!CA52,'Respuestas NosotrosTodos'!$A$2:$B$11,2,FALSE)</f>
        <v>4</v>
      </c>
      <c r="CB52" s="19">
        <f>VLOOKUP(Empresa!CB52,'Respuestas NosotrosTodos'!$A$2:$B$11,2,FALSE)</f>
        <v>4</v>
      </c>
      <c r="CC52" s="19">
        <f>VLOOKUP(Empresa!CC52,'Respuestas NosotrosTodos'!$A$2:$B$11,2,FALSE)</f>
        <v>4</v>
      </c>
      <c r="CD52" s="29">
        <f>VLOOKUP(Empresa!CD52,'Respuestas NosotrosTodos'!$A$12:$B$21,2,FALSE)</f>
        <v>5</v>
      </c>
      <c r="CE52" s="19">
        <f>VLOOKUP(Empresa!CE52,'Respuestas NosotrosTodos'!$A$2:$B$11,2,FALSE)</f>
        <v>3</v>
      </c>
      <c r="CF52" s="19">
        <f>VLOOKUP(Empresa!CF52,'Respuestas NosotrosTodos'!$A$2:$B$11,2,FALSE)</f>
        <v>3</v>
      </c>
      <c r="CG52" s="19">
        <f>VLOOKUP(Empresa!CG52,'Respuestas NosotrosTodos'!$A$2:$B$11,2,FALSE)</f>
        <v>3</v>
      </c>
      <c r="CH52" s="19">
        <f>VLOOKUP(Empresa!CH52,'Respuestas NosotrosTodos'!$A$2:$B$11,2,FALSE)</f>
        <v>4</v>
      </c>
      <c r="CI52" s="19">
        <f>VLOOKUP(Empresa!CI52,'Respuestas NosotrosTodos'!$A$2:$B$11,2,FALSE)</f>
        <v>3</v>
      </c>
      <c r="CJ52" s="29">
        <f>VLOOKUP(Empresa!CJ52,'Respuestas NosotrosTodos'!$A$12:$B$21,2,FALSE)</f>
        <v>5</v>
      </c>
      <c r="CK52" s="29">
        <f>VLOOKUP(Empresa!CK52,'Respuestas NosotrosTodos'!$A$12:$B$21,2,FALSE)</f>
        <v>5</v>
      </c>
      <c r="CL52" s="19">
        <f>VLOOKUP(Empresa!CL52,'Respuestas NosotrosTodos'!$A$2:$B$11,2,FALSE)</f>
        <v>4</v>
      </c>
      <c r="CM52" s="29">
        <f>VLOOKUP(Empresa!CM52,'Respuestas NosotrosTodos'!$A$12:$B$21,2,FALSE)</f>
        <v>5</v>
      </c>
      <c r="CN52" s="29">
        <f>VLOOKUP(Empresa!CN52,'Respuestas NosotrosTodos'!$A$12:$B$21,2,FALSE)</f>
        <v>5</v>
      </c>
      <c r="CO52" s="29">
        <f>VLOOKUP(Empresa!CO52,'Respuestas NosotrosTodos'!$A$12:$B$21,2,FALSE)</f>
        <v>5</v>
      </c>
      <c r="CP52" s="19">
        <f>VLOOKUP(Empresa!CP52,'Respuestas NosotrosTodos'!$A$2:$B$11,2,FALSE)</f>
        <v>4</v>
      </c>
      <c r="CQ52" s="19">
        <f>VLOOKUP(Empresa!CQ52,'Respuestas NosotrosTodos'!$A$2:$B$11,2,FALSE)</f>
        <v>4</v>
      </c>
      <c r="CR52" s="19">
        <f>VLOOKUP(Empresa!CR52,'Respuestas NosotrosTodos'!$A$2:$B$11,2,FALSE)</f>
        <v>4</v>
      </c>
    </row>
    <row r="53" spans="1:96">
      <c r="A53" s="12" t="str">
        <f>Empresa!A53</f>
        <v>tz6toahqc7k19iqothc468dtz6toa7va</v>
      </c>
      <c r="B53" s="19">
        <f>VLOOKUP(Empresa!B53,'Respuestas Yo'!A$2:B$5,2,FALSE)</f>
        <v>2</v>
      </c>
      <c r="C53" s="19">
        <f>VLOOKUP(Empresa!C53,'Respuestas Yo'!C$2:D$5,2,FALSE)</f>
        <v>2</v>
      </c>
      <c r="D53" s="19">
        <f>VLOOKUP(Empresa!D53,'Respuestas Yo'!E$2:F$5,2,FALSE)</f>
        <v>5</v>
      </c>
      <c r="E53" s="19">
        <f>VLOOKUP(Empresa!E53,'Respuestas Yo'!G$2:H$5,2,FALSE)</f>
        <v>2</v>
      </c>
      <c r="F53" s="19">
        <f>VLOOKUP(Empresa!F53,'Respuestas Yo'!I$2:J$5,2,FALSE)</f>
        <v>2</v>
      </c>
      <c r="G53" s="19">
        <f>VLOOKUP(Empresa!G53,'Respuestas Yo'!K$2:L$5,2,FALSE)</f>
        <v>5</v>
      </c>
      <c r="H53" s="19">
        <f>VLOOKUP(Empresa!H53,'Respuestas Yo'!M$2:N$5,2,FALSE)</f>
        <v>2</v>
      </c>
      <c r="I53" s="19">
        <f>VLOOKUP(Empresa!I53,'Respuestas Yo'!O$2:P$5,2,FALSE)</f>
        <v>5</v>
      </c>
      <c r="J53" s="19">
        <f>VLOOKUP(Empresa!J53,'Respuestas Yo'!Q$2:R$5,2,FALSE)</f>
        <v>4</v>
      </c>
      <c r="K53" s="19">
        <f>VLOOKUP(Empresa!K53,'Respuestas Yo'!S$2:T$5,2,FALSE)</f>
        <v>5</v>
      </c>
      <c r="L53" s="19">
        <f>VLOOKUP(Empresa!L53,'Respuestas Yo'!U$2:V$5,2,FALSE)</f>
        <v>4</v>
      </c>
      <c r="M53" s="19">
        <f>VLOOKUP(Empresa!M53,'Respuestas Yo'!W$2:X$5,2,FALSE)</f>
        <v>4</v>
      </c>
      <c r="N53" s="19">
        <f>VLOOKUP(Empresa!N53,'Respuestas Yo'!Y$2:Z$5,2,FALSE)</f>
        <v>5</v>
      </c>
      <c r="O53" s="19">
        <f>VLOOKUP(Empresa!O53,'Respuestas Yo'!AA$2:AB$5,2,FALSE)</f>
        <v>4</v>
      </c>
      <c r="P53" s="19">
        <f>VLOOKUP(Empresa!P53,'Respuestas Yo'!AC$2:AD$5,2,FALSE)</f>
        <v>5</v>
      </c>
      <c r="Q53" s="19">
        <f>VLOOKUP(Empresa!Q53,'Respuestas Yo'!AE$2:AF$5,2,FALSE)</f>
        <v>5</v>
      </c>
      <c r="R53" s="19">
        <f>VLOOKUP(Empresa!R53,'Respuestas Yo'!AG$2:AH$5,2,FALSE)</f>
        <v>5</v>
      </c>
      <c r="S53" s="19">
        <f>VLOOKUP(Empresa!S53,'Respuestas Yo'!AI$2:AJ$5,2,FALSE)</f>
        <v>4</v>
      </c>
      <c r="T53" s="19">
        <f>VLOOKUP(Empresa!T53,'Respuestas Yo'!AK$2:AL$5,2,FALSE)</f>
        <v>5</v>
      </c>
      <c r="U53" s="19">
        <f>VLOOKUP(Empresa!U53,'Respuestas NosotrosTodos'!$A$2:$B$11,2,FALSE)</f>
        <v>3</v>
      </c>
      <c r="V53" s="19">
        <f>VLOOKUP(Empresa!V53,'Respuestas NosotrosTodos'!$A$2:$B$11,2,FALSE)</f>
        <v>3</v>
      </c>
      <c r="W53" s="19">
        <f>VLOOKUP(Empresa!V53,'Respuestas NosotrosTodos'!$A$2:$B$11,2,FALSE)</f>
        <v>3</v>
      </c>
      <c r="X53" s="19">
        <f>VLOOKUP(Empresa!X53,'Respuestas NosotrosTodos'!$A$2:$B$11,2,FALSE)</f>
        <v>5</v>
      </c>
      <c r="Y53" s="19">
        <f>VLOOKUP(Empresa!Y53,'Respuestas NosotrosTodos'!$A$2:$B$11,2,FALSE)</f>
        <v>4</v>
      </c>
      <c r="Z53" s="19">
        <f>VLOOKUP(Empresa!Z53,'Respuestas NosotrosTodos'!$A$2:$B$11,2,FALSE)</f>
        <v>3</v>
      </c>
      <c r="AA53" s="19">
        <f>VLOOKUP(Empresa!AA53,'Respuestas NosotrosTodos'!$A$2:$B$11,2,FALSE)</f>
        <v>5</v>
      </c>
      <c r="AB53" s="19">
        <f>VLOOKUP(Empresa!AB53,'Respuestas NosotrosTodos'!$A$2:$B$11,2,FALSE)</f>
        <v>5</v>
      </c>
      <c r="AC53" s="19">
        <f>VLOOKUP(Empresa!AC53,'Respuestas NosotrosTodos'!$A$2:$B$11,2,FALSE)</f>
        <v>4</v>
      </c>
      <c r="AD53" s="19">
        <f>VLOOKUP(Empresa!AD53,'Respuestas NosotrosTodos'!$A$2:$B$11,2,FALSE)</f>
        <v>5</v>
      </c>
      <c r="AE53" s="19">
        <f>VLOOKUP(Empresa!AE53,'Respuestas NosotrosTodos'!$A$2:$B$11,2,FALSE)</f>
        <v>5</v>
      </c>
      <c r="AF53" s="19">
        <f>VLOOKUP(Empresa!AF53,'Respuestas NosotrosTodos'!$A$2:$B$11,2,FALSE)</f>
        <v>5</v>
      </c>
      <c r="AG53" s="19">
        <f>VLOOKUP(Empresa!AG53,'Respuestas NosotrosTodos'!$A$2:$B$11,2,FALSE)</f>
        <v>5</v>
      </c>
      <c r="AH53" s="19">
        <f>VLOOKUP(Empresa!AH53,'Respuestas NosotrosTodos'!$A$2:$B$11,2,FALSE)</f>
        <v>5</v>
      </c>
      <c r="AI53" s="19">
        <f>VLOOKUP(Empresa!AI53,'Respuestas NosotrosTodos'!$A$2:$B$11,2,FALSE)</f>
        <v>5</v>
      </c>
      <c r="AJ53" s="19">
        <f>VLOOKUP(Empresa!AJ53,'Respuestas NosotrosTodos'!$A$2:$B$11,2,FALSE)</f>
        <v>5</v>
      </c>
      <c r="AK53" s="19">
        <f>VLOOKUP(Empresa!AK53,'Respuestas NosotrosTodos'!$A$2:$B$11,2,FALSE)</f>
        <v>3</v>
      </c>
      <c r="AL53" s="19">
        <f>VLOOKUP(Empresa!AL53,'Respuestas NosotrosTodos'!$A$2:$B$11,2,FALSE)</f>
        <v>5</v>
      </c>
      <c r="AM53" s="19">
        <f>VLOOKUP(Empresa!AM53,'Respuestas NosotrosTodos'!$A$2:$B$11,2,FALSE)</f>
        <v>4</v>
      </c>
      <c r="AN53" s="19">
        <f>VLOOKUP(Empresa!AN53,'Respuestas NosotrosTodos'!$A$2:$B$11,2,FALSE)</f>
        <v>4</v>
      </c>
      <c r="AO53" s="19">
        <f>VLOOKUP(Empresa!AO53,'Respuestas NosotrosTodos'!$A$2:$B$11,2,FALSE)</f>
        <v>5</v>
      </c>
      <c r="AP53" s="19">
        <f>VLOOKUP(Empresa!AP53,'Respuestas NosotrosTodos'!$A$2:$B$11,2,FALSE)</f>
        <v>3</v>
      </c>
      <c r="AQ53" s="19">
        <f>VLOOKUP(Empresa!AQ53,'Respuestas NosotrosTodos'!$A$2:$B$11,2,FALSE)</f>
        <v>5</v>
      </c>
      <c r="AR53" s="19">
        <f>VLOOKUP(Empresa!AR53,'Respuestas NosotrosTodos'!$A$2:$B$11,2,FALSE)</f>
        <v>5</v>
      </c>
      <c r="AS53" s="19">
        <f>VLOOKUP(Empresa!AS53,'Respuestas NosotrosTodos'!$A$2:$B$11,2,FALSE)</f>
        <v>5</v>
      </c>
      <c r="AT53" s="19">
        <f>VLOOKUP(Empresa!AT53,'Respuestas NosotrosTodos'!$A$2:$B$11,2,FALSE)</f>
        <v>5</v>
      </c>
      <c r="AU53" s="19">
        <f>VLOOKUP(Empresa!AU53,'Respuestas NosotrosTodos'!$A$2:$B$11,2,FALSE)</f>
        <v>5</v>
      </c>
      <c r="AV53" s="19">
        <f>VLOOKUP(Empresa!AV53,'Respuestas NosotrosTodos'!$A$2:$B$11,2,FALSE)</f>
        <v>5</v>
      </c>
      <c r="AW53" s="19">
        <f>VLOOKUP(Empresa!AW53,'Respuestas NosotrosTodos'!$A$2:$B$11,2,FALSE)</f>
        <v>5</v>
      </c>
      <c r="AX53" s="19">
        <f>VLOOKUP(Empresa!AX53,'Respuestas NosotrosTodos'!$A$2:$B$11,2,FALSE)</f>
        <v>5</v>
      </c>
      <c r="AY53" s="29">
        <f>VLOOKUP(Empresa!AY53,'Respuestas NosotrosTodos'!$A$12:$B$21,2,FALSE)</f>
        <v>5</v>
      </c>
      <c r="AZ53" s="19">
        <f>VLOOKUP(Empresa!AZ53,'Respuestas NosotrosTodos'!$A$2:$B$11,2,FALSE)</f>
        <v>5</v>
      </c>
      <c r="BA53" s="29">
        <f>VLOOKUP(Empresa!BA53,'Respuestas NosotrosTodos'!$A$12:$B$21,2,FALSE)</f>
        <v>5</v>
      </c>
      <c r="BB53" s="19">
        <f>VLOOKUP(Empresa!BB53,'Respuestas NosotrosTodos'!$A$2:$B$11,2,FALSE)</f>
        <v>1</v>
      </c>
      <c r="BC53" s="19">
        <f>VLOOKUP(Empresa!BC53,'Respuestas NosotrosTodos'!$A$2:$B$11,2,FALSE)</f>
        <v>5</v>
      </c>
      <c r="BD53" s="19">
        <f>VLOOKUP(Empresa!BD53,'Respuestas NosotrosTodos'!$A$2:$B$11,2,FALSE)</f>
        <v>5</v>
      </c>
      <c r="BE53" s="19">
        <f>VLOOKUP(Empresa!BE53,'Respuestas NosotrosTodos'!$A$2:$B$11,2,FALSE)</f>
        <v>5</v>
      </c>
      <c r="BF53" s="19">
        <f>VLOOKUP(Empresa!BF53,'Respuestas NosotrosTodos'!$A$2:$B$11,2,FALSE)</f>
        <v>5</v>
      </c>
      <c r="BG53" s="19">
        <f>VLOOKUP(Empresa!BG53,'Respuestas NosotrosTodos'!$A$2:$B$11,2,FALSE)</f>
        <v>5</v>
      </c>
      <c r="BH53" s="19">
        <f>VLOOKUP(Empresa!BH53,'Respuestas NosotrosTodos'!$A$2:$B$11,2,FALSE)</f>
        <v>4</v>
      </c>
      <c r="BI53" s="19">
        <f>VLOOKUP(Empresa!BI53,'Respuestas NosotrosTodos'!$A$2:$B$11,2,FALSE)</f>
        <v>5</v>
      </c>
      <c r="BJ53" s="19">
        <f>VLOOKUP(Empresa!BJ53,'Respuestas NosotrosTodos'!$A$2:$B$11,2,FALSE)</f>
        <v>5</v>
      </c>
      <c r="BK53" s="19">
        <f>VLOOKUP(Empresa!BK53,'Respuestas NosotrosTodos'!$A$2:$B$11,2,FALSE)</f>
        <v>5</v>
      </c>
      <c r="BL53" s="19">
        <f>VLOOKUP(Empresa!BL53,'Respuestas NosotrosTodos'!$A$2:$B$11,2,FALSE)</f>
        <v>5</v>
      </c>
      <c r="BM53" s="19">
        <f>VLOOKUP(Empresa!BM53,'Respuestas NosotrosTodos'!$A$2:$B$11,2,FALSE)</f>
        <v>5</v>
      </c>
      <c r="BN53" s="19">
        <f>VLOOKUP(Empresa!BN53,'Respuestas NosotrosTodos'!$A$2:$B$11,2,FALSE)</f>
        <v>5</v>
      </c>
      <c r="BO53" s="19">
        <f>VLOOKUP(Empresa!BO53,'Respuestas NosotrosTodos'!$A$2:$B$11,2,FALSE)</f>
        <v>5</v>
      </c>
      <c r="BP53" s="19">
        <f>VLOOKUP(Empresa!BP53,'Respuestas NosotrosTodos'!$A$2:$B$11,2,FALSE)</f>
        <v>5</v>
      </c>
      <c r="BQ53" s="19">
        <f>VLOOKUP(Empresa!BQ53,'Respuestas NosotrosTodos'!$A$2:$B$11,2,FALSE)</f>
        <v>5</v>
      </c>
      <c r="BR53" s="19">
        <f>VLOOKUP(Empresa!BR53,'Respuestas NosotrosTodos'!$A$2:$B$11,2,FALSE)</f>
        <v>5</v>
      </c>
      <c r="BS53" s="19">
        <f>VLOOKUP(Empresa!BS53,'Respuestas NosotrosTodos'!$A$2:$B$11,2,FALSE)</f>
        <v>5</v>
      </c>
      <c r="BT53" s="19">
        <f>VLOOKUP(Empresa!BT53,'Respuestas NosotrosTodos'!$A$2:$B$11,2,FALSE)</f>
        <v>5</v>
      </c>
      <c r="BU53" s="19">
        <f>VLOOKUP(Empresa!BU53,'Respuestas NosotrosTodos'!$A$2:$B$11,2,FALSE)</f>
        <v>5</v>
      </c>
      <c r="BV53" s="19">
        <f>VLOOKUP(Empresa!BV53,'Respuestas NosotrosTodos'!$A$2:$B$11,2,FALSE)</f>
        <v>5</v>
      </c>
      <c r="BW53" s="19">
        <f>VLOOKUP(Empresa!BW53,'Respuestas NosotrosTodos'!$A$2:$B$11,2,FALSE)</f>
        <v>5</v>
      </c>
      <c r="BX53" s="19">
        <f>VLOOKUP(Empresa!BX53,'Respuestas NosotrosTodos'!$A$2:$B$11,2,FALSE)</f>
        <v>5</v>
      </c>
      <c r="BY53" s="19">
        <f>VLOOKUP(Empresa!BY53,'Respuestas NosotrosTodos'!$A$2:$B$11,2,FALSE)</f>
        <v>5</v>
      </c>
      <c r="BZ53" s="19">
        <f>VLOOKUP(Empresa!BZ53,'Respuestas NosotrosTodos'!$A$2:$B$11,2,FALSE)</f>
        <v>5</v>
      </c>
      <c r="CA53" s="19">
        <f>VLOOKUP(Empresa!CA53,'Respuestas NosotrosTodos'!$A$2:$B$11,2,FALSE)</f>
        <v>4</v>
      </c>
      <c r="CB53" s="19">
        <f>VLOOKUP(Empresa!CB53,'Respuestas NosotrosTodos'!$A$2:$B$11,2,FALSE)</f>
        <v>5</v>
      </c>
      <c r="CC53" s="19">
        <f>VLOOKUP(Empresa!CC53,'Respuestas NosotrosTodos'!$A$2:$B$11,2,FALSE)</f>
        <v>5</v>
      </c>
      <c r="CD53" s="29">
        <f>VLOOKUP(Empresa!CD53,'Respuestas NosotrosTodos'!$A$12:$B$21,2,FALSE)</f>
        <v>5</v>
      </c>
      <c r="CE53" s="19">
        <f>VLOOKUP(Empresa!CE53,'Respuestas NosotrosTodos'!$A$2:$B$11,2,FALSE)</f>
        <v>5</v>
      </c>
      <c r="CF53" s="19">
        <f>VLOOKUP(Empresa!CF53,'Respuestas NosotrosTodos'!$A$2:$B$11,2,FALSE)</f>
        <v>1</v>
      </c>
      <c r="CG53" s="19">
        <f>VLOOKUP(Empresa!CG53,'Respuestas NosotrosTodos'!$A$2:$B$11,2,FALSE)</f>
        <v>1</v>
      </c>
      <c r="CH53" s="19">
        <f>VLOOKUP(Empresa!CH53,'Respuestas NosotrosTodos'!$A$2:$B$11,2,FALSE)</f>
        <v>5</v>
      </c>
      <c r="CI53" s="19">
        <f>VLOOKUP(Empresa!CI53,'Respuestas NosotrosTodos'!$A$2:$B$11,2,FALSE)</f>
        <v>5</v>
      </c>
      <c r="CJ53" s="29">
        <f>VLOOKUP(Empresa!CJ53,'Respuestas NosotrosTodos'!$A$12:$B$21,2,FALSE)</f>
        <v>5</v>
      </c>
      <c r="CK53" s="29">
        <f>VLOOKUP(Empresa!CK53,'Respuestas NosotrosTodos'!$A$12:$B$21,2,FALSE)</f>
        <v>5</v>
      </c>
      <c r="CL53" s="19">
        <f>VLOOKUP(Empresa!CL53,'Respuestas NosotrosTodos'!$A$2:$B$11,2,FALSE)</f>
        <v>5</v>
      </c>
      <c r="CM53" s="29">
        <f>VLOOKUP(Empresa!CM53,'Respuestas NosotrosTodos'!$A$12:$B$21,2,FALSE)</f>
        <v>5</v>
      </c>
      <c r="CN53" s="29">
        <f>VLOOKUP(Empresa!CN53,'Respuestas NosotrosTodos'!$A$12:$B$21,2,FALSE)</f>
        <v>5</v>
      </c>
      <c r="CO53" s="29">
        <f>VLOOKUP(Empresa!CO53,'Respuestas NosotrosTodos'!$A$12:$B$21,2,FALSE)</f>
        <v>5</v>
      </c>
      <c r="CP53" s="19">
        <f>VLOOKUP(Empresa!CP53,'Respuestas NosotrosTodos'!$A$2:$B$11,2,FALSE)</f>
        <v>5</v>
      </c>
      <c r="CQ53" s="19">
        <f>VLOOKUP(Empresa!CQ53,'Respuestas NosotrosTodos'!$A$2:$B$11,2,FALSE)</f>
        <v>5</v>
      </c>
      <c r="CR53" s="19">
        <f>VLOOKUP(Empresa!CR53,'Respuestas NosotrosTodos'!$A$2:$B$11,2,FALSE)</f>
        <v>5</v>
      </c>
    </row>
    <row r="54" spans="1:96">
      <c r="A54" s="12" t="str">
        <f>Empresa!A54</f>
        <v>dl5aex87klt8ai2c1odl5hogs2plwghh</v>
      </c>
      <c r="B54" s="19">
        <f>VLOOKUP(Empresa!B54,'Respuestas Yo'!A$2:B$5,2,FALSE)</f>
        <v>2</v>
      </c>
      <c r="C54" s="19">
        <f>VLOOKUP(Empresa!C54,'Respuestas Yo'!C$2:D$5,2,FALSE)</f>
        <v>4</v>
      </c>
      <c r="D54" s="19">
        <f>VLOOKUP(Empresa!D54,'Respuestas Yo'!E$2:F$5,2,FALSE)</f>
        <v>1</v>
      </c>
      <c r="E54" s="19">
        <f>VLOOKUP(Empresa!E54,'Respuestas Yo'!G$2:H$5,2,FALSE)</f>
        <v>2</v>
      </c>
      <c r="F54" s="19">
        <f>VLOOKUP(Empresa!F54,'Respuestas Yo'!I$2:J$5,2,FALSE)</f>
        <v>2</v>
      </c>
      <c r="G54" s="19">
        <f>VLOOKUP(Empresa!G54,'Respuestas Yo'!K$2:L$5,2,FALSE)</f>
        <v>1</v>
      </c>
      <c r="H54" s="19">
        <f>VLOOKUP(Empresa!H54,'Respuestas Yo'!M$2:N$5,2,FALSE)</f>
        <v>2</v>
      </c>
      <c r="I54" s="19">
        <f>VLOOKUP(Empresa!I54,'Respuestas Yo'!O$2:P$5,2,FALSE)</f>
        <v>5</v>
      </c>
      <c r="J54" s="19">
        <f>VLOOKUP(Empresa!J54,'Respuestas Yo'!Q$2:R$5,2,FALSE)</f>
        <v>4</v>
      </c>
      <c r="K54" s="19">
        <f>VLOOKUP(Empresa!K54,'Respuestas Yo'!S$2:T$5,2,FALSE)</f>
        <v>5</v>
      </c>
      <c r="L54" s="19">
        <f>VLOOKUP(Empresa!L54,'Respuestas Yo'!U$2:V$5,2,FALSE)</f>
        <v>5</v>
      </c>
      <c r="M54" s="19">
        <f>VLOOKUP(Empresa!M54,'Respuestas Yo'!W$2:X$5,2,FALSE)</f>
        <v>4</v>
      </c>
      <c r="N54" s="19">
        <f>VLOOKUP(Empresa!N54,'Respuestas Yo'!Y$2:Z$5,2,FALSE)</f>
        <v>4</v>
      </c>
      <c r="O54" s="19">
        <f>VLOOKUP(Empresa!O54,'Respuestas Yo'!AA$2:AB$5,2,FALSE)</f>
        <v>1</v>
      </c>
      <c r="P54" s="19">
        <f>VLOOKUP(Empresa!P54,'Respuestas Yo'!AC$2:AD$5,2,FALSE)</f>
        <v>5</v>
      </c>
      <c r="Q54" s="19">
        <f>VLOOKUP(Empresa!Q54,'Respuestas Yo'!AE$2:AF$5,2,FALSE)</f>
        <v>5</v>
      </c>
      <c r="R54" s="19">
        <f>VLOOKUP(Empresa!R54,'Respuestas Yo'!AG$2:AH$5,2,FALSE)</f>
        <v>4</v>
      </c>
      <c r="S54" s="19">
        <f>VLOOKUP(Empresa!S54,'Respuestas Yo'!AI$2:AJ$5,2,FALSE)</f>
        <v>4</v>
      </c>
      <c r="T54" s="19">
        <f>VLOOKUP(Empresa!T54,'Respuestas Yo'!AK$2:AL$5,2,FALSE)</f>
        <v>5</v>
      </c>
      <c r="U54" s="19">
        <f>VLOOKUP(Empresa!U54,'Respuestas NosotrosTodos'!$A$2:$B$11,2,FALSE)</f>
        <v>4</v>
      </c>
      <c r="V54" s="19">
        <f>VLOOKUP(Empresa!V54,'Respuestas NosotrosTodos'!$A$2:$B$11,2,FALSE)</f>
        <v>4</v>
      </c>
      <c r="W54" s="19">
        <f>VLOOKUP(Empresa!V54,'Respuestas NosotrosTodos'!$A$2:$B$11,2,FALSE)</f>
        <v>4</v>
      </c>
      <c r="X54" s="19">
        <f>VLOOKUP(Empresa!X54,'Respuestas NosotrosTodos'!$A$2:$B$11,2,FALSE)</f>
        <v>5</v>
      </c>
      <c r="Y54" s="19">
        <f>VLOOKUP(Empresa!Y54,'Respuestas NosotrosTodos'!$A$2:$B$11,2,FALSE)</f>
        <v>4</v>
      </c>
      <c r="Z54" s="19">
        <f>VLOOKUP(Empresa!Z54,'Respuestas NosotrosTodos'!$A$2:$B$11,2,FALSE)</f>
        <v>4</v>
      </c>
      <c r="AA54" s="19">
        <f>VLOOKUP(Empresa!AA54,'Respuestas NosotrosTodos'!$A$2:$B$11,2,FALSE)</f>
        <v>5</v>
      </c>
      <c r="AB54" s="19">
        <f>VLOOKUP(Empresa!AB54,'Respuestas NosotrosTodos'!$A$2:$B$11,2,FALSE)</f>
        <v>4</v>
      </c>
      <c r="AC54" s="19">
        <f>VLOOKUP(Empresa!AC54,'Respuestas NosotrosTodos'!$A$2:$B$11,2,FALSE)</f>
        <v>5</v>
      </c>
      <c r="AD54" s="19">
        <f>VLOOKUP(Empresa!AD54,'Respuestas NosotrosTodos'!$A$2:$B$11,2,FALSE)</f>
        <v>4</v>
      </c>
      <c r="AE54" s="19">
        <f>VLOOKUP(Empresa!AE54,'Respuestas NosotrosTodos'!$A$2:$B$11,2,FALSE)</f>
        <v>4</v>
      </c>
      <c r="AF54" s="19">
        <f>VLOOKUP(Empresa!AF54,'Respuestas NosotrosTodos'!$A$2:$B$11,2,FALSE)</f>
        <v>4</v>
      </c>
      <c r="AG54" s="19">
        <f>VLOOKUP(Empresa!AG54,'Respuestas NosotrosTodos'!$A$2:$B$11,2,FALSE)</f>
        <v>4</v>
      </c>
      <c r="AH54" s="19">
        <f>VLOOKUP(Empresa!AH54,'Respuestas NosotrosTodos'!$A$2:$B$11,2,FALSE)</f>
        <v>4</v>
      </c>
      <c r="AI54" s="19">
        <f>VLOOKUP(Empresa!AI54,'Respuestas NosotrosTodos'!$A$2:$B$11,2,FALSE)</f>
        <v>4</v>
      </c>
      <c r="AJ54" s="19">
        <f>VLOOKUP(Empresa!AJ54,'Respuestas NosotrosTodos'!$A$2:$B$11,2,FALSE)</f>
        <v>4</v>
      </c>
      <c r="AK54" s="19">
        <f>VLOOKUP(Empresa!AK54,'Respuestas NosotrosTodos'!$A$2:$B$11,2,FALSE)</f>
        <v>3</v>
      </c>
      <c r="AL54" s="19">
        <f>VLOOKUP(Empresa!AL54,'Respuestas NosotrosTodos'!$A$2:$B$11,2,FALSE)</f>
        <v>5</v>
      </c>
      <c r="AM54" s="19">
        <f>VLOOKUP(Empresa!AM54,'Respuestas NosotrosTodos'!$A$2:$B$11,2,FALSE)</f>
        <v>5</v>
      </c>
      <c r="AN54" s="19">
        <f>VLOOKUP(Empresa!AN54,'Respuestas NosotrosTodos'!$A$2:$B$11,2,FALSE)</f>
        <v>5</v>
      </c>
      <c r="AO54" s="19">
        <f>VLOOKUP(Empresa!AO54,'Respuestas NosotrosTodos'!$A$2:$B$11,2,FALSE)</f>
        <v>5</v>
      </c>
      <c r="AP54" s="19">
        <f>VLOOKUP(Empresa!AP54,'Respuestas NosotrosTodos'!$A$2:$B$11,2,FALSE)</f>
        <v>4</v>
      </c>
      <c r="AQ54" s="19">
        <f>VLOOKUP(Empresa!AQ54,'Respuestas NosotrosTodos'!$A$2:$B$11,2,FALSE)</f>
        <v>5</v>
      </c>
      <c r="AR54" s="19">
        <f>VLOOKUP(Empresa!AR54,'Respuestas NosotrosTodos'!$A$2:$B$11,2,FALSE)</f>
        <v>5</v>
      </c>
      <c r="AS54" s="19">
        <f>VLOOKUP(Empresa!AS54,'Respuestas NosotrosTodos'!$A$2:$B$11,2,FALSE)</f>
        <v>4</v>
      </c>
      <c r="AT54" s="19">
        <f>VLOOKUP(Empresa!AT54,'Respuestas NosotrosTodos'!$A$2:$B$11,2,FALSE)</f>
        <v>4</v>
      </c>
      <c r="AU54" s="19">
        <f>VLOOKUP(Empresa!AU54,'Respuestas NosotrosTodos'!$A$2:$B$11,2,FALSE)</f>
        <v>4</v>
      </c>
      <c r="AV54" s="19">
        <f>VLOOKUP(Empresa!AV54,'Respuestas NosotrosTodos'!$A$2:$B$11,2,FALSE)</f>
        <v>5</v>
      </c>
      <c r="AW54" s="19">
        <f>VLOOKUP(Empresa!AW54,'Respuestas NosotrosTodos'!$A$2:$B$11,2,FALSE)</f>
        <v>5</v>
      </c>
      <c r="AX54" s="19">
        <f>VLOOKUP(Empresa!AX54,'Respuestas NosotrosTodos'!$A$2:$B$11,2,FALSE)</f>
        <v>5</v>
      </c>
      <c r="AY54" s="29">
        <f>VLOOKUP(Empresa!AY54,'Respuestas NosotrosTodos'!$A$12:$B$21,2,FALSE)</f>
        <v>4</v>
      </c>
      <c r="AZ54" s="19">
        <f>VLOOKUP(Empresa!AZ54,'Respuestas NosotrosTodos'!$A$2:$B$11,2,FALSE)</f>
        <v>1</v>
      </c>
      <c r="BA54" s="29">
        <f>VLOOKUP(Empresa!BA54,'Respuestas NosotrosTodos'!$A$12:$B$21,2,FALSE)</f>
        <v>3</v>
      </c>
      <c r="BB54" s="19">
        <f>VLOOKUP(Empresa!BB54,'Respuestas NosotrosTodos'!$A$2:$B$11,2,FALSE)</f>
        <v>5</v>
      </c>
      <c r="BC54" s="19">
        <f>VLOOKUP(Empresa!BC54,'Respuestas NosotrosTodos'!$A$2:$B$11,2,FALSE)</f>
        <v>5</v>
      </c>
      <c r="BD54" s="19">
        <f>VLOOKUP(Empresa!BD54,'Respuestas NosotrosTodos'!$A$2:$B$11,2,FALSE)</f>
        <v>5</v>
      </c>
      <c r="BE54" s="19">
        <f>VLOOKUP(Empresa!BE54,'Respuestas NosotrosTodos'!$A$2:$B$11,2,FALSE)</f>
        <v>5</v>
      </c>
      <c r="BF54" s="19">
        <f>VLOOKUP(Empresa!BF54,'Respuestas NosotrosTodos'!$A$2:$B$11,2,FALSE)</f>
        <v>5</v>
      </c>
      <c r="BG54" s="19">
        <f>VLOOKUP(Empresa!BG54,'Respuestas NosotrosTodos'!$A$2:$B$11,2,FALSE)</f>
        <v>4</v>
      </c>
      <c r="BH54" s="19">
        <f>VLOOKUP(Empresa!BH54,'Respuestas NosotrosTodos'!$A$2:$B$11,2,FALSE)</f>
        <v>5</v>
      </c>
      <c r="BI54" s="19">
        <f>VLOOKUP(Empresa!BI54,'Respuestas NosotrosTodos'!$A$2:$B$11,2,FALSE)</f>
        <v>5</v>
      </c>
      <c r="BJ54" s="19">
        <f>VLOOKUP(Empresa!BJ54,'Respuestas NosotrosTodos'!$A$2:$B$11,2,FALSE)</f>
        <v>5</v>
      </c>
      <c r="BK54" s="19">
        <f>VLOOKUP(Empresa!BK54,'Respuestas NosotrosTodos'!$A$2:$B$11,2,FALSE)</f>
        <v>5</v>
      </c>
      <c r="BL54" s="19">
        <f>VLOOKUP(Empresa!BL54,'Respuestas NosotrosTodos'!$A$2:$B$11,2,FALSE)</f>
        <v>5</v>
      </c>
      <c r="BM54" s="19">
        <f>VLOOKUP(Empresa!BM54,'Respuestas NosotrosTodos'!$A$2:$B$11,2,FALSE)</f>
        <v>5</v>
      </c>
      <c r="BN54" s="19">
        <f>VLOOKUP(Empresa!BN54,'Respuestas NosotrosTodos'!$A$2:$B$11,2,FALSE)</f>
        <v>4</v>
      </c>
      <c r="BO54" s="19">
        <f>VLOOKUP(Empresa!BO54,'Respuestas NosotrosTodos'!$A$2:$B$11,2,FALSE)</f>
        <v>5</v>
      </c>
      <c r="BP54" s="19">
        <f>VLOOKUP(Empresa!BP54,'Respuestas NosotrosTodos'!$A$2:$B$11,2,FALSE)</f>
        <v>5</v>
      </c>
      <c r="BQ54" s="19">
        <f>VLOOKUP(Empresa!BQ54,'Respuestas NosotrosTodos'!$A$2:$B$11,2,FALSE)</f>
        <v>5</v>
      </c>
      <c r="BR54" s="19">
        <f>VLOOKUP(Empresa!BR54,'Respuestas NosotrosTodos'!$A$2:$B$11,2,FALSE)</f>
        <v>5</v>
      </c>
      <c r="BS54" s="19">
        <f>VLOOKUP(Empresa!BS54,'Respuestas NosotrosTodos'!$A$2:$B$11,2,FALSE)</f>
        <v>5</v>
      </c>
      <c r="BT54" s="19">
        <f>VLOOKUP(Empresa!BT54,'Respuestas NosotrosTodos'!$A$2:$B$11,2,FALSE)</f>
        <v>5</v>
      </c>
      <c r="BU54" s="19">
        <f>VLOOKUP(Empresa!BU54,'Respuestas NosotrosTodos'!$A$2:$B$11,2,FALSE)</f>
        <v>5</v>
      </c>
      <c r="BV54" s="19">
        <f>VLOOKUP(Empresa!BV54,'Respuestas NosotrosTodos'!$A$2:$B$11,2,FALSE)</f>
        <v>5</v>
      </c>
      <c r="BW54" s="19">
        <f>VLOOKUP(Empresa!BW54,'Respuestas NosotrosTodos'!$A$2:$B$11,2,FALSE)</f>
        <v>4</v>
      </c>
      <c r="BX54" s="19">
        <f>VLOOKUP(Empresa!BX54,'Respuestas NosotrosTodos'!$A$2:$B$11,2,FALSE)</f>
        <v>5</v>
      </c>
      <c r="BY54" s="19">
        <f>VLOOKUP(Empresa!BY54,'Respuestas NosotrosTodos'!$A$2:$B$11,2,FALSE)</f>
        <v>5</v>
      </c>
      <c r="BZ54" s="19">
        <f>VLOOKUP(Empresa!BZ54,'Respuestas NosotrosTodos'!$A$2:$B$11,2,FALSE)</f>
        <v>5</v>
      </c>
      <c r="CA54" s="19">
        <f>VLOOKUP(Empresa!CA54,'Respuestas NosotrosTodos'!$A$2:$B$11,2,FALSE)</f>
        <v>4</v>
      </c>
      <c r="CB54" s="19">
        <f>VLOOKUP(Empresa!CB54,'Respuestas NosotrosTodos'!$A$2:$B$11,2,FALSE)</f>
        <v>4</v>
      </c>
      <c r="CC54" s="19">
        <f>VLOOKUP(Empresa!CC54,'Respuestas NosotrosTodos'!$A$2:$B$11,2,FALSE)</f>
        <v>4</v>
      </c>
      <c r="CD54" s="29">
        <f>VLOOKUP(Empresa!CD54,'Respuestas NosotrosTodos'!$A$12:$B$21,2,FALSE)</f>
        <v>5</v>
      </c>
      <c r="CE54" s="19">
        <f>VLOOKUP(Empresa!CE54,'Respuestas NosotrosTodos'!$A$2:$B$11,2,FALSE)</f>
        <v>4</v>
      </c>
      <c r="CF54" s="19">
        <f>VLOOKUP(Empresa!CF54,'Respuestas NosotrosTodos'!$A$2:$B$11,2,FALSE)</f>
        <v>1</v>
      </c>
      <c r="CG54" s="19">
        <f>VLOOKUP(Empresa!CG54,'Respuestas NosotrosTodos'!$A$2:$B$11,2,FALSE)</f>
        <v>4</v>
      </c>
      <c r="CH54" s="19">
        <f>VLOOKUP(Empresa!CH54,'Respuestas NosotrosTodos'!$A$2:$B$11,2,FALSE)</f>
        <v>5</v>
      </c>
      <c r="CI54" s="19">
        <f>VLOOKUP(Empresa!CI54,'Respuestas NosotrosTodos'!$A$2:$B$11,2,FALSE)</f>
        <v>5</v>
      </c>
      <c r="CJ54" s="29">
        <f>VLOOKUP(Empresa!CJ54,'Respuestas NosotrosTodos'!$A$12:$B$21,2,FALSE)</f>
        <v>5</v>
      </c>
      <c r="CK54" s="29">
        <f>VLOOKUP(Empresa!CK54,'Respuestas NosotrosTodos'!$A$12:$B$21,2,FALSE)</f>
        <v>5</v>
      </c>
      <c r="CL54" s="19">
        <f>VLOOKUP(Empresa!CL54,'Respuestas NosotrosTodos'!$A$2:$B$11,2,FALSE)</f>
        <v>4</v>
      </c>
      <c r="CM54" s="29">
        <f>VLOOKUP(Empresa!CM54,'Respuestas NosotrosTodos'!$A$12:$B$21,2,FALSE)</f>
        <v>5</v>
      </c>
      <c r="CN54" s="29">
        <f>VLOOKUP(Empresa!CN54,'Respuestas NosotrosTodos'!$A$12:$B$21,2,FALSE)</f>
        <v>5</v>
      </c>
      <c r="CO54" s="29">
        <f>VLOOKUP(Empresa!CO54,'Respuestas NosotrosTodos'!$A$12:$B$21,2,FALSE)</f>
        <v>5</v>
      </c>
      <c r="CP54" s="19">
        <f>VLOOKUP(Empresa!CP54,'Respuestas NosotrosTodos'!$A$2:$B$11,2,FALSE)</f>
        <v>5</v>
      </c>
      <c r="CQ54" s="19">
        <f>VLOOKUP(Empresa!CQ54,'Respuestas NosotrosTodos'!$A$2:$B$11,2,FALSE)</f>
        <v>5</v>
      </c>
      <c r="CR54" s="19">
        <f>VLOOKUP(Empresa!CR54,'Respuestas NosotrosTodos'!$A$2:$B$11,2,FALSE)</f>
        <v>5</v>
      </c>
    </row>
    <row r="55" spans="1:96">
      <c r="A55" s="12" t="str">
        <f>Empresa!A55</f>
        <v>ls4vwuu5q02fr8sd2ls4vwu2dvd9loie</v>
      </c>
      <c r="B55" s="19">
        <f>VLOOKUP(Empresa!B55,'Respuestas Yo'!A$2:B$5,2,FALSE)</f>
        <v>2</v>
      </c>
      <c r="C55" s="19">
        <f>VLOOKUP(Empresa!C55,'Respuestas Yo'!C$2:D$5,2,FALSE)</f>
        <v>4</v>
      </c>
      <c r="D55" s="19">
        <f>VLOOKUP(Empresa!D55,'Respuestas Yo'!E$2:F$5,2,FALSE)</f>
        <v>5</v>
      </c>
      <c r="E55" s="19">
        <f>VLOOKUP(Empresa!E55,'Respuestas Yo'!G$2:H$5,2,FALSE)</f>
        <v>5</v>
      </c>
      <c r="F55" s="19">
        <f>VLOOKUP(Empresa!F55,'Respuestas Yo'!I$2:J$5,2,FALSE)</f>
        <v>5</v>
      </c>
      <c r="G55" s="19">
        <f>VLOOKUP(Empresa!G55,'Respuestas Yo'!K$2:L$5,2,FALSE)</f>
        <v>4</v>
      </c>
      <c r="H55" s="19">
        <f>VLOOKUP(Empresa!H55,'Respuestas Yo'!M$2:N$5,2,FALSE)</f>
        <v>5</v>
      </c>
      <c r="I55" s="19">
        <f>VLOOKUP(Empresa!I55,'Respuestas Yo'!O$2:P$5,2,FALSE)</f>
        <v>5</v>
      </c>
      <c r="J55" s="19">
        <f>VLOOKUP(Empresa!J55,'Respuestas Yo'!Q$2:R$5,2,FALSE)</f>
        <v>5</v>
      </c>
      <c r="K55" s="19">
        <f>VLOOKUP(Empresa!K55,'Respuestas Yo'!S$2:T$5,2,FALSE)</f>
        <v>2</v>
      </c>
      <c r="L55" s="19">
        <f>VLOOKUP(Empresa!L55,'Respuestas Yo'!U$2:V$5,2,FALSE)</f>
        <v>5</v>
      </c>
      <c r="M55" s="19">
        <f>VLOOKUP(Empresa!M55,'Respuestas Yo'!W$2:X$5,2,FALSE)</f>
        <v>4</v>
      </c>
      <c r="N55" s="19">
        <f>VLOOKUP(Empresa!N55,'Respuestas Yo'!Y$2:Z$5,2,FALSE)</f>
        <v>5</v>
      </c>
      <c r="O55" s="19">
        <f>VLOOKUP(Empresa!O55,'Respuestas Yo'!AA$2:AB$5,2,FALSE)</f>
        <v>2</v>
      </c>
      <c r="P55" s="19">
        <f>VLOOKUP(Empresa!P55,'Respuestas Yo'!AC$2:AD$5,2,FALSE)</f>
        <v>5</v>
      </c>
      <c r="Q55" s="19">
        <f>VLOOKUP(Empresa!Q55,'Respuestas Yo'!AE$2:AF$5,2,FALSE)</f>
        <v>1</v>
      </c>
      <c r="R55" s="19">
        <f>VLOOKUP(Empresa!R55,'Respuestas Yo'!AG$2:AH$5,2,FALSE)</f>
        <v>4</v>
      </c>
      <c r="S55" s="19">
        <f>VLOOKUP(Empresa!S55,'Respuestas Yo'!AI$2:AJ$5,2,FALSE)</f>
        <v>5</v>
      </c>
      <c r="T55" s="19">
        <f>VLOOKUP(Empresa!T55,'Respuestas Yo'!AK$2:AL$5,2,FALSE)</f>
        <v>5</v>
      </c>
      <c r="U55" s="19">
        <f>VLOOKUP(Empresa!U55,'Respuestas NosotrosTodos'!$A$2:$B$11,2,FALSE)</f>
        <v>4</v>
      </c>
      <c r="V55" s="19">
        <f>VLOOKUP(Empresa!V55,'Respuestas NosotrosTodos'!$A$2:$B$11,2,FALSE)</f>
        <v>5</v>
      </c>
      <c r="W55" s="19">
        <f>VLOOKUP(Empresa!V55,'Respuestas NosotrosTodos'!$A$2:$B$11,2,FALSE)</f>
        <v>5</v>
      </c>
      <c r="X55" s="19">
        <f>VLOOKUP(Empresa!X55,'Respuestas NosotrosTodos'!$A$2:$B$11,2,FALSE)</f>
        <v>5</v>
      </c>
      <c r="Y55" s="19">
        <f>VLOOKUP(Empresa!Y55,'Respuestas NosotrosTodos'!$A$2:$B$11,2,FALSE)</f>
        <v>5</v>
      </c>
      <c r="Z55" s="19">
        <f>VLOOKUP(Empresa!Z55,'Respuestas NosotrosTodos'!$A$2:$B$11,2,FALSE)</f>
        <v>5</v>
      </c>
      <c r="AA55" s="19">
        <f>VLOOKUP(Empresa!AA55,'Respuestas NosotrosTodos'!$A$2:$B$11,2,FALSE)</f>
        <v>5</v>
      </c>
      <c r="AB55" s="19">
        <f>VLOOKUP(Empresa!AB55,'Respuestas NosotrosTodos'!$A$2:$B$11,2,FALSE)</f>
        <v>5</v>
      </c>
      <c r="AC55" s="19">
        <f>VLOOKUP(Empresa!AC55,'Respuestas NosotrosTodos'!$A$2:$B$11,2,FALSE)</f>
        <v>5</v>
      </c>
      <c r="AD55" s="19">
        <f>VLOOKUP(Empresa!AD55,'Respuestas NosotrosTodos'!$A$2:$B$11,2,FALSE)</f>
        <v>5</v>
      </c>
      <c r="AE55" s="19">
        <f>VLOOKUP(Empresa!AE55,'Respuestas NosotrosTodos'!$A$2:$B$11,2,FALSE)</f>
        <v>5</v>
      </c>
      <c r="AF55" s="19">
        <f>VLOOKUP(Empresa!AF55,'Respuestas NosotrosTodos'!$A$2:$B$11,2,FALSE)</f>
        <v>5</v>
      </c>
      <c r="AG55" s="19">
        <f>VLOOKUP(Empresa!AG55,'Respuestas NosotrosTodos'!$A$2:$B$11,2,FALSE)</f>
        <v>5</v>
      </c>
      <c r="AH55" s="19">
        <f>VLOOKUP(Empresa!AH55,'Respuestas NosotrosTodos'!$A$2:$B$11,2,FALSE)</f>
        <v>4</v>
      </c>
      <c r="AI55" s="19">
        <f>VLOOKUP(Empresa!AI55,'Respuestas NosotrosTodos'!$A$2:$B$11,2,FALSE)</f>
        <v>5</v>
      </c>
      <c r="AJ55" s="19">
        <f>VLOOKUP(Empresa!AJ55,'Respuestas NosotrosTodos'!$A$2:$B$11,2,FALSE)</f>
        <v>5</v>
      </c>
      <c r="AK55" s="19">
        <f>VLOOKUP(Empresa!AK55,'Respuestas NosotrosTodos'!$A$2:$B$11,2,FALSE)</f>
        <v>5</v>
      </c>
      <c r="AL55" s="19">
        <f>VLOOKUP(Empresa!AL55,'Respuestas NosotrosTodos'!$A$2:$B$11,2,FALSE)</f>
        <v>5</v>
      </c>
      <c r="AM55" s="19">
        <f>VLOOKUP(Empresa!AM55,'Respuestas NosotrosTodos'!$A$2:$B$11,2,FALSE)</f>
        <v>5</v>
      </c>
      <c r="AN55" s="19">
        <f>VLOOKUP(Empresa!AN55,'Respuestas NosotrosTodos'!$A$2:$B$11,2,FALSE)</f>
        <v>5</v>
      </c>
      <c r="AO55" s="19">
        <f>VLOOKUP(Empresa!AO55,'Respuestas NosotrosTodos'!$A$2:$B$11,2,FALSE)</f>
        <v>5</v>
      </c>
      <c r="AP55" s="19">
        <f>VLOOKUP(Empresa!AP55,'Respuestas NosotrosTodos'!$A$2:$B$11,2,FALSE)</f>
        <v>3</v>
      </c>
      <c r="AQ55" s="19">
        <f>VLOOKUP(Empresa!AQ55,'Respuestas NosotrosTodos'!$A$2:$B$11,2,FALSE)</f>
        <v>5</v>
      </c>
      <c r="AR55" s="19">
        <f>VLOOKUP(Empresa!AR55,'Respuestas NosotrosTodos'!$A$2:$B$11,2,FALSE)</f>
        <v>5</v>
      </c>
      <c r="AS55" s="19">
        <f>VLOOKUP(Empresa!AS55,'Respuestas NosotrosTodos'!$A$2:$B$11,2,FALSE)</f>
        <v>5</v>
      </c>
      <c r="AT55" s="19">
        <f>VLOOKUP(Empresa!AT55,'Respuestas NosotrosTodos'!$A$2:$B$11,2,FALSE)</f>
        <v>4</v>
      </c>
      <c r="AU55" s="19">
        <f>VLOOKUP(Empresa!AU55,'Respuestas NosotrosTodos'!$A$2:$B$11,2,FALSE)</f>
        <v>5</v>
      </c>
      <c r="AV55" s="19">
        <f>VLOOKUP(Empresa!AV55,'Respuestas NosotrosTodos'!$A$2:$B$11,2,FALSE)</f>
        <v>5</v>
      </c>
      <c r="AW55" s="19">
        <f>VLOOKUP(Empresa!AW55,'Respuestas NosotrosTodos'!$A$2:$B$11,2,FALSE)</f>
        <v>4</v>
      </c>
      <c r="AX55" s="19">
        <f>VLOOKUP(Empresa!AX55,'Respuestas NosotrosTodos'!$A$2:$B$11,2,FALSE)</f>
        <v>5</v>
      </c>
      <c r="AY55" s="29">
        <f>VLOOKUP(Empresa!AY55,'Respuestas NosotrosTodos'!$A$12:$B$21,2,FALSE)</f>
        <v>2</v>
      </c>
      <c r="AZ55" s="19">
        <f>VLOOKUP(Empresa!AZ55,'Respuestas NosotrosTodos'!$A$2:$B$11,2,FALSE)</f>
        <v>5</v>
      </c>
      <c r="BA55" s="29">
        <f>VLOOKUP(Empresa!BA55,'Respuestas NosotrosTodos'!$A$12:$B$21,2,FALSE)</f>
        <v>5</v>
      </c>
      <c r="BB55" s="19">
        <f>VLOOKUP(Empresa!BB55,'Respuestas NosotrosTodos'!$A$2:$B$11,2,FALSE)</f>
        <v>4</v>
      </c>
      <c r="BC55" s="19">
        <f>VLOOKUP(Empresa!BC55,'Respuestas NosotrosTodos'!$A$2:$B$11,2,FALSE)</f>
        <v>4</v>
      </c>
      <c r="BD55" s="19">
        <f>VLOOKUP(Empresa!BD55,'Respuestas NosotrosTodos'!$A$2:$B$11,2,FALSE)</f>
        <v>5</v>
      </c>
      <c r="BE55" s="19">
        <f>VLOOKUP(Empresa!BE55,'Respuestas NosotrosTodos'!$A$2:$B$11,2,FALSE)</f>
        <v>5</v>
      </c>
      <c r="BF55" s="19">
        <f>VLOOKUP(Empresa!BF55,'Respuestas NosotrosTodos'!$A$2:$B$11,2,FALSE)</f>
        <v>5</v>
      </c>
      <c r="BG55" s="19">
        <f>VLOOKUP(Empresa!BG55,'Respuestas NosotrosTodos'!$A$2:$B$11,2,FALSE)</f>
        <v>5</v>
      </c>
      <c r="BH55" s="19">
        <f>VLOOKUP(Empresa!BH55,'Respuestas NosotrosTodos'!$A$2:$B$11,2,FALSE)</f>
        <v>5</v>
      </c>
      <c r="BI55" s="19">
        <f>VLOOKUP(Empresa!BI55,'Respuestas NosotrosTodos'!$A$2:$B$11,2,FALSE)</f>
        <v>5</v>
      </c>
      <c r="BJ55" s="19">
        <f>VLOOKUP(Empresa!BJ55,'Respuestas NosotrosTodos'!$A$2:$B$11,2,FALSE)</f>
        <v>5</v>
      </c>
      <c r="BK55" s="19">
        <f>VLOOKUP(Empresa!BK55,'Respuestas NosotrosTodos'!$A$2:$B$11,2,FALSE)</f>
        <v>4</v>
      </c>
      <c r="BL55" s="19">
        <f>VLOOKUP(Empresa!BL55,'Respuestas NosotrosTodos'!$A$2:$B$11,2,FALSE)</f>
        <v>5</v>
      </c>
      <c r="BM55" s="19">
        <f>VLOOKUP(Empresa!BM55,'Respuestas NosotrosTodos'!$A$2:$B$11,2,FALSE)</f>
        <v>5</v>
      </c>
      <c r="BN55" s="19">
        <f>VLOOKUP(Empresa!BN55,'Respuestas NosotrosTodos'!$A$2:$B$11,2,FALSE)</f>
        <v>5</v>
      </c>
      <c r="BO55" s="19">
        <f>VLOOKUP(Empresa!BO55,'Respuestas NosotrosTodos'!$A$2:$B$11,2,FALSE)</f>
        <v>5</v>
      </c>
      <c r="BP55" s="19">
        <f>VLOOKUP(Empresa!BP55,'Respuestas NosotrosTodos'!$A$2:$B$11,2,FALSE)</f>
        <v>5</v>
      </c>
      <c r="BQ55" s="19">
        <f>VLOOKUP(Empresa!BQ55,'Respuestas NosotrosTodos'!$A$2:$B$11,2,FALSE)</f>
        <v>5</v>
      </c>
      <c r="BR55" s="19">
        <f>VLOOKUP(Empresa!BR55,'Respuestas NosotrosTodos'!$A$2:$B$11,2,FALSE)</f>
        <v>4</v>
      </c>
      <c r="BS55" s="19">
        <f>VLOOKUP(Empresa!BS55,'Respuestas NosotrosTodos'!$A$2:$B$11,2,FALSE)</f>
        <v>5</v>
      </c>
      <c r="BT55" s="19">
        <f>VLOOKUP(Empresa!BT55,'Respuestas NosotrosTodos'!$A$2:$B$11,2,FALSE)</f>
        <v>5</v>
      </c>
      <c r="BU55" s="19">
        <f>VLOOKUP(Empresa!BU55,'Respuestas NosotrosTodos'!$A$2:$B$11,2,FALSE)</f>
        <v>5</v>
      </c>
      <c r="BV55" s="19">
        <f>VLOOKUP(Empresa!BV55,'Respuestas NosotrosTodos'!$A$2:$B$11,2,FALSE)</f>
        <v>4</v>
      </c>
      <c r="BW55" s="19">
        <f>VLOOKUP(Empresa!BW55,'Respuestas NosotrosTodos'!$A$2:$B$11,2,FALSE)</f>
        <v>5</v>
      </c>
      <c r="BX55" s="19">
        <f>VLOOKUP(Empresa!BX55,'Respuestas NosotrosTodos'!$A$2:$B$11,2,FALSE)</f>
        <v>1</v>
      </c>
      <c r="BY55" s="19">
        <f>VLOOKUP(Empresa!BY55,'Respuestas NosotrosTodos'!$A$2:$B$11,2,FALSE)</f>
        <v>4</v>
      </c>
      <c r="BZ55" s="19">
        <f>VLOOKUP(Empresa!BZ55,'Respuestas NosotrosTodos'!$A$2:$B$11,2,FALSE)</f>
        <v>4</v>
      </c>
      <c r="CA55" s="19">
        <f>VLOOKUP(Empresa!CA55,'Respuestas NosotrosTodos'!$A$2:$B$11,2,FALSE)</f>
        <v>4</v>
      </c>
      <c r="CB55" s="19">
        <f>VLOOKUP(Empresa!CB55,'Respuestas NosotrosTodos'!$A$2:$B$11,2,FALSE)</f>
        <v>4</v>
      </c>
      <c r="CC55" s="19">
        <f>VLOOKUP(Empresa!CC55,'Respuestas NosotrosTodos'!$A$2:$B$11,2,FALSE)</f>
        <v>5</v>
      </c>
      <c r="CD55" s="29">
        <f>VLOOKUP(Empresa!CD55,'Respuestas NosotrosTodos'!$A$12:$B$21,2,FALSE)</f>
        <v>5</v>
      </c>
      <c r="CE55" s="19">
        <f>VLOOKUP(Empresa!CE55,'Respuestas NosotrosTodos'!$A$2:$B$11,2,FALSE)</f>
        <v>5</v>
      </c>
      <c r="CF55" s="19">
        <f>VLOOKUP(Empresa!CF55,'Respuestas NosotrosTodos'!$A$2:$B$11,2,FALSE)</f>
        <v>3</v>
      </c>
      <c r="CG55" s="19">
        <f>VLOOKUP(Empresa!CG55,'Respuestas NosotrosTodos'!$A$2:$B$11,2,FALSE)</f>
        <v>2</v>
      </c>
      <c r="CH55" s="19">
        <f>VLOOKUP(Empresa!CH55,'Respuestas NosotrosTodos'!$A$2:$B$11,2,FALSE)</f>
        <v>5</v>
      </c>
      <c r="CI55" s="19">
        <f>VLOOKUP(Empresa!CI55,'Respuestas NosotrosTodos'!$A$2:$B$11,2,FALSE)</f>
        <v>5</v>
      </c>
      <c r="CJ55" s="29">
        <f>VLOOKUP(Empresa!CJ55,'Respuestas NosotrosTodos'!$A$12:$B$21,2,FALSE)</f>
        <v>5</v>
      </c>
      <c r="CK55" s="29">
        <f>VLOOKUP(Empresa!CK55,'Respuestas NosotrosTodos'!$A$12:$B$21,2,FALSE)</f>
        <v>3</v>
      </c>
      <c r="CL55" s="19">
        <f>VLOOKUP(Empresa!CL55,'Respuestas NosotrosTodos'!$A$2:$B$11,2,FALSE)</f>
        <v>4</v>
      </c>
      <c r="CM55" s="29">
        <f>VLOOKUP(Empresa!CM55,'Respuestas NosotrosTodos'!$A$12:$B$21,2,FALSE)</f>
        <v>3</v>
      </c>
      <c r="CN55" s="29">
        <f>VLOOKUP(Empresa!CN55,'Respuestas NosotrosTodos'!$A$12:$B$21,2,FALSE)</f>
        <v>2</v>
      </c>
      <c r="CO55" s="29">
        <f>VLOOKUP(Empresa!CO55,'Respuestas NosotrosTodos'!$A$12:$B$21,2,FALSE)</f>
        <v>5</v>
      </c>
      <c r="CP55" s="19">
        <f>VLOOKUP(Empresa!CP55,'Respuestas NosotrosTodos'!$A$2:$B$11,2,FALSE)</f>
        <v>5</v>
      </c>
      <c r="CQ55" s="19">
        <f>VLOOKUP(Empresa!CQ55,'Respuestas NosotrosTodos'!$A$2:$B$11,2,FALSE)</f>
        <v>5</v>
      </c>
      <c r="CR55" s="19">
        <f>VLOOKUP(Empresa!CR55,'Respuestas NosotrosTodos'!$A$2:$B$11,2,FALSE)</f>
        <v>5</v>
      </c>
    </row>
    <row r="56" spans="1:96">
      <c r="A56" s="12" t="str">
        <f>Empresa!A56</f>
        <v>y4pivmr8wipyh93sy4pivl776fkts5pe</v>
      </c>
      <c r="B56" s="19">
        <f>VLOOKUP(Empresa!B56,'Respuestas Yo'!A$2:B$5,2,FALSE)</f>
        <v>4</v>
      </c>
      <c r="C56" s="19">
        <f>VLOOKUP(Empresa!C56,'Respuestas Yo'!C$2:D$5,2,FALSE)</f>
        <v>5</v>
      </c>
      <c r="D56" s="19">
        <f>VLOOKUP(Empresa!D56,'Respuestas Yo'!E$2:F$5,2,FALSE)</f>
        <v>5</v>
      </c>
      <c r="E56" s="19">
        <f>VLOOKUP(Empresa!E56,'Respuestas Yo'!G$2:H$5,2,FALSE)</f>
        <v>2</v>
      </c>
      <c r="F56" s="19">
        <f>VLOOKUP(Empresa!F56,'Respuestas Yo'!I$2:J$5,2,FALSE)</f>
        <v>4</v>
      </c>
      <c r="G56" s="19">
        <f>VLOOKUP(Empresa!G56,'Respuestas Yo'!K$2:L$5,2,FALSE)</f>
        <v>5</v>
      </c>
      <c r="H56" s="19">
        <f>VLOOKUP(Empresa!H56,'Respuestas Yo'!M$2:N$5,2,FALSE)</f>
        <v>4</v>
      </c>
      <c r="I56" s="19">
        <f>VLOOKUP(Empresa!I56,'Respuestas Yo'!O$2:P$5,2,FALSE)</f>
        <v>5</v>
      </c>
      <c r="J56" s="19">
        <f>VLOOKUP(Empresa!J56,'Respuestas Yo'!Q$2:R$5,2,FALSE)</f>
        <v>2</v>
      </c>
      <c r="K56" s="19">
        <f>VLOOKUP(Empresa!K56,'Respuestas Yo'!S$2:T$5,2,FALSE)</f>
        <v>5</v>
      </c>
      <c r="L56" s="19">
        <f>VLOOKUP(Empresa!L56,'Respuestas Yo'!U$2:V$5,2,FALSE)</f>
        <v>5</v>
      </c>
      <c r="M56" s="19">
        <f>VLOOKUP(Empresa!M56,'Respuestas Yo'!W$2:X$5,2,FALSE)</f>
        <v>2</v>
      </c>
      <c r="N56" s="19">
        <f>VLOOKUP(Empresa!N56,'Respuestas Yo'!Y$2:Z$5,2,FALSE)</f>
        <v>4</v>
      </c>
      <c r="O56" s="19">
        <f>VLOOKUP(Empresa!O56,'Respuestas Yo'!AA$2:AB$5,2,FALSE)</f>
        <v>5</v>
      </c>
      <c r="P56" s="19">
        <f>VLOOKUP(Empresa!P56,'Respuestas Yo'!AC$2:AD$5,2,FALSE)</f>
        <v>5</v>
      </c>
      <c r="Q56" s="19">
        <f>VLOOKUP(Empresa!Q56,'Respuestas Yo'!AE$2:AF$5,2,FALSE)</f>
        <v>5</v>
      </c>
      <c r="R56" s="19">
        <f>VLOOKUP(Empresa!R56,'Respuestas Yo'!AG$2:AH$5,2,FALSE)</f>
        <v>4</v>
      </c>
      <c r="S56" s="19">
        <f>VLOOKUP(Empresa!S56,'Respuestas Yo'!AI$2:AJ$5,2,FALSE)</f>
        <v>5</v>
      </c>
      <c r="T56" s="19">
        <f>VLOOKUP(Empresa!T56,'Respuestas Yo'!AK$2:AL$5,2,FALSE)</f>
        <v>1</v>
      </c>
      <c r="U56" s="19">
        <f>VLOOKUP(Empresa!U56,'Respuestas NosotrosTodos'!$A$2:$B$11,2,FALSE)</f>
        <v>3</v>
      </c>
      <c r="V56" s="19">
        <f>VLOOKUP(Empresa!V56,'Respuestas NosotrosTodos'!$A$2:$B$11,2,FALSE)</f>
        <v>5</v>
      </c>
      <c r="W56" s="19">
        <f>VLOOKUP(Empresa!V56,'Respuestas NosotrosTodos'!$A$2:$B$11,2,FALSE)</f>
        <v>5</v>
      </c>
      <c r="X56" s="19">
        <f>VLOOKUP(Empresa!X56,'Respuestas NosotrosTodos'!$A$2:$B$11,2,FALSE)</f>
        <v>3</v>
      </c>
      <c r="Y56" s="19">
        <f>VLOOKUP(Empresa!Y56,'Respuestas NosotrosTodos'!$A$2:$B$11,2,FALSE)</f>
        <v>4</v>
      </c>
      <c r="Z56" s="19">
        <f>VLOOKUP(Empresa!Z56,'Respuestas NosotrosTodos'!$A$2:$B$11,2,FALSE)</f>
        <v>4</v>
      </c>
      <c r="AA56" s="19">
        <f>VLOOKUP(Empresa!AA56,'Respuestas NosotrosTodos'!$A$2:$B$11,2,FALSE)</f>
        <v>4</v>
      </c>
      <c r="AB56" s="19">
        <f>VLOOKUP(Empresa!AB56,'Respuestas NosotrosTodos'!$A$2:$B$11,2,FALSE)</f>
        <v>5</v>
      </c>
      <c r="AC56" s="19">
        <f>VLOOKUP(Empresa!AC56,'Respuestas NosotrosTodos'!$A$2:$B$11,2,FALSE)</f>
        <v>5</v>
      </c>
      <c r="AD56" s="19">
        <f>VLOOKUP(Empresa!AD56,'Respuestas NosotrosTodos'!$A$2:$B$11,2,FALSE)</f>
        <v>3</v>
      </c>
      <c r="AE56" s="19">
        <f>VLOOKUP(Empresa!AE56,'Respuestas NosotrosTodos'!$A$2:$B$11,2,FALSE)</f>
        <v>5</v>
      </c>
      <c r="AF56" s="19">
        <f>VLOOKUP(Empresa!AF56,'Respuestas NosotrosTodos'!$A$2:$B$11,2,FALSE)</f>
        <v>5</v>
      </c>
      <c r="AG56" s="19">
        <f>VLOOKUP(Empresa!AG56,'Respuestas NosotrosTodos'!$A$2:$B$11,2,FALSE)</f>
        <v>5</v>
      </c>
      <c r="AH56" s="19">
        <f>VLOOKUP(Empresa!AH56,'Respuestas NosotrosTodos'!$A$2:$B$11,2,FALSE)</f>
        <v>5</v>
      </c>
      <c r="AI56" s="19">
        <f>VLOOKUP(Empresa!AI56,'Respuestas NosotrosTodos'!$A$2:$B$11,2,FALSE)</f>
        <v>4</v>
      </c>
      <c r="AJ56" s="19">
        <f>VLOOKUP(Empresa!AJ56,'Respuestas NosotrosTodos'!$A$2:$B$11,2,FALSE)</f>
        <v>5</v>
      </c>
      <c r="AK56" s="19">
        <f>VLOOKUP(Empresa!AK56,'Respuestas NosotrosTodos'!$A$2:$B$11,2,FALSE)</f>
        <v>5</v>
      </c>
      <c r="AL56" s="19">
        <f>VLOOKUP(Empresa!AL56,'Respuestas NosotrosTodos'!$A$2:$B$11,2,FALSE)</f>
        <v>5</v>
      </c>
      <c r="AM56" s="19">
        <f>VLOOKUP(Empresa!AM56,'Respuestas NosotrosTodos'!$A$2:$B$11,2,FALSE)</f>
        <v>3</v>
      </c>
      <c r="AN56" s="19">
        <f>VLOOKUP(Empresa!AN56,'Respuestas NosotrosTodos'!$A$2:$B$11,2,FALSE)</f>
        <v>5</v>
      </c>
      <c r="AO56" s="19">
        <f>VLOOKUP(Empresa!AO56,'Respuestas NosotrosTodos'!$A$2:$B$11,2,FALSE)</f>
        <v>5</v>
      </c>
      <c r="AP56" s="19">
        <f>VLOOKUP(Empresa!AP56,'Respuestas NosotrosTodos'!$A$2:$B$11,2,FALSE)</f>
        <v>5</v>
      </c>
      <c r="AQ56" s="19">
        <f>VLOOKUP(Empresa!AQ56,'Respuestas NosotrosTodos'!$A$2:$B$11,2,FALSE)</f>
        <v>5</v>
      </c>
      <c r="AR56" s="19">
        <f>VLOOKUP(Empresa!AR56,'Respuestas NosotrosTodos'!$A$2:$B$11,2,FALSE)</f>
        <v>5</v>
      </c>
      <c r="AS56" s="19">
        <f>VLOOKUP(Empresa!AS56,'Respuestas NosotrosTodos'!$A$2:$B$11,2,FALSE)</f>
        <v>5</v>
      </c>
      <c r="AT56" s="19">
        <f>VLOOKUP(Empresa!AT56,'Respuestas NosotrosTodos'!$A$2:$B$11,2,FALSE)</f>
        <v>5</v>
      </c>
      <c r="AU56" s="19">
        <f>VLOOKUP(Empresa!AU56,'Respuestas NosotrosTodos'!$A$2:$B$11,2,FALSE)</f>
        <v>5</v>
      </c>
      <c r="AV56" s="19">
        <f>VLOOKUP(Empresa!AV56,'Respuestas NosotrosTodos'!$A$2:$B$11,2,FALSE)</f>
        <v>5</v>
      </c>
      <c r="AW56" s="19">
        <f>VLOOKUP(Empresa!AW56,'Respuestas NosotrosTodos'!$A$2:$B$11,2,FALSE)</f>
        <v>4</v>
      </c>
      <c r="AX56" s="19">
        <f>VLOOKUP(Empresa!AX56,'Respuestas NosotrosTodos'!$A$2:$B$11,2,FALSE)</f>
        <v>4</v>
      </c>
      <c r="AY56" s="29">
        <f>VLOOKUP(Empresa!AY56,'Respuestas NosotrosTodos'!$A$12:$B$21,2,FALSE)</f>
        <v>3</v>
      </c>
      <c r="AZ56" s="19">
        <f>VLOOKUP(Empresa!AZ56,'Respuestas NosotrosTodos'!$A$2:$B$11,2,FALSE)</f>
        <v>1</v>
      </c>
      <c r="BA56" s="29">
        <f>VLOOKUP(Empresa!BA56,'Respuestas NosotrosTodos'!$A$12:$B$21,2,FALSE)</f>
        <v>5</v>
      </c>
      <c r="BB56" s="19">
        <f>VLOOKUP(Empresa!BB56,'Respuestas NosotrosTodos'!$A$2:$B$11,2,FALSE)</f>
        <v>4</v>
      </c>
      <c r="BC56" s="19">
        <f>VLOOKUP(Empresa!BC56,'Respuestas NosotrosTodos'!$A$2:$B$11,2,FALSE)</f>
        <v>5</v>
      </c>
      <c r="BD56" s="19">
        <f>VLOOKUP(Empresa!BD56,'Respuestas NosotrosTodos'!$A$2:$B$11,2,FALSE)</f>
        <v>5</v>
      </c>
      <c r="BE56" s="19">
        <f>VLOOKUP(Empresa!BE56,'Respuestas NosotrosTodos'!$A$2:$B$11,2,FALSE)</f>
        <v>5</v>
      </c>
      <c r="BF56" s="19">
        <f>VLOOKUP(Empresa!BF56,'Respuestas NosotrosTodos'!$A$2:$B$11,2,FALSE)</f>
        <v>5</v>
      </c>
      <c r="BG56" s="19">
        <f>VLOOKUP(Empresa!BG56,'Respuestas NosotrosTodos'!$A$2:$B$11,2,FALSE)</f>
        <v>5</v>
      </c>
      <c r="BH56" s="19">
        <f>VLOOKUP(Empresa!BH56,'Respuestas NosotrosTodos'!$A$2:$B$11,2,FALSE)</f>
        <v>5</v>
      </c>
      <c r="BI56" s="19">
        <f>VLOOKUP(Empresa!BI56,'Respuestas NosotrosTodos'!$A$2:$B$11,2,FALSE)</f>
        <v>5</v>
      </c>
      <c r="BJ56" s="19">
        <f>VLOOKUP(Empresa!BJ56,'Respuestas NosotrosTodos'!$A$2:$B$11,2,FALSE)</f>
        <v>5</v>
      </c>
      <c r="BK56" s="19">
        <f>VLOOKUP(Empresa!BK56,'Respuestas NosotrosTodos'!$A$2:$B$11,2,FALSE)</f>
        <v>5</v>
      </c>
      <c r="BL56" s="19">
        <f>VLOOKUP(Empresa!BL56,'Respuestas NosotrosTodos'!$A$2:$B$11,2,FALSE)</f>
        <v>5</v>
      </c>
      <c r="BM56" s="19">
        <f>VLOOKUP(Empresa!BM56,'Respuestas NosotrosTodos'!$A$2:$B$11,2,FALSE)</f>
        <v>5</v>
      </c>
      <c r="BN56" s="19">
        <f>VLOOKUP(Empresa!BN56,'Respuestas NosotrosTodos'!$A$2:$B$11,2,FALSE)</f>
        <v>5</v>
      </c>
      <c r="BO56" s="19">
        <f>VLOOKUP(Empresa!BO56,'Respuestas NosotrosTodos'!$A$2:$B$11,2,FALSE)</f>
        <v>5</v>
      </c>
      <c r="BP56" s="19">
        <f>VLOOKUP(Empresa!BP56,'Respuestas NosotrosTodos'!$A$2:$B$11,2,FALSE)</f>
        <v>5</v>
      </c>
      <c r="BQ56" s="19">
        <f>VLOOKUP(Empresa!BQ56,'Respuestas NosotrosTodos'!$A$2:$B$11,2,FALSE)</f>
        <v>5</v>
      </c>
      <c r="BR56" s="19">
        <f>VLOOKUP(Empresa!BR56,'Respuestas NosotrosTodos'!$A$2:$B$11,2,FALSE)</f>
        <v>5</v>
      </c>
      <c r="BS56" s="19">
        <f>VLOOKUP(Empresa!BS56,'Respuestas NosotrosTodos'!$A$2:$B$11,2,FALSE)</f>
        <v>5</v>
      </c>
      <c r="BT56" s="19">
        <f>VLOOKUP(Empresa!BT56,'Respuestas NosotrosTodos'!$A$2:$B$11,2,FALSE)</f>
        <v>5</v>
      </c>
      <c r="BU56" s="19">
        <f>VLOOKUP(Empresa!BU56,'Respuestas NosotrosTodos'!$A$2:$B$11,2,FALSE)</f>
        <v>5</v>
      </c>
      <c r="BV56" s="19">
        <f>VLOOKUP(Empresa!BV56,'Respuestas NosotrosTodos'!$A$2:$B$11,2,FALSE)</f>
        <v>5</v>
      </c>
      <c r="BW56" s="19">
        <f>VLOOKUP(Empresa!BW56,'Respuestas NosotrosTodos'!$A$2:$B$11,2,FALSE)</f>
        <v>5</v>
      </c>
      <c r="BX56" s="19">
        <f>VLOOKUP(Empresa!BX56,'Respuestas NosotrosTodos'!$A$2:$B$11,2,FALSE)</f>
        <v>5</v>
      </c>
      <c r="BY56" s="19">
        <f>VLOOKUP(Empresa!BY56,'Respuestas NosotrosTodos'!$A$2:$B$11,2,FALSE)</f>
        <v>5</v>
      </c>
      <c r="BZ56" s="19">
        <f>VLOOKUP(Empresa!BZ56,'Respuestas NosotrosTodos'!$A$2:$B$11,2,FALSE)</f>
        <v>5</v>
      </c>
      <c r="CA56" s="19">
        <f>VLOOKUP(Empresa!CA56,'Respuestas NosotrosTodos'!$A$2:$B$11,2,FALSE)</f>
        <v>5</v>
      </c>
      <c r="CB56" s="19">
        <f>VLOOKUP(Empresa!CB56,'Respuestas NosotrosTodos'!$A$2:$B$11,2,FALSE)</f>
        <v>4</v>
      </c>
      <c r="CC56" s="19">
        <f>VLOOKUP(Empresa!CC56,'Respuestas NosotrosTodos'!$A$2:$B$11,2,FALSE)</f>
        <v>5</v>
      </c>
      <c r="CD56" s="29">
        <f>VLOOKUP(Empresa!CD56,'Respuestas NosotrosTodos'!$A$12:$B$21,2,FALSE)</f>
        <v>5</v>
      </c>
      <c r="CE56" s="19">
        <f>VLOOKUP(Empresa!CE56,'Respuestas NosotrosTodos'!$A$2:$B$11,2,FALSE)</f>
        <v>3</v>
      </c>
      <c r="CF56" s="19">
        <f>VLOOKUP(Empresa!CF56,'Respuestas NosotrosTodos'!$A$2:$B$11,2,FALSE)</f>
        <v>3</v>
      </c>
      <c r="CG56" s="19">
        <f>VLOOKUP(Empresa!CG56,'Respuestas NosotrosTodos'!$A$2:$B$11,2,FALSE)</f>
        <v>4</v>
      </c>
      <c r="CH56" s="19">
        <f>VLOOKUP(Empresa!CH56,'Respuestas NosotrosTodos'!$A$2:$B$11,2,FALSE)</f>
        <v>5</v>
      </c>
      <c r="CI56" s="19">
        <f>VLOOKUP(Empresa!CI56,'Respuestas NosotrosTodos'!$A$2:$B$11,2,FALSE)</f>
        <v>5</v>
      </c>
      <c r="CJ56" s="29">
        <f>VLOOKUP(Empresa!CJ56,'Respuestas NosotrosTodos'!$A$12:$B$21,2,FALSE)</f>
        <v>5</v>
      </c>
      <c r="CK56" s="29">
        <f>VLOOKUP(Empresa!CK56,'Respuestas NosotrosTodos'!$A$12:$B$21,2,FALSE)</f>
        <v>5</v>
      </c>
      <c r="CL56" s="19">
        <f>VLOOKUP(Empresa!CL56,'Respuestas NosotrosTodos'!$A$2:$B$11,2,FALSE)</f>
        <v>5</v>
      </c>
      <c r="CM56" s="29">
        <f>VLOOKUP(Empresa!CM56,'Respuestas NosotrosTodos'!$A$12:$B$21,2,FALSE)</f>
        <v>5</v>
      </c>
      <c r="CN56" s="29">
        <f>VLOOKUP(Empresa!CN56,'Respuestas NosotrosTodos'!$A$12:$B$21,2,FALSE)</f>
        <v>5</v>
      </c>
      <c r="CO56" s="29">
        <f>VLOOKUP(Empresa!CO56,'Respuestas NosotrosTodos'!$A$12:$B$21,2,FALSE)</f>
        <v>5</v>
      </c>
      <c r="CP56" s="19">
        <f>VLOOKUP(Empresa!CP56,'Respuestas NosotrosTodos'!$A$2:$B$11,2,FALSE)</f>
        <v>5</v>
      </c>
      <c r="CQ56" s="19">
        <f>VLOOKUP(Empresa!CQ56,'Respuestas NosotrosTodos'!$A$2:$B$11,2,FALSE)</f>
        <v>5</v>
      </c>
      <c r="CR56" s="19">
        <f>VLOOKUP(Empresa!CR56,'Respuestas NosotrosTodos'!$A$2:$B$11,2,FALSE)</f>
        <v>5</v>
      </c>
    </row>
    <row r="57" spans="1:96">
      <c r="A57" s="12" t="str">
        <f>Empresa!A57</f>
        <v>syeql32khf7oqhusyeql3ewferu4pp7x</v>
      </c>
      <c r="B57" s="19">
        <f>VLOOKUP(Empresa!B57,'Respuestas Yo'!A$2:B$5,2,FALSE)</f>
        <v>5</v>
      </c>
      <c r="C57" s="19">
        <f>VLOOKUP(Empresa!C57,'Respuestas Yo'!C$2:D$5,2,FALSE)</f>
        <v>2</v>
      </c>
      <c r="D57" s="19">
        <f>VLOOKUP(Empresa!D57,'Respuestas Yo'!E$2:F$5,2,FALSE)</f>
        <v>5</v>
      </c>
      <c r="E57" s="19">
        <f>VLOOKUP(Empresa!E57,'Respuestas Yo'!G$2:H$5,2,FALSE)</f>
        <v>2</v>
      </c>
      <c r="F57" s="19">
        <f>VLOOKUP(Empresa!F57,'Respuestas Yo'!I$2:J$5,2,FALSE)</f>
        <v>5</v>
      </c>
      <c r="G57" s="19">
        <f>VLOOKUP(Empresa!G57,'Respuestas Yo'!K$2:L$5,2,FALSE)</f>
        <v>4</v>
      </c>
      <c r="H57" s="19">
        <f>VLOOKUP(Empresa!H57,'Respuestas Yo'!M$2:N$5,2,FALSE)</f>
        <v>5</v>
      </c>
      <c r="I57" s="19">
        <f>VLOOKUP(Empresa!I57,'Respuestas Yo'!O$2:P$5,2,FALSE)</f>
        <v>5</v>
      </c>
      <c r="J57" s="19">
        <f>VLOOKUP(Empresa!J57,'Respuestas Yo'!Q$2:R$5,2,FALSE)</f>
        <v>5</v>
      </c>
      <c r="K57" s="19">
        <f>VLOOKUP(Empresa!K57,'Respuestas Yo'!S$2:T$5,2,FALSE)</f>
        <v>2</v>
      </c>
      <c r="L57" s="19">
        <f>VLOOKUP(Empresa!L57,'Respuestas Yo'!U$2:V$5,2,FALSE)</f>
        <v>1</v>
      </c>
      <c r="M57" s="19">
        <f>VLOOKUP(Empresa!M57,'Respuestas Yo'!W$2:X$5,2,FALSE)</f>
        <v>5</v>
      </c>
      <c r="N57" s="19">
        <f>VLOOKUP(Empresa!N57,'Respuestas Yo'!Y$2:Z$5,2,FALSE)</f>
        <v>4</v>
      </c>
      <c r="O57" s="19">
        <f>VLOOKUP(Empresa!O57,'Respuestas Yo'!AA$2:AB$5,2,FALSE)</f>
        <v>1</v>
      </c>
      <c r="P57" s="19">
        <f>VLOOKUP(Empresa!P57,'Respuestas Yo'!AC$2:AD$5,2,FALSE)</f>
        <v>5</v>
      </c>
      <c r="Q57" s="19">
        <f>VLOOKUP(Empresa!Q57,'Respuestas Yo'!AE$2:AF$5,2,FALSE)</f>
        <v>5</v>
      </c>
      <c r="R57" s="19">
        <f>VLOOKUP(Empresa!R57,'Respuestas Yo'!AG$2:AH$5,2,FALSE)</f>
        <v>2</v>
      </c>
      <c r="S57" s="19">
        <f>VLOOKUP(Empresa!S57,'Respuestas Yo'!AI$2:AJ$5,2,FALSE)</f>
        <v>4</v>
      </c>
      <c r="T57" s="19">
        <f>VLOOKUP(Empresa!T57,'Respuestas Yo'!AK$2:AL$5,2,FALSE)</f>
        <v>5</v>
      </c>
      <c r="U57" s="19">
        <f>VLOOKUP(Empresa!U57,'Respuestas NosotrosTodos'!$A$2:$B$11,2,FALSE)</f>
        <v>3</v>
      </c>
      <c r="V57" s="19">
        <f>VLOOKUP(Empresa!V57,'Respuestas NosotrosTodos'!$A$2:$B$11,2,FALSE)</f>
        <v>4</v>
      </c>
      <c r="W57" s="19">
        <f>VLOOKUP(Empresa!V57,'Respuestas NosotrosTodos'!$A$2:$B$11,2,FALSE)</f>
        <v>4</v>
      </c>
      <c r="X57" s="19">
        <f>VLOOKUP(Empresa!X57,'Respuestas NosotrosTodos'!$A$2:$B$11,2,FALSE)</f>
        <v>5</v>
      </c>
      <c r="Y57" s="19">
        <f>VLOOKUP(Empresa!Y57,'Respuestas NosotrosTodos'!$A$2:$B$11,2,FALSE)</f>
        <v>3</v>
      </c>
      <c r="Z57" s="19">
        <f>VLOOKUP(Empresa!Z57,'Respuestas NosotrosTodos'!$A$2:$B$11,2,FALSE)</f>
        <v>3</v>
      </c>
      <c r="AA57" s="19">
        <f>VLOOKUP(Empresa!AA57,'Respuestas NosotrosTodos'!$A$2:$B$11,2,FALSE)</f>
        <v>4</v>
      </c>
      <c r="AB57" s="19">
        <f>VLOOKUP(Empresa!AB57,'Respuestas NosotrosTodos'!$A$2:$B$11,2,FALSE)</f>
        <v>5</v>
      </c>
      <c r="AC57" s="19">
        <f>VLOOKUP(Empresa!AC57,'Respuestas NosotrosTodos'!$A$2:$B$11,2,FALSE)</f>
        <v>4</v>
      </c>
      <c r="AD57" s="19">
        <f>VLOOKUP(Empresa!AD57,'Respuestas NosotrosTodos'!$A$2:$B$11,2,FALSE)</f>
        <v>4</v>
      </c>
      <c r="AE57" s="19">
        <f>VLOOKUP(Empresa!AE57,'Respuestas NosotrosTodos'!$A$2:$B$11,2,FALSE)</f>
        <v>5</v>
      </c>
      <c r="AF57" s="19">
        <f>VLOOKUP(Empresa!AF57,'Respuestas NosotrosTodos'!$A$2:$B$11,2,FALSE)</f>
        <v>5</v>
      </c>
      <c r="AG57" s="19">
        <f>VLOOKUP(Empresa!AG57,'Respuestas NosotrosTodos'!$A$2:$B$11,2,FALSE)</f>
        <v>4</v>
      </c>
      <c r="AH57" s="19">
        <f>VLOOKUP(Empresa!AH57,'Respuestas NosotrosTodos'!$A$2:$B$11,2,FALSE)</f>
        <v>3</v>
      </c>
      <c r="AI57" s="19">
        <f>VLOOKUP(Empresa!AI57,'Respuestas NosotrosTodos'!$A$2:$B$11,2,FALSE)</f>
        <v>2</v>
      </c>
      <c r="AJ57" s="19">
        <f>VLOOKUP(Empresa!AJ57,'Respuestas NosotrosTodos'!$A$2:$B$11,2,FALSE)</f>
        <v>4</v>
      </c>
      <c r="AK57" s="19">
        <f>VLOOKUP(Empresa!AK57,'Respuestas NosotrosTodos'!$A$2:$B$11,2,FALSE)</f>
        <v>2</v>
      </c>
      <c r="AL57" s="19">
        <f>VLOOKUP(Empresa!AL57,'Respuestas NosotrosTodos'!$A$2:$B$11,2,FALSE)</f>
        <v>3</v>
      </c>
      <c r="AM57" s="19">
        <f>VLOOKUP(Empresa!AM57,'Respuestas NosotrosTodos'!$A$2:$B$11,2,FALSE)</f>
        <v>3</v>
      </c>
      <c r="AN57" s="19">
        <f>VLOOKUP(Empresa!AN57,'Respuestas NosotrosTodos'!$A$2:$B$11,2,FALSE)</f>
        <v>3</v>
      </c>
      <c r="AO57" s="19">
        <f>VLOOKUP(Empresa!AO57,'Respuestas NosotrosTodos'!$A$2:$B$11,2,FALSE)</f>
        <v>3</v>
      </c>
      <c r="AP57" s="19">
        <f>VLOOKUP(Empresa!AP57,'Respuestas NosotrosTodos'!$A$2:$B$11,2,FALSE)</f>
        <v>3</v>
      </c>
      <c r="AQ57" s="19">
        <f>VLOOKUP(Empresa!AQ57,'Respuestas NosotrosTodos'!$A$2:$B$11,2,FALSE)</f>
        <v>5</v>
      </c>
      <c r="AR57" s="19">
        <f>VLOOKUP(Empresa!AR57,'Respuestas NosotrosTodos'!$A$2:$B$11,2,FALSE)</f>
        <v>4</v>
      </c>
      <c r="AS57" s="19">
        <f>VLOOKUP(Empresa!AS57,'Respuestas NosotrosTodos'!$A$2:$B$11,2,FALSE)</f>
        <v>3</v>
      </c>
      <c r="AT57" s="19">
        <f>VLOOKUP(Empresa!AT57,'Respuestas NosotrosTodos'!$A$2:$B$11,2,FALSE)</f>
        <v>3</v>
      </c>
      <c r="AU57" s="19">
        <f>VLOOKUP(Empresa!AU57,'Respuestas NosotrosTodos'!$A$2:$B$11,2,FALSE)</f>
        <v>3</v>
      </c>
      <c r="AV57" s="19">
        <f>VLOOKUP(Empresa!AV57,'Respuestas NosotrosTodos'!$A$2:$B$11,2,FALSE)</f>
        <v>4</v>
      </c>
      <c r="AW57" s="19">
        <f>VLOOKUP(Empresa!AW57,'Respuestas NosotrosTodos'!$A$2:$B$11,2,FALSE)</f>
        <v>4</v>
      </c>
      <c r="AX57" s="19">
        <f>VLOOKUP(Empresa!AX57,'Respuestas NosotrosTodos'!$A$2:$B$11,2,FALSE)</f>
        <v>4</v>
      </c>
      <c r="AY57" s="29">
        <f>VLOOKUP(Empresa!AY57,'Respuestas NosotrosTodos'!$A$12:$B$21,2,FALSE)</f>
        <v>5</v>
      </c>
      <c r="AZ57" s="19">
        <f>VLOOKUP(Empresa!AZ57,'Respuestas NosotrosTodos'!$A$2:$B$11,2,FALSE)</f>
        <v>1</v>
      </c>
      <c r="BA57" s="29">
        <f>VLOOKUP(Empresa!BA57,'Respuestas NosotrosTodos'!$A$12:$B$21,2,FALSE)</f>
        <v>5</v>
      </c>
      <c r="BB57" s="19">
        <f>VLOOKUP(Empresa!BB57,'Respuestas NosotrosTodos'!$A$2:$B$11,2,FALSE)</f>
        <v>3</v>
      </c>
      <c r="BC57" s="19">
        <f>VLOOKUP(Empresa!BC57,'Respuestas NosotrosTodos'!$A$2:$B$11,2,FALSE)</f>
        <v>3</v>
      </c>
      <c r="BD57" s="19">
        <f>VLOOKUP(Empresa!BD57,'Respuestas NosotrosTodos'!$A$2:$B$11,2,FALSE)</f>
        <v>4</v>
      </c>
      <c r="BE57" s="19">
        <f>VLOOKUP(Empresa!BE57,'Respuestas NosotrosTodos'!$A$2:$B$11,2,FALSE)</f>
        <v>5</v>
      </c>
      <c r="BF57" s="19">
        <f>VLOOKUP(Empresa!BF57,'Respuestas NosotrosTodos'!$A$2:$B$11,2,FALSE)</f>
        <v>3</v>
      </c>
      <c r="BG57" s="19">
        <f>VLOOKUP(Empresa!BG57,'Respuestas NosotrosTodos'!$A$2:$B$11,2,FALSE)</f>
        <v>3</v>
      </c>
      <c r="BH57" s="19">
        <f>VLOOKUP(Empresa!BH57,'Respuestas NosotrosTodos'!$A$2:$B$11,2,FALSE)</f>
        <v>3</v>
      </c>
      <c r="BI57" s="19">
        <f>VLOOKUP(Empresa!BI57,'Respuestas NosotrosTodos'!$A$2:$B$11,2,FALSE)</f>
        <v>4</v>
      </c>
      <c r="BJ57" s="19">
        <f>VLOOKUP(Empresa!BJ57,'Respuestas NosotrosTodos'!$A$2:$B$11,2,FALSE)</f>
        <v>4</v>
      </c>
      <c r="BK57" s="19">
        <f>VLOOKUP(Empresa!BK57,'Respuestas NosotrosTodos'!$A$2:$B$11,2,FALSE)</f>
        <v>3</v>
      </c>
      <c r="BL57" s="19">
        <f>VLOOKUP(Empresa!BL57,'Respuestas NosotrosTodos'!$A$2:$B$11,2,FALSE)</f>
        <v>3</v>
      </c>
      <c r="BM57" s="19">
        <f>VLOOKUP(Empresa!BM57,'Respuestas NosotrosTodos'!$A$2:$B$11,2,FALSE)</f>
        <v>3</v>
      </c>
      <c r="BN57" s="19">
        <f>VLOOKUP(Empresa!BN57,'Respuestas NosotrosTodos'!$A$2:$B$11,2,FALSE)</f>
        <v>3</v>
      </c>
      <c r="BO57" s="19">
        <f>VLOOKUP(Empresa!BO57,'Respuestas NosotrosTodos'!$A$2:$B$11,2,FALSE)</f>
        <v>4</v>
      </c>
      <c r="BP57" s="19">
        <f>VLOOKUP(Empresa!BP57,'Respuestas NosotrosTodos'!$A$2:$B$11,2,FALSE)</f>
        <v>2</v>
      </c>
      <c r="BQ57" s="19">
        <f>VLOOKUP(Empresa!BQ57,'Respuestas NosotrosTodos'!$A$2:$B$11,2,FALSE)</f>
        <v>3</v>
      </c>
      <c r="BR57" s="19">
        <f>VLOOKUP(Empresa!BR57,'Respuestas NosotrosTodos'!$A$2:$B$11,2,FALSE)</f>
        <v>3</v>
      </c>
      <c r="BS57" s="19">
        <f>VLOOKUP(Empresa!BS57,'Respuestas NosotrosTodos'!$A$2:$B$11,2,FALSE)</f>
        <v>3</v>
      </c>
      <c r="BT57" s="19">
        <f>VLOOKUP(Empresa!BT57,'Respuestas NosotrosTodos'!$A$2:$B$11,2,FALSE)</f>
        <v>4</v>
      </c>
      <c r="BU57" s="19">
        <f>VLOOKUP(Empresa!BU57,'Respuestas NosotrosTodos'!$A$2:$B$11,2,FALSE)</f>
        <v>2</v>
      </c>
      <c r="BV57" s="19">
        <f>VLOOKUP(Empresa!BV57,'Respuestas NosotrosTodos'!$A$2:$B$11,2,FALSE)</f>
        <v>3</v>
      </c>
      <c r="BW57" s="19">
        <f>VLOOKUP(Empresa!BW57,'Respuestas NosotrosTodos'!$A$2:$B$11,2,FALSE)</f>
        <v>3</v>
      </c>
      <c r="BX57" s="19">
        <f>VLOOKUP(Empresa!BX57,'Respuestas NosotrosTodos'!$A$2:$B$11,2,FALSE)</f>
        <v>3</v>
      </c>
      <c r="BY57" s="19">
        <f>VLOOKUP(Empresa!BY57,'Respuestas NosotrosTodos'!$A$2:$B$11,2,FALSE)</f>
        <v>3</v>
      </c>
      <c r="BZ57" s="19">
        <f>VLOOKUP(Empresa!BZ57,'Respuestas NosotrosTodos'!$A$2:$B$11,2,FALSE)</f>
        <v>4</v>
      </c>
      <c r="CA57" s="19">
        <f>VLOOKUP(Empresa!CA57,'Respuestas NosotrosTodos'!$A$2:$B$11,2,FALSE)</f>
        <v>2</v>
      </c>
      <c r="CB57" s="19">
        <f>VLOOKUP(Empresa!CB57,'Respuestas NosotrosTodos'!$A$2:$B$11,2,FALSE)</f>
        <v>2</v>
      </c>
      <c r="CC57" s="19">
        <f>VLOOKUP(Empresa!CC57,'Respuestas NosotrosTodos'!$A$2:$B$11,2,FALSE)</f>
        <v>3</v>
      </c>
      <c r="CD57" s="29">
        <f>VLOOKUP(Empresa!CD57,'Respuestas NosotrosTodos'!$A$12:$B$21,2,FALSE)</f>
        <v>5</v>
      </c>
      <c r="CE57" s="19">
        <f>VLOOKUP(Empresa!CE57,'Respuestas NosotrosTodos'!$A$2:$B$11,2,FALSE)</f>
        <v>5</v>
      </c>
      <c r="CF57" s="19">
        <f>VLOOKUP(Empresa!CF57,'Respuestas NosotrosTodos'!$A$2:$B$11,2,FALSE)</f>
        <v>3</v>
      </c>
      <c r="CG57" s="19">
        <f>VLOOKUP(Empresa!CG57,'Respuestas NosotrosTodos'!$A$2:$B$11,2,FALSE)</f>
        <v>3</v>
      </c>
      <c r="CH57" s="19">
        <f>VLOOKUP(Empresa!CH57,'Respuestas NosotrosTodos'!$A$2:$B$11,2,FALSE)</f>
        <v>3</v>
      </c>
      <c r="CI57" s="19">
        <f>VLOOKUP(Empresa!CI57,'Respuestas NosotrosTodos'!$A$2:$B$11,2,FALSE)</f>
        <v>2</v>
      </c>
      <c r="CJ57" s="29">
        <f>VLOOKUP(Empresa!CJ57,'Respuestas NosotrosTodos'!$A$12:$B$21,2,FALSE)</f>
        <v>5</v>
      </c>
      <c r="CK57" s="29">
        <f>VLOOKUP(Empresa!CK57,'Respuestas NosotrosTodos'!$A$12:$B$21,2,FALSE)</f>
        <v>4</v>
      </c>
      <c r="CL57" s="19">
        <f>VLOOKUP(Empresa!CL57,'Respuestas NosotrosTodos'!$A$2:$B$11,2,FALSE)</f>
        <v>4</v>
      </c>
      <c r="CM57" s="29">
        <f>VLOOKUP(Empresa!CM57,'Respuestas NosotrosTodos'!$A$12:$B$21,2,FALSE)</f>
        <v>3</v>
      </c>
      <c r="CN57" s="29">
        <f>VLOOKUP(Empresa!CN57,'Respuestas NosotrosTodos'!$A$12:$B$21,2,FALSE)</f>
        <v>3</v>
      </c>
      <c r="CO57" s="29">
        <f>VLOOKUP(Empresa!CO57,'Respuestas NosotrosTodos'!$A$12:$B$21,2,FALSE)</f>
        <v>4</v>
      </c>
      <c r="CP57" s="19">
        <f>VLOOKUP(Empresa!CP57,'Respuestas NosotrosTodos'!$A$2:$B$11,2,FALSE)</f>
        <v>3</v>
      </c>
      <c r="CQ57" s="19">
        <f>VLOOKUP(Empresa!CQ57,'Respuestas NosotrosTodos'!$A$2:$B$11,2,FALSE)</f>
        <v>4</v>
      </c>
      <c r="CR57" s="19">
        <f>VLOOKUP(Empresa!CR57,'Respuestas NosotrosTodos'!$A$2:$B$11,2,FALSE)</f>
        <v>4</v>
      </c>
    </row>
    <row r="58" spans="1:96">
      <c r="A58" s="12" t="str">
        <f>Empresa!A58</f>
        <v>8a73jnztcdtro8kka8a73j5emcod9q4q</v>
      </c>
      <c r="B58" s="19">
        <f>VLOOKUP(Empresa!B58,'Respuestas Yo'!A$2:B$5,2,FALSE)</f>
        <v>1</v>
      </c>
      <c r="C58" s="19">
        <f>VLOOKUP(Empresa!C58,'Respuestas Yo'!C$2:D$5,2,FALSE)</f>
        <v>5</v>
      </c>
      <c r="D58" s="19">
        <f>VLOOKUP(Empresa!D58,'Respuestas Yo'!E$2:F$5,2,FALSE)</f>
        <v>1</v>
      </c>
      <c r="E58" s="19">
        <f>VLOOKUP(Empresa!E58,'Respuestas Yo'!G$2:H$5,2,FALSE)</f>
        <v>2</v>
      </c>
      <c r="F58" s="19">
        <f>VLOOKUP(Empresa!F58,'Respuestas Yo'!I$2:J$5,2,FALSE)</f>
        <v>2</v>
      </c>
      <c r="G58" s="19">
        <f>VLOOKUP(Empresa!G58,'Respuestas Yo'!K$2:L$5,2,FALSE)</f>
        <v>1</v>
      </c>
      <c r="H58" s="19">
        <f>VLOOKUP(Empresa!H58,'Respuestas Yo'!M$2:N$5,2,FALSE)</f>
        <v>2</v>
      </c>
      <c r="I58" s="19">
        <f>VLOOKUP(Empresa!I58,'Respuestas Yo'!O$2:P$5,2,FALSE)</f>
        <v>5</v>
      </c>
      <c r="J58" s="19">
        <f>VLOOKUP(Empresa!J58,'Respuestas Yo'!Q$2:R$5,2,FALSE)</f>
        <v>4</v>
      </c>
      <c r="K58" s="19">
        <f>VLOOKUP(Empresa!K58,'Respuestas Yo'!S$2:T$5,2,FALSE)</f>
        <v>5</v>
      </c>
      <c r="L58" s="19">
        <f>VLOOKUP(Empresa!L58,'Respuestas Yo'!U$2:V$5,2,FALSE)</f>
        <v>5</v>
      </c>
      <c r="M58" s="19">
        <f>VLOOKUP(Empresa!M58,'Respuestas Yo'!W$2:X$5,2,FALSE)</f>
        <v>4</v>
      </c>
      <c r="N58" s="19">
        <f>VLOOKUP(Empresa!N58,'Respuestas Yo'!Y$2:Z$5,2,FALSE)</f>
        <v>5</v>
      </c>
      <c r="O58" s="19">
        <f>VLOOKUP(Empresa!O58,'Respuestas Yo'!AA$2:AB$5,2,FALSE)</f>
        <v>4</v>
      </c>
      <c r="P58" s="19">
        <f>VLOOKUP(Empresa!P58,'Respuestas Yo'!AC$2:AD$5,2,FALSE)</f>
        <v>5</v>
      </c>
      <c r="Q58" s="19">
        <f>VLOOKUP(Empresa!Q58,'Respuestas Yo'!AE$2:AF$5,2,FALSE)</f>
        <v>1</v>
      </c>
      <c r="R58" s="19">
        <f>VLOOKUP(Empresa!R58,'Respuestas Yo'!AG$2:AH$5,2,FALSE)</f>
        <v>5</v>
      </c>
      <c r="S58" s="19">
        <f>VLOOKUP(Empresa!S58,'Respuestas Yo'!AI$2:AJ$5,2,FALSE)</f>
        <v>4</v>
      </c>
      <c r="T58" s="19">
        <f>VLOOKUP(Empresa!T58,'Respuestas Yo'!AK$2:AL$5,2,FALSE)</f>
        <v>5</v>
      </c>
      <c r="U58" s="19">
        <f>VLOOKUP(Empresa!U58,'Respuestas NosotrosTodos'!$A$2:$B$11,2,FALSE)</f>
        <v>3</v>
      </c>
      <c r="V58" s="19">
        <f>VLOOKUP(Empresa!V58,'Respuestas NosotrosTodos'!$A$2:$B$11,2,FALSE)</f>
        <v>3</v>
      </c>
      <c r="W58" s="19">
        <f>VLOOKUP(Empresa!V58,'Respuestas NosotrosTodos'!$A$2:$B$11,2,FALSE)</f>
        <v>3</v>
      </c>
      <c r="X58" s="19">
        <f>VLOOKUP(Empresa!X58,'Respuestas NosotrosTodos'!$A$2:$B$11,2,FALSE)</f>
        <v>5</v>
      </c>
      <c r="Y58" s="19">
        <f>VLOOKUP(Empresa!Y58,'Respuestas NosotrosTodos'!$A$2:$B$11,2,FALSE)</f>
        <v>5</v>
      </c>
      <c r="Z58" s="19">
        <f>VLOOKUP(Empresa!Z58,'Respuestas NosotrosTodos'!$A$2:$B$11,2,FALSE)</f>
        <v>3</v>
      </c>
      <c r="AA58" s="19">
        <f>VLOOKUP(Empresa!AA58,'Respuestas NosotrosTodos'!$A$2:$B$11,2,FALSE)</f>
        <v>4</v>
      </c>
      <c r="AB58" s="19">
        <f>VLOOKUP(Empresa!AB58,'Respuestas NosotrosTodos'!$A$2:$B$11,2,FALSE)</f>
        <v>5</v>
      </c>
      <c r="AC58" s="19">
        <f>VLOOKUP(Empresa!AC58,'Respuestas NosotrosTodos'!$A$2:$B$11,2,FALSE)</f>
        <v>4</v>
      </c>
      <c r="AD58" s="19">
        <f>VLOOKUP(Empresa!AD58,'Respuestas NosotrosTodos'!$A$2:$B$11,2,FALSE)</f>
        <v>3</v>
      </c>
      <c r="AE58" s="19">
        <f>VLOOKUP(Empresa!AE58,'Respuestas NosotrosTodos'!$A$2:$B$11,2,FALSE)</f>
        <v>5</v>
      </c>
      <c r="AF58" s="19">
        <f>VLOOKUP(Empresa!AF58,'Respuestas NosotrosTodos'!$A$2:$B$11,2,FALSE)</f>
        <v>5</v>
      </c>
      <c r="AG58" s="19">
        <f>VLOOKUP(Empresa!AG58,'Respuestas NosotrosTodos'!$A$2:$B$11,2,FALSE)</f>
        <v>4</v>
      </c>
      <c r="AH58" s="19">
        <f>VLOOKUP(Empresa!AH58,'Respuestas NosotrosTodos'!$A$2:$B$11,2,FALSE)</f>
        <v>4</v>
      </c>
      <c r="AI58" s="19">
        <f>VLOOKUP(Empresa!AI58,'Respuestas NosotrosTodos'!$A$2:$B$11,2,FALSE)</f>
        <v>5</v>
      </c>
      <c r="AJ58" s="19">
        <f>VLOOKUP(Empresa!AJ58,'Respuestas NosotrosTodos'!$A$2:$B$11,2,FALSE)</f>
        <v>5</v>
      </c>
      <c r="AK58" s="19">
        <f>VLOOKUP(Empresa!AK58,'Respuestas NosotrosTodos'!$A$2:$B$11,2,FALSE)</f>
        <v>3</v>
      </c>
      <c r="AL58" s="19">
        <f>VLOOKUP(Empresa!AL58,'Respuestas NosotrosTodos'!$A$2:$B$11,2,FALSE)</f>
        <v>4</v>
      </c>
      <c r="AM58" s="19">
        <f>VLOOKUP(Empresa!AM58,'Respuestas NosotrosTodos'!$A$2:$B$11,2,FALSE)</f>
        <v>4</v>
      </c>
      <c r="AN58" s="19">
        <f>VLOOKUP(Empresa!AN58,'Respuestas NosotrosTodos'!$A$2:$B$11,2,FALSE)</f>
        <v>4</v>
      </c>
      <c r="AO58" s="19">
        <f>VLOOKUP(Empresa!AO58,'Respuestas NosotrosTodos'!$A$2:$B$11,2,FALSE)</f>
        <v>5</v>
      </c>
      <c r="AP58" s="19">
        <f>VLOOKUP(Empresa!AP58,'Respuestas NosotrosTodos'!$A$2:$B$11,2,FALSE)</f>
        <v>4</v>
      </c>
      <c r="AQ58" s="19">
        <f>VLOOKUP(Empresa!AQ58,'Respuestas NosotrosTodos'!$A$2:$B$11,2,FALSE)</f>
        <v>5</v>
      </c>
      <c r="AR58" s="19">
        <f>VLOOKUP(Empresa!AR58,'Respuestas NosotrosTodos'!$A$2:$B$11,2,FALSE)</f>
        <v>4</v>
      </c>
      <c r="AS58" s="19">
        <f>VLOOKUP(Empresa!AS58,'Respuestas NosotrosTodos'!$A$2:$B$11,2,FALSE)</f>
        <v>5</v>
      </c>
      <c r="AT58" s="19">
        <f>VLOOKUP(Empresa!AT58,'Respuestas NosotrosTodos'!$A$2:$B$11,2,FALSE)</f>
        <v>3</v>
      </c>
      <c r="AU58" s="19">
        <f>VLOOKUP(Empresa!AU58,'Respuestas NosotrosTodos'!$A$2:$B$11,2,FALSE)</f>
        <v>4</v>
      </c>
      <c r="AV58" s="19">
        <f>VLOOKUP(Empresa!AV58,'Respuestas NosotrosTodos'!$A$2:$B$11,2,FALSE)</f>
        <v>5</v>
      </c>
      <c r="AW58" s="19">
        <f>VLOOKUP(Empresa!AW58,'Respuestas NosotrosTodos'!$A$2:$B$11,2,FALSE)</f>
        <v>5</v>
      </c>
      <c r="AX58" s="19">
        <f>VLOOKUP(Empresa!AX58,'Respuestas NosotrosTodos'!$A$2:$B$11,2,FALSE)</f>
        <v>4</v>
      </c>
      <c r="AY58" s="29">
        <f>VLOOKUP(Empresa!AY58,'Respuestas NosotrosTodos'!$A$12:$B$21,2,FALSE)</f>
        <v>5</v>
      </c>
      <c r="AZ58" s="19">
        <f>VLOOKUP(Empresa!AZ58,'Respuestas NosotrosTodos'!$A$2:$B$11,2,FALSE)</f>
        <v>4</v>
      </c>
      <c r="BA58" s="29">
        <f>VLOOKUP(Empresa!BA58,'Respuestas NosotrosTodos'!$A$12:$B$21,2,FALSE)</f>
        <v>5</v>
      </c>
      <c r="BB58" s="19">
        <f>VLOOKUP(Empresa!BB58,'Respuestas NosotrosTodos'!$A$2:$B$11,2,FALSE)</f>
        <v>3</v>
      </c>
      <c r="BC58" s="19">
        <f>VLOOKUP(Empresa!BC58,'Respuestas NosotrosTodos'!$A$2:$B$11,2,FALSE)</f>
        <v>4</v>
      </c>
      <c r="BD58" s="19">
        <f>VLOOKUP(Empresa!BD58,'Respuestas NosotrosTodos'!$A$2:$B$11,2,FALSE)</f>
        <v>4</v>
      </c>
      <c r="BE58" s="19">
        <f>VLOOKUP(Empresa!BE58,'Respuestas NosotrosTodos'!$A$2:$B$11,2,FALSE)</f>
        <v>5</v>
      </c>
      <c r="BF58" s="19">
        <f>VLOOKUP(Empresa!BF58,'Respuestas NosotrosTodos'!$A$2:$B$11,2,FALSE)</f>
        <v>5</v>
      </c>
      <c r="BG58" s="19">
        <f>VLOOKUP(Empresa!BG58,'Respuestas NosotrosTodos'!$A$2:$B$11,2,FALSE)</f>
        <v>5</v>
      </c>
      <c r="BH58" s="19">
        <f>VLOOKUP(Empresa!BH58,'Respuestas NosotrosTodos'!$A$2:$B$11,2,FALSE)</f>
        <v>4</v>
      </c>
      <c r="BI58" s="19">
        <f>VLOOKUP(Empresa!BI58,'Respuestas NosotrosTodos'!$A$2:$B$11,2,FALSE)</f>
        <v>4</v>
      </c>
      <c r="BJ58" s="19">
        <f>VLOOKUP(Empresa!BJ58,'Respuestas NosotrosTodos'!$A$2:$B$11,2,FALSE)</f>
        <v>5</v>
      </c>
      <c r="BK58" s="19">
        <f>VLOOKUP(Empresa!BK58,'Respuestas NosotrosTodos'!$A$2:$B$11,2,FALSE)</f>
        <v>4</v>
      </c>
      <c r="BL58" s="19">
        <f>VLOOKUP(Empresa!BL58,'Respuestas NosotrosTodos'!$A$2:$B$11,2,FALSE)</f>
        <v>3</v>
      </c>
      <c r="BM58" s="19">
        <f>VLOOKUP(Empresa!BM58,'Respuestas NosotrosTodos'!$A$2:$B$11,2,FALSE)</f>
        <v>3</v>
      </c>
      <c r="BN58" s="19">
        <f>VLOOKUP(Empresa!BN58,'Respuestas NosotrosTodos'!$A$2:$B$11,2,FALSE)</f>
        <v>5</v>
      </c>
      <c r="BO58" s="19">
        <f>VLOOKUP(Empresa!BO58,'Respuestas NosotrosTodos'!$A$2:$B$11,2,FALSE)</f>
        <v>5</v>
      </c>
      <c r="BP58" s="19">
        <f>VLOOKUP(Empresa!BP58,'Respuestas NosotrosTodos'!$A$2:$B$11,2,FALSE)</f>
        <v>5</v>
      </c>
      <c r="BQ58" s="19">
        <f>VLOOKUP(Empresa!BQ58,'Respuestas NosotrosTodos'!$A$2:$B$11,2,FALSE)</f>
        <v>4</v>
      </c>
      <c r="BR58" s="19">
        <f>VLOOKUP(Empresa!BR58,'Respuestas NosotrosTodos'!$A$2:$B$11,2,FALSE)</f>
        <v>3</v>
      </c>
      <c r="BS58" s="19">
        <f>VLOOKUP(Empresa!BS58,'Respuestas NosotrosTodos'!$A$2:$B$11,2,FALSE)</f>
        <v>5</v>
      </c>
      <c r="BT58" s="19">
        <f>VLOOKUP(Empresa!BT58,'Respuestas NosotrosTodos'!$A$2:$B$11,2,FALSE)</f>
        <v>5</v>
      </c>
      <c r="BU58" s="19">
        <f>VLOOKUP(Empresa!BU58,'Respuestas NosotrosTodos'!$A$2:$B$11,2,FALSE)</f>
        <v>4</v>
      </c>
      <c r="BV58" s="19">
        <f>VLOOKUP(Empresa!BV58,'Respuestas NosotrosTodos'!$A$2:$B$11,2,FALSE)</f>
        <v>5</v>
      </c>
      <c r="BW58" s="19">
        <f>VLOOKUP(Empresa!BW58,'Respuestas NosotrosTodos'!$A$2:$B$11,2,FALSE)</f>
        <v>3</v>
      </c>
      <c r="BX58" s="19">
        <f>VLOOKUP(Empresa!BX58,'Respuestas NosotrosTodos'!$A$2:$B$11,2,FALSE)</f>
        <v>4</v>
      </c>
      <c r="BY58" s="19">
        <f>VLOOKUP(Empresa!BY58,'Respuestas NosotrosTodos'!$A$2:$B$11,2,FALSE)</f>
        <v>4</v>
      </c>
      <c r="BZ58" s="19">
        <f>VLOOKUP(Empresa!BZ58,'Respuestas NosotrosTodos'!$A$2:$B$11,2,FALSE)</f>
        <v>5</v>
      </c>
      <c r="CA58" s="19">
        <f>VLOOKUP(Empresa!CA58,'Respuestas NosotrosTodos'!$A$2:$B$11,2,FALSE)</f>
        <v>4</v>
      </c>
      <c r="CB58" s="19">
        <f>VLOOKUP(Empresa!CB58,'Respuestas NosotrosTodos'!$A$2:$B$11,2,FALSE)</f>
        <v>4</v>
      </c>
      <c r="CC58" s="19">
        <f>VLOOKUP(Empresa!CC58,'Respuestas NosotrosTodos'!$A$2:$B$11,2,FALSE)</f>
        <v>5</v>
      </c>
      <c r="CD58" s="29">
        <f>VLOOKUP(Empresa!CD58,'Respuestas NosotrosTodos'!$A$12:$B$21,2,FALSE)</f>
        <v>5</v>
      </c>
      <c r="CE58" s="19">
        <f>VLOOKUP(Empresa!CE58,'Respuestas NosotrosTodos'!$A$2:$B$11,2,FALSE)</f>
        <v>4</v>
      </c>
      <c r="CF58" s="19">
        <f>VLOOKUP(Empresa!CF58,'Respuestas NosotrosTodos'!$A$2:$B$11,2,FALSE)</f>
        <v>1</v>
      </c>
      <c r="CG58" s="19">
        <f>VLOOKUP(Empresa!CG58,'Respuestas NosotrosTodos'!$A$2:$B$11,2,FALSE)</f>
        <v>1</v>
      </c>
      <c r="CH58" s="19">
        <f>VLOOKUP(Empresa!CH58,'Respuestas NosotrosTodos'!$A$2:$B$11,2,FALSE)</f>
        <v>4</v>
      </c>
      <c r="CI58" s="19">
        <f>VLOOKUP(Empresa!CI58,'Respuestas NosotrosTodos'!$A$2:$B$11,2,FALSE)</f>
        <v>3</v>
      </c>
      <c r="CJ58" s="29">
        <f>VLOOKUP(Empresa!CJ58,'Respuestas NosotrosTodos'!$A$12:$B$21,2,FALSE)</f>
        <v>5</v>
      </c>
      <c r="CK58" s="29">
        <f>VLOOKUP(Empresa!CK58,'Respuestas NosotrosTodos'!$A$12:$B$21,2,FALSE)</f>
        <v>5</v>
      </c>
      <c r="CL58" s="19">
        <f>VLOOKUP(Empresa!CL58,'Respuestas NosotrosTodos'!$A$2:$B$11,2,FALSE)</f>
        <v>4</v>
      </c>
      <c r="CM58" s="29">
        <f>VLOOKUP(Empresa!CM58,'Respuestas NosotrosTodos'!$A$12:$B$21,2,FALSE)</f>
        <v>4</v>
      </c>
      <c r="CN58" s="29">
        <f>VLOOKUP(Empresa!CN58,'Respuestas NosotrosTodos'!$A$12:$B$21,2,FALSE)</f>
        <v>5</v>
      </c>
      <c r="CO58" s="29">
        <f>VLOOKUP(Empresa!CO58,'Respuestas NosotrosTodos'!$A$12:$B$21,2,FALSE)</f>
        <v>4</v>
      </c>
      <c r="CP58" s="19">
        <f>VLOOKUP(Empresa!CP58,'Respuestas NosotrosTodos'!$A$2:$B$11,2,FALSE)</f>
        <v>3</v>
      </c>
      <c r="CQ58" s="19">
        <f>VLOOKUP(Empresa!CQ58,'Respuestas NosotrosTodos'!$A$2:$B$11,2,FALSE)</f>
        <v>4</v>
      </c>
      <c r="CR58" s="19">
        <f>VLOOKUP(Empresa!CR58,'Respuestas NosotrosTodos'!$A$2:$B$11,2,FALSE)</f>
        <v>4</v>
      </c>
    </row>
    <row r="59" spans="1:96">
      <c r="A59" s="12" t="str">
        <f>Empresa!A59</f>
        <v>m45d3tpopofru3jsipz14wnm45d3tpol</v>
      </c>
      <c r="B59" s="19">
        <f>VLOOKUP(Empresa!B59,'Respuestas Yo'!A$2:B$5,2,FALSE)</f>
        <v>2</v>
      </c>
      <c r="C59" s="19">
        <f>VLOOKUP(Empresa!C59,'Respuestas Yo'!C$2:D$5,2,FALSE)</f>
        <v>4</v>
      </c>
      <c r="D59" s="19">
        <f>VLOOKUP(Empresa!D59,'Respuestas Yo'!E$2:F$5,2,FALSE)</f>
        <v>1</v>
      </c>
      <c r="E59" s="19">
        <f>VLOOKUP(Empresa!E59,'Respuestas Yo'!G$2:H$5,2,FALSE)</f>
        <v>2</v>
      </c>
      <c r="F59" s="19">
        <f>VLOOKUP(Empresa!F59,'Respuestas Yo'!I$2:J$5,2,FALSE)</f>
        <v>4</v>
      </c>
      <c r="G59" s="19">
        <f>VLOOKUP(Empresa!G59,'Respuestas Yo'!K$2:L$5,2,FALSE)</f>
        <v>4</v>
      </c>
      <c r="H59" s="19">
        <f>VLOOKUP(Empresa!H59,'Respuestas Yo'!M$2:N$5,2,FALSE)</f>
        <v>2</v>
      </c>
      <c r="I59" s="19">
        <f>VLOOKUP(Empresa!I59,'Respuestas Yo'!O$2:P$5,2,FALSE)</f>
        <v>5</v>
      </c>
      <c r="J59" s="19">
        <f>VLOOKUP(Empresa!J59,'Respuestas Yo'!Q$2:R$5,2,FALSE)</f>
        <v>2</v>
      </c>
      <c r="K59" s="19">
        <f>VLOOKUP(Empresa!K59,'Respuestas Yo'!S$2:T$5,2,FALSE)</f>
        <v>5</v>
      </c>
      <c r="L59" s="19">
        <f>VLOOKUP(Empresa!L59,'Respuestas Yo'!U$2:V$5,2,FALSE)</f>
        <v>4</v>
      </c>
      <c r="M59" s="19">
        <f>VLOOKUP(Empresa!M59,'Respuestas Yo'!W$2:X$5,2,FALSE)</f>
        <v>4</v>
      </c>
      <c r="N59" s="19">
        <f>VLOOKUP(Empresa!N59,'Respuestas Yo'!Y$2:Z$5,2,FALSE)</f>
        <v>4</v>
      </c>
      <c r="O59" s="19">
        <f>VLOOKUP(Empresa!O59,'Respuestas Yo'!AA$2:AB$5,2,FALSE)</f>
        <v>2</v>
      </c>
      <c r="P59" s="19">
        <f>VLOOKUP(Empresa!P59,'Respuestas Yo'!AC$2:AD$5,2,FALSE)</f>
        <v>5</v>
      </c>
      <c r="Q59" s="19">
        <f>VLOOKUP(Empresa!Q59,'Respuestas Yo'!AE$2:AF$5,2,FALSE)</f>
        <v>5</v>
      </c>
      <c r="R59" s="19">
        <f>VLOOKUP(Empresa!R59,'Respuestas Yo'!AG$2:AH$5,2,FALSE)</f>
        <v>1</v>
      </c>
      <c r="S59" s="19">
        <f>VLOOKUP(Empresa!S59,'Respuestas Yo'!AI$2:AJ$5,2,FALSE)</f>
        <v>1</v>
      </c>
      <c r="T59" s="19">
        <f>VLOOKUP(Empresa!T59,'Respuestas Yo'!AK$2:AL$5,2,FALSE)</f>
        <v>1</v>
      </c>
      <c r="U59" s="19">
        <f>VLOOKUP(Empresa!U59,'Respuestas NosotrosTodos'!$A$2:$B$11,2,FALSE)</f>
        <v>3</v>
      </c>
      <c r="V59" s="19">
        <f>VLOOKUP(Empresa!V59,'Respuestas NosotrosTodos'!$A$2:$B$11,2,FALSE)</f>
        <v>3</v>
      </c>
      <c r="W59" s="19">
        <f>VLOOKUP(Empresa!V59,'Respuestas NosotrosTodos'!$A$2:$B$11,2,FALSE)</f>
        <v>3</v>
      </c>
      <c r="X59" s="19">
        <f>VLOOKUP(Empresa!X59,'Respuestas NosotrosTodos'!$A$2:$B$11,2,FALSE)</f>
        <v>4</v>
      </c>
      <c r="Y59" s="19">
        <f>VLOOKUP(Empresa!Y59,'Respuestas NosotrosTodos'!$A$2:$B$11,2,FALSE)</f>
        <v>2</v>
      </c>
      <c r="Z59" s="19">
        <f>VLOOKUP(Empresa!Z59,'Respuestas NosotrosTodos'!$A$2:$B$11,2,FALSE)</f>
        <v>4</v>
      </c>
      <c r="AA59" s="19">
        <f>VLOOKUP(Empresa!AA59,'Respuestas NosotrosTodos'!$A$2:$B$11,2,FALSE)</f>
        <v>5</v>
      </c>
      <c r="AB59" s="19">
        <f>VLOOKUP(Empresa!AB59,'Respuestas NosotrosTodos'!$A$2:$B$11,2,FALSE)</f>
        <v>3</v>
      </c>
      <c r="AC59" s="19">
        <f>VLOOKUP(Empresa!AC59,'Respuestas NosotrosTodos'!$A$2:$B$11,2,FALSE)</f>
        <v>4</v>
      </c>
      <c r="AD59" s="19">
        <f>VLOOKUP(Empresa!AD59,'Respuestas NosotrosTodos'!$A$2:$B$11,2,FALSE)</f>
        <v>5</v>
      </c>
      <c r="AE59" s="19">
        <f>VLOOKUP(Empresa!AE59,'Respuestas NosotrosTodos'!$A$2:$B$11,2,FALSE)</f>
        <v>5</v>
      </c>
      <c r="AF59" s="19">
        <f>VLOOKUP(Empresa!AF59,'Respuestas NosotrosTodos'!$A$2:$B$11,2,FALSE)</f>
        <v>4</v>
      </c>
      <c r="AG59" s="19">
        <f>VLOOKUP(Empresa!AG59,'Respuestas NosotrosTodos'!$A$2:$B$11,2,FALSE)</f>
        <v>3</v>
      </c>
      <c r="AH59" s="19">
        <f>VLOOKUP(Empresa!AH59,'Respuestas NosotrosTodos'!$A$2:$B$11,2,FALSE)</f>
        <v>5</v>
      </c>
      <c r="AI59" s="19">
        <f>VLOOKUP(Empresa!AI59,'Respuestas NosotrosTodos'!$A$2:$B$11,2,FALSE)</f>
        <v>4</v>
      </c>
      <c r="AJ59" s="19">
        <f>VLOOKUP(Empresa!AJ59,'Respuestas NosotrosTodos'!$A$2:$B$11,2,FALSE)</f>
        <v>4</v>
      </c>
      <c r="AK59" s="19">
        <f>VLOOKUP(Empresa!AK59,'Respuestas NosotrosTodos'!$A$2:$B$11,2,FALSE)</f>
        <v>2</v>
      </c>
      <c r="AL59" s="19">
        <f>VLOOKUP(Empresa!AL59,'Respuestas NosotrosTodos'!$A$2:$B$11,2,FALSE)</f>
        <v>3</v>
      </c>
      <c r="AM59" s="19">
        <f>VLOOKUP(Empresa!AM59,'Respuestas NosotrosTodos'!$A$2:$B$11,2,FALSE)</f>
        <v>2</v>
      </c>
      <c r="AN59" s="19">
        <f>VLOOKUP(Empresa!AN59,'Respuestas NosotrosTodos'!$A$2:$B$11,2,FALSE)</f>
        <v>2</v>
      </c>
      <c r="AO59" s="19">
        <f>VLOOKUP(Empresa!AO59,'Respuestas NosotrosTodos'!$A$2:$B$11,2,FALSE)</f>
        <v>4</v>
      </c>
      <c r="AP59" s="19">
        <f>VLOOKUP(Empresa!AP59,'Respuestas NosotrosTodos'!$A$2:$B$11,2,FALSE)</f>
        <v>1</v>
      </c>
      <c r="AQ59" s="19">
        <f>VLOOKUP(Empresa!AQ59,'Respuestas NosotrosTodos'!$A$2:$B$11,2,FALSE)</f>
        <v>5</v>
      </c>
      <c r="AR59" s="19">
        <f>VLOOKUP(Empresa!AR59,'Respuestas NosotrosTodos'!$A$2:$B$11,2,FALSE)</f>
        <v>3</v>
      </c>
      <c r="AS59" s="19">
        <f>VLOOKUP(Empresa!AS59,'Respuestas NosotrosTodos'!$A$2:$B$11,2,FALSE)</f>
        <v>5</v>
      </c>
      <c r="AT59" s="19">
        <f>VLOOKUP(Empresa!AT59,'Respuestas NosotrosTodos'!$A$2:$B$11,2,FALSE)</f>
        <v>2</v>
      </c>
      <c r="AU59" s="19">
        <f>VLOOKUP(Empresa!AU59,'Respuestas NosotrosTodos'!$A$2:$B$11,2,FALSE)</f>
        <v>3</v>
      </c>
      <c r="AV59" s="19">
        <f>VLOOKUP(Empresa!AV59,'Respuestas NosotrosTodos'!$A$2:$B$11,2,FALSE)</f>
        <v>4</v>
      </c>
      <c r="AW59" s="19">
        <f>VLOOKUP(Empresa!AW59,'Respuestas NosotrosTodos'!$A$2:$B$11,2,FALSE)</f>
        <v>5</v>
      </c>
      <c r="AX59" s="19">
        <f>VLOOKUP(Empresa!AX59,'Respuestas NosotrosTodos'!$A$2:$B$11,2,FALSE)</f>
        <v>4</v>
      </c>
      <c r="AY59" s="29">
        <f>VLOOKUP(Empresa!AY59,'Respuestas NosotrosTodos'!$A$12:$B$21,2,FALSE)</f>
        <v>4</v>
      </c>
      <c r="AZ59" s="19">
        <f>VLOOKUP(Empresa!AZ59,'Respuestas NosotrosTodos'!$A$2:$B$11,2,FALSE)</f>
        <v>3</v>
      </c>
      <c r="BA59" s="29">
        <f>VLOOKUP(Empresa!BA59,'Respuestas NosotrosTodos'!$A$12:$B$21,2,FALSE)</f>
        <v>4</v>
      </c>
      <c r="BB59" s="19">
        <f>VLOOKUP(Empresa!BB59,'Respuestas NosotrosTodos'!$A$2:$B$11,2,FALSE)</f>
        <v>2</v>
      </c>
      <c r="BC59" s="19">
        <f>VLOOKUP(Empresa!BC59,'Respuestas NosotrosTodos'!$A$2:$B$11,2,FALSE)</f>
        <v>4</v>
      </c>
      <c r="BD59" s="19">
        <f>VLOOKUP(Empresa!BD59,'Respuestas NosotrosTodos'!$A$2:$B$11,2,FALSE)</f>
        <v>4</v>
      </c>
      <c r="BE59" s="19">
        <f>VLOOKUP(Empresa!BE59,'Respuestas NosotrosTodos'!$A$2:$B$11,2,FALSE)</f>
        <v>5</v>
      </c>
      <c r="BF59" s="19">
        <f>VLOOKUP(Empresa!BF59,'Respuestas NosotrosTodos'!$A$2:$B$11,2,FALSE)</f>
        <v>3</v>
      </c>
      <c r="BG59" s="19">
        <f>VLOOKUP(Empresa!BG59,'Respuestas NosotrosTodos'!$A$2:$B$11,2,FALSE)</f>
        <v>4</v>
      </c>
      <c r="BH59" s="19">
        <f>VLOOKUP(Empresa!BH59,'Respuestas NosotrosTodos'!$A$2:$B$11,2,FALSE)</f>
        <v>3</v>
      </c>
      <c r="BI59" s="19">
        <f>VLOOKUP(Empresa!BI59,'Respuestas NosotrosTodos'!$A$2:$B$11,2,FALSE)</f>
        <v>2</v>
      </c>
      <c r="BJ59" s="19">
        <f>VLOOKUP(Empresa!BJ59,'Respuestas NosotrosTodos'!$A$2:$B$11,2,FALSE)</f>
        <v>4</v>
      </c>
      <c r="BK59" s="19">
        <f>VLOOKUP(Empresa!BK59,'Respuestas NosotrosTodos'!$A$2:$B$11,2,FALSE)</f>
        <v>4</v>
      </c>
      <c r="BL59" s="19">
        <f>VLOOKUP(Empresa!BL59,'Respuestas NosotrosTodos'!$A$2:$B$11,2,FALSE)</f>
        <v>3</v>
      </c>
      <c r="BM59" s="19">
        <f>VLOOKUP(Empresa!BM59,'Respuestas NosotrosTodos'!$A$2:$B$11,2,FALSE)</f>
        <v>3</v>
      </c>
      <c r="BN59" s="19">
        <f>VLOOKUP(Empresa!BN59,'Respuestas NosotrosTodos'!$A$2:$B$11,2,FALSE)</f>
        <v>2</v>
      </c>
      <c r="BO59" s="19">
        <f>VLOOKUP(Empresa!BO59,'Respuestas NosotrosTodos'!$A$2:$B$11,2,FALSE)</f>
        <v>4</v>
      </c>
      <c r="BP59" s="19">
        <f>VLOOKUP(Empresa!BP59,'Respuestas NosotrosTodos'!$A$2:$B$11,2,FALSE)</f>
        <v>4</v>
      </c>
      <c r="BQ59" s="19">
        <f>VLOOKUP(Empresa!BQ59,'Respuestas NosotrosTodos'!$A$2:$B$11,2,FALSE)</f>
        <v>2</v>
      </c>
      <c r="BR59" s="19">
        <f>VLOOKUP(Empresa!BR59,'Respuestas NosotrosTodos'!$A$2:$B$11,2,FALSE)</f>
        <v>4</v>
      </c>
      <c r="BS59" s="19">
        <f>VLOOKUP(Empresa!BS59,'Respuestas NosotrosTodos'!$A$2:$B$11,2,FALSE)</f>
        <v>4</v>
      </c>
      <c r="BT59" s="19">
        <f>VLOOKUP(Empresa!BT59,'Respuestas NosotrosTodos'!$A$2:$B$11,2,FALSE)</f>
        <v>2</v>
      </c>
      <c r="BU59" s="19">
        <f>VLOOKUP(Empresa!BU59,'Respuestas NosotrosTodos'!$A$2:$B$11,2,FALSE)</f>
        <v>2</v>
      </c>
      <c r="BV59" s="19">
        <f>VLOOKUP(Empresa!BV59,'Respuestas NosotrosTodos'!$A$2:$B$11,2,FALSE)</f>
        <v>2</v>
      </c>
      <c r="BW59" s="19">
        <f>VLOOKUP(Empresa!BW59,'Respuestas NosotrosTodos'!$A$2:$B$11,2,FALSE)</f>
        <v>2</v>
      </c>
      <c r="BX59" s="19">
        <f>VLOOKUP(Empresa!BX59,'Respuestas NosotrosTodos'!$A$2:$B$11,2,FALSE)</f>
        <v>3</v>
      </c>
      <c r="BY59" s="19">
        <f>VLOOKUP(Empresa!BY59,'Respuestas NosotrosTodos'!$A$2:$B$11,2,FALSE)</f>
        <v>3</v>
      </c>
      <c r="BZ59" s="19">
        <f>VLOOKUP(Empresa!BZ59,'Respuestas NosotrosTodos'!$A$2:$B$11,2,FALSE)</f>
        <v>3</v>
      </c>
      <c r="CA59" s="19">
        <f>VLOOKUP(Empresa!CA59,'Respuestas NosotrosTodos'!$A$2:$B$11,2,FALSE)</f>
        <v>2</v>
      </c>
      <c r="CB59" s="19">
        <f>VLOOKUP(Empresa!CB59,'Respuestas NosotrosTodos'!$A$2:$B$11,2,FALSE)</f>
        <v>2</v>
      </c>
      <c r="CC59" s="19">
        <f>VLOOKUP(Empresa!CC59,'Respuestas NosotrosTodos'!$A$2:$B$11,2,FALSE)</f>
        <v>4</v>
      </c>
      <c r="CD59" s="29">
        <f>VLOOKUP(Empresa!CD59,'Respuestas NosotrosTodos'!$A$12:$B$21,2,FALSE)</f>
        <v>5</v>
      </c>
      <c r="CE59" s="19">
        <f>VLOOKUP(Empresa!CE59,'Respuestas NosotrosTodos'!$A$2:$B$11,2,FALSE)</f>
        <v>4</v>
      </c>
      <c r="CF59" s="19">
        <f>VLOOKUP(Empresa!CF59,'Respuestas NosotrosTodos'!$A$2:$B$11,2,FALSE)</f>
        <v>2</v>
      </c>
      <c r="CG59" s="19">
        <f>VLOOKUP(Empresa!CG59,'Respuestas NosotrosTodos'!$A$2:$B$11,2,FALSE)</f>
        <v>4</v>
      </c>
      <c r="CH59" s="19">
        <f>VLOOKUP(Empresa!CH59,'Respuestas NosotrosTodos'!$A$2:$B$11,2,FALSE)</f>
        <v>3</v>
      </c>
      <c r="CI59" s="19">
        <f>VLOOKUP(Empresa!CI59,'Respuestas NosotrosTodos'!$A$2:$B$11,2,FALSE)</f>
        <v>4</v>
      </c>
      <c r="CJ59" s="29">
        <f>VLOOKUP(Empresa!CJ59,'Respuestas NosotrosTodos'!$A$12:$B$21,2,FALSE)</f>
        <v>3</v>
      </c>
      <c r="CK59" s="29">
        <f>VLOOKUP(Empresa!CK59,'Respuestas NosotrosTodos'!$A$12:$B$21,2,FALSE)</f>
        <v>4</v>
      </c>
      <c r="CL59" s="19">
        <f>VLOOKUP(Empresa!CL59,'Respuestas NosotrosTodos'!$A$2:$B$11,2,FALSE)</f>
        <v>4</v>
      </c>
      <c r="CM59" s="29">
        <f>VLOOKUP(Empresa!CM59,'Respuestas NosotrosTodos'!$A$12:$B$21,2,FALSE)</f>
        <v>4</v>
      </c>
      <c r="CN59" s="29">
        <f>VLOOKUP(Empresa!CN59,'Respuestas NosotrosTodos'!$A$12:$B$21,2,FALSE)</f>
        <v>4</v>
      </c>
      <c r="CO59" s="29">
        <f>VLOOKUP(Empresa!CO59,'Respuestas NosotrosTodos'!$A$12:$B$21,2,FALSE)</f>
        <v>4</v>
      </c>
      <c r="CP59" s="19">
        <f>VLOOKUP(Empresa!CP59,'Respuestas NosotrosTodos'!$A$2:$B$11,2,FALSE)</f>
        <v>3</v>
      </c>
      <c r="CQ59" s="19">
        <f>VLOOKUP(Empresa!CQ59,'Respuestas NosotrosTodos'!$A$2:$B$11,2,FALSE)</f>
        <v>4</v>
      </c>
      <c r="CR59" s="19">
        <f>VLOOKUP(Empresa!CR59,'Respuestas NosotrosTodos'!$A$2:$B$11,2,FALSE)</f>
        <v>4</v>
      </c>
    </row>
    <row r="60" spans="1:96">
      <c r="A60" s="12" t="str">
        <f>Empresa!A60</f>
        <v>8ovi51x1bwfzr9s20hn2g8ovi5tr7jop</v>
      </c>
      <c r="B60" s="19">
        <f>VLOOKUP(Empresa!B60,'Respuestas Yo'!A$2:B$5,2,FALSE)</f>
        <v>1</v>
      </c>
      <c r="C60" s="19">
        <f>VLOOKUP(Empresa!C60,'Respuestas Yo'!C$2:D$5,2,FALSE)</f>
        <v>2</v>
      </c>
      <c r="D60" s="19">
        <f>VLOOKUP(Empresa!D60,'Respuestas Yo'!E$2:F$5,2,FALSE)</f>
        <v>5</v>
      </c>
      <c r="E60" s="19">
        <f>VLOOKUP(Empresa!E60,'Respuestas Yo'!G$2:H$5,2,FALSE)</f>
        <v>5</v>
      </c>
      <c r="F60" s="19">
        <f>VLOOKUP(Empresa!F60,'Respuestas Yo'!I$2:J$5,2,FALSE)</f>
        <v>5</v>
      </c>
      <c r="G60" s="19">
        <f>VLOOKUP(Empresa!G60,'Respuestas Yo'!K$2:L$5,2,FALSE)</f>
        <v>5</v>
      </c>
      <c r="H60" s="19">
        <f>VLOOKUP(Empresa!H60,'Respuestas Yo'!M$2:N$5,2,FALSE)</f>
        <v>4</v>
      </c>
      <c r="I60" s="19">
        <f>VLOOKUP(Empresa!I60,'Respuestas Yo'!O$2:P$5,2,FALSE)</f>
        <v>5</v>
      </c>
      <c r="J60" s="19">
        <f>VLOOKUP(Empresa!J60,'Respuestas Yo'!Q$2:R$5,2,FALSE)</f>
        <v>4</v>
      </c>
      <c r="K60" s="19">
        <f>VLOOKUP(Empresa!K60,'Respuestas Yo'!S$2:T$5,2,FALSE)</f>
        <v>4</v>
      </c>
      <c r="L60" s="19">
        <f>VLOOKUP(Empresa!L60,'Respuestas Yo'!U$2:V$5,2,FALSE)</f>
        <v>5</v>
      </c>
      <c r="M60" s="19">
        <f>VLOOKUP(Empresa!M60,'Respuestas Yo'!W$2:X$5,2,FALSE)</f>
        <v>4</v>
      </c>
      <c r="N60" s="19">
        <f>VLOOKUP(Empresa!N60,'Respuestas Yo'!Y$2:Z$5,2,FALSE)</f>
        <v>5</v>
      </c>
      <c r="O60" s="19">
        <f>VLOOKUP(Empresa!O60,'Respuestas Yo'!AA$2:AB$5,2,FALSE)</f>
        <v>5</v>
      </c>
      <c r="P60" s="19">
        <f>VLOOKUP(Empresa!P60,'Respuestas Yo'!AC$2:AD$5,2,FALSE)</f>
        <v>5</v>
      </c>
      <c r="Q60" s="19">
        <f>VLOOKUP(Empresa!Q60,'Respuestas Yo'!AE$2:AF$5,2,FALSE)</f>
        <v>1</v>
      </c>
      <c r="R60" s="19">
        <f>VLOOKUP(Empresa!R60,'Respuestas Yo'!AG$2:AH$5,2,FALSE)</f>
        <v>5</v>
      </c>
      <c r="S60" s="19">
        <f>VLOOKUP(Empresa!S60,'Respuestas Yo'!AI$2:AJ$5,2,FALSE)</f>
        <v>5</v>
      </c>
      <c r="T60" s="19">
        <f>VLOOKUP(Empresa!T60,'Respuestas Yo'!AK$2:AL$5,2,FALSE)</f>
        <v>5</v>
      </c>
      <c r="U60" s="19">
        <f>VLOOKUP(Empresa!U60,'Respuestas NosotrosTodos'!$A$2:$B$11,2,FALSE)</f>
        <v>4</v>
      </c>
      <c r="V60" s="19">
        <f>VLOOKUP(Empresa!V60,'Respuestas NosotrosTodos'!$A$2:$B$11,2,FALSE)</f>
        <v>4</v>
      </c>
      <c r="W60" s="19">
        <f>VLOOKUP(Empresa!V60,'Respuestas NosotrosTodos'!$A$2:$B$11,2,FALSE)</f>
        <v>4</v>
      </c>
      <c r="X60" s="19">
        <f>VLOOKUP(Empresa!X60,'Respuestas NosotrosTodos'!$A$2:$B$11,2,FALSE)</f>
        <v>4</v>
      </c>
      <c r="Y60" s="19">
        <f>VLOOKUP(Empresa!Y60,'Respuestas NosotrosTodos'!$A$2:$B$11,2,FALSE)</f>
        <v>5</v>
      </c>
      <c r="Z60" s="19">
        <f>VLOOKUP(Empresa!Z60,'Respuestas NosotrosTodos'!$A$2:$B$11,2,FALSE)</f>
        <v>5</v>
      </c>
      <c r="AA60" s="19">
        <f>VLOOKUP(Empresa!AA60,'Respuestas NosotrosTodos'!$A$2:$B$11,2,FALSE)</f>
        <v>3</v>
      </c>
      <c r="AB60" s="19">
        <f>VLOOKUP(Empresa!AB60,'Respuestas NosotrosTodos'!$A$2:$B$11,2,FALSE)</f>
        <v>3</v>
      </c>
      <c r="AC60" s="19">
        <f>VLOOKUP(Empresa!AC60,'Respuestas NosotrosTodos'!$A$2:$B$11,2,FALSE)</f>
        <v>4</v>
      </c>
      <c r="AD60" s="19">
        <f>VLOOKUP(Empresa!AD60,'Respuestas NosotrosTodos'!$A$2:$B$11,2,FALSE)</f>
        <v>5</v>
      </c>
      <c r="AE60" s="19">
        <f>VLOOKUP(Empresa!AE60,'Respuestas NosotrosTodos'!$A$2:$B$11,2,FALSE)</f>
        <v>4</v>
      </c>
      <c r="AF60" s="19">
        <f>VLOOKUP(Empresa!AF60,'Respuestas NosotrosTodos'!$A$2:$B$11,2,FALSE)</f>
        <v>4</v>
      </c>
      <c r="AG60" s="19">
        <f>VLOOKUP(Empresa!AG60,'Respuestas NosotrosTodos'!$A$2:$B$11,2,FALSE)</f>
        <v>4</v>
      </c>
      <c r="AH60" s="19">
        <f>VLOOKUP(Empresa!AH60,'Respuestas NosotrosTodos'!$A$2:$B$11,2,FALSE)</f>
        <v>4</v>
      </c>
      <c r="AI60" s="19">
        <f>VLOOKUP(Empresa!AI60,'Respuestas NosotrosTodos'!$A$2:$B$11,2,FALSE)</f>
        <v>4</v>
      </c>
      <c r="AJ60" s="19">
        <f>VLOOKUP(Empresa!AJ60,'Respuestas NosotrosTodos'!$A$2:$B$11,2,FALSE)</f>
        <v>4</v>
      </c>
      <c r="AK60" s="19">
        <f>VLOOKUP(Empresa!AK60,'Respuestas NosotrosTodos'!$A$2:$B$11,2,FALSE)</f>
        <v>4</v>
      </c>
      <c r="AL60" s="19">
        <f>VLOOKUP(Empresa!AL60,'Respuestas NosotrosTodos'!$A$2:$B$11,2,FALSE)</f>
        <v>5</v>
      </c>
      <c r="AM60" s="19">
        <f>VLOOKUP(Empresa!AM60,'Respuestas NosotrosTodos'!$A$2:$B$11,2,FALSE)</f>
        <v>4</v>
      </c>
      <c r="AN60" s="19">
        <f>VLOOKUP(Empresa!AN60,'Respuestas NosotrosTodos'!$A$2:$B$11,2,FALSE)</f>
        <v>4</v>
      </c>
      <c r="AO60" s="19">
        <f>VLOOKUP(Empresa!AO60,'Respuestas NosotrosTodos'!$A$2:$B$11,2,FALSE)</f>
        <v>5</v>
      </c>
      <c r="AP60" s="19">
        <f>VLOOKUP(Empresa!AP60,'Respuestas NosotrosTodos'!$A$2:$B$11,2,FALSE)</f>
        <v>4</v>
      </c>
      <c r="AQ60" s="19">
        <f>VLOOKUP(Empresa!AQ60,'Respuestas NosotrosTodos'!$A$2:$B$11,2,FALSE)</f>
        <v>4</v>
      </c>
      <c r="AR60" s="19">
        <f>VLOOKUP(Empresa!AR60,'Respuestas NosotrosTodos'!$A$2:$B$11,2,FALSE)</f>
        <v>5</v>
      </c>
      <c r="AS60" s="19">
        <f>VLOOKUP(Empresa!AS60,'Respuestas NosotrosTodos'!$A$2:$B$11,2,FALSE)</f>
        <v>4</v>
      </c>
      <c r="AT60" s="19">
        <f>VLOOKUP(Empresa!AT60,'Respuestas NosotrosTodos'!$A$2:$B$11,2,FALSE)</f>
        <v>4</v>
      </c>
      <c r="AU60" s="19">
        <f>VLOOKUP(Empresa!AU60,'Respuestas NosotrosTodos'!$A$2:$B$11,2,FALSE)</f>
        <v>4</v>
      </c>
      <c r="AV60" s="19">
        <f>VLOOKUP(Empresa!AV60,'Respuestas NosotrosTodos'!$A$2:$B$11,2,FALSE)</f>
        <v>4</v>
      </c>
      <c r="AW60" s="19">
        <f>VLOOKUP(Empresa!AW60,'Respuestas NosotrosTodos'!$A$2:$B$11,2,FALSE)</f>
        <v>3</v>
      </c>
      <c r="AX60" s="19">
        <f>VLOOKUP(Empresa!AX60,'Respuestas NosotrosTodos'!$A$2:$B$11,2,FALSE)</f>
        <v>4</v>
      </c>
      <c r="AY60" s="29">
        <f>VLOOKUP(Empresa!AY60,'Respuestas NosotrosTodos'!$A$12:$B$21,2,FALSE)</f>
        <v>3</v>
      </c>
      <c r="AZ60" s="19">
        <f>VLOOKUP(Empresa!AZ60,'Respuestas NosotrosTodos'!$A$2:$B$11,2,FALSE)</f>
        <v>4</v>
      </c>
      <c r="BA60" s="29">
        <f>VLOOKUP(Empresa!BA60,'Respuestas NosotrosTodos'!$A$12:$B$21,2,FALSE)</f>
        <v>3</v>
      </c>
      <c r="BB60" s="19">
        <f>VLOOKUP(Empresa!BB60,'Respuestas NosotrosTodos'!$A$2:$B$11,2,FALSE)</f>
        <v>4</v>
      </c>
      <c r="BC60" s="19">
        <f>VLOOKUP(Empresa!BC60,'Respuestas NosotrosTodos'!$A$2:$B$11,2,FALSE)</f>
        <v>5</v>
      </c>
      <c r="BD60" s="19">
        <f>VLOOKUP(Empresa!BD60,'Respuestas NosotrosTodos'!$A$2:$B$11,2,FALSE)</f>
        <v>4</v>
      </c>
      <c r="BE60" s="19">
        <f>VLOOKUP(Empresa!BE60,'Respuestas NosotrosTodos'!$A$2:$B$11,2,FALSE)</f>
        <v>4</v>
      </c>
      <c r="BF60" s="19">
        <f>VLOOKUP(Empresa!BF60,'Respuestas NosotrosTodos'!$A$2:$B$11,2,FALSE)</f>
        <v>4</v>
      </c>
      <c r="BG60" s="19">
        <f>VLOOKUP(Empresa!BG60,'Respuestas NosotrosTodos'!$A$2:$B$11,2,FALSE)</f>
        <v>4</v>
      </c>
      <c r="BH60" s="19">
        <f>VLOOKUP(Empresa!BH60,'Respuestas NosotrosTodos'!$A$2:$B$11,2,FALSE)</f>
        <v>4</v>
      </c>
      <c r="BI60" s="19">
        <f>VLOOKUP(Empresa!BI60,'Respuestas NosotrosTodos'!$A$2:$B$11,2,FALSE)</f>
        <v>4</v>
      </c>
      <c r="BJ60" s="19">
        <f>VLOOKUP(Empresa!BJ60,'Respuestas NosotrosTodos'!$A$2:$B$11,2,FALSE)</f>
        <v>5</v>
      </c>
      <c r="BK60" s="19">
        <f>VLOOKUP(Empresa!BK60,'Respuestas NosotrosTodos'!$A$2:$B$11,2,FALSE)</f>
        <v>5</v>
      </c>
      <c r="BL60" s="19">
        <f>VLOOKUP(Empresa!BL60,'Respuestas NosotrosTodos'!$A$2:$B$11,2,FALSE)</f>
        <v>4</v>
      </c>
      <c r="BM60" s="19">
        <f>VLOOKUP(Empresa!BM60,'Respuestas NosotrosTodos'!$A$2:$B$11,2,FALSE)</f>
        <v>4</v>
      </c>
      <c r="BN60" s="19">
        <f>VLOOKUP(Empresa!BN60,'Respuestas NosotrosTodos'!$A$2:$B$11,2,FALSE)</f>
        <v>3</v>
      </c>
      <c r="BO60" s="19">
        <f>VLOOKUP(Empresa!BO60,'Respuestas NosotrosTodos'!$A$2:$B$11,2,FALSE)</f>
        <v>4</v>
      </c>
      <c r="BP60" s="19">
        <f>VLOOKUP(Empresa!BP60,'Respuestas NosotrosTodos'!$A$2:$B$11,2,FALSE)</f>
        <v>5</v>
      </c>
      <c r="BQ60" s="19">
        <f>VLOOKUP(Empresa!BQ60,'Respuestas NosotrosTodos'!$A$2:$B$11,2,FALSE)</f>
        <v>4</v>
      </c>
      <c r="BR60" s="19">
        <f>VLOOKUP(Empresa!BR60,'Respuestas NosotrosTodos'!$A$2:$B$11,2,FALSE)</f>
        <v>4</v>
      </c>
      <c r="BS60" s="19">
        <f>VLOOKUP(Empresa!BS60,'Respuestas NosotrosTodos'!$A$2:$B$11,2,FALSE)</f>
        <v>4</v>
      </c>
      <c r="BT60" s="19">
        <f>VLOOKUP(Empresa!BT60,'Respuestas NosotrosTodos'!$A$2:$B$11,2,FALSE)</f>
        <v>5</v>
      </c>
      <c r="BU60" s="19">
        <f>VLOOKUP(Empresa!BU60,'Respuestas NosotrosTodos'!$A$2:$B$11,2,FALSE)</f>
        <v>4</v>
      </c>
      <c r="BV60" s="19">
        <f>VLOOKUP(Empresa!BV60,'Respuestas NosotrosTodos'!$A$2:$B$11,2,FALSE)</f>
        <v>4</v>
      </c>
      <c r="BW60" s="19">
        <f>VLOOKUP(Empresa!BW60,'Respuestas NosotrosTodos'!$A$2:$B$11,2,FALSE)</f>
        <v>4</v>
      </c>
      <c r="BX60" s="19">
        <f>VLOOKUP(Empresa!BX60,'Respuestas NosotrosTodos'!$A$2:$B$11,2,FALSE)</f>
        <v>5</v>
      </c>
      <c r="BY60" s="19">
        <f>VLOOKUP(Empresa!BY60,'Respuestas NosotrosTodos'!$A$2:$B$11,2,FALSE)</f>
        <v>4</v>
      </c>
      <c r="BZ60" s="19">
        <f>VLOOKUP(Empresa!BZ60,'Respuestas NosotrosTodos'!$A$2:$B$11,2,FALSE)</f>
        <v>4</v>
      </c>
      <c r="CA60" s="19">
        <f>VLOOKUP(Empresa!CA60,'Respuestas NosotrosTodos'!$A$2:$B$11,2,FALSE)</f>
        <v>5</v>
      </c>
      <c r="CB60" s="19">
        <f>VLOOKUP(Empresa!CB60,'Respuestas NosotrosTodos'!$A$2:$B$11,2,FALSE)</f>
        <v>4</v>
      </c>
      <c r="CC60" s="19">
        <f>VLOOKUP(Empresa!CC60,'Respuestas NosotrosTodos'!$A$2:$B$11,2,FALSE)</f>
        <v>5</v>
      </c>
      <c r="CD60" s="29">
        <f>VLOOKUP(Empresa!CD60,'Respuestas NosotrosTodos'!$A$12:$B$21,2,FALSE)</f>
        <v>2</v>
      </c>
      <c r="CE60" s="19">
        <f>VLOOKUP(Empresa!CE60,'Respuestas NosotrosTodos'!$A$2:$B$11,2,FALSE)</f>
        <v>4</v>
      </c>
      <c r="CF60" s="19">
        <f>VLOOKUP(Empresa!CF60,'Respuestas NosotrosTodos'!$A$2:$B$11,2,FALSE)</f>
        <v>3</v>
      </c>
      <c r="CG60" s="19">
        <f>VLOOKUP(Empresa!CG60,'Respuestas NosotrosTodos'!$A$2:$B$11,2,FALSE)</f>
        <v>3</v>
      </c>
      <c r="CH60" s="19">
        <f>VLOOKUP(Empresa!CH60,'Respuestas NosotrosTodos'!$A$2:$B$11,2,FALSE)</f>
        <v>4</v>
      </c>
      <c r="CI60" s="19">
        <f>VLOOKUP(Empresa!CI60,'Respuestas NosotrosTodos'!$A$2:$B$11,2,FALSE)</f>
        <v>3</v>
      </c>
      <c r="CJ60" s="29">
        <f>VLOOKUP(Empresa!CJ60,'Respuestas NosotrosTodos'!$A$12:$B$21,2,FALSE)</f>
        <v>5</v>
      </c>
      <c r="CK60" s="29">
        <f>VLOOKUP(Empresa!CK60,'Respuestas NosotrosTodos'!$A$12:$B$21,2,FALSE)</f>
        <v>5</v>
      </c>
      <c r="CL60" s="19">
        <f>VLOOKUP(Empresa!CL60,'Respuestas NosotrosTodos'!$A$2:$B$11,2,FALSE)</f>
        <v>4</v>
      </c>
      <c r="CM60" s="29">
        <f>VLOOKUP(Empresa!CM60,'Respuestas NosotrosTodos'!$A$12:$B$21,2,FALSE)</f>
        <v>5</v>
      </c>
      <c r="CN60" s="29">
        <f>VLOOKUP(Empresa!CN60,'Respuestas NosotrosTodos'!$A$12:$B$21,2,FALSE)</f>
        <v>5</v>
      </c>
      <c r="CO60" s="29">
        <f>VLOOKUP(Empresa!CO60,'Respuestas NosotrosTodos'!$A$12:$B$21,2,FALSE)</f>
        <v>5</v>
      </c>
      <c r="CP60" s="19">
        <f>VLOOKUP(Empresa!CP60,'Respuestas NosotrosTodos'!$A$2:$B$11,2,FALSE)</f>
        <v>3</v>
      </c>
      <c r="CQ60" s="19">
        <f>VLOOKUP(Empresa!CQ60,'Respuestas NosotrosTodos'!$A$2:$B$11,2,FALSE)</f>
        <v>4</v>
      </c>
      <c r="CR60" s="19">
        <f>VLOOKUP(Empresa!CR60,'Respuestas NosotrosTodos'!$A$2:$B$11,2,FALSE)</f>
        <v>4</v>
      </c>
    </row>
    <row r="61" spans="1:96">
      <c r="A61" s="12" t="str">
        <f>Empresa!A61</f>
        <v>o57htf72zrxtq7w49l7two57htfq9nx1</v>
      </c>
      <c r="B61" s="19">
        <f>VLOOKUP(Empresa!B61,'Respuestas Yo'!A$2:B$5,2,FALSE)</f>
        <v>1</v>
      </c>
      <c r="C61" s="19">
        <f>VLOOKUP(Empresa!C61,'Respuestas Yo'!C$2:D$5,2,FALSE)</f>
        <v>2</v>
      </c>
      <c r="D61" s="19">
        <f>VLOOKUP(Empresa!D61,'Respuestas Yo'!E$2:F$5,2,FALSE)</f>
        <v>5</v>
      </c>
      <c r="E61" s="19">
        <f>VLOOKUP(Empresa!E61,'Respuestas Yo'!G$2:H$5,2,FALSE)</f>
        <v>1</v>
      </c>
      <c r="F61" s="19">
        <f>VLOOKUP(Empresa!F61,'Respuestas Yo'!I$2:J$5,2,FALSE)</f>
        <v>2</v>
      </c>
      <c r="G61" s="19">
        <f>VLOOKUP(Empresa!G61,'Respuestas Yo'!K$2:L$5,2,FALSE)</f>
        <v>5</v>
      </c>
      <c r="H61" s="19">
        <f>VLOOKUP(Empresa!H61,'Respuestas Yo'!M$2:N$5,2,FALSE)</f>
        <v>5</v>
      </c>
      <c r="I61" s="19">
        <f>VLOOKUP(Empresa!I61,'Respuestas Yo'!O$2:P$5,2,FALSE)</f>
        <v>4</v>
      </c>
      <c r="J61" s="19">
        <f>VLOOKUP(Empresa!J61,'Respuestas Yo'!Q$2:R$5,2,FALSE)</f>
        <v>1</v>
      </c>
      <c r="K61" s="19">
        <f>VLOOKUP(Empresa!K61,'Respuestas Yo'!S$2:T$5,2,FALSE)</f>
        <v>2</v>
      </c>
      <c r="L61" s="19">
        <f>VLOOKUP(Empresa!L61,'Respuestas Yo'!U$2:V$5,2,FALSE)</f>
        <v>1</v>
      </c>
      <c r="M61" s="19">
        <f>VLOOKUP(Empresa!M61,'Respuestas Yo'!W$2:X$5,2,FALSE)</f>
        <v>4</v>
      </c>
      <c r="N61" s="19">
        <f>VLOOKUP(Empresa!N61,'Respuestas Yo'!Y$2:Z$5,2,FALSE)</f>
        <v>4</v>
      </c>
      <c r="O61" s="19">
        <f>VLOOKUP(Empresa!O61,'Respuestas Yo'!AA$2:AB$5,2,FALSE)</f>
        <v>5</v>
      </c>
      <c r="P61" s="19">
        <f>VLOOKUP(Empresa!P61,'Respuestas Yo'!AC$2:AD$5,2,FALSE)</f>
        <v>5</v>
      </c>
      <c r="Q61" s="19">
        <f>VLOOKUP(Empresa!Q61,'Respuestas Yo'!AE$2:AF$5,2,FALSE)</f>
        <v>1</v>
      </c>
      <c r="R61" s="19">
        <f>VLOOKUP(Empresa!R61,'Respuestas Yo'!AG$2:AH$5,2,FALSE)</f>
        <v>1</v>
      </c>
      <c r="S61" s="19">
        <f>VLOOKUP(Empresa!S61,'Respuestas Yo'!AI$2:AJ$5,2,FALSE)</f>
        <v>4</v>
      </c>
      <c r="T61" s="19">
        <f>VLOOKUP(Empresa!T61,'Respuestas Yo'!AK$2:AL$5,2,FALSE)</f>
        <v>1</v>
      </c>
      <c r="U61" s="19">
        <f>VLOOKUP(Empresa!U61,'Respuestas NosotrosTodos'!$A$2:$B$11,2,FALSE)</f>
        <v>3</v>
      </c>
      <c r="V61" s="19">
        <f>VLOOKUP(Empresa!V61,'Respuestas NosotrosTodos'!$A$2:$B$11,2,FALSE)</f>
        <v>3</v>
      </c>
      <c r="W61" s="19">
        <f>VLOOKUP(Empresa!V61,'Respuestas NosotrosTodos'!$A$2:$B$11,2,FALSE)</f>
        <v>3</v>
      </c>
      <c r="X61" s="19">
        <f>VLOOKUP(Empresa!X61,'Respuestas NosotrosTodos'!$A$2:$B$11,2,FALSE)</f>
        <v>1</v>
      </c>
      <c r="Y61" s="19">
        <f>VLOOKUP(Empresa!Y61,'Respuestas NosotrosTodos'!$A$2:$B$11,2,FALSE)</f>
        <v>3</v>
      </c>
      <c r="Z61" s="19">
        <f>VLOOKUP(Empresa!Z61,'Respuestas NosotrosTodos'!$A$2:$B$11,2,FALSE)</f>
        <v>3</v>
      </c>
      <c r="AA61" s="19">
        <f>VLOOKUP(Empresa!AA61,'Respuestas NosotrosTodos'!$A$2:$B$11,2,FALSE)</f>
        <v>1</v>
      </c>
      <c r="AB61" s="19">
        <f>VLOOKUP(Empresa!AB61,'Respuestas NosotrosTodos'!$A$2:$B$11,2,FALSE)</f>
        <v>1</v>
      </c>
      <c r="AC61" s="19">
        <f>VLOOKUP(Empresa!AC61,'Respuestas NosotrosTodos'!$A$2:$B$11,2,FALSE)</f>
        <v>1</v>
      </c>
      <c r="AD61" s="19">
        <f>VLOOKUP(Empresa!AD61,'Respuestas NosotrosTodos'!$A$2:$B$11,2,FALSE)</f>
        <v>2</v>
      </c>
      <c r="AE61" s="19">
        <f>VLOOKUP(Empresa!AE61,'Respuestas NosotrosTodos'!$A$2:$B$11,2,FALSE)</f>
        <v>2</v>
      </c>
      <c r="AF61" s="19">
        <f>VLOOKUP(Empresa!AF61,'Respuestas NosotrosTodos'!$A$2:$B$11,2,FALSE)</f>
        <v>2</v>
      </c>
      <c r="AG61" s="19">
        <f>VLOOKUP(Empresa!AG61,'Respuestas NosotrosTodos'!$A$2:$B$11,2,FALSE)</f>
        <v>3</v>
      </c>
      <c r="AH61" s="19">
        <f>VLOOKUP(Empresa!AH61,'Respuestas NosotrosTodos'!$A$2:$B$11,2,FALSE)</f>
        <v>5</v>
      </c>
      <c r="AI61" s="19">
        <f>VLOOKUP(Empresa!AI61,'Respuestas NosotrosTodos'!$A$2:$B$11,2,FALSE)</f>
        <v>3</v>
      </c>
      <c r="AJ61" s="19">
        <f>VLOOKUP(Empresa!AJ61,'Respuestas NosotrosTodos'!$A$2:$B$11,2,FALSE)</f>
        <v>1</v>
      </c>
      <c r="AK61" s="19">
        <f>VLOOKUP(Empresa!AK61,'Respuestas NosotrosTodos'!$A$2:$B$11,2,FALSE)</f>
        <v>2</v>
      </c>
      <c r="AL61" s="19">
        <f>VLOOKUP(Empresa!AL61,'Respuestas NosotrosTodos'!$A$2:$B$11,2,FALSE)</f>
        <v>4</v>
      </c>
      <c r="AM61" s="19">
        <f>VLOOKUP(Empresa!AM61,'Respuestas NosotrosTodos'!$A$2:$B$11,2,FALSE)</f>
        <v>1</v>
      </c>
      <c r="AN61" s="19">
        <f>VLOOKUP(Empresa!AN61,'Respuestas NosotrosTodos'!$A$2:$B$11,2,FALSE)</f>
        <v>3</v>
      </c>
      <c r="AO61" s="19">
        <f>VLOOKUP(Empresa!AO61,'Respuestas NosotrosTodos'!$A$2:$B$11,2,FALSE)</f>
        <v>5</v>
      </c>
      <c r="AP61" s="19">
        <f>VLOOKUP(Empresa!AP61,'Respuestas NosotrosTodos'!$A$2:$B$11,2,FALSE)</f>
        <v>1</v>
      </c>
      <c r="AQ61" s="19">
        <f>VLOOKUP(Empresa!AQ61,'Respuestas NosotrosTodos'!$A$2:$B$11,2,FALSE)</f>
        <v>3</v>
      </c>
      <c r="AR61" s="19">
        <f>VLOOKUP(Empresa!AR61,'Respuestas NosotrosTodos'!$A$2:$B$11,2,FALSE)</f>
        <v>4</v>
      </c>
      <c r="AS61" s="19">
        <f>VLOOKUP(Empresa!AS61,'Respuestas NosotrosTodos'!$A$2:$B$11,2,FALSE)</f>
        <v>4</v>
      </c>
      <c r="AT61" s="19">
        <f>VLOOKUP(Empresa!AT61,'Respuestas NosotrosTodos'!$A$2:$B$11,2,FALSE)</f>
        <v>4</v>
      </c>
      <c r="AU61" s="19">
        <f>VLOOKUP(Empresa!AU61,'Respuestas NosotrosTodos'!$A$2:$B$11,2,FALSE)</f>
        <v>4</v>
      </c>
      <c r="AV61" s="19">
        <f>VLOOKUP(Empresa!AV61,'Respuestas NosotrosTodos'!$A$2:$B$11,2,FALSE)</f>
        <v>1</v>
      </c>
      <c r="AW61" s="19">
        <f>VLOOKUP(Empresa!AW61,'Respuestas NosotrosTodos'!$A$2:$B$11,2,FALSE)</f>
        <v>2</v>
      </c>
      <c r="AX61" s="19">
        <f>VLOOKUP(Empresa!AX61,'Respuestas NosotrosTodos'!$A$2:$B$11,2,FALSE)</f>
        <v>2</v>
      </c>
      <c r="AY61" s="29">
        <f>VLOOKUP(Empresa!AY61,'Respuestas NosotrosTodos'!$A$12:$B$21,2,FALSE)</f>
        <v>2</v>
      </c>
      <c r="AZ61" s="19">
        <f>VLOOKUP(Empresa!AZ61,'Respuestas NosotrosTodos'!$A$2:$B$11,2,FALSE)</f>
        <v>4</v>
      </c>
      <c r="BA61" s="29">
        <f>VLOOKUP(Empresa!BA61,'Respuestas NosotrosTodos'!$A$12:$B$21,2,FALSE)</f>
        <v>5</v>
      </c>
      <c r="BB61" s="19">
        <f>VLOOKUP(Empresa!BB61,'Respuestas NosotrosTodos'!$A$2:$B$11,2,FALSE)</f>
        <v>3</v>
      </c>
      <c r="BC61" s="19">
        <f>VLOOKUP(Empresa!BC61,'Respuestas NosotrosTodos'!$A$2:$B$11,2,FALSE)</f>
        <v>3</v>
      </c>
      <c r="BD61" s="19">
        <f>VLOOKUP(Empresa!BD61,'Respuestas NosotrosTodos'!$A$2:$B$11,2,FALSE)</f>
        <v>2</v>
      </c>
      <c r="BE61" s="19">
        <f>VLOOKUP(Empresa!BE61,'Respuestas NosotrosTodos'!$A$2:$B$11,2,FALSE)</f>
        <v>1</v>
      </c>
      <c r="BF61" s="19">
        <f>VLOOKUP(Empresa!BF61,'Respuestas NosotrosTodos'!$A$2:$B$11,2,FALSE)</f>
        <v>3</v>
      </c>
      <c r="BG61" s="19">
        <f>VLOOKUP(Empresa!BG61,'Respuestas NosotrosTodos'!$A$2:$B$11,2,FALSE)</f>
        <v>4</v>
      </c>
      <c r="BH61" s="19">
        <f>VLOOKUP(Empresa!BH61,'Respuestas NosotrosTodos'!$A$2:$B$11,2,FALSE)</f>
        <v>2</v>
      </c>
      <c r="BI61" s="19">
        <f>VLOOKUP(Empresa!BI61,'Respuestas NosotrosTodos'!$A$2:$B$11,2,FALSE)</f>
        <v>3</v>
      </c>
      <c r="BJ61" s="19">
        <f>VLOOKUP(Empresa!BJ61,'Respuestas NosotrosTodos'!$A$2:$B$11,2,FALSE)</f>
        <v>5</v>
      </c>
      <c r="BK61" s="19">
        <f>VLOOKUP(Empresa!BK61,'Respuestas NosotrosTodos'!$A$2:$B$11,2,FALSE)</f>
        <v>4</v>
      </c>
      <c r="BL61" s="19">
        <f>VLOOKUP(Empresa!BL61,'Respuestas NosotrosTodos'!$A$2:$B$11,2,FALSE)</f>
        <v>4</v>
      </c>
      <c r="BM61" s="19">
        <f>VLOOKUP(Empresa!BM61,'Respuestas NosotrosTodos'!$A$2:$B$11,2,FALSE)</f>
        <v>4</v>
      </c>
      <c r="BN61" s="19">
        <f>VLOOKUP(Empresa!BN61,'Respuestas NosotrosTodos'!$A$2:$B$11,2,FALSE)</f>
        <v>4</v>
      </c>
      <c r="BO61" s="19">
        <f>VLOOKUP(Empresa!BO61,'Respuestas NosotrosTodos'!$A$2:$B$11,2,FALSE)</f>
        <v>4</v>
      </c>
      <c r="BP61" s="19">
        <f>VLOOKUP(Empresa!BP61,'Respuestas NosotrosTodos'!$A$2:$B$11,2,FALSE)</f>
        <v>2</v>
      </c>
      <c r="BQ61" s="19">
        <f>VLOOKUP(Empresa!BQ61,'Respuestas NosotrosTodos'!$A$2:$B$11,2,FALSE)</f>
        <v>2</v>
      </c>
      <c r="BR61" s="19">
        <f>VLOOKUP(Empresa!BR61,'Respuestas NosotrosTodos'!$A$2:$B$11,2,FALSE)</f>
        <v>3</v>
      </c>
      <c r="BS61" s="19">
        <f>VLOOKUP(Empresa!BS61,'Respuestas NosotrosTodos'!$A$2:$B$11,2,FALSE)</f>
        <v>4</v>
      </c>
      <c r="BT61" s="19">
        <f>VLOOKUP(Empresa!BT61,'Respuestas NosotrosTodos'!$A$2:$B$11,2,FALSE)</f>
        <v>5</v>
      </c>
      <c r="BU61" s="19">
        <f>VLOOKUP(Empresa!BU61,'Respuestas NosotrosTodos'!$A$2:$B$11,2,FALSE)</f>
        <v>4</v>
      </c>
      <c r="BV61" s="19">
        <f>VLOOKUP(Empresa!BV61,'Respuestas NosotrosTodos'!$A$2:$B$11,2,FALSE)</f>
        <v>3</v>
      </c>
      <c r="BW61" s="19">
        <f>VLOOKUP(Empresa!BW61,'Respuestas NosotrosTodos'!$A$2:$B$11,2,FALSE)</f>
        <v>2</v>
      </c>
      <c r="BX61" s="19">
        <f>VLOOKUP(Empresa!BX61,'Respuestas NosotrosTodos'!$A$2:$B$11,2,FALSE)</f>
        <v>4</v>
      </c>
      <c r="BY61" s="19">
        <f>VLOOKUP(Empresa!BY61,'Respuestas NosotrosTodos'!$A$2:$B$11,2,FALSE)</f>
        <v>5</v>
      </c>
      <c r="BZ61" s="19">
        <f>VLOOKUP(Empresa!BZ61,'Respuestas NosotrosTodos'!$A$2:$B$11,2,FALSE)</f>
        <v>3</v>
      </c>
      <c r="CA61" s="19">
        <f>VLOOKUP(Empresa!CA61,'Respuestas NosotrosTodos'!$A$2:$B$11,2,FALSE)</f>
        <v>2</v>
      </c>
      <c r="CB61" s="19">
        <f>VLOOKUP(Empresa!CB61,'Respuestas NosotrosTodos'!$A$2:$B$11,2,FALSE)</f>
        <v>2</v>
      </c>
      <c r="CC61" s="19">
        <f>VLOOKUP(Empresa!CC61,'Respuestas NosotrosTodos'!$A$2:$B$11,2,FALSE)</f>
        <v>5</v>
      </c>
      <c r="CD61" s="29">
        <f>VLOOKUP(Empresa!CD61,'Respuestas NosotrosTodos'!$A$12:$B$21,2,FALSE)</f>
        <v>5</v>
      </c>
      <c r="CE61" s="19">
        <f>VLOOKUP(Empresa!CE61,'Respuestas NosotrosTodos'!$A$2:$B$11,2,FALSE)</f>
        <v>4</v>
      </c>
      <c r="CF61" s="19">
        <f>VLOOKUP(Empresa!CF61,'Respuestas NosotrosTodos'!$A$2:$B$11,2,FALSE)</f>
        <v>3</v>
      </c>
      <c r="CG61" s="19">
        <f>VLOOKUP(Empresa!CG61,'Respuestas NosotrosTodos'!$A$2:$B$11,2,FALSE)</f>
        <v>3</v>
      </c>
      <c r="CH61" s="19">
        <f>VLOOKUP(Empresa!CH61,'Respuestas NosotrosTodos'!$A$2:$B$11,2,FALSE)</f>
        <v>4</v>
      </c>
      <c r="CI61" s="19">
        <f>VLOOKUP(Empresa!CI61,'Respuestas NosotrosTodos'!$A$2:$B$11,2,FALSE)</f>
        <v>1</v>
      </c>
      <c r="CJ61" s="29">
        <f>VLOOKUP(Empresa!CJ61,'Respuestas NosotrosTodos'!$A$12:$B$21,2,FALSE)</f>
        <v>3</v>
      </c>
      <c r="CK61" s="29">
        <f>VLOOKUP(Empresa!CK61,'Respuestas NosotrosTodos'!$A$12:$B$21,2,FALSE)</f>
        <v>2</v>
      </c>
      <c r="CL61" s="19">
        <f>VLOOKUP(Empresa!CL61,'Respuestas NosotrosTodos'!$A$2:$B$11,2,FALSE)</f>
        <v>4</v>
      </c>
      <c r="CM61" s="29">
        <f>VLOOKUP(Empresa!CM61,'Respuestas NosotrosTodos'!$A$12:$B$21,2,FALSE)</f>
        <v>3</v>
      </c>
      <c r="CN61" s="29">
        <f>VLOOKUP(Empresa!CN61,'Respuestas NosotrosTodos'!$A$12:$B$21,2,FALSE)</f>
        <v>5</v>
      </c>
      <c r="CO61" s="29">
        <f>VLOOKUP(Empresa!CO61,'Respuestas NosotrosTodos'!$A$12:$B$21,2,FALSE)</f>
        <v>5</v>
      </c>
      <c r="CP61" s="19">
        <f>VLOOKUP(Empresa!CP61,'Respuestas NosotrosTodos'!$A$2:$B$11,2,FALSE)</f>
        <v>5</v>
      </c>
      <c r="CQ61" s="19">
        <f>VLOOKUP(Empresa!CQ61,'Respuestas NosotrosTodos'!$A$2:$B$11,2,FALSE)</f>
        <v>5</v>
      </c>
      <c r="CR61" s="19">
        <f>VLOOKUP(Empresa!CR61,'Respuestas NosotrosTodos'!$A$2:$B$11,2,FALSE)</f>
        <v>5</v>
      </c>
    </row>
    <row r="62" spans="1:96">
      <c r="A62" s="12" t="str">
        <f>Empresa!A62</f>
        <v>1u4co82nfnuswpois1u4cchq1u2glkk4</v>
      </c>
      <c r="B62" s="19">
        <f>VLOOKUP(Empresa!B62,'Respuestas Yo'!A$2:B$5,2,FALSE)</f>
        <v>5</v>
      </c>
      <c r="C62" s="19">
        <f>VLOOKUP(Empresa!C62,'Respuestas Yo'!C$2:D$5,2,FALSE)</f>
        <v>4</v>
      </c>
      <c r="D62" s="19">
        <f>VLOOKUP(Empresa!D62,'Respuestas Yo'!E$2:F$5,2,FALSE)</f>
        <v>5</v>
      </c>
      <c r="E62" s="19">
        <f>VLOOKUP(Empresa!E62,'Respuestas Yo'!G$2:H$5,2,FALSE)</f>
        <v>4</v>
      </c>
      <c r="F62" s="19">
        <f>VLOOKUP(Empresa!F62,'Respuestas Yo'!I$2:J$5,2,FALSE)</f>
        <v>2</v>
      </c>
      <c r="G62" s="19">
        <f>VLOOKUP(Empresa!G62,'Respuestas Yo'!K$2:L$5,2,FALSE)</f>
        <v>4</v>
      </c>
      <c r="H62" s="19">
        <f>VLOOKUP(Empresa!H62,'Respuestas Yo'!M$2:N$5,2,FALSE)</f>
        <v>5</v>
      </c>
      <c r="I62" s="19">
        <f>VLOOKUP(Empresa!I62,'Respuestas Yo'!O$2:P$5,2,FALSE)</f>
        <v>1</v>
      </c>
      <c r="J62" s="19">
        <f>VLOOKUP(Empresa!J62,'Respuestas Yo'!Q$2:R$5,2,FALSE)</f>
        <v>4</v>
      </c>
      <c r="K62" s="19">
        <f>VLOOKUP(Empresa!K62,'Respuestas Yo'!S$2:T$5,2,FALSE)</f>
        <v>5</v>
      </c>
      <c r="L62" s="19">
        <f>VLOOKUP(Empresa!L62,'Respuestas Yo'!U$2:V$5,2,FALSE)</f>
        <v>5</v>
      </c>
      <c r="M62" s="19">
        <f>VLOOKUP(Empresa!M62,'Respuestas Yo'!W$2:X$5,2,FALSE)</f>
        <v>4</v>
      </c>
      <c r="N62" s="19">
        <f>VLOOKUP(Empresa!N62,'Respuestas Yo'!Y$2:Z$5,2,FALSE)</f>
        <v>4</v>
      </c>
      <c r="O62" s="19">
        <f>VLOOKUP(Empresa!O62,'Respuestas Yo'!AA$2:AB$5,2,FALSE)</f>
        <v>2</v>
      </c>
      <c r="P62" s="19">
        <f>VLOOKUP(Empresa!P62,'Respuestas Yo'!AC$2:AD$5,2,FALSE)</f>
        <v>5</v>
      </c>
      <c r="Q62" s="19">
        <f>VLOOKUP(Empresa!Q62,'Respuestas Yo'!AE$2:AF$5,2,FALSE)</f>
        <v>2</v>
      </c>
      <c r="R62" s="19">
        <f>VLOOKUP(Empresa!R62,'Respuestas Yo'!AG$2:AH$5,2,FALSE)</f>
        <v>4</v>
      </c>
      <c r="S62" s="19">
        <f>VLOOKUP(Empresa!S62,'Respuestas Yo'!AI$2:AJ$5,2,FALSE)</f>
        <v>4</v>
      </c>
      <c r="T62" s="19">
        <f>VLOOKUP(Empresa!T62,'Respuestas Yo'!AK$2:AL$5,2,FALSE)</f>
        <v>1</v>
      </c>
      <c r="U62" s="19">
        <f>VLOOKUP(Empresa!U62,'Respuestas NosotrosTodos'!$A$2:$B$11,2,FALSE)</f>
        <v>3</v>
      </c>
      <c r="V62" s="19">
        <f>VLOOKUP(Empresa!V62,'Respuestas NosotrosTodos'!$A$2:$B$11,2,FALSE)</f>
        <v>5</v>
      </c>
      <c r="W62" s="19">
        <f>VLOOKUP(Empresa!V62,'Respuestas NosotrosTodos'!$A$2:$B$11,2,FALSE)</f>
        <v>5</v>
      </c>
      <c r="X62" s="19">
        <f>VLOOKUP(Empresa!X62,'Respuestas NosotrosTodos'!$A$2:$B$11,2,FALSE)</f>
        <v>5</v>
      </c>
      <c r="Y62" s="19">
        <f>VLOOKUP(Empresa!Y62,'Respuestas NosotrosTodos'!$A$2:$B$11,2,FALSE)</f>
        <v>4</v>
      </c>
      <c r="Z62" s="19">
        <f>VLOOKUP(Empresa!Z62,'Respuestas NosotrosTodos'!$A$2:$B$11,2,FALSE)</f>
        <v>3</v>
      </c>
      <c r="AA62" s="19">
        <f>VLOOKUP(Empresa!AA62,'Respuestas NosotrosTodos'!$A$2:$B$11,2,FALSE)</f>
        <v>3</v>
      </c>
      <c r="AB62" s="19">
        <f>VLOOKUP(Empresa!AB62,'Respuestas NosotrosTodos'!$A$2:$B$11,2,FALSE)</f>
        <v>5</v>
      </c>
      <c r="AC62" s="19">
        <f>VLOOKUP(Empresa!AC62,'Respuestas NosotrosTodos'!$A$2:$B$11,2,FALSE)</f>
        <v>4</v>
      </c>
      <c r="AD62" s="19">
        <f>VLOOKUP(Empresa!AD62,'Respuestas NosotrosTodos'!$A$2:$B$11,2,FALSE)</f>
        <v>3</v>
      </c>
      <c r="AE62" s="19">
        <f>VLOOKUP(Empresa!AE62,'Respuestas NosotrosTodos'!$A$2:$B$11,2,FALSE)</f>
        <v>4</v>
      </c>
      <c r="AF62" s="19">
        <f>VLOOKUP(Empresa!AF62,'Respuestas NosotrosTodos'!$A$2:$B$11,2,FALSE)</f>
        <v>4</v>
      </c>
      <c r="AG62" s="19">
        <f>VLOOKUP(Empresa!AG62,'Respuestas NosotrosTodos'!$A$2:$B$11,2,FALSE)</f>
        <v>5</v>
      </c>
      <c r="AH62" s="19">
        <f>VLOOKUP(Empresa!AH62,'Respuestas NosotrosTodos'!$A$2:$B$11,2,FALSE)</f>
        <v>4</v>
      </c>
      <c r="AI62" s="19">
        <f>VLOOKUP(Empresa!AI62,'Respuestas NosotrosTodos'!$A$2:$B$11,2,FALSE)</f>
        <v>4</v>
      </c>
      <c r="AJ62" s="19">
        <f>VLOOKUP(Empresa!AJ62,'Respuestas NosotrosTodos'!$A$2:$B$11,2,FALSE)</f>
        <v>5</v>
      </c>
      <c r="AK62" s="19">
        <f>VLOOKUP(Empresa!AK62,'Respuestas NosotrosTodos'!$A$2:$B$11,2,FALSE)</f>
        <v>5</v>
      </c>
      <c r="AL62" s="19">
        <f>VLOOKUP(Empresa!AL62,'Respuestas NosotrosTodos'!$A$2:$B$11,2,FALSE)</f>
        <v>5</v>
      </c>
      <c r="AM62" s="19">
        <f>VLOOKUP(Empresa!AM62,'Respuestas NosotrosTodos'!$A$2:$B$11,2,FALSE)</f>
        <v>4</v>
      </c>
      <c r="AN62" s="19">
        <f>VLOOKUP(Empresa!AN62,'Respuestas NosotrosTodos'!$A$2:$B$11,2,FALSE)</f>
        <v>4</v>
      </c>
      <c r="AO62" s="19">
        <f>VLOOKUP(Empresa!AO62,'Respuestas NosotrosTodos'!$A$2:$B$11,2,FALSE)</f>
        <v>4</v>
      </c>
      <c r="AP62" s="19">
        <f>VLOOKUP(Empresa!AP62,'Respuestas NosotrosTodos'!$A$2:$B$11,2,FALSE)</f>
        <v>4</v>
      </c>
      <c r="AQ62" s="19">
        <f>VLOOKUP(Empresa!AQ62,'Respuestas NosotrosTodos'!$A$2:$B$11,2,FALSE)</f>
        <v>5</v>
      </c>
      <c r="AR62" s="19">
        <f>VLOOKUP(Empresa!AR62,'Respuestas NosotrosTodos'!$A$2:$B$11,2,FALSE)</f>
        <v>5</v>
      </c>
      <c r="AS62" s="19">
        <f>VLOOKUP(Empresa!AS62,'Respuestas NosotrosTodos'!$A$2:$B$11,2,FALSE)</f>
        <v>5</v>
      </c>
      <c r="AT62" s="19">
        <f>VLOOKUP(Empresa!AT62,'Respuestas NosotrosTodos'!$A$2:$B$11,2,FALSE)</f>
        <v>5</v>
      </c>
      <c r="AU62" s="19">
        <f>VLOOKUP(Empresa!AU62,'Respuestas NosotrosTodos'!$A$2:$B$11,2,FALSE)</f>
        <v>5</v>
      </c>
      <c r="AV62" s="19">
        <f>VLOOKUP(Empresa!AV62,'Respuestas NosotrosTodos'!$A$2:$B$11,2,FALSE)</f>
        <v>5</v>
      </c>
      <c r="AW62" s="19">
        <f>VLOOKUP(Empresa!AW62,'Respuestas NosotrosTodos'!$A$2:$B$11,2,FALSE)</f>
        <v>5</v>
      </c>
      <c r="AX62" s="19">
        <f>VLOOKUP(Empresa!AX62,'Respuestas NosotrosTodos'!$A$2:$B$11,2,FALSE)</f>
        <v>5</v>
      </c>
      <c r="AY62" s="29">
        <f>VLOOKUP(Empresa!AY62,'Respuestas NosotrosTodos'!$A$12:$B$21,2,FALSE)</f>
        <v>5</v>
      </c>
      <c r="AZ62" s="19">
        <f>VLOOKUP(Empresa!AZ62,'Respuestas NosotrosTodos'!$A$2:$B$11,2,FALSE)</f>
        <v>1</v>
      </c>
      <c r="BA62" s="29">
        <f>VLOOKUP(Empresa!BA62,'Respuestas NosotrosTodos'!$A$12:$B$21,2,FALSE)</f>
        <v>5</v>
      </c>
      <c r="BB62" s="19">
        <f>VLOOKUP(Empresa!BB62,'Respuestas NosotrosTodos'!$A$2:$B$11,2,FALSE)</f>
        <v>3</v>
      </c>
      <c r="BC62" s="19">
        <f>VLOOKUP(Empresa!BC62,'Respuestas NosotrosTodos'!$A$2:$B$11,2,FALSE)</f>
        <v>4</v>
      </c>
      <c r="BD62" s="19">
        <f>VLOOKUP(Empresa!BD62,'Respuestas NosotrosTodos'!$A$2:$B$11,2,FALSE)</f>
        <v>5</v>
      </c>
      <c r="BE62" s="19">
        <f>VLOOKUP(Empresa!BE62,'Respuestas NosotrosTodos'!$A$2:$B$11,2,FALSE)</f>
        <v>3</v>
      </c>
      <c r="BF62" s="19">
        <f>VLOOKUP(Empresa!BF62,'Respuestas NosotrosTodos'!$A$2:$B$11,2,FALSE)</f>
        <v>5</v>
      </c>
      <c r="BG62" s="19">
        <f>VLOOKUP(Empresa!BG62,'Respuestas NosotrosTodos'!$A$2:$B$11,2,FALSE)</f>
        <v>5</v>
      </c>
      <c r="BH62" s="19">
        <f>VLOOKUP(Empresa!BH62,'Respuestas NosotrosTodos'!$A$2:$B$11,2,FALSE)</f>
        <v>4</v>
      </c>
      <c r="BI62" s="19">
        <f>VLOOKUP(Empresa!BI62,'Respuestas NosotrosTodos'!$A$2:$B$11,2,FALSE)</f>
        <v>4</v>
      </c>
      <c r="BJ62" s="19">
        <f>VLOOKUP(Empresa!BJ62,'Respuestas NosotrosTodos'!$A$2:$B$11,2,FALSE)</f>
        <v>5</v>
      </c>
      <c r="BK62" s="19">
        <f>VLOOKUP(Empresa!BK62,'Respuestas NosotrosTodos'!$A$2:$B$11,2,FALSE)</f>
        <v>4</v>
      </c>
      <c r="BL62" s="19">
        <f>VLOOKUP(Empresa!BL62,'Respuestas NosotrosTodos'!$A$2:$B$11,2,FALSE)</f>
        <v>4</v>
      </c>
      <c r="BM62" s="19">
        <f>VLOOKUP(Empresa!BM62,'Respuestas NosotrosTodos'!$A$2:$B$11,2,FALSE)</f>
        <v>4</v>
      </c>
      <c r="BN62" s="19">
        <f>VLOOKUP(Empresa!BN62,'Respuestas NosotrosTodos'!$A$2:$B$11,2,FALSE)</f>
        <v>5</v>
      </c>
      <c r="BO62" s="19">
        <f>VLOOKUP(Empresa!BO62,'Respuestas NosotrosTodos'!$A$2:$B$11,2,FALSE)</f>
        <v>5</v>
      </c>
      <c r="BP62" s="19">
        <f>VLOOKUP(Empresa!BP62,'Respuestas NosotrosTodos'!$A$2:$B$11,2,FALSE)</f>
        <v>5</v>
      </c>
      <c r="BQ62" s="19">
        <f>VLOOKUP(Empresa!BQ62,'Respuestas NosotrosTodos'!$A$2:$B$11,2,FALSE)</f>
        <v>5</v>
      </c>
      <c r="BR62" s="19">
        <f>VLOOKUP(Empresa!BR62,'Respuestas NosotrosTodos'!$A$2:$B$11,2,FALSE)</f>
        <v>5</v>
      </c>
      <c r="BS62" s="19">
        <f>VLOOKUP(Empresa!BS62,'Respuestas NosotrosTodos'!$A$2:$B$11,2,FALSE)</f>
        <v>4</v>
      </c>
      <c r="BT62" s="19">
        <f>VLOOKUP(Empresa!BT62,'Respuestas NosotrosTodos'!$A$2:$B$11,2,FALSE)</f>
        <v>5</v>
      </c>
      <c r="BU62" s="19">
        <f>VLOOKUP(Empresa!BU62,'Respuestas NosotrosTodos'!$A$2:$B$11,2,FALSE)</f>
        <v>5</v>
      </c>
      <c r="BV62" s="19">
        <f>VLOOKUP(Empresa!BV62,'Respuestas NosotrosTodos'!$A$2:$B$11,2,FALSE)</f>
        <v>3</v>
      </c>
      <c r="BW62" s="19">
        <f>VLOOKUP(Empresa!BW62,'Respuestas NosotrosTodos'!$A$2:$B$11,2,FALSE)</f>
        <v>5</v>
      </c>
      <c r="BX62" s="19">
        <f>VLOOKUP(Empresa!BX62,'Respuestas NosotrosTodos'!$A$2:$B$11,2,FALSE)</f>
        <v>5</v>
      </c>
      <c r="BY62" s="19">
        <f>VLOOKUP(Empresa!BY62,'Respuestas NosotrosTodos'!$A$2:$B$11,2,FALSE)</f>
        <v>5</v>
      </c>
      <c r="BZ62" s="19">
        <f>VLOOKUP(Empresa!BZ62,'Respuestas NosotrosTodos'!$A$2:$B$11,2,FALSE)</f>
        <v>5</v>
      </c>
      <c r="CA62" s="19">
        <f>VLOOKUP(Empresa!CA62,'Respuestas NosotrosTodos'!$A$2:$B$11,2,FALSE)</f>
        <v>5</v>
      </c>
      <c r="CB62" s="19">
        <f>VLOOKUP(Empresa!CB62,'Respuestas NosotrosTodos'!$A$2:$B$11,2,FALSE)</f>
        <v>3</v>
      </c>
      <c r="CC62" s="19">
        <f>VLOOKUP(Empresa!CC62,'Respuestas NosotrosTodos'!$A$2:$B$11,2,FALSE)</f>
        <v>4</v>
      </c>
      <c r="CD62" s="29">
        <f>VLOOKUP(Empresa!CD62,'Respuestas NosotrosTodos'!$A$12:$B$21,2,FALSE)</f>
        <v>3</v>
      </c>
      <c r="CE62" s="19">
        <f>VLOOKUP(Empresa!CE62,'Respuestas NosotrosTodos'!$A$2:$B$11,2,FALSE)</f>
        <v>5</v>
      </c>
      <c r="CF62" s="19">
        <f>VLOOKUP(Empresa!CF62,'Respuestas NosotrosTodos'!$A$2:$B$11,2,FALSE)</f>
        <v>1</v>
      </c>
      <c r="CG62" s="19">
        <f>VLOOKUP(Empresa!CG62,'Respuestas NosotrosTodos'!$A$2:$B$11,2,FALSE)</f>
        <v>1</v>
      </c>
      <c r="CH62" s="19">
        <f>VLOOKUP(Empresa!CH62,'Respuestas NosotrosTodos'!$A$2:$B$11,2,FALSE)</f>
        <v>4</v>
      </c>
      <c r="CI62" s="19">
        <f>VLOOKUP(Empresa!CI62,'Respuestas NosotrosTodos'!$A$2:$B$11,2,FALSE)</f>
        <v>4</v>
      </c>
      <c r="CJ62" s="29">
        <f>VLOOKUP(Empresa!CJ62,'Respuestas NosotrosTodos'!$A$12:$B$21,2,FALSE)</f>
        <v>5</v>
      </c>
      <c r="CK62" s="29">
        <f>VLOOKUP(Empresa!CK62,'Respuestas NosotrosTodos'!$A$12:$B$21,2,FALSE)</f>
        <v>5</v>
      </c>
      <c r="CL62" s="19">
        <f>VLOOKUP(Empresa!CL62,'Respuestas NosotrosTodos'!$A$2:$B$11,2,FALSE)</f>
        <v>4</v>
      </c>
      <c r="CM62" s="29">
        <f>VLOOKUP(Empresa!CM62,'Respuestas NosotrosTodos'!$A$12:$B$21,2,FALSE)</f>
        <v>5</v>
      </c>
      <c r="CN62" s="29">
        <f>VLOOKUP(Empresa!CN62,'Respuestas NosotrosTodos'!$A$12:$B$21,2,FALSE)</f>
        <v>5</v>
      </c>
      <c r="CO62" s="29">
        <f>VLOOKUP(Empresa!CO62,'Respuestas NosotrosTodos'!$A$12:$B$21,2,FALSE)</f>
        <v>5</v>
      </c>
      <c r="CP62" s="19">
        <f>VLOOKUP(Empresa!CP62,'Respuestas NosotrosTodos'!$A$2:$B$11,2,FALSE)</f>
        <v>4</v>
      </c>
      <c r="CQ62" s="19">
        <f>VLOOKUP(Empresa!CQ62,'Respuestas NosotrosTodos'!$A$2:$B$11,2,FALSE)</f>
        <v>5</v>
      </c>
      <c r="CR62" s="19">
        <f>VLOOKUP(Empresa!CR62,'Respuestas NosotrosTodos'!$A$2:$B$11,2,FALSE)</f>
        <v>5</v>
      </c>
    </row>
    <row r="63" spans="1:96">
      <c r="A63" s="12" t="str">
        <f>Empresa!A63</f>
        <v>8oistajse95k3ti2fed8oista7vrqt7d</v>
      </c>
      <c r="B63" s="19">
        <f>VLOOKUP(Empresa!B63,'Respuestas Yo'!A$2:B$5,2,FALSE)</f>
        <v>2</v>
      </c>
      <c r="C63" s="19">
        <f>VLOOKUP(Empresa!C63,'Respuestas Yo'!C$2:D$5,2,FALSE)</f>
        <v>4</v>
      </c>
      <c r="D63" s="19">
        <f>VLOOKUP(Empresa!D63,'Respuestas Yo'!E$2:F$5,2,FALSE)</f>
        <v>1</v>
      </c>
      <c r="E63" s="19">
        <f>VLOOKUP(Empresa!E63,'Respuestas Yo'!G$2:H$5,2,FALSE)</f>
        <v>2</v>
      </c>
      <c r="F63" s="19">
        <f>VLOOKUP(Empresa!F63,'Respuestas Yo'!I$2:J$5,2,FALSE)</f>
        <v>4</v>
      </c>
      <c r="G63" s="19">
        <f>VLOOKUP(Empresa!G63,'Respuestas Yo'!K$2:L$5,2,FALSE)</f>
        <v>2</v>
      </c>
      <c r="H63" s="19">
        <f>VLOOKUP(Empresa!H63,'Respuestas Yo'!M$2:N$5,2,FALSE)</f>
        <v>5</v>
      </c>
      <c r="I63" s="19">
        <f>VLOOKUP(Empresa!I63,'Respuestas Yo'!O$2:P$5,2,FALSE)</f>
        <v>1</v>
      </c>
      <c r="J63" s="19">
        <f>VLOOKUP(Empresa!J63,'Respuestas Yo'!Q$2:R$5,2,FALSE)</f>
        <v>1</v>
      </c>
      <c r="K63" s="19">
        <f>VLOOKUP(Empresa!K63,'Respuestas Yo'!S$2:T$5,2,FALSE)</f>
        <v>2</v>
      </c>
      <c r="L63" s="19">
        <f>VLOOKUP(Empresa!L63,'Respuestas Yo'!U$2:V$5,2,FALSE)</f>
        <v>1</v>
      </c>
      <c r="M63" s="19">
        <f>VLOOKUP(Empresa!M63,'Respuestas Yo'!W$2:X$5,2,FALSE)</f>
        <v>2</v>
      </c>
      <c r="N63" s="19">
        <f>VLOOKUP(Empresa!N63,'Respuestas Yo'!Y$2:Z$5,2,FALSE)</f>
        <v>2</v>
      </c>
      <c r="O63" s="19">
        <f>VLOOKUP(Empresa!O63,'Respuestas Yo'!AA$2:AB$5,2,FALSE)</f>
        <v>4</v>
      </c>
      <c r="P63" s="19">
        <f>VLOOKUP(Empresa!P63,'Respuestas Yo'!AC$2:AD$5,2,FALSE)</f>
        <v>5</v>
      </c>
      <c r="Q63" s="19">
        <f>VLOOKUP(Empresa!Q63,'Respuestas Yo'!AE$2:AF$5,2,FALSE)</f>
        <v>1</v>
      </c>
      <c r="R63" s="19">
        <f>VLOOKUP(Empresa!R63,'Respuestas Yo'!AG$2:AH$5,2,FALSE)</f>
        <v>2</v>
      </c>
      <c r="S63" s="19">
        <f>VLOOKUP(Empresa!S63,'Respuestas Yo'!AI$2:AJ$5,2,FALSE)</f>
        <v>1</v>
      </c>
      <c r="T63" s="19">
        <f>VLOOKUP(Empresa!T63,'Respuestas Yo'!AK$2:AL$5,2,FALSE)</f>
        <v>1</v>
      </c>
      <c r="U63" s="19">
        <f>VLOOKUP(Empresa!U63,'Respuestas NosotrosTodos'!$A$2:$B$11,2,FALSE)</f>
        <v>3</v>
      </c>
      <c r="V63" s="19">
        <f>VLOOKUP(Empresa!V63,'Respuestas NosotrosTodos'!$A$2:$B$11,2,FALSE)</f>
        <v>2</v>
      </c>
      <c r="W63" s="19">
        <f>VLOOKUP(Empresa!V63,'Respuestas NosotrosTodos'!$A$2:$B$11,2,FALSE)</f>
        <v>2</v>
      </c>
      <c r="X63" s="19">
        <f>VLOOKUP(Empresa!X63,'Respuestas NosotrosTodos'!$A$2:$B$11,2,FALSE)</f>
        <v>4</v>
      </c>
      <c r="Y63" s="19">
        <f>VLOOKUP(Empresa!Y63,'Respuestas NosotrosTodos'!$A$2:$B$11,2,FALSE)</f>
        <v>5</v>
      </c>
      <c r="Z63" s="19">
        <f>VLOOKUP(Empresa!Z63,'Respuestas NosotrosTodos'!$A$2:$B$11,2,FALSE)</f>
        <v>4</v>
      </c>
      <c r="AA63" s="19">
        <f>VLOOKUP(Empresa!AA63,'Respuestas NosotrosTodos'!$A$2:$B$11,2,FALSE)</f>
        <v>5</v>
      </c>
      <c r="AB63" s="19">
        <f>VLOOKUP(Empresa!AB63,'Respuestas NosotrosTodos'!$A$2:$B$11,2,FALSE)</f>
        <v>5</v>
      </c>
      <c r="AC63" s="19">
        <f>VLOOKUP(Empresa!AC63,'Respuestas NosotrosTodos'!$A$2:$B$11,2,FALSE)</f>
        <v>3</v>
      </c>
      <c r="AD63" s="19">
        <f>VLOOKUP(Empresa!AD63,'Respuestas NosotrosTodos'!$A$2:$B$11,2,FALSE)</f>
        <v>4</v>
      </c>
      <c r="AE63" s="19">
        <f>VLOOKUP(Empresa!AE63,'Respuestas NosotrosTodos'!$A$2:$B$11,2,FALSE)</f>
        <v>5</v>
      </c>
      <c r="AF63" s="19">
        <f>VLOOKUP(Empresa!AF63,'Respuestas NosotrosTodos'!$A$2:$B$11,2,FALSE)</f>
        <v>5</v>
      </c>
      <c r="AG63" s="19">
        <f>VLOOKUP(Empresa!AG63,'Respuestas NosotrosTodos'!$A$2:$B$11,2,FALSE)</f>
        <v>4</v>
      </c>
      <c r="AH63" s="19">
        <f>VLOOKUP(Empresa!AH63,'Respuestas NosotrosTodos'!$A$2:$B$11,2,FALSE)</f>
        <v>4</v>
      </c>
      <c r="AI63" s="19">
        <f>VLOOKUP(Empresa!AI63,'Respuestas NosotrosTodos'!$A$2:$B$11,2,FALSE)</f>
        <v>4</v>
      </c>
      <c r="AJ63" s="19">
        <f>VLOOKUP(Empresa!AJ63,'Respuestas NosotrosTodos'!$A$2:$B$11,2,FALSE)</f>
        <v>4</v>
      </c>
      <c r="AK63" s="19">
        <f>VLOOKUP(Empresa!AK63,'Respuestas NosotrosTodos'!$A$2:$B$11,2,FALSE)</f>
        <v>3</v>
      </c>
      <c r="AL63" s="19">
        <f>VLOOKUP(Empresa!AL63,'Respuestas NosotrosTodos'!$A$2:$B$11,2,FALSE)</f>
        <v>5</v>
      </c>
      <c r="AM63" s="19">
        <f>VLOOKUP(Empresa!AM63,'Respuestas NosotrosTodos'!$A$2:$B$11,2,FALSE)</f>
        <v>3</v>
      </c>
      <c r="AN63" s="19">
        <f>VLOOKUP(Empresa!AN63,'Respuestas NosotrosTodos'!$A$2:$B$11,2,FALSE)</f>
        <v>5</v>
      </c>
      <c r="AO63" s="19">
        <f>VLOOKUP(Empresa!AO63,'Respuestas NosotrosTodos'!$A$2:$B$11,2,FALSE)</f>
        <v>4</v>
      </c>
      <c r="AP63" s="19">
        <f>VLOOKUP(Empresa!AP63,'Respuestas NosotrosTodos'!$A$2:$B$11,2,FALSE)</f>
        <v>5</v>
      </c>
      <c r="AQ63" s="19">
        <f>VLOOKUP(Empresa!AQ63,'Respuestas NosotrosTodos'!$A$2:$B$11,2,FALSE)</f>
        <v>5</v>
      </c>
      <c r="AR63" s="19">
        <f>VLOOKUP(Empresa!AR63,'Respuestas NosotrosTodos'!$A$2:$B$11,2,FALSE)</f>
        <v>3</v>
      </c>
      <c r="AS63" s="19">
        <f>VLOOKUP(Empresa!AS63,'Respuestas NosotrosTodos'!$A$2:$B$11,2,FALSE)</f>
        <v>5</v>
      </c>
      <c r="AT63" s="19">
        <f>VLOOKUP(Empresa!AT63,'Respuestas NosotrosTodos'!$A$2:$B$11,2,FALSE)</f>
        <v>4</v>
      </c>
      <c r="AU63" s="19">
        <f>VLOOKUP(Empresa!AU63,'Respuestas NosotrosTodos'!$A$2:$B$11,2,FALSE)</f>
        <v>4</v>
      </c>
      <c r="AV63" s="19">
        <f>VLOOKUP(Empresa!AV63,'Respuestas NosotrosTodos'!$A$2:$B$11,2,FALSE)</f>
        <v>4</v>
      </c>
      <c r="AW63" s="19">
        <f>VLOOKUP(Empresa!AW63,'Respuestas NosotrosTodos'!$A$2:$B$11,2,FALSE)</f>
        <v>3</v>
      </c>
      <c r="AX63" s="19">
        <f>VLOOKUP(Empresa!AX63,'Respuestas NosotrosTodos'!$A$2:$B$11,2,FALSE)</f>
        <v>4</v>
      </c>
      <c r="AY63" s="29">
        <f>VLOOKUP(Empresa!AY63,'Respuestas NosotrosTodos'!$A$12:$B$21,2,FALSE)</f>
        <v>3</v>
      </c>
      <c r="AZ63" s="19">
        <f>VLOOKUP(Empresa!AZ63,'Respuestas NosotrosTodos'!$A$2:$B$11,2,FALSE)</f>
        <v>2</v>
      </c>
      <c r="BA63" s="29">
        <f>VLOOKUP(Empresa!BA63,'Respuestas NosotrosTodos'!$A$12:$B$21,2,FALSE)</f>
        <v>4</v>
      </c>
      <c r="BB63" s="19">
        <f>VLOOKUP(Empresa!BB63,'Respuestas NosotrosTodos'!$A$2:$B$11,2,FALSE)</f>
        <v>3</v>
      </c>
      <c r="BC63" s="19">
        <f>VLOOKUP(Empresa!BC63,'Respuestas NosotrosTodos'!$A$2:$B$11,2,FALSE)</f>
        <v>3</v>
      </c>
      <c r="BD63" s="19">
        <f>VLOOKUP(Empresa!BD63,'Respuestas NosotrosTodos'!$A$2:$B$11,2,FALSE)</f>
        <v>3</v>
      </c>
      <c r="BE63" s="19">
        <f>VLOOKUP(Empresa!BE63,'Respuestas NosotrosTodos'!$A$2:$B$11,2,FALSE)</f>
        <v>5</v>
      </c>
      <c r="BF63" s="19">
        <f>VLOOKUP(Empresa!BF63,'Respuestas NosotrosTodos'!$A$2:$B$11,2,FALSE)</f>
        <v>5</v>
      </c>
      <c r="BG63" s="19">
        <f>VLOOKUP(Empresa!BG63,'Respuestas NosotrosTodos'!$A$2:$B$11,2,FALSE)</f>
        <v>4</v>
      </c>
      <c r="BH63" s="19">
        <f>VLOOKUP(Empresa!BH63,'Respuestas NosotrosTodos'!$A$2:$B$11,2,FALSE)</f>
        <v>2</v>
      </c>
      <c r="BI63" s="19">
        <f>VLOOKUP(Empresa!BI63,'Respuestas NosotrosTodos'!$A$2:$B$11,2,FALSE)</f>
        <v>4</v>
      </c>
      <c r="BJ63" s="19">
        <f>VLOOKUP(Empresa!BJ63,'Respuestas NosotrosTodos'!$A$2:$B$11,2,FALSE)</f>
        <v>5</v>
      </c>
      <c r="BK63" s="19">
        <f>VLOOKUP(Empresa!BK63,'Respuestas NosotrosTodos'!$A$2:$B$11,2,FALSE)</f>
        <v>3</v>
      </c>
      <c r="BL63" s="19">
        <f>VLOOKUP(Empresa!BL63,'Respuestas NosotrosTodos'!$A$2:$B$11,2,FALSE)</f>
        <v>4</v>
      </c>
      <c r="BM63" s="19">
        <f>VLOOKUP(Empresa!BM63,'Respuestas NosotrosTodos'!$A$2:$B$11,2,FALSE)</f>
        <v>5</v>
      </c>
      <c r="BN63" s="19">
        <f>VLOOKUP(Empresa!BN63,'Respuestas NosotrosTodos'!$A$2:$B$11,2,FALSE)</f>
        <v>5</v>
      </c>
      <c r="BO63" s="19">
        <f>VLOOKUP(Empresa!BO63,'Respuestas NosotrosTodos'!$A$2:$B$11,2,FALSE)</f>
        <v>4</v>
      </c>
      <c r="BP63" s="19">
        <f>VLOOKUP(Empresa!BP63,'Respuestas NosotrosTodos'!$A$2:$B$11,2,FALSE)</f>
        <v>5</v>
      </c>
      <c r="BQ63" s="19">
        <f>VLOOKUP(Empresa!BQ63,'Respuestas NosotrosTodos'!$A$2:$B$11,2,FALSE)</f>
        <v>4</v>
      </c>
      <c r="BR63" s="19">
        <f>VLOOKUP(Empresa!BR63,'Respuestas NosotrosTodos'!$A$2:$B$11,2,FALSE)</f>
        <v>4</v>
      </c>
      <c r="BS63" s="19">
        <f>VLOOKUP(Empresa!BS63,'Respuestas NosotrosTodos'!$A$2:$B$11,2,FALSE)</f>
        <v>5</v>
      </c>
      <c r="BT63" s="19">
        <f>VLOOKUP(Empresa!BT63,'Respuestas NosotrosTodos'!$A$2:$B$11,2,FALSE)</f>
        <v>3</v>
      </c>
      <c r="BU63" s="19">
        <f>VLOOKUP(Empresa!BU63,'Respuestas NosotrosTodos'!$A$2:$B$11,2,FALSE)</f>
        <v>3</v>
      </c>
      <c r="BV63" s="19">
        <f>VLOOKUP(Empresa!BV63,'Respuestas NosotrosTodos'!$A$2:$B$11,2,FALSE)</f>
        <v>4</v>
      </c>
      <c r="BW63" s="19">
        <f>VLOOKUP(Empresa!BW63,'Respuestas NosotrosTodos'!$A$2:$B$11,2,FALSE)</f>
        <v>4</v>
      </c>
      <c r="BX63" s="19">
        <f>VLOOKUP(Empresa!BX63,'Respuestas NosotrosTodos'!$A$2:$B$11,2,FALSE)</f>
        <v>3</v>
      </c>
      <c r="BY63" s="19">
        <f>VLOOKUP(Empresa!BY63,'Respuestas NosotrosTodos'!$A$2:$B$11,2,FALSE)</f>
        <v>4</v>
      </c>
      <c r="BZ63" s="19">
        <f>VLOOKUP(Empresa!BZ63,'Respuestas NosotrosTodos'!$A$2:$B$11,2,FALSE)</f>
        <v>3</v>
      </c>
      <c r="CA63" s="19">
        <f>VLOOKUP(Empresa!CA63,'Respuestas NosotrosTodos'!$A$2:$B$11,2,FALSE)</f>
        <v>3</v>
      </c>
      <c r="CB63" s="19">
        <f>VLOOKUP(Empresa!CB63,'Respuestas NosotrosTodos'!$A$2:$B$11,2,FALSE)</f>
        <v>3</v>
      </c>
      <c r="CC63" s="19">
        <f>VLOOKUP(Empresa!CC63,'Respuestas NosotrosTodos'!$A$2:$B$11,2,FALSE)</f>
        <v>4</v>
      </c>
      <c r="CD63" s="29">
        <f>VLOOKUP(Empresa!CD63,'Respuestas NosotrosTodos'!$A$12:$B$21,2,FALSE)</f>
        <v>1</v>
      </c>
      <c r="CE63" s="19">
        <f>VLOOKUP(Empresa!CE63,'Respuestas NosotrosTodos'!$A$2:$B$11,2,FALSE)</f>
        <v>5</v>
      </c>
      <c r="CF63" s="19">
        <f>VLOOKUP(Empresa!CF63,'Respuestas NosotrosTodos'!$A$2:$B$11,2,FALSE)</f>
        <v>3</v>
      </c>
      <c r="CG63" s="19">
        <f>VLOOKUP(Empresa!CG63,'Respuestas NosotrosTodos'!$A$2:$B$11,2,FALSE)</f>
        <v>1</v>
      </c>
      <c r="CH63" s="19">
        <f>VLOOKUP(Empresa!CH63,'Respuestas NosotrosTodos'!$A$2:$B$11,2,FALSE)</f>
        <v>4</v>
      </c>
      <c r="CI63" s="19">
        <f>VLOOKUP(Empresa!CI63,'Respuestas NosotrosTodos'!$A$2:$B$11,2,FALSE)</f>
        <v>4</v>
      </c>
      <c r="CJ63" s="29">
        <f>VLOOKUP(Empresa!CJ63,'Respuestas NosotrosTodos'!$A$12:$B$21,2,FALSE)</f>
        <v>5</v>
      </c>
      <c r="CK63" s="29">
        <f>VLOOKUP(Empresa!CK63,'Respuestas NosotrosTodos'!$A$12:$B$21,2,FALSE)</f>
        <v>4</v>
      </c>
      <c r="CL63" s="19">
        <f>VLOOKUP(Empresa!CL63,'Respuestas NosotrosTodos'!$A$2:$B$11,2,FALSE)</f>
        <v>5</v>
      </c>
      <c r="CM63" s="29">
        <f>VLOOKUP(Empresa!CM63,'Respuestas NosotrosTodos'!$A$12:$B$21,2,FALSE)</f>
        <v>5</v>
      </c>
      <c r="CN63" s="29">
        <f>VLOOKUP(Empresa!CN63,'Respuestas NosotrosTodos'!$A$12:$B$21,2,FALSE)</f>
        <v>5</v>
      </c>
      <c r="CO63" s="29">
        <f>VLOOKUP(Empresa!CO63,'Respuestas NosotrosTodos'!$A$12:$B$21,2,FALSE)</f>
        <v>4</v>
      </c>
      <c r="CP63" s="19">
        <f>VLOOKUP(Empresa!CP63,'Respuestas NosotrosTodos'!$A$2:$B$11,2,FALSE)</f>
        <v>4</v>
      </c>
      <c r="CQ63" s="19">
        <f>VLOOKUP(Empresa!CQ63,'Respuestas NosotrosTodos'!$A$2:$B$11,2,FALSE)</f>
        <v>5</v>
      </c>
      <c r="CR63" s="19">
        <f>VLOOKUP(Empresa!CR63,'Respuestas NosotrosTodos'!$A$2:$B$11,2,FALSE)</f>
        <v>5</v>
      </c>
    </row>
    <row r="64" spans="1:96">
      <c r="A64" s="12" t="str">
        <f>Empresa!A64</f>
        <v>zayos6bjg3ab23v1053oxzayos6bztsv</v>
      </c>
      <c r="B64" s="19">
        <f>VLOOKUP(Empresa!B64,'Respuestas Yo'!A$2:B$5,2,FALSE)</f>
        <v>2</v>
      </c>
      <c r="C64" s="19">
        <f>VLOOKUP(Empresa!C64,'Respuestas Yo'!C$2:D$5,2,FALSE)</f>
        <v>2</v>
      </c>
      <c r="D64" s="19">
        <f>VLOOKUP(Empresa!D64,'Respuestas Yo'!E$2:F$5,2,FALSE)</f>
        <v>1</v>
      </c>
      <c r="E64" s="19">
        <f>VLOOKUP(Empresa!E64,'Respuestas Yo'!G$2:H$5,2,FALSE)</f>
        <v>5</v>
      </c>
      <c r="F64" s="19">
        <f>VLOOKUP(Empresa!F64,'Respuestas Yo'!I$2:J$5,2,FALSE)</f>
        <v>2</v>
      </c>
      <c r="G64" s="19">
        <f>VLOOKUP(Empresa!G64,'Respuestas Yo'!K$2:L$5,2,FALSE)</f>
        <v>5</v>
      </c>
      <c r="H64" s="19">
        <f>VLOOKUP(Empresa!H64,'Respuestas Yo'!M$2:N$5,2,FALSE)</f>
        <v>2</v>
      </c>
      <c r="I64" s="19">
        <f>VLOOKUP(Empresa!I64,'Respuestas Yo'!O$2:P$5,2,FALSE)</f>
        <v>2</v>
      </c>
      <c r="J64" s="19">
        <f>VLOOKUP(Empresa!J64,'Respuestas Yo'!Q$2:R$5,2,FALSE)</f>
        <v>4</v>
      </c>
      <c r="K64" s="19">
        <f>VLOOKUP(Empresa!K64,'Respuestas Yo'!S$2:T$5,2,FALSE)</f>
        <v>2</v>
      </c>
      <c r="L64" s="19">
        <f>VLOOKUP(Empresa!L64,'Respuestas Yo'!U$2:V$5,2,FALSE)</f>
        <v>4</v>
      </c>
      <c r="M64" s="19">
        <f>VLOOKUP(Empresa!M64,'Respuestas Yo'!W$2:X$5,2,FALSE)</f>
        <v>5</v>
      </c>
      <c r="N64" s="19">
        <f>VLOOKUP(Empresa!N64,'Respuestas Yo'!Y$2:Z$5,2,FALSE)</f>
        <v>4</v>
      </c>
      <c r="O64" s="19">
        <f>VLOOKUP(Empresa!O64,'Respuestas Yo'!AA$2:AB$5,2,FALSE)</f>
        <v>2</v>
      </c>
      <c r="P64" s="19">
        <f>VLOOKUP(Empresa!P64,'Respuestas Yo'!AC$2:AD$5,2,FALSE)</f>
        <v>5</v>
      </c>
      <c r="Q64" s="19">
        <f>VLOOKUP(Empresa!Q64,'Respuestas Yo'!AE$2:AF$5,2,FALSE)</f>
        <v>5</v>
      </c>
      <c r="R64" s="19">
        <f>VLOOKUP(Empresa!R64,'Respuestas Yo'!AG$2:AH$5,2,FALSE)</f>
        <v>4</v>
      </c>
      <c r="S64" s="19">
        <f>VLOOKUP(Empresa!S64,'Respuestas Yo'!AI$2:AJ$5,2,FALSE)</f>
        <v>4</v>
      </c>
      <c r="T64" s="19">
        <f>VLOOKUP(Empresa!T64,'Respuestas Yo'!AK$2:AL$5,2,FALSE)</f>
        <v>1</v>
      </c>
      <c r="U64" s="19">
        <f>VLOOKUP(Empresa!U64,'Respuestas NosotrosTodos'!$A$2:$B$11,2,FALSE)</f>
        <v>2</v>
      </c>
      <c r="V64" s="19">
        <f>VLOOKUP(Empresa!V64,'Respuestas NosotrosTodos'!$A$2:$B$11,2,FALSE)</f>
        <v>4</v>
      </c>
      <c r="W64" s="19">
        <f>VLOOKUP(Empresa!V64,'Respuestas NosotrosTodos'!$A$2:$B$11,2,FALSE)</f>
        <v>4</v>
      </c>
      <c r="X64" s="19">
        <f>VLOOKUP(Empresa!X64,'Respuestas NosotrosTodos'!$A$2:$B$11,2,FALSE)</f>
        <v>4</v>
      </c>
      <c r="Y64" s="19">
        <f>VLOOKUP(Empresa!Y64,'Respuestas NosotrosTodos'!$A$2:$B$11,2,FALSE)</f>
        <v>5</v>
      </c>
      <c r="Z64" s="19">
        <f>VLOOKUP(Empresa!Z64,'Respuestas NosotrosTodos'!$A$2:$B$11,2,FALSE)</f>
        <v>4</v>
      </c>
      <c r="AA64" s="19">
        <f>VLOOKUP(Empresa!AA64,'Respuestas NosotrosTodos'!$A$2:$B$11,2,FALSE)</f>
        <v>4</v>
      </c>
      <c r="AB64" s="19">
        <f>VLOOKUP(Empresa!AB64,'Respuestas NosotrosTodos'!$A$2:$B$11,2,FALSE)</f>
        <v>4</v>
      </c>
      <c r="AC64" s="19">
        <f>VLOOKUP(Empresa!AC64,'Respuestas NosotrosTodos'!$A$2:$B$11,2,FALSE)</f>
        <v>5</v>
      </c>
      <c r="AD64" s="19">
        <f>VLOOKUP(Empresa!AD64,'Respuestas NosotrosTodos'!$A$2:$B$11,2,FALSE)</f>
        <v>4</v>
      </c>
      <c r="AE64" s="19">
        <f>VLOOKUP(Empresa!AE64,'Respuestas NosotrosTodos'!$A$2:$B$11,2,FALSE)</f>
        <v>4</v>
      </c>
      <c r="AF64" s="19">
        <f>VLOOKUP(Empresa!AF64,'Respuestas NosotrosTodos'!$A$2:$B$11,2,FALSE)</f>
        <v>5</v>
      </c>
      <c r="AG64" s="19">
        <f>VLOOKUP(Empresa!AG64,'Respuestas NosotrosTodos'!$A$2:$B$11,2,FALSE)</f>
        <v>4</v>
      </c>
      <c r="AH64" s="19">
        <f>VLOOKUP(Empresa!AH64,'Respuestas NosotrosTodos'!$A$2:$B$11,2,FALSE)</f>
        <v>2</v>
      </c>
      <c r="AI64" s="19">
        <f>VLOOKUP(Empresa!AI64,'Respuestas NosotrosTodos'!$A$2:$B$11,2,FALSE)</f>
        <v>4</v>
      </c>
      <c r="AJ64" s="19">
        <f>VLOOKUP(Empresa!AJ64,'Respuestas NosotrosTodos'!$A$2:$B$11,2,FALSE)</f>
        <v>5</v>
      </c>
      <c r="AK64" s="19">
        <f>VLOOKUP(Empresa!AK64,'Respuestas NosotrosTodos'!$A$2:$B$11,2,FALSE)</f>
        <v>5</v>
      </c>
      <c r="AL64" s="19">
        <f>VLOOKUP(Empresa!AL64,'Respuestas NosotrosTodos'!$A$2:$B$11,2,FALSE)</f>
        <v>5</v>
      </c>
      <c r="AM64" s="19">
        <f>VLOOKUP(Empresa!AM64,'Respuestas NosotrosTodos'!$A$2:$B$11,2,FALSE)</f>
        <v>5</v>
      </c>
      <c r="AN64" s="19">
        <f>VLOOKUP(Empresa!AN64,'Respuestas NosotrosTodos'!$A$2:$B$11,2,FALSE)</f>
        <v>5</v>
      </c>
      <c r="AO64" s="19">
        <f>VLOOKUP(Empresa!AO64,'Respuestas NosotrosTodos'!$A$2:$B$11,2,FALSE)</f>
        <v>5</v>
      </c>
      <c r="AP64" s="19">
        <f>VLOOKUP(Empresa!AP64,'Respuestas NosotrosTodos'!$A$2:$B$11,2,FALSE)</f>
        <v>4</v>
      </c>
      <c r="AQ64" s="19">
        <f>VLOOKUP(Empresa!AQ64,'Respuestas NosotrosTodos'!$A$2:$B$11,2,FALSE)</f>
        <v>5</v>
      </c>
      <c r="AR64" s="19">
        <f>VLOOKUP(Empresa!AR64,'Respuestas NosotrosTodos'!$A$2:$B$11,2,FALSE)</f>
        <v>5</v>
      </c>
      <c r="AS64" s="19">
        <f>VLOOKUP(Empresa!AS64,'Respuestas NosotrosTodos'!$A$2:$B$11,2,FALSE)</f>
        <v>4</v>
      </c>
      <c r="AT64" s="19">
        <f>VLOOKUP(Empresa!AT64,'Respuestas NosotrosTodos'!$A$2:$B$11,2,FALSE)</f>
        <v>5</v>
      </c>
      <c r="AU64" s="19">
        <f>VLOOKUP(Empresa!AU64,'Respuestas NosotrosTodos'!$A$2:$B$11,2,FALSE)</f>
        <v>5</v>
      </c>
      <c r="AV64" s="19">
        <f>VLOOKUP(Empresa!AV64,'Respuestas NosotrosTodos'!$A$2:$B$11,2,FALSE)</f>
        <v>5</v>
      </c>
      <c r="AW64" s="19">
        <f>VLOOKUP(Empresa!AW64,'Respuestas NosotrosTodos'!$A$2:$B$11,2,FALSE)</f>
        <v>5</v>
      </c>
      <c r="AX64" s="19">
        <f>VLOOKUP(Empresa!AX64,'Respuestas NosotrosTodos'!$A$2:$B$11,2,FALSE)</f>
        <v>5</v>
      </c>
      <c r="AY64" s="29">
        <f>VLOOKUP(Empresa!AY64,'Respuestas NosotrosTodos'!$A$12:$B$21,2,FALSE)</f>
        <v>1</v>
      </c>
      <c r="AZ64" s="19">
        <f>VLOOKUP(Empresa!AZ64,'Respuestas NosotrosTodos'!$A$2:$B$11,2,FALSE)</f>
        <v>4</v>
      </c>
      <c r="BA64" s="29">
        <f>VLOOKUP(Empresa!BA64,'Respuestas NosotrosTodos'!$A$12:$B$21,2,FALSE)</f>
        <v>3</v>
      </c>
      <c r="BB64" s="19">
        <f>VLOOKUP(Empresa!BB64,'Respuestas NosotrosTodos'!$A$2:$B$11,2,FALSE)</f>
        <v>4</v>
      </c>
      <c r="BC64" s="19">
        <f>VLOOKUP(Empresa!BC64,'Respuestas NosotrosTodos'!$A$2:$B$11,2,FALSE)</f>
        <v>5</v>
      </c>
      <c r="BD64" s="19">
        <f>VLOOKUP(Empresa!BD64,'Respuestas NosotrosTodos'!$A$2:$B$11,2,FALSE)</f>
        <v>5</v>
      </c>
      <c r="BE64" s="19">
        <f>VLOOKUP(Empresa!BE64,'Respuestas NosotrosTodos'!$A$2:$B$11,2,FALSE)</f>
        <v>5</v>
      </c>
      <c r="BF64" s="19">
        <f>VLOOKUP(Empresa!BF64,'Respuestas NosotrosTodos'!$A$2:$B$11,2,FALSE)</f>
        <v>4</v>
      </c>
      <c r="BG64" s="19">
        <f>VLOOKUP(Empresa!BG64,'Respuestas NosotrosTodos'!$A$2:$B$11,2,FALSE)</f>
        <v>5</v>
      </c>
      <c r="BH64" s="19">
        <f>VLOOKUP(Empresa!BH64,'Respuestas NosotrosTodos'!$A$2:$B$11,2,FALSE)</f>
        <v>4</v>
      </c>
      <c r="BI64" s="19">
        <f>VLOOKUP(Empresa!BI64,'Respuestas NosotrosTodos'!$A$2:$B$11,2,FALSE)</f>
        <v>4</v>
      </c>
      <c r="BJ64" s="19">
        <f>VLOOKUP(Empresa!BJ64,'Respuestas NosotrosTodos'!$A$2:$B$11,2,FALSE)</f>
        <v>5</v>
      </c>
      <c r="BK64" s="19">
        <f>VLOOKUP(Empresa!BK64,'Respuestas NosotrosTodos'!$A$2:$B$11,2,FALSE)</f>
        <v>5</v>
      </c>
      <c r="BL64" s="19">
        <f>VLOOKUP(Empresa!BL64,'Respuestas NosotrosTodos'!$A$2:$B$11,2,FALSE)</f>
        <v>5</v>
      </c>
      <c r="BM64" s="19">
        <f>VLOOKUP(Empresa!BM64,'Respuestas NosotrosTodos'!$A$2:$B$11,2,FALSE)</f>
        <v>5</v>
      </c>
      <c r="BN64" s="19">
        <f>VLOOKUP(Empresa!BN64,'Respuestas NosotrosTodos'!$A$2:$B$11,2,FALSE)</f>
        <v>3</v>
      </c>
      <c r="BO64" s="19">
        <f>VLOOKUP(Empresa!BO64,'Respuestas NosotrosTodos'!$A$2:$B$11,2,FALSE)</f>
        <v>5</v>
      </c>
      <c r="BP64" s="19">
        <f>VLOOKUP(Empresa!BP64,'Respuestas NosotrosTodos'!$A$2:$B$11,2,FALSE)</f>
        <v>5</v>
      </c>
      <c r="BQ64" s="19">
        <f>VLOOKUP(Empresa!BQ64,'Respuestas NosotrosTodos'!$A$2:$B$11,2,FALSE)</f>
        <v>4</v>
      </c>
      <c r="BR64" s="19">
        <f>VLOOKUP(Empresa!BR64,'Respuestas NosotrosTodos'!$A$2:$B$11,2,FALSE)</f>
        <v>4</v>
      </c>
      <c r="BS64" s="19">
        <f>VLOOKUP(Empresa!BS64,'Respuestas NosotrosTodos'!$A$2:$B$11,2,FALSE)</f>
        <v>5</v>
      </c>
      <c r="BT64" s="19">
        <f>VLOOKUP(Empresa!BT64,'Respuestas NosotrosTodos'!$A$2:$B$11,2,FALSE)</f>
        <v>5</v>
      </c>
      <c r="BU64" s="19">
        <f>VLOOKUP(Empresa!BU64,'Respuestas NosotrosTodos'!$A$2:$B$11,2,FALSE)</f>
        <v>5</v>
      </c>
      <c r="BV64" s="19">
        <f>VLOOKUP(Empresa!BV64,'Respuestas NosotrosTodos'!$A$2:$B$11,2,FALSE)</f>
        <v>5</v>
      </c>
      <c r="BW64" s="19">
        <f>VLOOKUP(Empresa!BW64,'Respuestas NosotrosTodos'!$A$2:$B$11,2,FALSE)</f>
        <v>5</v>
      </c>
      <c r="BX64" s="19">
        <f>VLOOKUP(Empresa!BX64,'Respuestas NosotrosTodos'!$A$2:$B$11,2,FALSE)</f>
        <v>5</v>
      </c>
      <c r="BY64" s="19">
        <f>VLOOKUP(Empresa!BY64,'Respuestas NosotrosTodos'!$A$2:$B$11,2,FALSE)</f>
        <v>5</v>
      </c>
      <c r="BZ64" s="19">
        <f>VLOOKUP(Empresa!BZ64,'Respuestas NosotrosTodos'!$A$2:$B$11,2,FALSE)</f>
        <v>5</v>
      </c>
      <c r="CA64" s="19">
        <f>VLOOKUP(Empresa!CA64,'Respuestas NosotrosTodos'!$A$2:$B$11,2,FALSE)</f>
        <v>5</v>
      </c>
      <c r="CB64" s="19">
        <f>VLOOKUP(Empresa!CB64,'Respuestas NosotrosTodos'!$A$2:$B$11,2,FALSE)</f>
        <v>5</v>
      </c>
      <c r="CC64" s="19">
        <f>VLOOKUP(Empresa!CC64,'Respuestas NosotrosTodos'!$A$2:$B$11,2,FALSE)</f>
        <v>5</v>
      </c>
      <c r="CD64" s="29">
        <f>VLOOKUP(Empresa!CD64,'Respuestas NosotrosTodos'!$A$12:$B$21,2,FALSE)</f>
        <v>5</v>
      </c>
      <c r="CE64" s="19">
        <f>VLOOKUP(Empresa!CE64,'Respuestas NosotrosTodos'!$A$2:$B$11,2,FALSE)</f>
        <v>5</v>
      </c>
      <c r="CF64" s="19">
        <f>VLOOKUP(Empresa!CF64,'Respuestas NosotrosTodos'!$A$2:$B$11,2,FALSE)</f>
        <v>3</v>
      </c>
      <c r="CG64" s="19">
        <f>VLOOKUP(Empresa!CG64,'Respuestas NosotrosTodos'!$A$2:$B$11,2,FALSE)</f>
        <v>4</v>
      </c>
      <c r="CH64" s="19">
        <f>VLOOKUP(Empresa!CH64,'Respuestas NosotrosTodos'!$A$2:$B$11,2,FALSE)</f>
        <v>4</v>
      </c>
      <c r="CI64" s="19">
        <f>VLOOKUP(Empresa!CI64,'Respuestas NosotrosTodos'!$A$2:$B$11,2,FALSE)</f>
        <v>4</v>
      </c>
      <c r="CJ64" s="29">
        <f>VLOOKUP(Empresa!CJ64,'Respuestas NosotrosTodos'!$A$12:$B$21,2,FALSE)</f>
        <v>5</v>
      </c>
      <c r="CK64" s="29">
        <f>VLOOKUP(Empresa!CK64,'Respuestas NosotrosTodos'!$A$12:$B$21,2,FALSE)</f>
        <v>3</v>
      </c>
      <c r="CL64" s="19">
        <f>VLOOKUP(Empresa!CL64,'Respuestas NosotrosTodos'!$A$2:$B$11,2,FALSE)</f>
        <v>5</v>
      </c>
      <c r="CM64" s="29">
        <f>VLOOKUP(Empresa!CM64,'Respuestas NosotrosTodos'!$A$12:$B$21,2,FALSE)</f>
        <v>1</v>
      </c>
      <c r="CN64" s="29">
        <f>VLOOKUP(Empresa!CN64,'Respuestas NosotrosTodos'!$A$12:$B$21,2,FALSE)</f>
        <v>5</v>
      </c>
      <c r="CO64" s="29">
        <f>VLOOKUP(Empresa!CO64,'Respuestas NosotrosTodos'!$A$12:$B$21,2,FALSE)</f>
        <v>5</v>
      </c>
      <c r="CP64" s="19">
        <f>VLOOKUP(Empresa!CP64,'Respuestas NosotrosTodos'!$A$2:$B$11,2,FALSE)</f>
        <v>5</v>
      </c>
      <c r="CQ64" s="19">
        <f>VLOOKUP(Empresa!CQ64,'Respuestas NosotrosTodos'!$A$2:$B$11,2,FALSE)</f>
        <v>5</v>
      </c>
      <c r="CR64" s="19">
        <f>VLOOKUP(Empresa!CR64,'Respuestas NosotrosTodos'!$A$2:$B$11,2,FALSE)</f>
        <v>5</v>
      </c>
    </row>
    <row r="65" spans="1:96">
      <c r="A65" s="12" t="str">
        <f>Empresa!A65</f>
        <v>t1ca0o57rw6471s5mext1ca0o5o16dcu</v>
      </c>
      <c r="B65" s="19">
        <f>VLOOKUP(Empresa!B65,'Respuestas Yo'!A$2:B$5,2,FALSE)</f>
        <v>1</v>
      </c>
      <c r="C65" s="19">
        <f>VLOOKUP(Empresa!C65,'Respuestas Yo'!C$2:D$5,2,FALSE)</f>
        <v>2</v>
      </c>
      <c r="D65" s="19">
        <f>VLOOKUP(Empresa!D65,'Respuestas Yo'!E$2:F$5,2,FALSE)</f>
        <v>1</v>
      </c>
      <c r="E65" s="19">
        <f>VLOOKUP(Empresa!E65,'Respuestas Yo'!G$2:H$5,2,FALSE)</f>
        <v>2</v>
      </c>
      <c r="F65" s="19">
        <f>VLOOKUP(Empresa!F65,'Respuestas Yo'!I$2:J$5,2,FALSE)</f>
        <v>4</v>
      </c>
      <c r="G65" s="19">
        <f>VLOOKUP(Empresa!G65,'Respuestas Yo'!K$2:L$5,2,FALSE)</f>
        <v>2</v>
      </c>
      <c r="H65" s="19">
        <f>VLOOKUP(Empresa!H65,'Respuestas Yo'!M$2:N$5,2,FALSE)</f>
        <v>2</v>
      </c>
      <c r="I65" s="19">
        <f>VLOOKUP(Empresa!I65,'Respuestas Yo'!O$2:P$5,2,FALSE)</f>
        <v>4</v>
      </c>
      <c r="J65" s="19">
        <f>VLOOKUP(Empresa!J65,'Respuestas Yo'!Q$2:R$5,2,FALSE)</f>
        <v>1</v>
      </c>
      <c r="K65" s="19">
        <f>VLOOKUP(Empresa!K65,'Respuestas Yo'!S$2:T$5,2,FALSE)</f>
        <v>2</v>
      </c>
      <c r="L65" s="19">
        <f>VLOOKUP(Empresa!L65,'Respuestas Yo'!U$2:V$5,2,FALSE)</f>
        <v>4</v>
      </c>
      <c r="M65" s="19">
        <f>VLOOKUP(Empresa!M65,'Respuestas Yo'!W$2:X$5,2,FALSE)</f>
        <v>4</v>
      </c>
      <c r="N65" s="19">
        <f>VLOOKUP(Empresa!N65,'Respuestas Yo'!Y$2:Z$5,2,FALSE)</f>
        <v>5</v>
      </c>
      <c r="O65" s="19">
        <f>VLOOKUP(Empresa!O65,'Respuestas Yo'!AA$2:AB$5,2,FALSE)</f>
        <v>2</v>
      </c>
      <c r="P65" s="19">
        <f>VLOOKUP(Empresa!P65,'Respuestas Yo'!AC$2:AD$5,2,FALSE)</f>
        <v>1</v>
      </c>
      <c r="Q65" s="19">
        <f>VLOOKUP(Empresa!Q65,'Respuestas Yo'!AE$2:AF$5,2,FALSE)</f>
        <v>2</v>
      </c>
      <c r="R65" s="19">
        <f>VLOOKUP(Empresa!R65,'Respuestas Yo'!AG$2:AH$5,2,FALSE)</f>
        <v>2</v>
      </c>
      <c r="S65" s="19">
        <f>VLOOKUP(Empresa!S65,'Respuestas Yo'!AI$2:AJ$5,2,FALSE)</f>
        <v>5</v>
      </c>
      <c r="T65" s="19">
        <f>VLOOKUP(Empresa!T65,'Respuestas Yo'!AK$2:AL$5,2,FALSE)</f>
        <v>1</v>
      </c>
      <c r="U65" s="19">
        <f>VLOOKUP(Empresa!U65,'Respuestas NosotrosTodos'!$A$2:$B$11,2,FALSE)</f>
        <v>2</v>
      </c>
      <c r="V65" s="19">
        <f>VLOOKUP(Empresa!V65,'Respuestas NosotrosTodos'!$A$2:$B$11,2,FALSE)</f>
        <v>3</v>
      </c>
      <c r="W65" s="19">
        <f>VLOOKUP(Empresa!V65,'Respuestas NosotrosTodos'!$A$2:$B$11,2,FALSE)</f>
        <v>3</v>
      </c>
      <c r="X65" s="19">
        <f>VLOOKUP(Empresa!X65,'Respuestas NosotrosTodos'!$A$2:$B$11,2,FALSE)</f>
        <v>1</v>
      </c>
      <c r="Y65" s="19">
        <f>VLOOKUP(Empresa!Y65,'Respuestas NosotrosTodos'!$A$2:$B$11,2,FALSE)</f>
        <v>3</v>
      </c>
      <c r="Z65" s="19">
        <f>VLOOKUP(Empresa!Z65,'Respuestas NosotrosTodos'!$A$2:$B$11,2,FALSE)</f>
        <v>4</v>
      </c>
      <c r="AA65" s="19">
        <f>VLOOKUP(Empresa!AA65,'Respuestas NosotrosTodos'!$A$2:$B$11,2,FALSE)</f>
        <v>1</v>
      </c>
      <c r="AB65" s="19">
        <f>VLOOKUP(Empresa!AB65,'Respuestas NosotrosTodos'!$A$2:$B$11,2,FALSE)</f>
        <v>1</v>
      </c>
      <c r="AC65" s="19">
        <f>VLOOKUP(Empresa!AC65,'Respuestas NosotrosTodos'!$A$2:$B$11,2,FALSE)</f>
        <v>2</v>
      </c>
      <c r="AD65" s="19">
        <f>VLOOKUP(Empresa!AD65,'Respuestas NosotrosTodos'!$A$2:$B$11,2,FALSE)</f>
        <v>2</v>
      </c>
      <c r="AE65" s="19">
        <f>VLOOKUP(Empresa!AE65,'Respuestas NosotrosTodos'!$A$2:$B$11,2,FALSE)</f>
        <v>2</v>
      </c>
      <c r="AF65" s="19">
        <f>VLOOKUP(Empresa!AF65,'Respuestas NosotrosTodos'!$A$2:$B$11,2,FALSE)</f>
        <v>2</v>
      </c>
      <c r="AG65" s="19">
        <f>VLOOKUP(Empresa!AG65,'Respuestas NosotrosTodos'!$A$2:$B$11,2,FALSE)</f>
        <v>2</v>
      </c>
      <c r="AH65" s="19">
        <f>VLOOKUP(Empresa!AH65,'Respuestas NosotrosTodos'!$A$2:$B$11,2,FALSE)</f>
        <v>1</v>
      </c>
      <c r="AI65" s="19">
        <f>VLOOKUP(Empresa!AI65,'Respuestas NosotrosTodos'!$A$2:$B$11,2,FALSE)</f>
        <v>5</v>
      </c>
      <c r="AJ65" s="19">
        <f>VLOOKUP(Empresa!AJ65,'Respuestas NosotrosTodos'!$A$2:$B$11,2,FALSE)</f>
        <v>2</v>
      </c>
      <c r="AK65" s="19">
        <f>VLOOKUP(Empresa!AK65,'Respuestas NosotrosTodos'!$A$2:$B$11,2,FALSE)</f>
        <v>3</v>
      </c>
      <c r="AL65" s="19">
        <f>VLOOKUP(Empresa!AL65,'Respuestas NosotrosTodos'!$A$2:$B$11,2,FALSE)</f>
        <v>5</v>
      </c>
      <c r="AM65" s="19">
        <f>VLOOKUP(Empresa!AM65,'Respuestas NosotrosTodos'!$A$2:$B$11,2,FALSE)</f>
        <v>1</v>
      </c>
      <c r="AN65" s="19">
        <f>VLOOKUP(Empresa!AN65,'Respuestas NosotrosTodos'!$A$2:$B$11,2,FALSE)</f>
        <v>2</v>
      </c>
      <c r="AO65" s="19">
        <f>VLOOKUP(Empresa!AO65,'Respuestas NosotrosTodos'!$A$2:$B$11,2,FALSE)</f>
        <v>2</v>
      </c>
      <c r="AP65" s="19">
        <f>VLOOKUP(Empresa!AP65,'Respuestas NosotrosTodos'!$A$2:$B$11,2,FALSE)</f>
        <v>1</v>
      </c>
      <c r="AQ65" s="19">
        <f>VLOOKUP(Empresa!AQ65,'Respuestas NosotrosTodos'!$A$2:$B$11,2,FALSE)</f>
        <v>4</v>
      </c>
      <c r="AR65" s="19">
        <f>VLOOKUP(Empresa!AR65,'Respuestas NosotrosTodos'!$A$2:$B$11,2,FALSE)</f>
        <v>5</v>
      </c>
      <c r="AS65" s="19">
        <f>VLOOKUP(Empresa!AS65,'Respuestas NosotrosTodos'!$A$2:$B$11,2,FALSE)</f>
        <v>2</v>
      </c>
      <c r="AT65" s="19">
        <f>VLOOKUP(Empresa!AT65,'Respuestas NosotrosTodos'!$A$2:$B$11,2,FALSE)</f>
        <v>3</v>
      </c>
      <c r="AU65" s="19">
        <f>VLOOKUP(Empresa!AU65,'Respuestas NosotrosTodos'!$A$2:$B$11,2,FALSE)</f>
        <v>2</v>
      </c>
      <c r="AV65" s="19">
        <f>VLOOKUP(Empresa!AV65,'Respuestas NosotrosTodos'!$A$2:$B$11,2,FALSE)</f>
        <v>2</v>
      </c>
      <c r="AW65" s="19">
        <f>VLOOKUP(Empresa!AW65,'Respuestas NosotrosTodos'!$A$2:$B$11,2,FALSE)</f>
        <v>2</v>
      </c>
      <c r="AX65" s="19">
        <f>VLOOKUP(Empresa!AX65,'Respuestas NosotrosTodos'!$A$2:$B$11,2,FALSE)</f>
        <v>3</v>
      </c>
      <c r="AY65" s="29">
        <f>VLOOKUP(Empresa!AY65,'Respuestas NosotrosTodos'!$A$12:$B$21,2,FALSE)</f>
        <v>3</v>
      </c>
      <c r="AZ65" s="19">
        <f>VLOOKUP(Empresa!AZ65,'Respuestas NosotrosTodos'!$A$2:$B$11,2,FALSE)</f>
        <v>2</v>
      </c>
      <c r="BA65" s="29">
        <f>VLOOKUP(Empresa!BA65,'Respuestas NosotrosTodos'!$A$12:$B$21,2,FALSE)</f>
        <v>4</v>
      </c>
      <c r="BB65" s="19">
        <f>VLOOKUP(Empresa!BB65,'Respuestas NosotrosTodos'!$A$2:$B$11,2,FALSE)</f>
        <v>2</v>
      </c>
      <c r="BC65" s="19">
        <f>VLOOKUP(Empresa!BC65,'Respuestas NosotrosTodos'!$A$2:$B$11,2,FALSE)</f>
        <v>2</v>
      </c>
      <c r="BD65" s="19">
        <f>VLOOKUP(Empresa!BD65,'Respuestas NosotrosTodos'!$A$2:$B$11,2,FALSE)</f>
        <v>2</v>
      </c>
      <c r="BE65" s="19">
        <f>VLOOKUP(Empresa!BE65,'Respuestas NosotrosTodos'!$A$2:$B$11,2,FALSE)</f>
        <v>1</v>
      </c>
      <c r="BF65" s="19">
        <f>VLOOKUP(Empresa!BF65,'Respuestas NosotrosTodos'!$A$2:$B$11,2,FALSE)</f>
        <v>3</v>
      </c>
      <c r="BG65" s="19">
        <f>VLOOKUP(Empresa!BG65,'Respuestas NosotrosTodos'!$A$2:$B$11,2,FALSE)</f>
        <v>5</v>
      </c>
      <c r="BH65" s="19">
        <f>VLOOKUP(Empresa!BH65,'Respuestas NosotrosTodos'!$A$2:$B$11,2,FALSE)</f>
        <v>2</v>
      </c>
      <c r="BI65" s="19">
        <f>VLOOKUP(Empresa!BI65,'Respuestas NosotrosTodos'!$A$2:$B$11,2,FALSE)</f>
        <v>2</v>
      </c>
      <c r="BJ65" s="19">
        <f>VLOOKUP(Empresa!BJ65,'Respuestas NosotrosTodos'!$A$2:$B$11,2,FALSE)</f>
        <v>5</v>
      </c>
      <c r="BK65" s="19">
        <f>VLOOKUP(Empresa!BK65,'Respuestas NosotrosTodos'!$A$2:$B$11,2,FALSE)</f>
        <v>3</v>
      </c>
      <c r="BL65" s="19">
        <f>VLOOKUP(Empresa!BL65,'Respuestas NosotrosTodos'!$A$2:$B$11,2,FALSE)</f>
        <v>3</v>
      </c>
      <c r="BM65" s="19">
        <f>VLOOKUP(Empresa!BM65,'Respuestas NosotrosTodos'!$A$2:$B$11,2,FALSE)</f>
        <v>2</v>
      </c>
      <c r="BN65" s="19">
        <f>VLOOKUP(Empresa!BN65,'Respuestas NosotrosTodos'!$A$2:$B$11,2,FALSE)</f>
        <v>2</v>
      </c>
      <c r="BO65" s="19">
        <f>VLOOKUP(Empresa!BO65,'Respuestas NosotrosTodos'!$A$2:$B$11,2,FALSE)</f>
        <v>5</v>
      </c>
      <c r="BP65" s="19">
        <f>VLOOKUP(Empresa!BP65,'Respuestas NosotrosTodos'!$A$2:$B$11,2,FALSE)</f>
        <v>2</v>
      </c>
      <c r="BQ65" s="19">
        <f>VLOOKUP(Empresa!BQ65,'Respuestas NosotrosTodos'!$A$2:$B$11,2,FALSE)</f>
        <v>2</v>
      </c>
      <c r="BR65" s="19">
        <f>VLOOKUP(Empresa!BR65,'Respuestas NosotrosTodos'!$A$2:$B$11,2,FALSE)</f>
        <v>3</v>
      </c>
      <c r="BS65" s="19">
        <f>VLOOKUP(Empresa!BS65,'Respuestas NosotrosTodos'!$A$2:$B$11,2,FALSE)</f>
        <v>3</v>
      </c>
      <c r="BT65" s="19">
        <f>VLOOKUP(Empresa!BT65,'Respuestas NosotrosTodos'!$A$2:$B$11,2,FALSE)</f>
        <v>5</v>
      </c>
      <c r="BU65" s="19">
        <f>VLOOKUP(Empresa!BU65,'Respuestas NosotrosTodos'!$A$2:$B$11,2,FALSE)</f>
        <v>5</v>
      </c>
      <c r="BV65" s="19">
        <f>VLOOKUP(Empresa!BV65,'Respuestas NosotrosTodos'!$A$2:$B$11,2,FALSE)</f>
        <v>3</v>
      </c>
      <c r="BW65" s="19">
        <f>VLOOKUP(Empresa!BW65,'Respuestas NosotrosTodos'!$A$2:$B$11,2,FALSE)</f>
        <v>2</v>
      </c>
      <c r="BX65" s="19">
        <f>VLOOKUP(Empresa!BX65,'Respuestas NosotrosTodos'!$A$2:$B$11,2,FALSE)</f>
        <v>3</v>
      </c>
      <c r="BY65" s="19">
        <f>VLOOKUP(Empresa!BY65,'Respuestas NosotrosTodos'!$A$2:$B$11,2,FALSE)</f>
        <v>3</v>
      </c>
      <c r="BZ65" s="19">
        <f>VLOOKUP(Empresa!BZ65,'Respuestas NosotrosTodos'!$A$2:$B$11,2,FALSE)</f>
        <v>3</v>
      </c>
      <c r="CA65" s="19">
        <f>VLOOKUP(Empresa!CA65,'Respuestas NosotrosTodos'!$A$2:$B$11,2,FALSE)</f>
        <v>2</v>
      </c>
      <c r="CB65" s="19">
        <f>VLOOKUP(Empresa!CB65,'Respuestas NosotrosTodos'!$A$2:$B$11,2,FALSE)</f>
        <v>3</v>
      </c>
      <c r="CC65" s="19">
        <f>VLOOKUP(Empresa!CC65,'Respuestas NosotrosTodos'!$A$2:$B$11,2,FALSE)</f>
        <v>5</v>
      </c>
      <c r="CD65" s="29">
        <f>VLOOKUP(Empresa!CD65,'Respuestas NosotrosTodos'!$A$12:$B$21,2,FALSE)</f>
        <v>5</v>
      </c>
      <c r="CE65" s="19">
        <f>VLOOKUP(Empresa!CE65,'Respuestas NosotrosTodos'!$A$2:$B$11,2,FALSE)</f>
        <v>2</v>
      </c>
      <c r="CF65" s="19">
        <f>VLOOKUP(Empresa!CF65,'Respuestas NosotrosTodos'!$A$2:$B$11,2,FALSE)</f>
        <v>5</v>
      </c>
      <c r="CG65" s="19">
        <f>VLOOKUP(Empresa!CG65,'Respuestas NosotrosTodos'!$A$2:$B$11,2,FALSE)</f>
        <v>2</v>
      </c>
      <c r="CH65" s="19">
        <f>VLOOKUP(Empresa!CH65,'Respuestas NosotrosTodos'!$A$2:$B$11,2,FALSE)</f>
        <v>5</v>
      </c>
      <c r="CI65" s="19">
        <f>VLOOKUP(Empresa!CI65,'Respuestas NosotrosTodos'!$A$2:$B$11,2,FALSE)</f>
        <v>2</v>
      </c>
      <c r="CJ65" s="29">
        <f>VLOOKUP(Empresa!CJ65,'Respuestas NosotrosTodos'!$A$12:$B$21,2,FALSE)</f>
        <v>4</v>
      </c>
      <c r="CK65" s="29">
        <f>VLOOKUP(Empresa!CK65,'Respuestas NosotrosTodos'!$A$12:$B$21,2,FALSE)</f>
        <v>3</v>
      </c>
      <c r="CL65" s="19">
        <f>VLOOKUP(Empresa!CL65,'Respuestas NosotrosTodos'!$A$2:$B$11,2,FALSE)</f>
        <v>3</v>
      </c>
      <c r="CM65" s="29">
        <f>VLOOKUP(Empresa!CM65,'Respuestas NosotrosTodos'!$A$12:$B$21,2,FALSE)</f>
        <v>3</v>
      </c>
      <c r="CN65" s="29">
        <f>VLOOKUP(Empresa!CN65,'Respuestas NosotrosTodos'!$A$12:$B$21,2,FALSE)</f>
        <v>4</v>
      </c>
      <c r="CO65" s="29">
        <f>VLOOKUP(Empresa!CO65,'Respuestas NosotrosTodos'!$A$12:$B$21,2,FALSE)</f>
        <v>5</v>
      </c>
      <c r="CP65" s="19">
        <f>VLOOKUP(Empresa!CP65,'Respuestas NosotrosTodos'!$A$2:$B$11,2,FALSE)</f>
        <v>4</v>
      </c>
      <c r="CQ65" s="19">
        <f>VLOOKUP(Empresa!CQ65,'Respuestas NosotrosTodos'!$A$2:$B$11,2,FALSE)</f>
        <v>4</v>
      </c>
      <c r="CR65" s="19">
        <f>VLOOKUP(Empresa!CR65,'Respuestas NosotrosTodos'!$A$2:$B$11,2,FALSE)</f>
        <v>4</v>
      </c>
    </row>
    <row r="66" spans="1:96">
      <c r="A66" s="12" t="str">
        <f>Empresa!A66</f>
        <v>mb82hk8i1k545ughremb82cqaykyibve</v>
      </c>
      <c r="B66" s="19">
        <f>VLOOKUP(Empresa!B66,'Respuestas Yo'!A$2:B$5,2,FALSE)</f>
        <v>2</v>
      </c>
      <c r="C66" s="19">
        <f>VLOOKUP(Empresa!C66,'Respuestas Yo'!C$2:D$5,2,FALSE)</f>
        <v>4</v>
      </c>
      <c r="D66" s="19">
        <f>VLOOKUP(Empresa!D66,'Respuestas Yo'!E$2:F$5,2,FALSE)</f>
        <v>1</v>
      </c>
      <c r="E66" s="19">
        <f>VLOOKUP(Empresa!E66,'Respuestas Yo'!G$2:H$5,2,FALSE)</f>
        <v>2</v>
      </c>
      <c r="F66" s="19">
        <f>VLOOKUP(Empresa!F66,'Respuestas Yo'!I$2:J$5,2,FALSE)</f>
        <v>5</v>
      </c>
      <c r="G66" s="19">
        <f>VLOOKUP(Empresa!G66,'Respuestas Yo'!K$2:L$5,2,FALSE)</f>
        <v>4</v>
      </c>
      <c r="H66" s="19">
        <f>VLOOKUP(Empresa!H66,'Respuestas Yo'!M$2:N$5,2,FALSE)</f>
        <v>5</v>
      </c>
      <c r="I66" s="19">
        <f>VLOOKUP(Empresa!I66,'Respuestas Yo'!O$2:P$5,2,FALSE)</f>
        <v>4</v>
      </c>
      <c r="J66" s="19">
        <f>VLOOKUP(Empresa!J66,'Respuestas Yo'!Q$2:R$5,2,FALSE)</f>
        <v>1</v>
      </c>
      <c r="K66" s="19">
        <f>VLOOKUP(Empresa!K66,'Respuestas Yo'!S$2:T$5,2,FALSE)</f>
        <v>2</v>
      </c>
      <c r="L66" s="19">
        <f>VLOOKUP(Empresa!L66,'Respuestas Yo'!U$2:V$5,2,FALSE)</f>
        <v>4</v>
      </c>
      <c r="M66" s="19">
        <f>VLOOKUP(Empresa!M66,'Respuestas Yo'!W$2:X$5,2,FALSE)</f>
        <v>1</v>
      </c>
      <c r="N66" s="19">
        <f>VLOOKUP(Empresa!N66,'Respuestas Yo'!Y$2:Z$5,2,FALSE)</f>
        <v>5</v>
      </c>
      <c r="O66" s="19">
        <f>VLOOKUP(Empresa!O66,'Respuestas Yo'!AA$2:AB$5,2,FALSE)</f>
        <v>1</v>
      </c>
      <c r="P66" s="19">
        <f>VLOOKUP(Empresa!P66,'Respuestas Yo'!AC$2:AD$5,2,FALSE)</f>
        <v>1</v>
      </c>
      <c r="Q66" s="19">
        <f>VLOOKUP(Empresa!Q66,'Respuestas Yo'!AE$2:AF$5,2,FALSE)</f>
        <v>5</v>
      </c>
      <c r="R66" s="19">
        <f>VLOOKUP(Empresa!R66,'Respuestas Yo'!AG$2:AH$5,2,FALSE)</f>
        <v>2</v>
      </c>
      <c r="S66" s="19">
        <f>VLOOKUP(Empresa!S66,'Respuestas Yo'!AI$2:AJ$5,2,FALSE)</f>
        <v>2</v>
      </c>
      <c r="T66" s="19">
        <f>VLOOKUP(Empresa!T66,'Respuestas Yo'!AK$2:AL$5,2,FALSE)</f>
        <v>5</v>
      </c>
      <c r="U66" s="19">
        <f>VLOOKUP(Empresa!U66,'Respuestas NosotrosTodos'!$A$2:$B$11,2,FALSE)</f>
        <v>3</v>
      </c>
      <c r="V66" s="19">
        <f>VLOOKUP(Empresa!V66,'Respuestas NosotrosTodos'!$A$2:$B$11,2,FALSE)</f>
        <v>2</v>
      </c>
      <c r="W66" s="19">
        <f>VLOOKUP(Empresa!V66,'Respuestas NosotrosTodos'!$A$2:$B$11,2,FALSE)</f>
        <v>2</v>
      </c>
      <c r="X66" s="19">
        <f>VLOOKUP(Empresa!X66,'Respuestas NosotrosTodos'!$A$2:$B$11,2,FALSE)</f>
        <v>2</v>
      </c>
      <c r="Y66" s="19">
        <f>VLOOKUP(Empresa!Y66,'Respuestas NosotrosTodos'!$A$2:$B$11,2,FALSE)</f>
        <v>5</v>
      </c>
      <c r="Z66" s="19">
        <f>VLOOKUP(Empresa!Z66,'Respuestas NosotrosTodos'!$A$2:$B$11,2,FALSE)</f>
        <v>4</v>
      </c>
      <c r="AA66" s="19">
        <f>VLOOKUP(Empresa!AA66,'Respuestas NosotrosTodos'!$A$2:$B$11,2,FALSE)</f>
        <v>5</v>
      </c>
      <c r="AB66" s="19">
        <f>VLOOKUP(Empresa!AB66,'Respuestas NosotrosTodos'!$A$2:$B$11,2,FALSE)</f>
        <v>3</v>
      </c>
      <c r="AC66" s="19">
        <f>VLOOKUP(Empresa!AC66,'Respuestas NosotrosTodos'!$A$2:$B$11,2,FALSE)</f>
        <v>2</v>
      </c>
      <c r="AD66" s="19">
        <f>VLOOKUP(Empresa!AD66,'Respuestas NosotrosTodos'!$A$2:$B$11,2,FALSE)</f>
        <v>2</v>
      </c>
      <c r="AE66" s="19">
        <f>VLOOKUP(Empresa!AE66,'Respuestas NosotrosTodos'!$A$2:$B$11,2,FALSE)</f>
        <v>5</v>
      </c>
      <c r="AF66" s="19">
        <f>VLOOKUP(Empresa!AF66,'Respuestas NosotrosTodos'!$A$2:$B$11,2,FALSE)</f>
        <v>3</v>
      </c>
      <c r="AG66" s="19">
        <f>VLOOKUP(Empresa!AG66,'Respuestas NosotrosTodos'!$A$2:$B$11,2,FALSE)</f>
        <v>5</v>
      </c>
      <c r="AH66" s="19">
        <f>VLOOKUP(Empresa!AH66,'Respuestas NosotrosTodos'!$A$2:$B$11,2,FALSE)</f>
        <v>1</v>
      </c>
      <c r="AI66" s="19">
        <f>VLOOKUP(Empresa!AI66,'Respuestas NosotrosTodos'!$A$2:$B$11,2,FALSE)</f>
        <v>3</v>
      </c>
      <c r="AJ66" s="19">
        <f>VLOOKUP(Empresa!AJ66,'Respuestas NosotrosTodos'!$A$2:$B$11,2,FALSE)</f>
        <v>2</v>
      </c>
      <c r="AK66" s="19">
        <f>VLOOKUP(Empresa!AK66,'Respuestas NosotrosTodos'!$A$2:$B$11,2,FALSE)</f>
        <v>3</v>
      </c>
      <c r="AL66" s="19">
        <f>VLOOKUP(Empresa!AL66,'Respuestas NosotrosTodos'!$A$2:$B$11,2,FALSE)</f>
        <v>5</v>
      </c>
      <c r="AM66" s="19">
        <f>VLOOKUP(Empresa!AM66,'Respuestas NosotrosTodos'!$A$2:$B$11,2,FALSE)</f>
        <v>3</v>
      </c>
      <c r="AN66" s="19">
        <f>VLOOKUP(Empresa!AN66,'Respuestas NosotrosTodos'!$A$2:$B$11,2,FALSE)</f>
        <v>2</v>
      </c>
      <c r="AO66" s="19">
        <f>VLOOKUP(Empresa!AO66,'Respuestas NosotrosTodos'!$A$2:$B$11,2,FALSE)</f>
        <v>5</v>
      </c>
      <c r="AP66" s="19">
        <f>VLOOKUP(Empresa!AP66,'Respuestas NosotrosTodos'!$A$2:$B$11,2,FALSE)</f>
        <v>1</v>
      </c>
      <c r="AQ66" s="19">
        <f>VLOOKUP(Empresa!AQ66,'Respuestas NosotrosTodos'!$A$2:$B$11,2,FALSE)</f>
        <v>5</v>
      </c>
      <c r="AR66" s="19">
        <f>VLOOKUP(Empresa!AR66,'Respuestas NosotrosTodos'!$A$2:$B$11,2,FALSE)</f>
        <v>5</v>
      </c>
      <c r="AS66" s="19">
        <f>VLOOKUP(Empresa!AS66,'Respuestas NosotrosTodos'!$A$2:$B$11,2,FALSE)</f>
        <v>4</v>
      </c>
      <c r="AT66" s="19">
        <f>VLOOKUP(Empresa!AT66,'Respuestas NosotrosTodos'!$A$2:$B$11,2,FALSE)</f>
        <v>5</v>
      </c>
      <c r="AU66" s="19">
        <f>VLOOKUP(Empresa!AU66,'Respuestas NosotrosTodos'!$A$2:$B$11,2,FALSE)</f>
        <v>1</v>
      </c>
      <c r="AV66" s="19">
        <f>VLOOKUP(Empresa!AV66,'Respuestas NosotrosTodos'!$A$2:$B$11,2,FALSE)</f>
        <v>3</v>
      </c>
      <c r="AW66" s="19">
        <f>VLOOKUP(Empresa!AW66,'Respuestas NosotrosTodos'!$A$2:$B$11,2,FALSE)</f>
        <v>4</v>
      </c>
      <c r="AX66" s="19">
        <f>VLOOKUP(Empresa!AX66,'Respuestas NosotrosTodos'!$A$2:$B$11,2,FALSE)</f>
        <v>3</v>
      </c>
      <c r="AY66" s="29">
        <f>VLOOKUP(Empresa!AY66,'Respuestas NosotrosTodos'!$A$12:$B$21,2,FALSE)</f>
        <v>3</v>
      </c>
      <c r="AZ66" s="19">
        <f>VLOOKUP(Empresa!AZ66,'Respuestas NosotrosTodos'!$A$2:$B$11,2,FALSE)</f>
        <v>3</v>
      </c>
      <c r="BA66" s="29">
        <f>VLOOKUP(Empresa!BA66,'Respuestas NosotrosTodos'!$A$12:$B$21,2,FALSE)</f>
        <v>3</v>
      </c>
      <c r="BB66" s="19">
        <f>VLOOKUP(Empresa!BB66,'Respuestas NosotrosTodos'!$A$2:$B$11,2,FALSE)</f>
        <v>2</v>
      </c>
      <c r="BC66" s="19">
        <f>VLOOKUP(Empresa!BC66,'Respuestas NosotrosTodos'!$A$2:$B$11,2,FALSE)</f>
        <v>2</v>
      </c>
      <c r="BD66" s="19">
        <f>VLOOKUP(Empresa!BD66,'Respuestas NosotrosTodos'!$A$2:$B$11,2,FALSE)</f>
        <v>4</v>
      </c>
      <c r="BE66" s="19">
        <f>VLOOKUP(Empresa!BE66,'Respuestas NosotrosTodos'!$A$2:$B$11,2,FALSE)</f>
        <v>5</v>
      </c>
      <c r="BF66" s="19">
        <f>VLOOKUP(Empresa!BF66,'Respuestas NosotrosTodos'!$A$2:$B$11,2,FALSE)</f>
        <v>4</v>
      </c>
      <c r="BG66" s="19">
        <f>VLOOKUP(Empresa!BG66,'Respuestas NosotrosTodos'!$A$2:$B$11,2,FALSE)</f>
        <v>4</v>
      </c>
      <c r="BH66" s="19">
        <f>VLOOKUP(Empresa!BH66,'Respuestas NosotrosTodos'!$A$2:$B$11,2,FALSE)</f>
        <v>1</v>
      </c>
      <c r="BI66" s="19">
        <f>VLOOKUP(Empresa!BI66,'Respuestas NosotrosTodos'!$A$2:$B$11,2,FALSE)</f>
        <v>4</v>
      </c>
      <c r="BJ66" s="19">
        <f>VLOOKUP(Empresa!BJ66,'Respuestas NosotrosTodos'!$A$2:$B$11,2,FALSE)</f>
        <v>5</v>
      </c>
      <c r="BK66" s="19">
        <f>VLOOKUP(Empresa!BK66,'Respuestas NosotrosTodos'!$A$2:$B$11,2,FALSE)</f>
        <v>3</v>
      </c>
      <c r="BL66" s="19">
        <f>VLOOKUP(Empresa!BL66,'Respuestas NosotrosTodos'!$A$2:$B$11,2,FALSE)</f>
        <v>2</v>
      </c>
      <c r="BM66" s="19">
        <f>VLOOKUP(Empresa!BM66,'Respuestas NosotrosTodos'!$A$2:$B$11,2,FALSE)</f>
        <v>2</v>
      </c>
      <c r="BN66" s="19">
        <f>VLOOKUP(Empresa!BN66,'Respuestas NosotrosTodos'!$A$2:$B$11,2,FALSE)</f>
        <v>1</v>
      </c>
      <c r="BO66" s="19">
        <f>VLOOKUP(Empresa!BO66,'Respuestas NosotrosTodos'!$A$2:$B$11,2,FALSE)</f>
        <v>2</v>
      </c>
      <c r="BP66" s="19">
        <f>VLOOKUP(Empresa!BP66,'Respuestas NosotrosTodos'!$A$2:$B$11,2,FALSE)</f>
        <v>2</v>
      </c>
      <c r="BQ66" s="19">
        <f>VLOOKUP(Empresa!BQ66,'Respuestas NosotrosTodos'!$A$2:$B$11,2,FALSE)</f>
        <v>1</v>
      </c>
      <c r="BR66" s="19">
        <f>VLOOKUP(Empresa!BR66,'Respuestas NosotrosTodos'!$A$2:$B$11,2,FALSE)</f>
        <v>3</v>
      </c>
      <c r="BS66" s="19">
        <f>VLOOKUP(Empresa!BS66,'Respuestas NosotrosTodos'!$A$2:$B$11,2,FALSE)</f>
        <v>3</v>
      </c>
      <c r="BT66" s="19">
        <f>VLOOKUP(Empresa!BT66,'Respuestas NosotrosTodos'!$A$2:$B$11,2,FALSE)</f>
        <v>1</v>
      </c>
      <c r="BU66" s="19">
        <f>VLOOKUP(Empresa!BU66,'Respuestas NosotrosTodos'!$A$2:$B$11,2,FALSE)</f>
        <v>3</v>
      </c>
      <c r="BV66" s="19">
        <f>VLOOKUP(Empresa!BV66,'Respuestas NosotrosTodos'!$A$2:$B$11,2,FALSE)</f>
        <v>3</v>
      </c>
      <c r="BW66" s="19">
        <f>VLOOKUP(Empresa!BW66,'Respuestas NosotrosTodos'!$A$2:$B$11,2,FALSE)</f>
        <v>1</v>
      </c>
      <c r="BX66" s="19">
        <f>VLOOKUP(Empresa!BX66,'Respuestas NosotrosTodos'!$A$2:$B$11,2,FALSE)</f>
        <v>3</v>
      </c>
      <c r="BY66" s="19">
        <f>VLOOKUP(Empresa!BY66,'Respuestas NosotrosTodos'!$A$2:$B$11,2,FALSE)</f>
        <v>4</v>
      </c>
      <c r="BZ66" s="19">
        <f>VLOOKUP(Empresa!BZ66,'Respuestas NosotrosTodos'!$A$2:$B$11,2,FALSE)</f>
        <v>5</v>
      </c>
      <c r="CA66" s="19">
        <f>VLOOKUP(Empresa!CA66,'Respuestas NosotrosTodos'!$A$2:$B$11,2,FALSE)</f>
        <v>1</v>
      </c>
      <c r="CB66" s="19">
        <f>VLOOKUP(Empresa!CB66,'Respuestas NosotrosTodos'!$A$2:$B$11,2,FALSE)</f>
        <v>2</v>
      </c>
      <c r="CC66" s="19">
        <f>VLOOKUP(Empresa!CC66,'Respuestas NosotrosTodos'!$A$2:$B$11,2,FALSE)</f>
        <v>5</v>
      </c>
      <c r="CD66" s="29">
        <f>VLOOKUP(Empresa!CD66,'Respuestas NosotrosTodos'!$A$12:$B$21,2,FALSE)</f>
        <v>5</v>
      </c>
      <c r="CE66" s="19">
        <f>VLOOKUP(Empresa!CE66,'Respuestas NosotrosTodos'!$A$2:$B$11,2,FALSE)</f>
        <v>4</v>
      </c>
      <c r="CF66" s="19">
        <f>VLOOKUP(Empresa!CF66,'Respuestas NosotrosTodos'!$A$2:$B$11,2,FALSE)</f>
        <v>3</v>
      </c>
      <c r="CG66" s="19">
        <f>VLOOKUP(Empresa!CG66,'Respuestas NosotrosTodos'!$A$2:$B$11,2,FALSE)</f>
        <v>1</v>
      </c>
      <c r="CH66" s="19">
        <f>VLOOKUP(Empresa!CH66,'Respuestas NosotrosTodos'!$A$2:$B$11,2,FALSE)</f>
        <v>4</v>
      </c>
      <c r="CI66" s="19">
        <f>VLOOKUP(Empresa!CI66,'Respuestas NosotrosTodos'!$A$2:$B$11,2,FALSE)</f>
        <v>4</v>
      </c>
      <c r="CJ66" s="29">
        <f>VLOOKUP(Empresa!CJ66,'Respuestas NosotrosTodos'!$A$12:$B$21,2,FALSE)</f>
        <v>1</v>
      </c>
      <c r="CK66" s="29">
        <f>VLOOKUP(Empresa!CK66,'Respuestas NosotrosTodos'!$A$12:$B$21,2,FALSE)</f>
        <v>3</v>
      </c>
      <c r="CL66" s="19">
        <f>VLOOKUP(Empresa!CL66,'Respuestas NosotrosTodos'!$A$2:$B$11,2,FALSE)</f>
        <v>5</v>
      </c>
      <c r="CM66" s="29">
        <f>VLOOKUP(Empresa!CM66,'Respuestas NosotrosTodos'!$A$12:$B$21,2,FALSE)</f>
        <v>5</v>
      </c>
      <c r="CN66" s="29">
        <f>VLOOKUP(Empresa!CN66,'Respuestas NosotrosTodos'!$A$12:$B$21,2,FALSE)</f>
        <v>3</v>
      </c>
      <c r="CO66" s="29">
        <f>VLOOKUP(Empresa!CO66,'Respuestas NosotrosTodos'!$A$12:$B$21,2,FALSE)</f>
        <v>5</v>
      </c>
      <c r="CP66" s="19">
        <f>VLOOKUP(Empresa!CP66,'Respuestas NosotrosTodos'!$A$2:$B$11,2,FALSE)</f>
        <v>3</v>
      </c>
      <c r="CQ66" s="19">
        <f>VLOOKUP(Empresa!CQ66,'Respuestas NosotrosTodos'!$A$2:$B$11,2,FALSE)</f>
        <v>4</v>
      </c>
      <c r="CR66" s="19">
        <f>VLOOKUP(Empresa!CR66,'Respuestas NosotrosTodos'!$A$2:$B$11,2,FALSE)</f>
        <v>3</v>
      </c>
    </row>
    <row r="67" spans="1:96">
      <c r="A67" s="12" t="str">
        <f>Empresa!A67</f>
        <v>g40webd360084tupg4fz6mxbknqqe3zd</v>
      </c>
      <c r="B67" s="19">
        <f>VLOOKUP(Empresa!B67,'Respuestas Yo'!A$2:B$5,2,FALSE)</f>
        <v>1</v>
      </c>
      <c r="C67" s="19">
        <f>VLOOKUP(Empresa!C67,'Respuestas Yo'!C$2:D$5,2,FALSE)</f>
        <v>2</v>
      </c>
      <c r="D67" s="19">
        <f>VLOOKUP(Empresa!D67,'Respuestas Yo'!E$2:F$5,2,FALSE)</f>
        <v>5</v>
      </c>
      <c r="E67" s="19">
        <f>VLOOKUP(Empresa!E67,'Respuestas Yo'!G$2:H$5,2,FALSE)</f>
        <v>2</v>
      </c>
      <c r="F67" s="19">
        <f>VLOOKUP(Empresa!F67,'Respuestas Yo'!I$2:J$5,2,FALSE)</f>
        <v>2</v>
      </c>
      <c r="G67" s="19">
        <f>VLOOKUP(Empresa!G67,'Respuestas Yo'!K$2:L$5,2,FALSE)</f>
        <v>5</v>
      </c>
      <c r="H67" s="19">
        <f>VLOOKUP(Empresa!H67,'Respuestas Yo'!M$2:N$5,2,FALSE)</f>
        <v>2</v>
      </c>
      <c r="I67" s="19">
        <f>VLOOKUP(Empresa!I67,'Respuestas Yo'!O$2:P$5,2,FALSE)</f>
        <v>2</v>
      </c>
      <c r="J67" s="19">
        <f>VLOOKUP(Empresa!J67,'Respuestas Yo'!Q$2:R$5,2,FALSE)</f>
        <v>4</v>
      </c>
      <c r="K67" s="19">
        <f>VLOOKUP(Empresa!K67,'Respuestas Yo'!S$2:T$5,2,FALSE)</f>
        <v>2</v>
      </c>
      <c r="L67" s="19">
        <f>VLOOKUP(Empresa!L67,'Respuestas Yo'!U$2:V$5,2,FALSE)</f>
        <v>5</v>
      </c>
      <c r="M67" s="19">
        <f>VLOOKUP(Empresa!M67,'Respuestas Yo'!W$2:X$5,2,FALSE)</f>
        <v>5</v>
      </c>
      <c r="N67" s="19">
        <f>VLOOKUP(Empresa!N67,'Respuestas Yo'!Y$2:Z$5,2,FALSE)</f>
        <v>4</v>
      </c>
      <c r="O67" s="19">
        <f>VLOOKUP(Empresa!O67,'Respuestas Yo'!AA$2:AB$5,2,FALSE)</f>
        <v>4</v>
      </c>
      <c r="P67" s="19">
        <f>VLOOKUP(Empresa!P67,'Respuestas Yo'!AC$2:AD$5,2,FALSE)</f>
        <v>5</v>
      </c>
      <c r="Q67" s="19">
        <f>VLOOKUP(Empresa!Q67,'Respuestas Yo'!AE$2:AF$5,2,FALSE)</f>
        <v>1</v>
      </c>
      <c r="R67" s="19">
        <f>VLOOKUP(Empresa!R67,'Respuestas Yo'!AG$2:AH$5,2,FALSE)</f>
        <v>2</v>
      </c>
      <c r="S67" s="19">
        <f>VLOOKUP(Empresa!S67,'Respuestas Yo'!AI$2:AJ$5,2,FALSE)</f>
        <v>4</v>
      </c>
      <c r="T67" s="19">
        <f>VLOOKUP(Empresa!T67,'Respuestas Yo'!AK$2:AL$5,2,FALSE)</f>
        <v>5</v>
      </c>
      <c r="U67" s="19">
        <f>VLOOKUP(Empresa!U67,'Respuestas NosotrosTodos'!$A$2:$B$11,2,FALSE)</f>
        <v>5</v>
      </c>
      <c r="V67" s="19">
        <f>VLOOKUP(Empresa!V67,'Respuestas NosotrosTodos'!$A$2:$B$11,2,FALSE)</f>
        <v>4</v>
      </c>
      <c r="W67" s="19">
        <f>VLOOKUP(Empresa!V67,'Respuestas NosotrosTodos'!$A$2:$B$11,2,FALSE)</f>
        <v>4</v>
      </c>
      <c r="X67" s="19">
        <f>VLOOKUP(Empresa!X67,'Respuestas NosotrosTodos'!$A$2:$B$11,2,FALSE)</f>
        <v>5</v>
      </c>
      <c r="Y67" s="19">
        <f>VLOOKUP(Empresa!Y67,'Respuestas NosotrosTodos'!$A$2:$B$11,2,FALSE)</f>
        <v>4</v>
      </c>
      <c r="Z67" s="19">
        <f>VLOOKUP(Empresa!Z67,'Respuestas NosotrosTodos'!$A$2:$B$11,2,FALSE)</f>
        <v>4</v>
      </c>
      <c r="AA67" s="19">
        <f>VLOOKUP(Empresa!AA67,'Respuestas NosotrosTodos'!$A$2:$B$11,2,FALSE)</f>
        <v>4</v>
      </c>
      <c r="AB67" s="19">
        <f>VLOOKUP(Empresa!AB67,'Respuestas NosotrosTodos'!$A$2:$B$11,2,FALSE)</f>
        <v>4</v>
      </c>
      <c r="AC67" s="19">
        <f>VLOOKUP(Empresa!AC67,'Respuestas NosotrosTodos'!$A$2:$B$11,2,FALSE)</f>
        <v>4</v>
      </c>
      <c r="AD67" s="19">
        <f>VLOOKUP(Empresa!AD67,'Respuestas NosotrosTodos'!$A$2:$B$11,2,FALSE)</f>
        <v>3</v>
      </c>
      <c r="AE67" s="19">
        <f>VLOOKUP(Empresa!AE67,'Respuestas NosotrosTodos'!$A$2:$B$11,2,FALSE)</f>
        <v>4</v>
      </c>
      <c r="AF67" s="19">
        <f>VLOOKUP(Empresa!AF67,'Respuestas NosotrosTodos'!$A$2:$B$11,2,FALSE)</f>
        <v>4</v>
      </c>
      <c r="AG67" s="19">
        <f>VLOOKUP(Empresa!AG67,'Respuestas NosotrosTodos'!$A$2:$B$11,2,FALSE)</f>
        <v>5</v>
      </c>
      <c r="AH67" s="19">
        <f>VLOOKUP(Empresa!AH67,'Respuestas NosotrosTodos'!$A$2:$B$11,2,FALSE)</f>
        <v>3</v>
      </c>
      <c r="AI67" s="19">
        <f>VLOOKUP(Empresa!AI67,'Respuestas NosotrosTodos'!$A$2:$B$11,2,FALSE)</f>
        <v>3</v>
      </c>
      <c r="AJ67" s="19">
        <f>VLOOKUP(Empresa!AJ67,'Respuestas NosotrosTodos'!$A$2:$B$11,2,FALSE)</f>
        <v>4</v>
      </c>
      <c r="AK67" s="19">
        <f>VLOOKUP(Empresa!AK67,'Respuestas NosotrosTodos'!$A$2:$B$11,2,FALSE)</f>
        <v>4</v>
      </c>
      <c r="AL67" s="19">
        <f>VLOOKUP(Empresa!AL67,'Respuestas NosotrosTodos'!$A$2:$B$11,2,FALSE)</f>
        <v>4</v>
      </c>
      <c r="AM67" s="19">
        <f>VLOOKUP(Empresa!AM67,'Respuestas NosotrosTodos'!$A$2:$B$11,2,FALSE)</f>
        <v>4</v>
      </c>
      <c r="AN67" s="19">
        <f>VLOOKUP(Empresa!AN67,'Respuestas NosotrosTodos'!$A$2:$B$11,2,FALSE)</f>
        <v>4</v>
      </c>
      <c r="AO67" s="19">
        <f>VLOOKUP(Empresa!AO67,'Respuestas NosotrosTodos'!$A$2:$B$11,2,FALSE)</f>
        <v>3</v>
      </c>
      <c r="AP67" s="19">
        <f>VLOOKUP(Empresa!AP67,'Respuestas NosotrosTodos'!$A$2:$B$11,2,FALSE)</f>
        <v>2</v>
      </c>
      <c r="AQ67" s="19">
        <f>VLOOKUP(Empresa!AQ67,'Respuestas NosotrosTodos'!$A$2:$B$11,2,FALSE)</f>
        <v>5</v>
      </c>
      <c r="AR67" s="19">
        <f>VLOOKUP(Empresa!AR67,'Respuestas NosotrosTodos'!$A$2:$B$11,2,FALSE)</f>
        <v>4</v>
      </c>
      <c r="AS67" s="19">
        <f>VLOOKUP(Empresa!AS67,'Respuestas NosotrosTodos'!$A$2:$B$11,2,FALSE)</f>
        <v>4</v>
      </c>
      <c r="AT67" s="19">
        <f>VLOOKUP(Empresa!AT67,'Respuestas NosotrosTodos'!$A$2:$B$11,2,FALSE)</f>
        <v>4</v>
      </c>
      <c r="AU67" s="19">
        <f>VLOOKUP(Empresa!AU67,'Respuestas NosotrosTodos'!$A$2:$B$11,2,FALSE)</f>
        <v>4</v>
      </c>
      <c r="AV67" s="19">
        <f>VLOOKUP(Empresa!AV67,'Respuestas NosotrosTodos'!$A$2:$B$11,2,FALSE)</f>
        <v>4</v>
      </c>
      <c r="AW67" s="19">
        <f>VLOOKUP(Empresa!AW67,'Respuestas NosotrosTodos'!$A$2:$B$11,2,FALSE)</f>
        <v>3</v>
      </c>
      <c r="AX67" s="19">
        <f>VLOOKUP(Empresa!AX67,'Respuestas NosotrosTodos'!$A$2:$B$11,2,FALSE)</f>
        <v>4</v>
      </c>
      <c r="AY67" s="29">
        <f>VLOOKUP(Empresa!AY67,'Respuestas NosotrosTodos'!$A$12:$B$21,2,FALSE)</f>
        <v>3</v>
      </c>
      <c r="AZ67" s="19">
        <f>VLOOKUP(Empresa!AZ67,'Respuestas NosotrosTodos'!$A$2:$B$11,2,FALSE)</f>
        <v>1</v>
      </c>
      <c r="BA67" s="29">
        <f>VLOOKUP(Empresa!BA67,'Respuestas NosotrosTodos'!$A$12:$B$21,2,FALSE)</f>
        <v>5</v>
      </c>
      <c r="BB67" s="19">
        <f>VLOOKUP(Empresa!BB67,'Respuestas NosotrosTodos'!$A$2:$B$11,2,FALSE)</f>
        <v>3</v>
      </c>
      <c r="BC67" s="19">
        <f>VLOOKUP(Empresa!BC67,'Respuestas NosotrosTodos'!$A$2:$B$11,2,FALSE)</f>
        <v>3</v>
      </c>
      <c r="BD67" s="19">
        <f>VLOOKUP(Empresa!BD67,'Respuestas NosotrosTodos'!$A$2:$B$11,2,FALSE)</f>
        <v>4</v>
      </c>
      <c r="BE67" s="19">
        <f>VLOOKUP(Empresa!BE67,'Respuestas NosotrosTodos'!$A$2:$B$11,2,FALSE)</f>
        <v>3</v>
      </c>
      <c r="BF67" s="19">
        <f>VLOOKUP(Empresa!BF67,'Respuestas NosotrosTodos'!$A$2:$B$11,2,FALSE)</f>
        <v>4</v>
      </c>
      <c r="BG67" s="19">
        <f>VLOOKUP(Empresa!BG67,'Respuestas NosotrosTodos'!$A$2:$B$11,2,FALSE)</f>
        <v>4</v>
      </c>
      <c r="BH67" s="19">
        <f>VLOOKUP(Empresa!BH67,'Respuestas NosotrosTodos'!$A$2:$B$11,2,FALSE)</f>
        <v>4</v>
      </c>
      <c r="BI67" s="19">
        <f>VLOOKUP(Empresa!BI67,'Respuestas NosotrosTodos'!$A$2:$B$11,2,FALSE)</f>
        <v>4</v>
      </c>
      <c r="BJ67" s="19">
        <f>VLOOKUP(Empresa!BJ67,'Respuestas NosotrosTodos'!$A$2:$B$11,2,FALSE)</f>
        <v>4</v>
      </c>
      <c r="BK67" s="19">
        <f>VLOOKUP(Empresa!BK67,'Respuestas NosotrosTodos'!$A$2:$B$11,2,FALSE)</f>
        <v>4</v>
      </c>
      <c r="BL67" s="19">
        <f>VLOOKUP(Empresa!BL67,'Respuestas NosotrosTodos'!$A$2:$B$11,2,FALSE)</f>
        <v>4</v>
      </c>
      <c r="BM67" s="19">
        <f>VLOOKUP(Empresa!BM67,'Respuestas NosotrosTodos'!$A$2:$B$11,2,FALSE)</f>
        <v>4</v>
      </c>
      <c r="BN67" s="19">
        <f>VLOOKUP(Empresa!BN67,'Respuestas NosotrosTodos'!$A$2:$B$11,2,FALSE)</f>
        <v>4</v>
      </c>
      <c r="BO67" s="19">
        <f>VLOOKUP(Empresa!BO67,'Respuestas NosotrosTodos'!$A$2:$B$11,2,FALSE)</f>
        <v>4</v>
      </c>
      <c r="BP67" s="19">
        <f>VLOOKUP(Empresa!BP67,'Respuestas NosotrosTodos'!$A$2:$B$11,2,FALSE)</f>
        <v>4</v>
      </c>
      <c r="BQ67" s="19">
        <f>VLOOKUP(Empresa!BQ67,'Respuestas NosotrosTodos'!$A$2:$B$11,2,FALSE)</f>
        <v>4</v>
      </c>
      <c r="BR67" s="19">
        <f>VLOOKUP(Empresa!BR67,'Respuestas NosotrosTodos'!$A$2:$B$11,2,FALSE)</f>
        <v>2</v>
      </c>
      <c r="BS67" s="19">
        <f>VLOOKUP(Empresa!BS67,'Respuestas NosotrosTodos'!$A$2:$B$11,2,FALSE)</f>
        <v>5</v>
      </c>
      <c r="BT67" s="19">
        <f>VLOOKUP(Empresa!BT67,'Respuestas NosotrosTodos'!$A$2:$B$11,2,FALSE)</f>
        <v>4</v>
      </c>
      <c r="BU67" s="19">
        <f>VLOOKUP(Empresa!BU67,'Respuestas NosotrosTodos'!$A$2:$B$11,2,FALSE)</f>
        <v>4</v>
      </c>
      <c r="BV67" s="19">
        <f>VLOOKUP(Empresa!BV67,'Respuestas NosotrosTodos'!$A$2:$B$11,2,FALSE)</f>
        <v>4</v>
      </c>
      <c r="BW67" s="19">
        <f>VLOOKUP(Empresa!BW67,'Respuestas NosotrosTodos'!$A$2:$B$11,2,FALSE)</f>
        <v>4</v>
      </c>
      <c r="BX67" s="19">
        <f>VLOOKUP(Empresa!BX67,'Respuestas NosotrosTodos'!$A$2:$B$11,2,FALSE)</f>
        <v>4</v>
      </c>
      <c r="BY67" s="19">
        <f>VLOOKUP(Empresa!BY67,'Respuestas NosotrosTodos'!$A$2:$B$11,2,FALSE)</f>
        <v>4</v>
      </c>
      <c r="BZ67" s="19">
        <f>VLOOKUP(Empresa!BZ67,'Respuestas NosotrosTodos'!$A$2:$B$11,2,FALSE)</f>
        <v>4</v>
      </c>
      <c r="CA67" s="19">
        <f>VLOOKUP(Empresa!CA67,'Respuestas NosotrosTodos'!$A$2:$B$11,2,FALSE)</f>
        <v>4</v>
      </c>
      <c r="CB67" s="19">
        <f>VLOOKUP(Empresa!CB67,'Respuestas NosotrosTodos'!$A$2:$B$11,2,FALSE)</f>
        <v>4</v>
      </c>
      <c r="CC67" s="19">
        <f>VLOOKUP(Empresa!CC67,'Respuestas NosotrosTodos'!$A$2:$B$11,2,FALSE)</f>
        <v>5</v>
      </c>
      <c r="CD67" s="29">
        <f>VLOOKUP(Empresa!CD67,'Respuestas NosotrosTodos'!$A$12:$B$21,2,FALSE)</f>
        <v>5</v>
      </c>
      <c r="CE67" s="19">
        <f>VLOOKUP(Empresa!CE67,'Respuestas NosotrosTodos'!$A$2:$B$11,2,FALSE)</f>
        <v>4</v>
      </c>
      <c r="CF67" s="19">
        <f>VLOOKUP(Empresa!CF67,'Respuestas NosotrosTodos'!$A$2:$B$11,2,FALSE)</f>
        <v>1</v>
      </c>
      <c r="CG67" s="19">
        <f>VLOOKUP(Empresa!CG67,'Respuestas NosotrosTodos'!$A$2:$B$11,2,FALSE)</f>
        <v>2</v>
      </c>
      <c r="CH67" s="19">
        <f>VLOOKUP(Empresa!CH67,'Respuestas NosotrosTodos'!$A$2:$B$11,2,FALSE)</f>
        <v>4</v>
      </c>
      <c r="CI67" s="19">
        <f>VLOOKUP(Empresa!CI67,'Respuestas NosotrosTodos'!$A$2:$B$11,2,FALSE)</f>
        <v>3</v>
      </c>
      <c r="CJ67" s="29">
        <f>VLOOKUP(Empresa!CJ67,'Respuestas NosotrosTodos'!$A$12:$B$21,2,FALSE)</f>
        <v>5</v>
      </c>
      <c r="CK67" s="29">
        <f>VLOOKUP(Empresa!CK67,'Respuestas NosotrosTodos'!$A$12:$B$21,2,FALSE)</f>
        <v>4</v>
      </c>
      <c r="CL67" s="19">
        <f>VLOOKUP(Empresa!CL67,'Respuestas NosotrosTodos'!$A$2:$B$11,2,FALSE)</f>
        <v>5</v>
      </c>
      <c r="CM67" s="29">
        <f>VLOOKUP(Empresa!CM67,'Respuestas NosotrosTodos'!$A$12:$B$21,2,FALSE)</f>
        <v>5</v>
      </c>
      <c r="CN67" s="29">
        <f>VLOOKUP(Empresa!CN67,'Respuestas NosotrosTodos'!$A$12:$B$21,2,FALSE)</f>
        <v>5</v>
      </c>
      <c r="CO67" s="29">
        <f>VLOOKUP(Empresa!CO67,'Respuestas NosotrosTodos'!$A$12:$B$21,2,FALSE)</f>
        <v>5</v>
      </c>
      <c r="CP67" s="19">
        <f>VLOOKUP(Empresa!CP67,'Respuestas NosotrosTodos'!$A$2:$B$11,2,FALSE)</f>
        <v>4</v>
      </c>
      <c r="CQ67" s="19">
        <f>VLOOKUP(Empresa!CQ67,'Respuestas NosotrosTodos'!$A$2:$B$11,2,FALSE)</f>
        <v>4</v>
      </c>
      <c r="CR67" s="19">
        <f>VLOOKUP(Empresa!CR67,'Respuestas NosotrosTodos'!$A$2:$B$11,2,FALSE)</f>
        <v>4</v>
      </c>
    </row>
    <row r="68" spans="1:96">
      <c r="A68" s="12" t="str">
        <f>Empresa!A68</f>
        <v>7kh4ufxrjnvfi347kh4og1edlkemkkes</v>
      </c>
      <c r="B68" s="19">
        <f>VLOOKUP(Empresa!B68,'Respuestas Yo'!A$2:B$5,2,FALSE)</f>
        <v>2</v>
      </c>
      <c r="C68" s="19">
        <f>VLOOKUP(Empresa!C68,'Respuestas Yo'!C$2:D$5,2,FALSE)</f>
        <v>2</v>
      </c>
      <c r="D68" s="19">
        <f>VLOOKUP(Empresa!D68,'Respuestas Yo'!E$2:F$5,2,FALSE)</f>
        <v>5</v>
      </c>
      <c r="E68" s="19">
        <f>VLOOKUP(Empresa!E68,'Respuestas Yo'!G$2:H$5,2,FALSE)</f>
        <v>2</v>
      </c>
      <c r="F68" s="19">
        <f>VLOOKUP(Empresa!F68,'Respuestas Yo'!I$2:J$5,2,FALSE)</f>
        <v>4</v>
      </c>
      <c r="G68" s="19">
        <f>VLOOKUP(Empresa!G68,'Respuestas Yo'!K$2:L$5,2,FALSE)</f>
        <v>1</v>
      </c>
      <c r="H68" s="19">
        <f>VLOOKUP(Empresa!H68,'Respuestas Yo'!M$2:N$5,2,FALSE)</f>
        <v>4</v>
      </c>
      <c r="I68" s="19">
        <f>VLOOKUP(Empresa!I68,'Respuestas Yo'!O$2:P$5,2,FALSE)</f>
        <v>5</v>
      </c>
      <c r="J68" s="19">
        <f>VLOOKUP(Empresa!J68,'Respuestas Yo'!Q$2:R$5,2,FALSE)</f>
        <v>2</v>
      </c>
      <c r="K68" s="19">
        <f>VLOOKUP(Empresa!K68,'Respuestas Yo'!S$2:T$5,2,FALSE)</f>
        <v>2</v>
      </c>
      <c r="L68" s="19">
        <f>VLOOKUP(Empresa!L68,'Respuestas Yo'!U$2:V$5,2,FALSE)</f>
        <v>1</v>
      </c>
      <c r="M68" s="19">
        <f>VLOOKUP(Empresa!M68,'Respuestas Yo'!W$2:X$5,2,FALSE)</f>
        <v>4</v>
      </c>
      <c r="N68" s="19">
        <f>VLOOKUP(Empresa!N68,'Respuestas Yo'!Y$2:Z$5,2,FALSE)</f>
        <v>4</v>
      </c>
      <c r="O68" s="19">
        <f>VLOOKUP(Empresa!O68,'Respuestas Yo'!AA$2:AB$5,2,FALSE)</f>
        <v>4</v>
      </c>
      <c r="P68" s="19">
        <f>VLOOKUP(Empresa!P68,'Respuestas Yo'!AC$2:AD$5,2,FALSE)</f>
        <v>5</v>
      </c>
      <c r="Q68" s="19">
        <f>VLOOKUP(Empresa!Q68,'Respuestas Yo'!AE$2:AF$5,2,FALSE)</f>
        <v>2</v>
      </c>
      <c r="R68" s="19">
        <f>VLOOKUP(Empresa!R68,'Respuestas Yo'!AG$2:AH$5,2,FALSE)</f>
        <v>5</v>
      </c>
      <c r="S68" s="19">
        <f>VLOOKUP(Empresa!S68,'Respuestas Yo'!AI$2:AJ$5,2,FALSE)</f>
        <v>5</v>
      </c>
      <c r="T68" s="19">
        <f>VLOOKUP(Empresa!T68,'Respuestas Yo'!AK$2:AL$5,2,FALSE)</f>
        <v>1</v>
      </c>
      <c r="U68" s="19">
        <f>VLOOKUP(Empresa!U68,'Respuestas NosotrosTodos'!$A$2:$B$11,2,FALSE)</f>
        <v>4</v>
      </c>
      <c r="V68" s="19">
        <f>VLOOKUP(Empresa!V68,'Respuestas NosotrosTodos'!$A$2:$B$11,2,FALSE)</f>
        <v>4</v>
      </c>
      <c r="W68" s="19">
        <f>VLOOKUP(Empresa!V68,'Respuestas NosotrosTodos'!$A$2:$B$11,2,FALSE)</f>
        <v>4</v>
      </c>
      <c r="X68" s="19">
        <f>VLOOKUP(Empresa!X68,'Respuestas NosotrosTodos'!$A$2:$B$11,2,FALSE)</f>
        <v>3</v>
      </c>
      <c r="Y68" s="19">
        <f>VLOOKUP(Empresa!Y68,'Respuestas NosotrosTodos'!$A$2:$B$11,2,FALSE)</f>
        <v>3</v>
      </c>
      <c r="Z68" s="19">
        <f>VLOOKUP(Empresa!Z68,'Respuestas NosotrosTodos'!$A$2:$B$11,2,FALSE)</f>
        <v>4</v>
      </c>
      <c r="AA68" s="19">
        <f>VLOOKUP(Empresa!AA68,'Respuestas NosotrosTodos'!$A$2:$B$11,2,FALSE)</f>
        <v>4</v>
      </c>
      <c r="AB68" s="19">
        <f>VLOOKUP(Empresa!AB68,'Respuestas NosotrosTodos'!$A$2:$B$11,2,FALSE)</f>
        <v>4</v>
      </c>
      <c r="AC68" s="19">
        <f>VLOOKUP(Empresa!AC68,'Respuestas NosotrosTodos'!$A$2:$B$11,2,FALSE)</f>
        <v>4</v>
      </c>
      <c r="AD68" s="19">
        <f>VLOOKUP(Empresa!AD68,'Respuestas NosotrosTodos'!$A$2:$B$11,2,FALSE)</f>
        <v>4</v>
      </c>
      <c r="AE68" s="19">
        <f>VLOOKUP(Empresa!AE68,'Respuestas NosotrosTodos'!$A$2:$B$11,2,FALSE)</f>
        <v>4</v>
      </c>
      <c r="AF68" s="19">
        <f>VLOOKUP(Empresa!AF68,'Respuestas NosotrosTodos'!$A$2:$B$11,2,FALSE)</f>
        <v>4</v>
      </c>
      <c r="AG68" s="19">
        <f>VLOOKUP(Empresa!AG68,'Respuestas NosotrosTodos'!$A$2:$B$11,2,FALSE)</f>
        <v>4</v>
      </c>
      <c r="AH68" s="19">
        <f>VLOOKUP(Empresa!AH68,'Respuestas NosotrosTodos'!$A$2:$B$11,2,FALSE)</f>
        <v>3</v>
      </c>
      <c r="AI68" s="19">
        <f>VLOOKUP(Empresa!AI68,'Respuestas NosotrosTodos'!$A$2:$B$11,2,FALSE)</f>
        <v>4</v>
      </c>
      <c r="AJ68" s="19">
        <f>VLOOKUP(Empresa!AJ68,'Respuestas NosotrosTodos'!$A$2:$B$11,2,FALSE)</f>
        <v>4</v>
      </c>
      <c r="AK68" s="19">
        <f>VLOOKUP(Empresa!AK68,'Respuestas NosotrosTodos'!$A$2:$B$11,2,FALSE)</f>
        <v>3</v>
      </c>
      <c r="AL68" s="19">
        <f>VLOOKUP(Empresa!AL68,'Respuestas NosotrosTodos'!$A$2:$B$11,2,FALSE)</f>
        <v>4</v>
      </c>
      <c r="AM68" s="19">
        <f>VLOOKUP(Empresa!AM68,'Respuestas NosotrosTodos'!$A$2:$B$11,2,FALSE)</f>
        <v>3</v>
      </c>
      <c r="AN68" s="19">
        <f>VLOOKUP(Empresa!AN68,'Respuestas NosotrosTodos'!$A$2:$B$11,2,FALSE)</f>
        <v>3</v>
      </c>
      <c r="AO68" s="19">
        <f>VLOOKUP(Empresa!AO68,'Respuestas NosotrosTodos'!$A$2:$B$11,2,FALSE)</f>
        <v>4</v>
      </c>
      <c r="AP68" s="19">
        <f>VLOOKUP(Empresa!AP68,'Respuestas NosotrosTodos'!$A$2:$B$11,2,FALSE)</f>
        <v>3</v>
      </c>
      <c r="AQ68" s="19">
        <f>VLOOKUP(Empresa!AQ68,'Respuestas NosotrosTodos'!$A$2:$B$11,2,FALSE)</f>
        <v>4</v>
      </c>
      <c r="AR68" s="19">
        <f>VLOOKUP(Empresa!AR68,'Respuestas NosotrosTodos'!$A$2:$B$11,2,FALSE)</f>
        <v>4</v>
      </c>
      <c r="AS68" s="19">
        <f>VLOOKUP(Empresa!AS68,'Respuestas NosotrosTodos'!$A$2:$B$11,2,FALSE)</f>
        <v>4</v>
      </c>
      <c r="AT68" s="19">
        <f>VLOOKUP(Empresa!AT68,'Respuestas NosotrosTodos'!$A$2:$B$11,2,FALSE)</f>
        <v>4</v>
      </c>
      <c r="AU68" s="19">
        <f>VLOOKUP(Empresa!AU68,'Respuestas NosotrosTodos'!$A$2:$B$11,2,FALSE)</f>
        <v>4</v>
      </c>
      <c r="AV68" s="19">
        <f>VLOOKUP(Empresa!AV68,'Respuestas NosotrosTodos'!$A$2:$B$11,2,FALSE)</f>
        <v>4</v>
      </c>
      <c r="AW68" s="19">
        <f>VLOOKUP(Empresa!AW68,'Respuestas NosotrosTodos'!$A$2:$B$11,2,FALSE)</f>
        <v>3</v>
      </c>
      <c r="AX68" s="19">
        <f>VLOOKUP(Empresa!AX68,'Respuestas NosotrosTodos'!$A$2:$B$11,2,FALSE)</f>
        <v>4</v>
      </c>
      <c r="AY68" s="29">
        <f>VLOOKUP(Empresa!AY68,'Respuestas NosotrosTodos'!$A$12:$B$21,2,FALSE)</f>
        <v>5</v>
      </c>
      <c r="AZ68" s="19">
        <f>VLOOKUP(Empresa!AZ68,'Respuestas NosotrosTodos'!$A$2:$B$11,2,FALSE)</f>
        <v>1</v>
      </c>
      <c r="BA68" s="29">
        <f>VLOOKUP(Empresa!BA68,'Respuestas NosotrosTodos'!$A$12:$B$21,2,FALSE)</f>
        <v>5</v>
      </c>
      <c r="BB68" s="19">
        <f>VLOOKUP(Empresa!BB68,'Respuestas NosotrosTodos'!$A$2:$B$11,2,FALSE)</f>
        <v>3</v>
      </c>
      <c r="BC68" s="19">
        <f>VLOOKUP(Empresa!BC68,'Respuestas NosotrosTodos'!$A$2:$B$11,2,FALSE)</f>
        <v>3</v>
      </c>
      <c r="BD68" s="19">
        <f>VLOOKUP(Empresa!BD68,'Respuestas NosotrosTodos'!$A$2:$B$11,2,FALSE)</f>
        <v>4</v>
      </c>
      <c r="BE68" s="19">
        <f>VLOOKUP(Empresa!BE68,'Respuestas NosotrosTodos'!$A$2:$B$11,2,FALSE)</f>
        <v>3</v>
      </c>
      <c r="BF68" s="19">
        <f>VLOOKUP(Empresa!BF68,'Respuestas NosotrosTodos'!$A$2:$B$11,2,FALSE)</f>
        <v>4</v>
      </c>
      <c r="BG68" s="19">
        <f>VLOOKUP(Empresa!BG68,'Respuestas NosotrosTodos'!$A$2:$B$11,2,FALSE)</f>
        <v>3</v>
      </c>
      <c r="BH68" s="19">
        <f>VLOOKUP(Empresa!BH68,'Respuestas NosotrosTodos'!$A$2:$B$11,2,FALSE)</f>
        <v>4</v>
      </c>
      <c r="BI68" s="19">
        <f>VLOOKUP(Empresa!BI68,'Respuestas NosotrosTodos'!$A$2:$B$11,2,FALSE)</f>
        <v>3</v>
      </c>
      <c r="BJ68" s="19">
        <f>VLOOKUP(Empresa!BJ68,'Respuestas NosotrosTodos'!$A$2:$B$11,2,FALSE)</f>
        <v>4</v>
      </c>
      <c r="BK68" s="19">
        <f>VLOOKUP(Empresa!BK68,'Respuestas NosotrosTodos'!$A$2:$B$11,2,FALSE)</f>
        <v>4</v>
      </c>
      <c r="BL68" s="19">
        <f>VLOOKUP(Empresa!BL68,'Respuestas NosotrosTodos'!$A$2:$B$11,2,FALSE)</f>
        <v>4</v>
      </c>
      <c r="BM68" s="19">
        <f>VLOOKUP(Empresa!BM68,'Respuestas NosotrosTodos'!$A$2:$B$11,2,FALSE)</f>
        <v>4</v>
      </c>
      <c r="BN68" s="19">
        <f>VLOOKUP(Empresa!BN68,'Respuestas NosotrosTodos'!$A$2:$B$11,2,FALSE)</f>
        <v>4</v>
      </c>
      <c r="BO68" s="19">
        <f>VLOOKUP(Empresa!BO68,'Respuestas NosotrosTodos'!$A$2:$B$11,2,FALSE)</f>
        <v>4</v>
      </c>
      <c r="BP68" s="19">
        <f>VLOOKUP(Empresa!BP68,'Respuestas NosotrosTodos'!$A$2:$B$11,2,FALSE)</f>
        <v>4</v>
      </c>
      <c r="BQ68" s="19">
        <f>VLOOKUP(Empresa!BQ68,'Respuestas NosotrosTodos'!$A$2:$B$11,2,FALSE)</f>
        <v>3</v>
      </c>
      <c r="BR68" s="19">
        <f>VLOOKUP(Empresa!BR68,'Respuestas NosotrosTodos'!$A$2:$B$11,2,FALSE)</f>
        <v>4</v>
      </c>
      <c r="BS68" s="19">
        <f>VLOOKUP(Empresa!BS68,'Respuestas NosotrosTodos'!$A$2:$B$11,2,FALSE)</f>
        <v>4</v>
      </c>
      <c r="BT68" s="19">
        <f>VLOOKUP(Empresa!BT68,'Respuestas NosotrosTodos'!$A$2:$B$11,2,FALSE)</f>
        <v>4</v>
      </c>
      <c r="BU68" s="19">
        <f>VLOOKUP(Empresa!BU68,'Respuestas NosotrosTodos'!$A$2:$B$11,2,FALSE)</f>
        <v>3</v>
      </c>
      <c r="BV68" s="19">
        <f>VLOOKUP(Empresa!BV68,'Respuestas NosotrosTodos'!$A$2:$B$11,2,FALSE)</f>
        <v>3</v>
      </c>
      <c r="BW68" s="19">
        <f>VLOOKUP(Empresa!BW68,'Respuestas NosotrosTodos'!$A$2:$B$11,2,FALSE)</f>
        <v>3</v>
      </c>
      <c r="BX68" s="19">
        <f>VLOOKUP(Empresa!BX68,'Respuestas NosotrosTodos'!$A$2:$B$11,2,FALSE)</f>
        <v>3</v>
      </c>
      <c r="BY68" s="19">
        <f>VLOOKUP(Empresa!BY68,'Respuestas NosotrosTodos'!$A$2:$B$11,2,FALSE)</f>
        <v>4</v>
      </c>
      <c r="BZ68" s="19">
        <f>VLOOKUP(Empresa!BZ68,'Respuestas NosotrosTodos'!$A$2:$B$11,2,FALSE)</f>
        <v>3</v>
      </c>
      <c r="CA68" s="19">
        <f>VLOOKUP(Empresa!CA68,'Respuestas NosotrosTodos'!$A$2:$B$11,2,FALSE)</f>
        <v>4</v>
      </c>
      <c r="CB68" s="19">
        <f>VLOOKUP(Empresa!CB68,'Respuestas NosotrosTodos'!$A$2:$B$11,2,FALSE)</f>
        <v>3</v>
      </c>
      <c r="CC68" s="19">
        <f>VLOOKUP(Empresa!CC68,'Respuestas NosotrosTodos'!$A$2:$B$11,2,FALSE)</f>
        <v>4</v>
      </c>
      <c r="CD68" s="29">
        <f>VLOOKUP(Empresa!CD68,'Respuestas NosotrosTodos'!$A$12:$B$21,2,FALSE)</f>
        <v>5</v>
      </c>
      <c r="CE68" s="19">
        <f>VLOOKUP(Empresa!CE68,'Respuestas NosotrosTodos'!$A$2:$B$11,2,FALSE)</f>
        <v>4</v>
      </c>
      <c r="CF68" s="19">
        <f>VLOOKUP(Empresa!CF68,'Respuestas NosotrosTodos'!$A$2:$B$11,2,FALSE)</f>
        <v>3</v>
      </c>
      <c r="CG68" s="19">
        <f>VLOOKUP(Empresa!CG68,'Respuestas NosotrosTodos'!$A$2:$B$11,2,FALSE)</f>
        <v>4</v>
      </c>
      <c r="CH68" s="19">
        <f>VLOOKUP(Empresa!CH68,'Respuestas NosotrosTodos'!$A$2:$B$11,2,FALSE)</f>
        <v>4</v>
      </c>
      <c r="CI68" s="19">
        <f>VLOOKUP(Empresa!CI68,'Respuestas NosotrosTodos'!$A$2:$B$11,2,FALSE)</f>
        <v>3</v>
      </c>
      <c r="CJ68" s="29">
        <f>VLOOKUP(Empresa!CJ68,'Respuestas NosotrosTodos'!$A$12:$B$21,2,FALSE)</f>
        <v>5</v>
      </c>
      <c r="CK68" s="29">
        <f>VLOOKUP(Empresa!CK68,'Respuestas NosotrosTodos'!$A$12:$B$21,2,FALSE)</f>
        <v>5</v>
      </c>
      <c r="CL68" s="19">
        <f>VLOOKUP(Empresa!CL68,'Respuestas NosotrosTodos'!$A$2:$B$11,2,FALSE)</f>
        <v>4</v>
      </c>
      <c r="CM68" s="29">
        <f>VLOOKUP(Empresa!CM68,'Respuestas NosotrosTodos'!$A$12:$B$21,2,FALSE)</f>
        <v>5</v>
      </c>
      <c r="CN68" s="29">
        <f>VLOOKUP(Empresa!CN68,'Respuestas NosotrosTodos'!$A$12:$B$21,2,FALSE)</f>
        <v>5</v>
      </c>
      <c r="CO68" s="29">
        <f>VLOOKUP(Empresa!CO68,'Respuestas NosotrosTodos'!$A$12:$B$21,2,FALSE)</f>
        <v>5</v>
      </c>
      <c r="CP68" s="19">
        <f>VLOOKUP(Empresa!CP68,'Respuestas NosotrosTodos'!$A$2:$B$11,2,FALSE)</f>
        <v>4</v>
      </c>
      <c r="CQ68" s="19">
        <f>VLOOKUP(Empresa!CQ68,'Respuestas NosotrosTodos'!$A$2:$B$11,2,FALSE)</f>
        <v>3</v>
      </c>
      <c r="CR68" s="19">
        <f>VLOOKUP(Empresa!CR68,'Respuestas NosotrosTodos'!$A$2:$B$11,2,FALSE)</f>
        <v>4</v>
      </c>
    </row>
    <row r="69" spans="1:96">
      <c r="A69" s="12" t="str">
        <f>Empresa!A69</f>
        <v>slakrtgssdo9xko0ydfslakrtoiou3og</v>
      </c>
      <c r="B69" s="19">
        <f>VLOOKUP(Empresa!B69,'Respuestas Yo'!A$2:B$5,2,FALSE)</f>
        <v>4</v>
      </c>
      <c r="C69" s="19">
        <f>VLOOKUP(Empresa!C69,'Respuestas Yo'!C$2:D$5,2,FALSE)</f>
        <v>5</v>
      </c>
      <c r="D69" s="19">
        <f>VLOOKUP(Empresa!D69,'Respuestas Yo'!E$2:F$5,2,FALSE)</f>
        <v>5</v>
      </c>
      <c r="E69" s="19">
        <f>VLOOKUP(Empresa!E69,'Respuestas Yo'!G$2:H$5,2,FALSE)</f>
        <v>5</v>
      </c>
      <c r="F69" s="19">
        <f>VLOOKUP(Empresa!F69,'Respuestas Yo'!I$2:J$5,2,FALSE)</f>
        <v>2</v>
      </c>
      <c r="G69" s="19">
        <f>VLOOKUP(Empresa!G69,'Respuestas Yo'!K$2:L$5,2,FALSE)</f>
        <v>5</v>
      </c>
      <c r="H69" s="19">
        <f>VLOOKUP(Empresa!H69,'Respuestas Yo'!M$2:N$5,2,FALSE)</f>
        <v>5</v>
      </c>
      <c r="I69" s="19">
        <f>VLOOKUP(Empresa!I69,'Respuestas Yo'!O$2:P$5,2,FALSE)</f>
        <v>5</v>
      </c>
      <c r="J69" s="19">
        <f>VLOOKUP(Empresa!J69,'Respuestas Yo'!Q$2:R$5,2,FALSE)</f>
        <v>4</v>
      </c>
      <c r="K69" s="19">
        <f>VLOOKUP(Empresa!K69,'Respuestas Yo'!S$2:T$5,2,FALSE)</f>
        <v>5</v>
      </c>
      <c r="L69" s="19">
        <f>VLOOKUP(Empresa!L69,'Respuestas Yo'!U$2:V$5,2,FALSE)</f>
        <v>5</v>
      </c>
      <c r="M69" s="19">
        <f>VLOOKUP(Empresa!M69,'Respuestas Yo'!W$2:X$5,2,FALSE)</f>
        <v>4</v>
      </c>
      <c r="N69" s="19">
        <f>VLOOKUP(Empresa!N69,'Respuestas Yo'!Y$2:Z$5,2,FALSE)</f>
        <v>4</v>
      </c>
      <c r="O69" s="19">
        <f>VLOOKUP(Empresa!O69,'Respuestas Yo'!AA$2:AB$5,2,FALSE)</f>
        <v>4</v>
      </c>
      <c r="P69" s="19">
        <f>VLOOKUP(Empresa!P69,'Respuestas Yo'!AC$2:AD$5,2,FALSE)</f>
        <v>5</v>
      </c>
      <c r="Q69" s="19">
        <f>VLOOKUP(Empresa!Q69,'Respuestas Yo'!AE$2:AF$5,2,FALSE)</f>
        <v>5</v>
      </c>
      <c r="R69" s="19">
        <f>VLOOKUP(Empresa!R69,'Respuestas Yo'!AG$2:AH$5,2,FALSE)</f>
        <v>5</v>
      </c>
      <c r="S69" s="19">
        <f>VLOOKUP(Empresa!S69,'Respuestas Yo'!AI$2:AJ$5,2,FALSE)</f>
        <v>4</v>
      </c>
      <c r="T69" s="19">
        <f>VLOOKUP(Empresa!T69,'Respuestas Yo'!AK$2:AL$5,2,FALSE)</f>
        <v>2</v>
      </c>
      <c r="U69" s="19">
        <f>VLOOKUP(Empresa!U69,'Respuestas NosotrosTodos'!$A$2:$B$11,2,FALSE)</f>
        <v>5</v>
      </c>
      <c r="V69" s="19">
        <f>VLOOKUP(Empresa!V69,'Respuestas NosotrosTodos'!$A$2:$B$11,2,FALSE)</f>
        <v>4</v>
      </c>
      <c r="W69" s="19">
        <f>VLOOKUP(Empresa!V69,'Respuestas NosotrosTodos'!$A$2:$B$11,2,FALSE)</f>
        <v>4</v>
      </c>
      <c r="X69" s="19">
        <f>VLOOKUP(Empresa!X69,'Respuestas NosotrosTodos'!$A$2:$B$11,2,FALSE)</f>
        <v>5</v>
      </c>
      <c r="Y69" s="19">
        <f>VLOOKUP(Empresa!Y69,'Respuestas NosotrosTodos'!$A$2:$B$11,2,FALSE)</f>
        <v>5</v>
      </c>
      <c r="Z69" s="19">
        <f>VLOOKUP(Empresa!Z69,'Respuestas NosotrosTodos'!$A$2:$B$11,2,FALSE)</f>
        <v>5</v>
      </c>
      <c r="AA69" s="19">
        <f>VLOOKUP(Empresa!AA69,'Respuestas NosotrosTodos'!$A$2:$B$11,2,FALSE)</f>
        <v>5</v>
      </c>
      <c r="AB69" s="19">
        <f>VLOOKUP(Empresa!AB69,'Respuestas NosotrosTodos'!$A$2:$B$11,2,FALSE)</f>
        <v>5</v>
      </c>
      <c r="AC69" s="19">
        <f>VLOOKUP(Empresa!AC69,'Respuestas NosotrosTodos'!$A$2:$B$11,2,FALSE)</f>
        <v>5</v>
      </c>
      <c r="AD69" s="19">
        <f>VLOOKUP(Empresa!AD69,'Respuestas NosotrosTodos'!$A$2:$B$11,2,FALSE)</f>
        <v>5</v>
      </c>
      <c r="AE69" s="19">
        <f>VLOOKUP(Empresa!AE69,'Respuestas NosotrosTodos'!$A$2:$B$11,2,FALSE)</f>
        <v>5</v>
      </c>
      <c r="AF69" s="19">
        <f>VLOOKUP(Empresa!AF69,'Respuestas NosotrosTodos'!$A$2:$B$11,2,FALSE)</f>
        <v>5</v>
      </c>
      <c r="AG69" s="19">
        <f>VLOOKUP(Empresa!AG69,'Respuestas NosotrosTodos'!$A$2:$B$11,2,FALSE)</f>
        <v>3</v>
      </c>
      <c r="AH69" s="19">
        <f>VLOOKUP(Empresa!AH69,'Respuestas NosotrosTodos'!$A$2:$B$11,2,FALSE)</f>
        <v>5</v>
      </c>
      <c r="AI69" s="19">
        <f>VLOOKUP(Empresa!AI69,'Respuestas NosotrosTodos'!$A$2:$B$11,2,FALSE)</f>
        <v>5</v>
      </c>
      <c r="AJ69" s="19">
        <f>VLOOKUP(Empresa!AJ69,'Respuestas NosotrosTodos'!$A$2:$B$11,2,FALSE)</f>
        <v>5</v>
      </c>
      <c r="AK69" s="19">
        <f>VLOOKUP(Empresa!AK69,'Respuestas NosotrosTodos'!$A$2:$B$11,2,FALSE)</f>
        <v>5</v>
      </c>
      <c r="AL69" s="19">
        <f>VLOOKUP(Empresa!AL69,'Respuestas NosotrosTodos'!$A$2:$B$11,2,FALSE)</f>
        <v>5</v>
      </c>
      <c r="AM69" s="19">
        <f>VLOOKUP(Empresa!AM69,'Respuestas NosotrosTodos'!$A$2:$B$11,2,FALSE)</f>
        <v>5</v>
      </c>
      <c r="AN69" s="19">
        <f>VLOOKUP(Empresa!AN69,'Respuestas NosotrosTodos'!$A$2:$B$11,2,FALSE)</f>
        <v>5</v>
      </c>
      <c r="AO69" s="19">
        <f>VLOOKUP(Empresa!AO69,'Respuestas NosotrosTodos'!$A$2:$B$11,2,FALSE)</f>
        <v>5</v>
      </c>
      <c r="AP69" s="19">
        <f>VLOOKUP(Empresa!AP69,'Respuestas NosotrosTodos'!$A$2:$B$11,2,FALSE)</f>
        <v>5</v>
      </c>
      <c r="AQ69" s="19">
        <f>VLOOKUP(Empresa!AQ69,'Respuestas NosotrosTodos'!$A$2:$B$11,2,FALSE)</f>
        <v>5</v>
      </c>
      <c r="AR69" s="19">
        <f>VLOOKUP(Empresa!AR69,'Respuestas NosotrosTodos'!$A$2:$B$11,2,FALSE)</f>
        <v>4</v>
      </c>
      <c r="AS69" s="19">
        <f>VLOOKUP(Empresa!AS69,'Respuestas NosotrosTodos'!$A$2:$B$11,2,FALSE)</f>
        <v>3</v>
      </c>
      <c r="AT69" s="19">
        <f>VLOOKUP(Empresa!AT69,'Respuestas NosotrosTodos'!$A$2:$B$11,2,FALSE)</f>
        <v>3</v>
      </c>
      <c r="AU69" s="19">
        <f>VLOOKUP(Empresa!AU69,'Respuestas NosotrosTodos'!$A$2:$B$11,2,FALSE)</f>
        <v>5</v>
      </c>
      <c r="AV69" s="19">
        <f>VLOOKUP(Empresa!AV69,'Respuestas NosotrosTodos'!$A$2:$B$11,2,FALSE)</f>
        <v>5</v>
      </c>
      <c r="AW69" s="19">
        <f>VLOOKUP(Empresa!AW69,'Respuestas NosotrosTodos'!$A$2:$B$11,2,FALSE)</f>
        <v>5</v>
      </c>
      <c r="AX69" s="19">
        <f>VLOOKUP(Empresa!AX69,'Respuestas NosotrosTodos'!$A$2:$B$11,2,FALSE)</f>
        <v>5</v>
      </c>
      <c r="AY69" s="29">
        <f>VLOOKUP(Empresa!AY69,'Respuestas NosotrosTodos'!$A$12:$B$21,2,FALSE)</f>
        <v>3</v>
      </c>
      <c r="AZ69" s="19">
        <f>VLOOKUP(Empresa!AZ69,'Respuestas NosotrosTodos'!$A$2:$B$11,2,FALSE)</f>
        <v>1</v>
      </c>
      <c r="BA69" s="29">
        <f>VLOOKUP(Empresa!BA69,'Respuestas NosotrosTodos'!$A$12:$B$21,2,FALSE)</f>
        <v>5</v>
      </c>
      <c r="BB69" s="19">
        <f>VLOOKUP(Empresa!BB69,'Respuestas NosotrosTodos'!$A$2:$B$11,2,FALSE)</f>
        <v>3</v>
      </c>
      <c r="BC69" s="19">
        <f>VLOOKUP(Empresa!BC69,'Respuestas NosotrosTodos'!$A$2:$B$11,2,FALSE)</f>
        <v>2</v>
      </c>
      <c r="BD69" s="19">
        <f>VLOOKUP(Empresa!BD69,'Respuestas NosotrosTodos'!$A$2:$B$11,2,FALSE)</f>
        <v>5</v>
      </c>
      <c r="BE69" s="19">
        <f>VLOOKUP(Empresa!BE69,'Respuestas NosotrosTodos'!$A$2:$B$11,2,FALSE)</f>
        <v>5</v>
      </c>
      <c r="BF69" s="19">
        <f>VLOOKUP(Empresa!BF69,'Respuestas NosotrosTodos'!$A$2:$B$11,2,FALSE)</f>
        <v>4</v>
      </c>
      <c r="BG69" s="19">
        <f>VLOOKUP(Empresa!BG69,'Respuestas NosotrosTodos'!$A$2:$B$11,2,FALSE)</f>
        <v>5</v>
      </c>
      <c r="BH69" s="19">
        <f>VLOOKUP(Empresa!BH69,'Respuestas NosotrosTodos'!$A$2:$B$11,2,FALSE)</f>
        <v>5</v>
      </c>
      <c r="BI69" s="19">
        <f>VLOOKUP(Empresa!BI69,'Respuestas NosotrosTodos'!$A$2:$B$11,2,FALSE)</f>
        <v>5</v>
      </c>
      <c r="BJ69" s="19">
        <f>VLOOKUP(Empresa!BJ69,'Respuestas NosotrosTodos'!$A$2:$B$11,2,FALSE)</f>
        <v>5</v>
      </c>
      <c r="BK69" s="19">
        <f>VLOOKUP(Empresa!BK69,'Respuestas NosotrosTodos'!$A$2:$B$11,2,FALSE)</f>
        <v>5</v>
      </c>
      <c r="BL69" s="19">
        <f>VLOOKUP(Empresa!BL69,'Respuestas NosotrosTodos'!$A$2:$B$11,2,FALSE)</f>
        <v>5</v>
      </c>
      <c r="BM69" s="19">
        <f>VLOOKUP(Empresa!BM69,'Respuestas NosotrosTodos'!$A$2:$B$11,2,FALSE)</f>
        <v>5</v>
      </c>
      <c r="BN69" s="19">
        <f>VLOOKUP(Empresa!BN69,'Respuestas NosotrosTodos'!$A$2:$B$11,2,FALSE)</f>
        <v>5</v>
      </c>
      <c r="BO69" s="19">
        <f>VLOOKUP(Empresa!BO69,'Respuestas NosotrosTodos'!$A$2:$B$11,2,FALSE)</f>
        <v>5</v>
      </c>
      <c r="BP69" s="19">
        <f>VLOOKUP(Empresa!BP69,'Respuestas NosotrosTodos'!$A$2:$B$11,2,FALSE)</f>
        <v>5</v>
      </c>
      <c r="BQ69" s="19">
        <f>VLOOKUP(Empresa!BQ69,'Respuestas NosotrosTodos'!$A$2:$B$11,2,FALSE)</f>
        <v>5</v>
      </c>
      <c r="BR69" s="19">
        <f>VLOOKUP(Empresa!BR69,'Respuestas NosotrosTodos'!$A$2:$B$11,2,FALSE)</f>
        <v>5</v>
      </c>
      <c r="BS69" s="19">
        <f>VLOOKUP(Empresa!BS69,'Respuestas NosotrosTodos'!$A$2:$B$11,2,FALSE)</f>
        <v>5</v>
      </c>
      <c r="BT69" s="19">
        <f>VLOOKUP(Empresa!BT69,'Respuestas NosotrosTodos'!$A$2:$B$11,2,FALSE)</f>
        <v>5</v>
      </c>
      <c r="BU69" s="19">
        <f>VLOOKUP(Empresa!BU69,'Respuestas NosotrosTodos'!$A$2:$B$11,2,FALSE)</f>
        <v>5</v>
      </c>
      <c r="BV69" s="19">
        <f>VLOOKUP(Empresa!BV69,'Respuestas NosotrosTodos'!$A$2:$B$11,2,FALSE)</f>
        <v>5</v>
      </c>
      <c r="BW69" s="19">
        <f>VLOOKUP(Empresa!BW69,'Respuestas NosotrosTodos'!$A$2:$B$11,2,FALSE)</f>
        <v>5</v>
      </c>
      <c r="BX69" s="19">
        <f>VLOOKUP(Empresa!BX69,'Respuestas NosotrosTodos'!$A$2:$B$11,2,FALSE)</f>
        <v>5</v>
      </c>
      <c r="BY69" s="19">
        <f>VLOOKUP(Empresa!BY69,'Respuestas NosotrosTodos'!$A$2:$B$11,2,FALSE)</f>
        <v>5</v>
      </c>
      <c r="BZ69" s="19">
        <f>VLOOKUP(Empresa!BZ69,'Respuestas NosotrosTodos'!$A$2:$B$11,2,FALSE)</f>
        <v>5</v>
      </c>
      <c r="CA69" s="19">
        <f>VLOOKUP(Empresa!CA69,'Respuestas NosotrosTodos'!$A$2:$B$11,2,FALSE)</f>
        <v>5</v>
      </c>
      <c r="CB69" s="19">
        <f>VLOOKUP(Empresa!CB69,'Respuestas NosotrosTodos'!$A$2:$B$11,2,FALSE)</f>
        <v>4</v>
      </c>
      <c r="CC69" s="19">
        <f>VLOOKUP(Empresa!CC69,'Respuestas NosotrosTodos'!$A$2:$B$11,2,FALSE)</f>
        <v>5</v>
      </c>
      <c r="CD69" s="29">
        <f>VLOOKUP(Empresa!CD69,'Respuestas NosotrosTodos'!$A$12:$B$21,2,FALSE)</f>
        <v>5</v>
      </c>
      <c r="CE69" s="19">
        <f>VLOOKUP(Empresa!CE69,'Respuestas NosotrosTodos'!$A$2:$B$11,2,FALSE)</f>
        <v>5</v>
      </c>
      <c r="CF69" s="19">
        <f>VLOOKUP(Empresa!CF69,'Respuestas NosotrosTodos'!$A$2:$B$11,2,FALSE)</f>
        <v>4</v>
      </c>
      <c r="CG69" s="19">
        <f>VLOOKUP(Empresa!CG69,'Respuestas NosotrosTodos'!$A$2:$B$11,2,FALSE)</f>
        <v>1</v>
      </c>
      <c r="CH69" s="19">
        <f>VLOOKUP(Empresa!CH69,'Respuestas NosotrosTodos'!$A$2:$B$11,2,FALSE)</f>
        <v>5</v>
      </c>
      <c r="CI69" s="19">
        <f>VLOOKUP(Empresa!CI69,'Respuestas NosotrosTodos'!$A$2:$B$11,2,FALSE)</f>
        <v>5</v>
      </c>
      <c r="CJ69" s="29">
        <f>VLOOKUP(Empresa!CJ69,'Respuestas NosotrosTodos'!$A$12:$B$21,2,FALSE)</f>
        <v>5</v>
      </c>
      <c r="CK69" s="29">
        <f>VLOOKUP(Empresa!CK69,'Respuestas NosotrosTodos'!$A$12:$B$21,2,FALSE)</f>
        <v>5</v>
      </c>
      <c r="CL69" s="19">
        <f>VLOOKUP(Empresa!CL69,'Respuestas NosotrosTodos'!$A$2:$B$11,2,FALSE)</f>
        <v>5</v>
      </c>
      <c r="CM69" s="29">
        <f>VLOOKUP(Empresa!CM69,'Respuestas NosotrosTodos'!$A$12:$B$21,2,FALSE)</f>
        <v>1</v>
      </c>
      <c r="CN69" s="29">
        <f>VLOOKUP(Empresa!CN69,'Respuestas NosotrosTodos'!$A$12:$B$21,2,FALSE)</f>
        <v>5</v>
      </c>
      <c r="CO69" s="29">
        <f>VLOOKUP(Empresa!CO69,'Respuestas NosotrosTodos'!$A$12:$B$21,2,FALSE)</f>
        <v>5</v>
      </c>
      <c r="CP69" s="19">
        <f>VLOOKUP(Empresa!CP69,'Respuestas NosotrosTodos'!$A$2:$B$11,2,FALSE)</f>
        <v>5</v>
      </c>
      <c r="CQ69" s="19">
        <f>VLOOKUP(Empresa!CQ69,'Respuestas NosotrosTodos'!$A$2:$B$11,2,FALSE)</f>
        <v>5</v>
      </c>
      <c r="CR69" s="19">
        <f>VLOOKUP(Empresa!CR69,'Respuestas NosotrosTodos'!$A$2:$B$11,2,FALSE)</f>
        <v>5</v>
      </c>
    </row>
    <row r="70" spans="1:96">
      <c r="A70" s="12" t="str">
        <f>Empresa!A70</f>
        <v>afmw9ydbel00p2rlafmw9ydbhh2za2b7</v>
      </c>
      <c r="B70" s="19">
        <f>VLOOKUP(Empresa!B70,'Respuestas Yo'!A$2:B$5,2,FALSE)</f>
        <v>2</v>
      </c>
      <c r="C70" s="19">
        <f>VLOOKUP(Empresa!C70,'Respuestas Yo'!C$2:D$5,2,FALSE)</f>
        <v>2</v>
      </c>
      <c r="D70" s="19">
        <f>VLOOKUP(Empresa!D70,'Respuestas Yo'!E$2:F$5,2,FALSE)</f>
        <v>4</v>
      </c>
      <c r="E70" s="19">
        <f>VLOOKUP(Empresa!E70,'Respuestas Yo'!G$2:H$5,2,FALSE)</f>
        <v>2</v>
      </c>
      <c r="F70" s="19">
        <f>VLOOKUP(Empresa!F70,'Respuestas Yo'!I$2:J$5,2,FALSE)</f>
        <v>2</v>
      </c>
      <c r="G70" s="19">
        <f>VLOOKUP(Empresa!G70,'Respuestas Yo'!K$2:L$5,2,FALSE)</f>
        <v>1</v>
      </c>
      <c r="H70" s="19">
        <f>VLOOKUP(Empresa!H70,'Respuestas Yo'!M$2:N$5,2,FALSE)</f>
        <v>2</v>
      </c>
      <c r="I70" s="19">
        <f>VLOOKUP(Empresa!I70,'Respuestas Yo'!O$2:P$5,2,FALSE)</f>
        <v>2</v>
      </c>
      <c r="J70" s="19">
        <f>VLOOKUP(Empresa!J70,'Respuestas Yo'!Q$2:R$5,2,FALSE)</f>
        <v>2</v>
      </c>
      <c r="K70" s="19">
        <f>VLOOKUP(Empresa!K70,'Respuestas Yo'!S$2:T$5,2,FALSE)</f>
        <v>2</v>
      </c>
      <c r="L70" s="19">
        <f>VLOOKUP(Empresa!L70,'Respuestas Yo'!U$2:V$5,2,FALSE)</f>
        <v>4</v>
      </c>
      <c r="M70" s="19">
        <f>VLOOKUP(Empresa!M70,'Respuestas Yo'!W$2:X$5,2,FALSE)</f>
        <v>4</v>
      </c>
      <c r="N70" s="19">
        <f>VLOOKUP(Empresa!N70,'Respuestas Yo'!Y$2:Z$5,2,FALSE)</f>
        <v>4</v>
      </c>
      <c r="O70" s="19">
        <f>VLOOKUP(Empresa!O70,'Respuestas Yo'!AA$2:AB$5,2,FALSE)</f>
        <v>1</v>
      </c>
      <c r="P70" s="19">
        <f>VLOOKUP(Empresa!P70,'Respuestas Yo'!AC$2:AD$5,2,FALSE)</f>
        <v>5</v>
      </c>
      <c r="Q70" s="19">
        <f>VLOOKUP(Empresa!Q70,'Respuestas Yo'!AE$2:AF$5,2,FALSE)</f>
        <v>2</v>
      </c>
      <c r="R70" s="19">
        <f>VLOOKUP(Empresa!R70,'Respuestas Yo'!AG$2:AH$5,2,FALSE)</f>
        <v>4</v>
      </c>
      <c r="S70" s="19">
        <f>VLOOKUP(Empresa!S70,'Respuestas Yo'!AI$2:AJ$5,2,FALSE)</f>
        <v>1</v>
      </c>
      <c r="T70" s="19">
        <f>VLOOKUP(Empresa!T70,'Respuestas Yo'!AK$2:AL$5,2,FALSE)</f>
        <v>1</v>
      </c>
      <c r="U70" s="19">
        <f>VLOOKUP(Empresa!U70,'Respuestas NosotrosTodos'!$A$2:$B$11,2,FALSE)</f>
        <v>4</v>
      </c>
      <c r="V70" s="19">
        <f>VLOOKUP(Empresa!V70,'Respuestas NosotrosTodos'!$A$2:$B$11,2,FALSE)</f>
        <v>4</v>
      </c>
      <c r="W70" s="19">
        <f>VLOOKUP(Empresa!V70,'Respuestas NosotrosTodos'!$A$2:$B$11,2,FALSE)</f>
        <v>4</v>
      </c>
      <c r="X70" s="19">
        <f>VLOOKUP(Empresa!X70,'Respuestas NosotrosTodos'!$A$2:$B$11,2,FALSE)</f>
        <v>3</v>
      </c>
      <c r="Y70" s="19">
        <f>VLOOKUP(Empresa!Y70,'Respuestas NosotrosTodos'!$A$2:$B$11,2,FALSE)</f>
        <v>5</v>
      </c>
      <c r="Z70" s="19">
        <f>VLOOKUP(Empresa!Z70,'Respuestas NosotrosTodos'!$A$2:$B$11,2,FALSE)</f>
        <v>5</v>
      </c>
      <c r="AA70" s="19">
        <f>VLOOKUP(Empresa!AA70,'Respuestas NosotrosTodos'!$A$2:$B$11,2,FALSE)</f>
        <v>4</v>
      </c>
      <c r="AB70" s="19">
        <f>VLOOKUP(Empresa!AB70,'Respuestas NosotrosTodos'!$A$2:$B$11,2,FALSE)</f>
        <v>3</v>
      </c>
      <c r="AC70" s="19">
        <f>VLOOKUP(Empresa!AC70,'Respuestas NosotrosTodos'!$A$2:$B$11,2,FALSE)</f>
        <v>4</v>
      </c>
      <c r="AD70" s="19">
        <f>VLOOKUP(Empresa!AD70,'Respuestas NosotrosTodos'!$A$2:$B$11,2,FALSE)</f>
        <v>4</v>
      </c>
      <c r="AE70" s="19">
        <f>VLOOKUP(Empresa!AE70,'Respuestas NosotrosTodos'!$A$2:$B$11,2,FALSE)</f>
        <v>4</v>
      </c>
      <c r="AF70" s="19">
        <f>VLOOKUP(Empresa!AF70,'Respuestas NosotrosTodos'!$A$2:$B$11,2,FALSE)</f>
        <v>4</v>
      </c>
      <c r="AG70" s="19">
        <f>VLOOKUP(Empresa!AG70,'Respuestas NosotrosTodos'!$A$2:$B$11,2,FALSE)</f>
        <v>5</v>
      </c>
      <c r="AH70" s="19">
        <f>VLOOKUP(Empresa!AH70,'Respuestas NosotrosTodos'!$A$2:$B$11,2,FALSE)</f>
        <v>4</v>
      </c>
      <c r="AI70" s="19">
        <f>VLOOKUP(Empresa!AI70,'Respuestas NosotrosTodos'!$A$2:$B$11,2,FALSE)</f>
        <v>4</v>
      </c>
      <c r="AJ70" s="19">
        <f>VLOOKUP(Empresa!AJ70,'Respuestas NosotrosTodos'!$A$2:$B$11,2,FALSE)</f>
        <v>4</v>
      </c>
      <c r="AK70" s="19">
        <f>VLOOKUP(Empresa!AK70,'Respuestas NosotrosTodos'!$A$2:$B$11,2,FALSE)</f>
        <v>3</v>
      </c>
      <c r="AL70" s="19">
        <f>VLOOKUP(Empresa!AL70,'Respuestas NosotrosTodos'!$A$2:$B$11,2,FALSE)</f>
        <v>5</v>
      </c>
      <c r="AM70" s="19">
        <f>VLOOKUP(Empresa!AM70,'Respuestas NosotrosTodos'!$A$2:$B$11,2,FALSE)</f>
        <v>4</v>
      </c>
      <c r="AN70" s="19">
        <f>VLOOKUP(Empresa!AN70,'Respuestas NosotrosTodos'!$A$2:$B$11,2,FALSE)</f>
        <v>4</v>
      </c>
      <c r="AO70" s="19">
        <f>VLOOKUP(Empresa!AO70,'Respuestas NosotrosTodos'!$A$2:$B$11,2,FALSE)</f>
        <v>4</v>
      </c>
      <c r="AP70" s="19">
        <f>VLOOKUP(Empresa!AP70,'Respuestas NosotrosTodos'!$A$2:$B$11,2,FALSE)</f>
        <v>3</v>
      </c>
      <c r="AQ70" s="19">
        <f>VLOOKUP(Empresa!AQ70,'Respuestas NosotrosTodos'!$A$2:$B$11,2,FALSE)</f>
        <v>5</v>
      </c>
      <c r="AR70" s="19">
        <f>VLOOKUP(Empresa!AR70,'Respuestas NosotrosTodos'!$A$2:$B$11,2,FALSE)</f>
        <v>5</v>
      </c>
      <c r="AS70" s="19">
        <f>VLOOKUP(Empresa!AS70,'Respuestas NosotrosTodos'!$A$2:$B$11,2,FALSE)</f>
        <v>5</v>
      </c>
      <c r="AT70" s="19">
        <f>VLOOKUP(Empresa!AT70,'Respuestas NosotrosTodos'!$A$2:$B$11,2,FALSE)</f>
        <v>4</v>
      </c>
      <c r="AU70" s="19">
        <f>VLOOKUP(Empresa!AU70,'Respuestas NosotrosTodos'!$A$2:$B$11,2,FALSE)</f>
        <v>5</v>
      </c>
      <c r="AV70" s="19">
        <f>VLOOKUP(Empresa!AV70,'Respuestas NosotrosTodos'!$A$2:$B$11,2,FALSE)</f>
        <v>5</v>
      </c>
      <c r="AW70" s="19">
        <f>VLOOKUP(Empresa!AW70,'Respuestas NosotrosTodos'!$A$2:$B$11,2,FALSE)</f>
        <v>3</v>
      </c>
      <c r="AX70" s="19">
        <f>VLOOKUP(Empresa!AX70,'Respuestas NosotrosTodos'!$A$2:$B$11,2,FALSE)</f>
        <v>4</v>
      </c>
      <c r="AY70" s="29">
        <f>VLOOKUP(Empresa!AY70,'Respuestas NosotrosTodos'!$A$12:$B$21,2,FALSE)</f>
        <v>2</v>
      </c>
      <c r="AZ70" s="19">
        <f>VLOOKUP(Empresa!AZ70,'Respuestas NosotrosTodos'!$A$2:$B$11,2,FALSE)</f>
        <v>5</v>
      </c>
      <c r="BA70" s="29">
        <f>VLOOKUP(Empresa!BA70,'Respuestas NosotrosTodos'!$A$12:$B$21,2,FALSE)</f>
        <v>5</v>
      </c>
      <c r="BB70" s="19">
        <f>VLOOKUP(Empresa!BB70,'Respuestas NosotrosTodos'!$A$2:$B$11,2,FALSE)</f>
        <v>4</v>
      </c>
      <c r="BC70" s="19">
        <f>VLOOKUP(Empresa!BC70,'Respuestas NosotrosTodos'!$A$2:$B$11,2,FALSE)</f>
        <v>5</v>
      </c>
      <c r="BD70" s="19">
        <f>VLOOKUP(Empresa!BD70,'Respuestas NosotrosTodos'!$A$2:$B$11,2,FALSE)</f>
        <v>5</v>
      </c>
      <c r="BE70" s="19">
        <f>VLOOKUP(Empresa!BE70,'Respuestas NosotrosTodos'!$A$2:$B$11,2,FALSE)</f>
        <v>5</v>
      </c>
      <c r="BF70" s="19">
        <f>VLOOKUP(Empresa!BF70,'Respuestas NosotrosTodos'!$A$2:$B$11,2,FALSE)</f>
        <v>5</v>
      </c>
      <c r="BG70" s="19">
        <f>VLOOKUP(Empresa!BG70,'Respuestas NosotrosTodos'!$A$2:$B$11,2,FALSE)</f>
        <v>5</v>
      </c>
      <c r="BH70" s="19">
        <f>VLOOKUP(Empresa!BH70,'Respuestas NosotrosTodos'!$A$2:$B$11,2,FALSE)</f>
        <v>5</v>
      </c>
      <c r="BI70" s="19">
        <f>VLOOKUP(Empresa!BI70,'Respuestas NosotrosTodos'!$A$2:$B$11,2,FALSE)</f>
        <v>5</v>
      </c>
      <c r="BJ70" s="19">
        <f>VLOOKUP(Empresa!BJ70,'Respuestas NosotrosTodos'!$A$2:$B$11,2,FALSE)</f>
        <v>5</v>
      </c>
      <c r="BK70" s="19">
        <f>VLOOKUP(Empresa!BK70,'Respuestas NosotrosTodos'!$A$2:$B$11,2,FALSE)</f>
        <v>5</v>
      </c>
      <c r="BL70" s="19">
        <f>VLOOKUP(Empresa!BL70,'Respuestas NosotrosTodos'!$A$2:$B$11,2,FALSE)</f>
        <v>4</v>
      </c>
      <c r="BM70" s="19">
        <f>VLOOKUP(Empresa!BM70,'Respuestas NosotrosTodos'!$A$2:$B$11,2,FALSE)</f>
        <v>3</v>
      </c>
      <c r="BN70" s="19">
        <f>VLOOKUP(Empresa!BN70,'Respuestas NosotrosTodos'!$A$2:$B$11,2,FALSE)</f>
        <v>3</v>
      </c>
      <c r="BO70" s="19">
        <f>VLOOKUP(Empresa!BO70,'Respuestas NosotrosTodos'!$A$2:$B$11,2,FALSE)</f>
        <v>5</v>
      </c>
      <c r="BP70" s="19">
        <f>VLOOKUP(Empresa!BP70,'Respuestas NosotrosTodos'!$A$2:$B$11,2,FALSE)</f>
        <v>5</v>
      </c>
      <c r="BQ70" s="19">
        <f>VLOOKUP(Empresa!BQ70,'Respuestas NosotrosTodos'!$A$2:$B$11,2,FALSE)</f>
        <v>4</v>
      </c>
      <c r="BR70" s="19">
        <f>VLOOKUP(Empresa!BR70,'Respuestas NosotrosTodos'!$A$2:$B$11,2,FALSE)</f>
        <v>3</v>
      </c>
      <c r="BS70" s="19">
        <f>VLOOKUP(Empresa!BS70,'Respuestas NosotrosTodos'!$A$2:$B$11,2,FALSE)</f>
        <v>5</v>
      </c>
      <c r="BT70" s="19">
        <f>VLOOKUP(Empresa!BT70,'Respuestas NosotrosTodos'!$A$2:$B$11,2,FALSE)</f>
        <v>5</v>
      </c>
      <c r="BU70" s="19">
        <f>VLOOKUP(Empresa!BU70,'Respuestas NosotrosTodos'!$A$2:$B$11,2,FALSE)</f>
        <v>4</v>
      </c>
      <c r="BV70" s="19">
        <f>VLOOKUP(Empresa!BV70,'Respuestas NosotrosTodos'!$A$2:$B$11,2,FALSE)</f>
        <v>5</v>
      </c>
      <c r="BW70" s="19">
        <f>VLOOKUP(Empresa!BW70,'Respuestas NosotrosTodos'!$A$2:$B$11,2,FALSE)</f>
        <v>5</v>
      </c>
      <c r="BX70" s="19">
        <f>VLOOKUP(Empresa!BX70,'Respuestas NosotrosTodos'!$A$2:$B$11,2,FALSE)</f>
        <v>4</v>
      </c>
      <c r="BY70" s="19">
        <f>VLOOKUP(Empresa!BY70,'Respuestas NosotrosTodos'!$A$2:$B$11,2,FALSE)</f>
        <v>4</v>
      </c>
      <c r="BZ70" s="19">
        <f>VLOOKUP(Empresa!BZ70,'Respuestas NosotrosTodos'!$A$2:$B$11,2,FALSE)</f>
        <v>5</v>
      </c>
      <c r="CA70" s="19">
        <f>VLOOKUP(Empresa!CA70,'Respuestas NosotrosTodos'!$A$2:$B$11,2,FALSE)</f>
        <v>4</v>
      </c>
      <c r="CB70" s="19">
        <f>VLOOKUP(Empresa!CB70,'Respuestas NosotrosTodos'!$A$2:$B$11,2,FALSE)</f>
        <v>4</v>
      </c>
      <c r="CC70" s="19">
        <f>VLOOKUP(Empresa!CC70,'Respuestas NosotrosTodos'!$A$2:$B$11,2,FALSE)</f>
        <v>5</v>
      </c>
      <c r="CD70" s="29">
        <f>VLOOKUP(Empresa!CD70,'Respuestas NosotrosTodos'!$A$12:$B$21,2,FALSE)</f>
        <v>5</v>
      </c>
      <c r="CE70" s="19">
        <f>VLOOKUP(Empresa!CE70,'Respuestas NosotrosTodos'!$A$2:$B$11,2,FALSE)</f>
        <v>4</v>
      </c>
      <c r="CF70" s="19">
        <f>VLOOKUP(Empresa!CF70,'Respuestas NosotrosTodos'!$A$2:$B$11,2,FALSE)</f>
        <v>3</v>
      </c>
      <c r="CG70" s="19">
        <f>VLOOKUP(Empresa!CG70,'Respuestas NosotrosTodos'!$A$2:$B$11,2,FALSE)</f>
        <v>3</v>
      </c>
      <c r="CH70" s="19">
        <f>VLOOKUP(Empresa!CH70,'Respuestas NosotrosTodos'!$A$2:$B$11,2,FALSE)</f>
        <v>4</v>
      </c>
      <c r="CI70" s="19">
        <f>VLOOKUP(Empresa!CI70,'Respuestas NosotrosTodos'!$A$2:$B$11,2,FALSE)</f>
        <v>5</v>
      </c>
      <c r="CJ70" s="29">
        <f>VLOOKUP(Empresa!CJ70,'Respuestas NosotrosTodos'!$A$12:$B$21,2,FALSE)</f>
        <v>5</v>
      </c>
      <c r="CK70" s="29">
        <f>VLOOKUP(Empresa!CK70,'Respuestas NosotrosTodos'!$A$12:$B$21,2,FALSE)</f>
        <v>5</v>
      </c>
      <c r="CL70" s="19">
        <f>VLOOKUP(Empresa!CL70,'Respuestas NosotrosTodos'!$A$2:$B$11,2,FALSE)</f>
        <v>5</v>
      </c>
      <c r="CM70" s="29">
        <f>VLOOKUP(Empresa!CM70,'Respuestas NosotrosTodos'!$A$12:$B$21,2,FALSE)</f>
        <v>5</v>
      </c>
      <c r="CN70" s="29">
        <f>VLOOKUP(Empresa!CN70,'Respuestas NosotrosTodos'!$A$12:$B$21,2,FALSE)</f>
        <v>5</v>
      </c>
      <c r="CO70" s="29">
        <f>VLOOKUP(Empresa!CO70,'Respuestas NosotrosTodos'!$A$12:$B$21,2,FALSE)</f>
        <v>5</v>
      </c>
      <c r="CP70" s="19">
        <f>VLOOKUP(Empresa!CP70,'Respuestas NosotrosTodos'!$A$2:$B$11,2,FALSE)</f>
        <v>5</v>
      </c>
      <c r="CQ70" s="19">
        <f>VLOOKUP(Empresa!CQ70,'Respuestas NosotrosTodos'!$A$2:$B$11,2,FALSE)</f>
        <v>5</v>
      </c>
      <c r="CR70" s="19">
        <f>VLOOKUP(Empresa!CR70,'Respuestas NosotrosTodos'!$A$2:$B$11,2,FALSE)</f>
        <v>5</v>
      </c>
    </row>
    <row r="71" spans="1:96">
      <c r="A71" s="12" t="str">
        <f>Empresa!A71</f>
        <v>imcxo1hofswli70fsimcxonc1sncnie8</v>
      </c>
      <c r="B71" s="19">
        <f>VLOOKUP(Empresa!B71,'Respuestas Yo'!A$2:B$5,2,FALSE)</f>
        <v>5</v>
      </c>
      <c r="C71" s="19">
        <f>VLOOKUP(Empresa!C71,'Respuestas Yo'!C$2:D$5,2,FALSE)</f>
        <v>5</v>
      </c>
      <c r="D71" s="19">
        <f>VLOOKUP(Empresa!D71,'Respuestas Yo'!E$2:F$5,2,FALSE)</f>
        <v>4</v>
      </c>
      <c r="E71" s="19">
        <f>VLOOKUP(Empresa!E71,'Respuestas Yo'!G$2:H$5,2,FALSE)</f>
        <v>2</v>
      </c>
      <c r="F71" s="19">
        <f>VLOOKUP(Empresa!F71,'Respuestas Yo'!I$2:J$5,2,FALSE)</f>
        <v>2</v>
      </c>
      <c r="G71" s="19">
        <f>VLOOKUP(Empresa!G71,'Respuestas Yo'!K$2:L$5,2,FALSE)</f>
        <v>2</v>
      </c>
      <c r="H71" s="19">
        <f>VLOOKUP(Empresa!H71,'Respuestas Yo'!M$2:N$5,2,FALSE)</f>
        <v>5</v>
      </c>
      <c r="I71" s="19">
        <f>VLOOKUP(Empresa!I71,'Respuestas Yo'!O$2:P$5,2,FALSE)</f>
        <v>4</v>
      </c>
      <c r="J71" s="19">
        <f>VLOOKUP(Empresa!J71,'Respuestas Yo'!Q$2:R$5,2,FALSE)</f>
        <v>2</v>
      </c>
      <c r="K71" s="19">
        <f>VLOOKUP(Empresa!K71,'Respuestas Yo'!S$2:T$5,2,FALSE)</f>
        <v>2</v>
      </c>
      <c r="L71" s="19">
        <f>VLOOKUP(Empresa!L71,'Respuestas Yo'!U$2:V$5,2,FALSE)</f>
        <v>4</v>
      </c>
      <c r="M71" s="19">
        <f>VLOOKUP(Empresa!M71,'Respuestas Yo'!W$2:X$5,2,FALSE)</f>
        <v>2</v>
      </c>
      <c r="N71" s="19">
        <f>VLOOKUP(Empresa!N71,'Respuestas Yo'!Y$2:Z$5,2,FALSE)</f>
        <v>5</v>
      </c>
      <c r="O71" s="19">
        <f>VLOOKUP(Empresa!O71,'Respuestas Yo'!AA$2:AB$5,2,FALSE)</f>
        <v>1</v>
      </c>
      <c r="P71" s="19">
        <f>VLOOKUP(Empresa!P71,'Respuestas Yo'!AC$2:AD$5,2,FALSE)</f>
        <v>5</v>
      </c>
      <c r="Q71" s="19">
        <f>VLOOKUP(Empresa!Q71,'Respuestas Yo'!AE$2:AF$5,2,FALSE)</f>
        <v>1</v>
      </c>
      <c r="R71" s="19">
        <f>VLOOKUP(Empresa!R71,'Respuestas Yo'!AG$2:AH$5,2,FALSE)</f>
        <v>1</v>
      </c>
      <c r="S71" s="19">
        <f>VLOOKUP(Empresa!S71,'Respuestas Yo'!AI$2:AJ$5,2,FALSE)</f>
        <v>4</v>
      </c>
      <c r="T71" s="19">
        <f>VLOOKUP(Empresa!T71,'Respuestas Yo'!AK$2:AL$5,2,FALSE)</f>
        <v>2</v>
      </c>
      <c r="U71" s="19">
        <f>VLOOKUP(Empresa!U71,'Respuestas NosotrosTodos'!$A$2:$B$11,2,FALSE)</f>
        <v>4</v>
      </c>
      <c r="V71" s="19">
        <f>VLOOKUP(Empresa!V71,'Respuestas NosotrosTodos'!$A$2:$B$11,2,FALSE)</f>
        <v>4</v>
      </c>
      <c r="W71" s="19">
        <f>VLOOKUP(Empresa!V71,'Respuestas NosotrosTodos'!$A$2:$B$11,2,FALSE)</f>
        <v>4</v>
      </c>
      <c r="X71" s="19">
        <f>VLOOKUP(Empresa!X71,'Respuestas NosotrosTodos'!$A$2:$B$11,2,FALSE)</f>
        <v>1</v>
      </c>
      <c r="Y71" s="19">
        <f>VLOOKUP(Empresa!Y71,'Respuestas NosotrosTodos'!$A$2:$B$11,2,FALSE)</f>
        <v>5</v>
      </c>
      <c r="Z71" s="19">
        <f>VLOOKUP(Empresa!Z71,'Respuestas NosotrosTodos'!$A$2:$B$11,2,FALSE)</f>
        <v>5</v>
      </c>
      <c r="AA71" s="19">
        <f>VLOOKUP(Empresa!AA71,'Respuestas NosotrosTodos'!$A$2:$B$11,2,FALSE)</f>
        <v>1</v>
      </c>
      <c r="AB71" s="19">
        <f>VLOOKUP(Empresa!AB71,'Respuestas NosotrosTodos'!$A$2:$B$11,2,FALSE)</f>
        <v>1</v>
      </c>
      <c r="AC71" s="19">
        <f>VLOOKUP(Empresa!AC71,'Respuestas NosotrosTodos'!$A$2:$B$11,2,FALSE)</f>
        <v>2</v>
      </c>
      <c r="AD71" s="19">
        <f>VLOOKUP(Empresa!AD71,'Respuestas NosotrosTodos'!$A$2:$B$11,2,FALSE)</f>
        <v>1</v>
      </c>
      <c r="AE71" s="19">
        <f>VLOOKUP(Empresa!AE71,'Respuestas NosotrosTodos'!$A$2:$B$11,2,FALSE)</f>
        <v>1</v>
      </c>
      <c r="AF71" s="19">
        <f>VLOOKUP(Empresa!AF71,'Respuestas NosotrosTodos'!$A$2:$B$11,2,FALSE)</f>
        <v>1</v>
      </c>
      <c r="AG71" s="19">
        <f>VLOOKUP(Empresa!AG71,'Respuestas NosotrosTodos'!$A$2:$B$11,2,FALSE)</f>
        <v>4</v>
      </c>
      <c r="AH71" s="19">
        <f>VLOOKUP(Empresa!AH71,'Respuestas NosotrosTodos'!$A$2:$B$11,2,FALSE)</f>
        <v>2</v>
      </c>
      <c r="AI71" s="19">
        <f>VLOOKUP(Empresa!AI71,'Respuestas NosotrosTodos'!$A$2:$B$11,2,FALSE)</f>
        <v>3</v>
      </c>
      <c r="AJ71" s="19">
        <f>VLOOKUP(Empresa!AJ71,'Respuestas NosotrosTodos'!$A$2:$B$11,2,FALSE)</f>
        <v>1</v>
      </c>
      <c r="AK71" s="19">
        <f>VLOOKUP(Empresa!AK71,'Respuestas NosotrosTodos'!$A$2:$B$11,2,FALSE)</f>
        <v>2</v>
      </c>
      <c r="AL71" s="19">
        <f>VLOOKUP(Empresa!AL71,'Respuestas NosotrosTodos'!$A$2:$B$11,2,FALSE)</f>
        <v>5</v>
      </c>
      <c r="AM71" s="19">
        <f>VLOOKUP(Empresa!AM71,'Respuestas NosotrosTodos'!$A$2:$B$11,2,FALSE)</f>
        <v>1</v>
      </c>
      <c r="AN71" s="19">
        <f>VLOOKUP(Empresa!AN71,'Respuestas NosotrosTodos'!$A$2:$B$11,2,FALSE)</f>
        <v>5</v>
      </c>
      <c r="AO71" s="19">
        <f>VLOOKUP(Empresa!AO71,'Respuestas NosotrosTodos'!$A$2:$B$11,2,FALSE)</f>
        <v>4</v>
      </c>
      <c r="AP71" s="19">
        <f>VLOOKUP(Empresa!AP71,'Respuestas NosotrosTodos'!$A$2:$B$11,2,FALSE)</f>
        <v>5</v>
      </c>
      <c r="AQ71" s="19">
        <f>VLOOKUP(Empresa!AQ71,'Respuestas NosotrosTodos'!$A$2:$B$11,2,FALSE)</f>
        <v>3</v>
      </c>
      <c r="AR71" s="19">
        <f>VLOOKUP(Empresa!AR71,'Respuestas NosotrosTodos'!$A$2:$B$11,2,FALSE)</f>
        <v>4</v>
      </c>
      <c r="AS71" s="19">
        <f>VLOOKUP(Empresa!AS71,'Respuestas NosotrosTodos'!$A$2:$B$11,2,FALSE)</f>
        <v>3</v>
      </c>
      <c r="AT71" s="19">
        <f>VLOOKUP(Empresa!AT71,'Respuestas NosotrosTodos'!$A$2:$B$11,2,FALSE)</f>
        <v>5</v>
      </c>
      <c r="AU71" s="19">
        <f>VLOOKUP(Empresa!AU71,'Respuestas NosotrosTodos'!$A$2:$B$11,2,FALSE)</f>
        <v>1</v>
      </c>
      <c r="AV71" s="19">
        <f>VLOOKUP(Empresa!AV71,'Respuestas NosotrosTodos'!$A$2:$B$11,2,FALSE)</f>
        <v>1</v>
      </c>
      <c r="AW71" s="19">
        <f>VLOOKUP(Empresa!AW71,'Respuestas NosotrosTodos'!$A$2:$B$11,2,FALSE)</f>
        <v>1</v>
      </c>
      <c r="AX71" s="19">
        <f>VLOOKUP(Empresa!AX71,'Respuestas NosotrosTodos'!$A$2:$B$11,2,FALSE)</f>
        <v>3</v>
      </c>
      <c r="AY71" s="29">
        <f>VLOOKUP(Empresa!AY71,'Respuestas NosotrosTodos'!$A$12:$B$21,2,FALSE)</f>
        <v>3</v>
      </c>
      <c r="AZ71" s="19">
        <f>VLOOKUP(Empresa!AZ71,'Respuestas NosotrosTodos'!$A$2:$B$11,2,FALSE)</f>
        <v>1</v>
      </c>
      <c r="BA71" s="29">
        <f>VLOOKUP(Empresa!BA71,'Respuestas NosotrosTodos'!$A$12:$B$21,2,FALSE)</f>
        <v>5</v>
      </c>
      <c r="BB71" s="19">
        <f>VLOOKUP(Empresa!BB71,'Respuestas NosotrosTodos'!$A$2:$B$11,2,FALSE)</f>
        <v>3</v>
      </c>
      <c r="BC71" s="19">
        <f>VLOOKUP(Empresa!BC71,'Respuestas NosotrosTodos'!$A$2:$B$11,2,FALSE)</f>
        <v>5</v>
      </c>
      <c r="BD71" s="19">
        <f>VLOOKUP(Empresa!BD71,'Respuestas NosotrosTodos'!$A$2:$B$11,2,FALSE)</f>
        <v>3</v>
      </c>
      <c r="BE71" s="19">
        <f>VLOOKUP(Empresa!BE71,'Respuestas NosotrosTodos'!$A$2:$B$11,2,FALSE)</f>
        <v>1</v>
      </c>
      <c r="BF71" s="19">
        <f>VLOOKUP(Empresa!BF71,'Respuestas NosotrosTodos'!$A$2:$B$11,2,FALSE)</f>
        <v>3</v>
      </c>
      <c r="BG71" s="19">
        <f>VLOOKUP(Empresa!BG71,'Respuestas NosotrosTodos'!$A$2:$B$11,2,FALSE)</f>
        <v>5</v>
      </c>
      <c r="BH71" s="19">
        <f>VLOOKUP(Empresa!BH71,'Respuestas NosotrosTodos'!$A$2:$B$11,2,FALSE)</f>
        <v>4</v>
      </c>
      <c r="BI71" s="19">
        <f>VLOOKUP(Empresa!BI71,'Respuestas NosotrosTodos'!$A$2:$B$11,2,FALSE)</f>
        <v>3</v>
      </c>
      <c r="BJ71" s="19">
        <f>VLOOKUP(Empresa!BJ71,'Respuestas NosotrosTodos'!$A$2:$B$11,2,FALSE)</f>
        <v>5</v>
      </c>
      <c r="BK71" s="19">
        <f>VLOOKUP(Empresa!BK71,'Respuestas NosotrosTodos'!$A$2:$B$11,2,FALSE)</f>
        <v>5</v>
      </c>
      <c r="BL71" s="19">
        <f>VLOOKUP(Empresa!BL71,'Respuestas NosotrosTodos'!$A$2:$B$11,2,FALSE)</f>
        <v>5</v>
      </c>
      <c r="BM71" s="19">
        <f>VLOOKUP(Empresa!BM71,'Respuestas NosotrosTodos'!$A$2:$B$11,2,FALSE)</f>
        <v>4</v>
      </c>
      <c r="BN71" s="19">
        <f>VLOOKUP(Empresa!BN71,'Respuestas NosotrosTodos'!$A$2:$B$11,2,FALSE)</f>
        <v>3</v>
      </c>
      <c r="BO71" s="19">
        <f>VLOOKUP(Empresa!BO71,'Respuestas NosotrosTodos'!$A$2:$B$11,2,FALSE)</f>
        <v>3</v>
      </c>
      <c r="BP71" s="19">
        <f>VLOOKUP(Empresa!BP71,'Respuestas NosotrosTodos'!$A$2:$B$11,2,FALSE)</f>
        <v>2</v>
      </c>
      <c r="BQ71" s="19">
        <f>VLOOKUP(Empresa!BQ71,'Respuestas NosotrosTodos'!$A$2:$B$11,2,FALSE)</f>
        <v>3</v>
      </c>
      <c r="BR71" s="19">
        <f>VLOOKUP(Empresa!BR71,'Respuestas NosotrosTodos'!$A$2:$B$11,2,FALSE)</f>
        <v>1</v>
      </c>
      <c r="BS71" s="19">
        <f>VLOOKUP(Empresa!BS71,'Respuestas NosotrosTodos'!$A$2:$B$11,2,FALSE)</f>
        <v>4</v>
      </c>
      <c r="BT71" s="19">
        <f>VLOOKUP(Empresa!BT71,'Respuestas NosotrosTodos'!$A$2:$B$11,2,FALSE)</f>
        <v>3</v>
      </c>
      <c r="BU71" s="19">
        <f>VLOOKUP(Empresa!BU71,'Respuestas NosotrosTodos'!$A$2:$B$11,2,FALSE)</f>
        <v>4</v>
      </c>
      <c r="BV71" s="19">
        <f>VLOOKUP(Empresa!BV71,'Respuestas NosotrosTodos'!$A$2:$B$11,2,FALSE)</f>
        <v>4</v>
      </c>
      <c r="BW71" s="19">
        <f>VLOOKUP(Empresa!BW71,'Respuestas NosotrosTodos'!$A$2:$B$11,2,FALSE)</f>
        <v>1</v>
      </c>
      <c r="BX71" s="19">
        <f>VLOOKUP(Empresa!BX71,'Respuestas NosotrosTodos'!$A$2:$B$11,2,FALSE)</f>
        <v>5</v>
      </c>
      <c r="BY71" s="19">
        <f>VLOOKUP(Empresa!BY71,'Respuestas NosotrosTodos'!$A$2:$B$11,2,FALSE)</f>
        <v>4</v>
      </c>
      <c r="BZ71" s="19">
        <f>VLOOKUP(Empresa!BZ71,'Respuestas NosotrosTodos'!$A$2:$B$11,2,FALSE)</f>
        <v>4</v>
      </c>
      <c r="CA71" s="19">
        <f>VLOOKUP(Empresa!CA71,'Respuestas NosotrosTodos'!$A$2:$B$11,2,FALSE)</f>
        <v>3</v>
      </c>
      <c r="CB71" s="19">
        <f>VLOOKUP(Empresa!CB71,'Respuestas NosotrosTodos'!$A$2:$B$11,2,FALSE)</f>
        <v>3</v>
      </c>
      <c r="CC71" s="19">
        <f>VLOOKUP(Empresa!CC71,'Respuestas NosotrosTodos'!$A$2:$B$11,2,FALSE)</f>
        <v>5</v>
      </c>
      <c r="CD71" s="29">
        <f>VLOOKUP(Empresa!CD71,'Respuestas NosotrosTodos'!$A$12:$B$21,2,FALSE)</f>
        <v>5</v>
      </c>
      <c r="CE71" s="19">
        <f>VLOOKUP(Empresa!CE71,'Respuestas NosotrosTodos'!$A$2:$B$11,2,FALSE)</f>
        <v>3</v>
      </c>
      <c r="CF71" s="19">
        <f>VLOOKUP(Empresa!CF71,'Respuestas NosotrosTodos'!$A$2:$B$11,2,FALSE)</f>
        <v>4</v>
      </c>
      <c r="CG71" s="19">
        <f>VLOOKUP(Empresa!CG71,'Respuestas NosotrosTodos'!$A$2:$B$11,2,FALSE)</f>
        <v>3</v>
      </c>
      <c r="CH71" s="19">
        <f>VLOOKUP(Empresa!CH71,'Respuestas NosotrosTodos'!$A$2:$B$11,2,FALSE)</f>
        <v>1</v>
      </c>
      <c r="CI71" s="19">
        <f>VLOOKUP(Empresa!CI71,'Respuestas NosotrosTodos'!$A$2:$B$11,2,FALSE)</f>
        <v>1</v>
      </c>
      <c r="CJ71" s="29">
        <f>VLOOKUP(Empresa!CJ71,'Respuestas NosotrosTodos'!$A$12:$B$21,2,FALSE)</f>
        <v>2</v>
      </c>
      <c r="CK71" s="29">
        <f>VLOOKUP(Empresa!CK71,'Respuestas NosotrosTodos'!$A$12:$B$21,2,FALSE)</f>
        <v>3</v>
      </c>
      <c r="CL71" s="19">
        <f>VLOOKUP(Empresa!CL71,'Respuestas NosotrosTodos'!$A$2:$B$11,2,FALSE)</f>
        <v>4</v>
      </c>
      <c r="CM71" s="29">
        <f>VLOOKUP(Empresa!CM71,'Respuestas NosotrosTodos'!$A$12:$B$21,2,FALSE)</f>
        <v>4</v>
      </c>
      <c r="CN71" s="29">
        <f>VLOOKUP(Empresa!CN71,'Respuestas NosotrosTodos'!$A$12:$B$21,2,FALSE)</f>
        <v>3</v>
      </c>
      <c r="CO71" s="29">
        <f>VLOOKUP(Empresa!CO71,'Respuestas NosotrosTodos'!$A$12:$B$21,2,FALSE)</f>
        <v>5</v>
      </c>
      <c r="CP71" s="19">
        <f>VLOOKUP(Empresa!CP71,'Respuestas NosotrosTodos'!$A$2:$B$11,2,FALSE)</f>
        <v>5</v>
      </c>
      <c r="CQ71" s="19">
        <f>VLOOKUP(Empresa!CQ71,'Respuestas NosotrosTodos'!$A$2:$B$11,2,FALSE)</f>
        <v>5</v>
      </c>
      <c r="CR71" s="19">
        <f>VLOOKUP(Empresa!CR71,'Respuestas NosotrosTodos'!$A$2:$B$11,2,FALSE)</f>
        <v>5</v>
      </c>
    </row>
    <row r="72" spans="1:96">
      <c r="A72" s="12" t="str">
        <f>Empresa!A72</f>
        <v>gjbx8ft23408bq0u6gjbx8f7u3xggs2k</v>
      </c>
      <c r="B72" s="19">
        <f>VLOOKUP(Empresa!B72,'Respuestas Yo'!A$2:B$5,2,FALSE)</f>
        <v>2</v>
      </c>
      <c r="C72" s="19">
        <f>VLOOKUP(Empresa!C72,'Respuestas Yo'!C$2:D$5,2,FALSE)</f>
        <v>5</v>
      </c>
      <c r="D72" s="19">
        <f>VLOOKUP(Empresa!D72,'Respuestas Yo'!E$2:F$5,2,FALSE)</f>
        <v>2</v>
      </c>
      <c r="E72" s="19">
        <f>VLOOKUP(Empresa!E72,'Respuestas Yo'!G$2:H$5,2,FALSE)</f>
        <v>2</v>
      </c>
      <c r="F72" s="19">
        <f>VLOOKUP(Empresa!F72,'Respuestas Yo'!I$2:J$5,2,FALSE)</f>
        <v>2</v>
      </c>
      <c r="G72" s="19">
        <f>VLOOKUP(Empresa!G72,'Respuestas Yo'!K$2:L$5,2,FALSE)</f>
        <v>2</v>
      </c>
      <c r="H72" s="19">
        <f>VLOOKUP(Empresa!H72,'Respuestas Yo'!M$2:N$5,2,FALSE)</f>
        <v>5</v>
      </c>
      <c r="I72" s="19">
        <f>VLOOKUP(Empresa!I72,'Respuestas Yo'!O$2:P$5,2,FALSE)</f>
        <v>5</v>
      </c>
      <c r="J72" s="19">
        <f>VLOOKUP(Empresa!J72,'Respuestas Yo'!Q$2:R$5,2,FALSE)</f>
        <v>4</v>
      </c>
      <c r="K72" s="19">
        <f>VLOOKUP(Empresa!K72,'Respuestas Yo'!S$2:T$5,2,FALSE)</f>
        <v>2</v>
      </c>
      <c r="L72" s="19">
        <f>VLOOKUP(Empresa!L72,'Respuestas Yo'!U$2:V$5,2,FALSE)</f>
        <v>4</v>
      </c>
      <c r="M72" s="19">
        <f>VLOOKUP(Empresa!M72,'Respuestas Yo'!W$2:X$5,2,FALSE)</f>
        <v>4</v>
      </c>
      <c r="N72" s="19">
        <f>VLOOKUP(Empresa!N72,'Respuestas Yo'!Y$2:Z$5,2,FALSE)</f>
        <v>4</v>
      </c>
      <c r="O72" s="19">
        <f>VLOOKUP(Empresa!O72,'Respuestas Yo'!AA$2:AB$5,2,FALSE)</f>
        <v>2</v>
      </c>
      <c r="P72" s="19">
        <f>VLOOKUP(Empresa!P72,'Respuestas Yo'!AC$2:AD$5,2,FALSE)</f>
        <v>5</v>
      </c>
      <c r="Q72" s="19">
        <f>VLOOKUP(Empresa!Q72,'Respuestas Yo'!AE$2:AF$5,2,FALSE)</f>
        <v>2</v>
      </c>
      <c r="R72" s="19">
        <f>VLOOKUP(Empresa!R72,'Respuestas Yo'!AG$2:AH$5,2,FALSE)</f>
        <v>5</v>
      </c>
      <c r="S72" s="19">
        <f>VLOOKUP(Empresa!S72,'Respuestas Yo'!AI$2:AJ$5,2,FALSE)</f>
        <v>4</v>
      </c>
      <c r="T72" s="19">
        <f>VLOOKUP(Empresa!T72,'Respuestas Yo'!AK$2:AL$5,2,FALSE)</f>
        <v>5</v>
      </c>
      <c r="U72" s="19">
        <f>VLOOKUP(Empresa!U72,'Respuestas NosotrosTodos'!$A$2:$B$11,2,FALSE)</f>
        <v>3</v>
      </c>
      <c r="V72" s="19">
        <f>VLOOKUP(Empresa!V72,'Respuestas NosotrosTodos'!$A$2:$B$11,2,FALSE)</f>
        <v>2</v>
      </c>
      <c r="W72" s="19">
        <f>VLOOKUP(Empresa!V72,'Respuestas NosotrosTodos'!$A$2:$B$11,2,FALSE)</f>
        <v>2</v>
      </c>
      <c r="X72" s="19">
        <f>VLOOKUP(Empresa!X72,'Respuestas NosotrosTodos'!$A$2:$B$11,2,FALSE)</f>
        <v>3</v>
      </c>
      <c r="Y72" s="19">
        <f>VLOOKUP(Empresa!Y72,'Respuestas NosotrosTodos'!$A$2:$B$11,2,FALSE)</f>
        <v>2</v>
      </c>
      <c r="Z72" s="19">
        <f>VLOOKUP(Empresa!Z72,'Respuestas NosotrosTodos'!$A$2:$B$11,2,FALSE)</f>
        <v>5</v>
      </c>
      <c r="AA72" s="19">
        <f>VLOOKUP(Empresa!AA72,'Respuestas NosotrosTodos'!$A$2:$B$11,2,FALSE)</f>
        <v>3</v>
      </c>
      <c r="AB72" s="19">
        <f>VLOOKUP(Empresa!AB72,'Respuestas NosotrosTodos'!$A$2:$B$11,2,FALSE)</f>
        <v>3</v>
      </c>
      <c r="AC72" s="19">
        <f>VLOOKUP(Empresa!AC72,'Respuestas NosotrosTodos'!$A$2:$B$11,2,FALSE)</f>
        <v>3</v>
      </c>
      <c r="AD72" s="19">
        <f>VLOOKUP(Empresa!AD72,'Respuestas NosotrosTodos'!$A$2:$B$11,2,FALSE)</f>
        <v>5</v>
      </c>
      <c r="AE72" s="19">
        <f>VLOOKUP(Empresa!AE72,'Respuestas NosotrosTodos'!$A$2:$B$11,2,FALSE)</f>
        <v>5</v>
      </c>
      <c r="AF72" s="19">
        <f>VLOOKUP(Empresa!AF72,'Respuestas NosotrosTodos'!$A$2:$B$11,2,FALSE)</f>
        <v>5</v>
      </c>
      <c r="AG72" s="19">
        <f>VLOOKUP(Empresa!AG72,'Respuestas NosotrosTodos'!$A$2:$B$11,2,FALSE)</f>
        <v>3</v>
      </c>
      <c r="AH72" s="19">
        <f>VLOOKUP(Empresa!AH72,'Respuestas NosotrosTodos'!$A$2:$B$11,2,FALSE)</f>
        <v>3</v>
      </c>
      <c r="AI72" s="19">
        <f>VLOOKUP(Empresa!AI72,'Respuestas NosotrosTodos'!$A$2:$B$11,2,FALSE)</f>
        <v>5</v>
      </c>
      <c r="AJ72" s="19">
        <f>VLOOKUP(Empresa!AJ72,'Respuestas NosotrosTodos'!$A$2:$B$11,2,FALSE)</f>
        <v>4</v>
      </c>
      <c r="AK72" s="19">
        <f>VLOOKUP(Empresa!AK72,'Respuestas NosotrosTodos'!$A$2:$B$11,2,FALSE)</f>
        <v>2</v>
      </c>
      <c r="AL72" s="19">
        <f>VLOOKUP(Empresa!AL72,'Respuestas NosotrosTodos'!$A$2:$B$11,2,FALSE)</f>
        <v>5</v>
      </c>
      <c r="AM72" s="19">
        <f>VLOOKUP(Empresa!AM72,'Respuestas NosotrosTodos'!$A$2:$B$11,2,FALSE)</f>
        <v>3</v>
      </c>
      <c r="AN72" s="19">
        <f>VLOOKUP(Empresa!AN72,'Respuestas NosotrosTodos'!$A$2:$B$11,2,FALSE)</f>
        <v>3</v>
      </c>
      <c r="AO72" s="19">
        <f>VLOOKUP(Empresa!AO72,'Respuestas NosotrosTodos'!$A$2:$B$11,2,FALSE)</f>
        <v>4</v>
      </c>
      <c r="AP72" s="19">
        <f>VLOOKUP(Empresa!AP72,'Respuestas NosotrosTodos'!$A$2:$B$11,2,FALSE)</f>
        <v>2</v>
      </c>
      <c r="AQ72" s="19">
        <f>VLOOKUP(Empresa!AQ72,'Respuestas NosotrosTodos'!$A$2:$B$11,2,FALSE)</f>
        <v>5</v>
      </c>
      <c r="AR72" s="19">
        <f>VLOOKUP(Empresa!AR72,'Respuestas NosotrosTodos'!$A$2:$B$11,2,FALSE)</f>
        <v>3</v>
      </c>
      <c r="AS72" s="19">
        <f>VLOOKUP(Empresa!AS72,'Respuestas NosotrosTodos'!$A$2:$B$11,2,FALSE)</f>
        <v>5</v>
      </c>
      <c r="AT72" s="19">
        <f>VLOOKUP(Empresa!AT72,'Respuestas NosotrosTodos'!$A$2:$B$11,2,FALSE)</f>
        <v>2</v>
      </c>
      <c r="AU72" s="19">
        <f>VLOOKUP(Empresa!AU72,'Respuestas NosotrosTodos'!$A$2:$B$11,2,FALSE)</f>
        <v>3</v>
      </c>
      <c r="AV72" s="19">
        <f>VLOOKUP(Empresa!AV72,'Respuestas NosotrosTodos'!$A$2:$B$11,2,FALSE)</f>
        <v>3</v>
      </c>
      <c r="AW72" s="19">
        <f>VLOOKUP(Empresa!AW72,'Respuestas NosotrosTodos'!$A$2:$B$11,2,FALSE)</f>
        <v>2</v>
      </c>
      <c r="AX72" s="19">
        <f>VLOOKUP(Empresa!AX72,'Respuestas NosotrosTodos'!$A$2:$B$11,2,FALSE)</f>
        <v>3</v>
      </c>
      <c r="AY72" s="29">
        <f>VLOOKUP(Empresa!AY72,'Respuestas NosotrosTodos'!$A$12:$B$21,2,FALSE)</f>
        <v>4</v>
      </c>
      <c r="AZ72" s="19">
        <f>VLOOKUP(Empresa!AZ72,'Respuestas NosotrosTodos'!$A$2:$B$11,2,FALSE)</f>
        <v>3</v>
      </c>
      <c r="BA72" s="29">
        <f>VLOOKUP(Empresa!BA72,'Respuestas NosotrosTodos'!$A$12:$B$21,2,FALSE)</f>
        <v>2</v>
      </c>
      <c r="BB72" s="19">
        <f>VLOOKUP(Empresa!BB72,'Respuestas NosotrosTodos'!$A$2:$B$11,2,FALSE)</f>
        <v>3</v>
      </c>
      <c r="BC72" s="19">
        <f>VLOOKUP(Empresa!BC72,'Respuestas NosotrosTodos'!$A$2:$B$11,2,FALSE)</f>
        <v>4</v>
      </c>
      <c r="BD72" s="19">
        <f>VLOOKUP(Empresa!BD72,'Respuestas NosotrosTodos'!$A$2:$B$11,2,FALSE)</f>
        <v>3</v>
      </c>
      <c r="BE72" s="19">
        <f>VLOOKUP(Empresa!BE72,'Respuestas NosotrosTodos'!$A$2:$B$11,2,FALSE)</f>
        <v>5</v>
      </c>
      <c r="BF72" s="19">
        <f>VLOOKUP(Empresa!BF72,'Respuestas NosotrosTodos'!$A$2:$B$11,2,FALSE)</f>
        <v>3</v>
      </c>
      <c r="BG72" s="19">
        <f>VLOOKUP(Empresa!BG72,'Respuestas NosotrosTodos'!$A$2:$B$11,2,FALSE)</f>
        <v>4</v>
      </c>
      <c r="BH72" s="19">
        <f>VLOOKUP(Empresa!BH72,'Respuestas NosotrosTodos'!$A$2:$B$11,2,FALSE)</f>
        <v>3</v>
      </c>
      <c r="BI72" s="19">
        <f>VLOOKUP(Empresa!BI72,'Respuestas NosotrosTodos'!$A$2:$B$11,2,FALSE)</f>
        <v>2</v>
      </c>
      <c r="BJ72" s="19">
        <f>VLOOKUP(Empresa!BJ72,'Respuestas NosotrosTodos'!$A$2:$B$11,2,FALSE)</f>
        <v>5</v>
      </c>
      <c r="BK72" s="19">
        <f>VLOOKUP(Empresa!BK72,'Respuestas NosotrosTodos'!$A$2:$B$11,2,FALSE)</f>
        <v>5</v>
      </c>
      <c r="BL72" s="19">
        <f>VLOOKUP(Empresa!BL72,'Respuestas NosotrosTodos'!$A$2:$B$11,2,FALSE)</f>
        <v>5</v>
      </c>
      <c r="BM72" s="19">
        <f>VLOOKUP(Empresa!BM72,'Respuestas NosotrosTodos'!$A$2:$B$11,2,FALSE)</f>
        <v>5</v>
      </c>
      <c r="BN72" s="19">
        <f>VLOOKUP(Empresa!BN72,'Respuestas NosotrosTodos'!$A$2:$B$11,2,FALSE)</f>
        <v>5</v>
      </c>
      <c r="BO72" s="19">
        <f>VLOOKUP(Empresa!BO72,'Respuestas NosotrosTodos'!$A$2:$B$11,2,FALSE)</f>
        <v>4</v>
      </c>
      <c r="BP72" s="19">
        <f>VLOOKUP(Empresa!BP72,'Respuestas NosotrosTodos'!$A$2:$B$11,2,FALSE)</f>
        <v>4</v>
      </c>
      <c r="BQ72" s="19">
        <f>VLOOKUP(Empresa!BQ72,'Respuestas NosotrosTodos'!$A$2:$B$11,2,FALSE)</f>
        <v>5</v>
      </c>
      <c r="BR72" s="19">
        <f>VLOOKUP(Empresa!BR72,'Respuestas NosotrosTodos'!$A$2:$B$11,2,FALSE)</f>
        <v>4</v>
      </c>
      <c r="BS72" s="19">
        <f>VLOOKUP(Empresa!BS72,'Respuestas NosotrosTodos'!$A$2:$B$11,2,FALSE)</f>
        <v>3</v>
      </c>
      <c r="BT72" s="19">
        <f>VLOOKUP(Empresa!BT72,'Respuestas NosotrosTodos'!$A$2:$B$11,2,FALSE)</f>
        <v>5</v>
      </c>
      <c r="BU72" s="19">
        <f>VLOOKUP(Empresa!BU72,'Respuestas NosotrosTodos'!$A$2:$B$11,2,FALSE)</f>
        <v>5</v>
      </c>
      <c r="BV72" s="19">
        <f>VLOOKUP(Empresa!BV72,'Respuestas NosotrosTodos'!$A$2:$B$11,2,FALSE)</f>
        <v>5</v>
      </c>
      <c r="BW72" s="19">
        <f>VLOOKUP(Empresa!BW72,'Respuestas NosotrosTodos'!$A$2:$B$11,2,FALSE)</f>
        <v>3</v>
      </c>
      <c r="BX72" s="19">
        <f>VLOOKUP(Empresa!BX72,'Respuestas NosotrosTodos'!$A$2:$B$11,2,FALSE)</f>
        <v>4</v>
      </c>
      <c r="BY72" s="19">
        <f>VLOOKUP(Empresa!BY72,'Respuestas NosotrosTodos'!$A$2:$B$11,2,FALSE)</f>
        <v>5</v>
      </c>
      <c r="BZ72" s="19">
        <f>VLOOKUP(Empresa!BZ72,'Respuestas NosotrosTodos'!$A$2:$B$11,2,FALSE)</f>
        <v>2</v>
      </c>
      <c r="CA72" s="19">
        <f>VLOOKUP(Empresa!CA72,'Respuestas NosotrosTodos'!$A$2:$B$11,2,FALSE)</f>
        <v>3</v>
      </c>
      <c r="CB72" s="19">
        <f>VLOOKUP(Empresa!CB72,'Respuestas NosotrosTodos'!$A$2:$B$11,2,FALSE)</f>
        <v>2</v>
      </c>
      <c r="CC72" s="19">
        <f>VLOOKUP(Empresa!CC72,'Respuestas NosotrosTodos'!$A$2:$B$11,2,FALSE)</f>
        <v>5</v>
      </c>
      <c r="CD72" s="29">
        <f>VLOOKUP(Empresa!CD72,'Respuestas NosotrosTodos'!$A$12:$B$21,2,FALSE)</f>
        <v>5</v>
      </c>
      <c r="CE72" s="19">
        <f>VLOOKUP(Empresa!CE72,'Respuestas NosotrosTodos'!$A$2:$B$11,2,FALSE)</f>
        <v>4</v>
      </c>
      <c r="CF72" s="19">
        <f>VLOOKUP(Empresa!CF72,'Respuestas NosotrosTodos'!$A$2:$B$11,2,FALSE)</f>
        <v>1</v>
      </c>
      <c r="CG72" s="19">
        <f>VLOOKUP(Empresa!CG72,'Respuestas NosotrosTodos'!$A$2:$B$11,2,FALSE)</f>
        <v>5</v>
      </c>
      <c r="CH72" s="19">
        <f>VLOOKUP(Empresa!CH72,'Respuestas NosotrosTodos'!$A$2:$B$11,2,FALSE)</f>
        <v>5</v>
      </c>
      <c r="CI72" s="19">
        <f>VLOOKUP(Empresa!CI72,'Respuestas NosotrosTodos'!$A$2:$B$11,2,FALSE)</f>
        <v>3</v>
      </c>
      <c r="CJ72" s="29">
        <f>VLOOKUP(Empresa!CJ72,'Respuestas NosotrosTodos'!$A$12:$B$21,2,FALSE)</f>
        <v>5</v>
      </c>
      <c r="CK72" s="29">
        <f>VLOOKUP(Empresa!CK72,'Respuestas NosotrosTodos'!$A$12:$B$21,2,FALSE)</f>
        <v>5</v>
      </c>
      <c r="CL72" s="19">
        <f>VLOOKUP(Empresa!CL72,'Respuestas NosotrosTodos'!$A$2:$B$11,2,FALSE)</f>
        <v>5</v>
      </c>
      <c r="CM72" s="29">
        <f>VLOOKUP(Empresa!CM72,'Respuestas NosotrosTodos'!$A$12:$B$21,2,FALSE)</f>
        <v>5</v>
      </c>
      <c r="CN72" s="29">
        <f>VLOOKUP(Empresa!CN72,'Respuestas NosotrosTodos'!$A$12:$B$21,2,FALSE)</f>
        <v>5</v>
      </c>
      <c r="CO72" s="29">
        <f>VLOOKUP(Empresa!CO72,'Respuestas NosotrosTodos'!$A$12:$B$21,2,FALSE)</f>
        <v>5</v>
      </c>
      <c r="CP72" s="19">
        <f>VLOOKUP(Empresa!CP72,'Respuestas NosotrosTodos'!$A$2:$B$11,2,FALSE)</f>
        <v>5</v>
      </c>
      <c r="CQ72" s="19">
        <f>VLOOKUP(Empresa!CQ72,'Respuestas NosotrosTodos'!$A$2:$B$11,2,FALSE)</f>
        <v>5</v>
      </c>
      <c r="CR72" s="19">
        <f>VLOOKUP(Empresa!CR72,'Respuestas NosotrosTodos'!$A$2:$B$11,2,FALSE)</f>
        <v>5</v>
      </c>
    </row>
    <row r="73" spans="1:96">
      <c r="A73" s="12" t="str">
        <f>Empresa!A73</f>
        <v>y5rz0eeajeiucc9mjy5r1960a1h2wtzf</v>
      </c>
      <c r="B73" s="19">
        <f>VLOOKUP(Empresa!B73,'Respuestas Yo'!A$2:B$5,2,FALSE)</f>
        <v>4</v>
      </c>
      <c r="C73" s="19">
        <f>VLOOKUP(Empresa!C73,'Respuestas Yo'!C$2:D$5,2,FALSE)</f>
        <v>5</v>
      </c>
      <c r="D73" s="19">
        <f>VLOOKUP(Empresa!D73,'Respuestas Yo'!E$2:F$5,2,FALSE)</f>
        <v>5</v>
      </c>
      <c r="E73" s="19">
        <f>VLOOKUP(Empresa!E73,'Respuestas Yo'!G$2:H$5,2,FALSE)</f>
        <v>5</v>
      </c>
      <c r="F73" s="19">
        <f>VLOOKUP(Empresa!F73,'Respuestas Yo'!I$2:J$5,2,FALSE)</f>
        <v>2</v>
      </c>
      <c r="G73" s="19">
        <f>VLOOKUP(Empresa!G73,'Respuestas Yo'!K$2:L$5,2,FALSE)</f>
        <v>5</v>
      </c>
      <c r="H73" s="19">
        <f>VLOOKUP(Empresa!H73,'Respuestas Yo'!M$2:N$5,2,FALSE)</f>
        <v>1</v>
      </c>
      <c r="I73" s="19">
        <f>VLOOKUP(Empresa!I73,'Respuestas Yo'!O$2:P$5,2,FALSE)</f>
        <v>5</v>
      </c>
      <c r="J73" s="19">
        <f>VLOOKUP(Empresa!J73,'Respuestas Yo'!Q$2:R$5,2,FALSE)</f>
        <v>4</v>
      </c>
      <c r="K73" s="19">
        <f>VLOOKUP(Empresa!K73,'Respuestas Yo'!S$2:T$5,2,FALSE)</f>
        <v>4</v>
      </c>
      <c r="L73" s="19">
        <f>VLOOKUP(Empresa!L73,'Respuestas Yo'!U$2:V$5,2,FALSE)</f>
        <v>1</v>
      </c>
      <c r="M73" s="19">
        <f>VLOOKUP(Empresa!M73,'Respuestas Yo'!W$2:X$5,2,FALSE)</f>
        <v>4</v>
      </c>
      <c r="N73" s="19">
        <f>VLOOKUP(Empresa!N73,'Respuestas Yo'!Y$2:Z$5,2,FALSE)</f>
        <v>2</v>
      </c>
      <c r="O73" s="19">
        <f>VLOOKUP(Empresa!O73,'Respuestas Yo'!AA$2:AB$5,2,FALSE)</f>
        <v>4</v>
      </c>
      <c r="P73" s="19">
        <f>VLOOKUP(Empresa!P73,'Respuestas Yo'!AC$2:AD$5,2,FALSE)</f>
        <v>4</v>
      </c>
      <c r="Q73" s="19">
        <f>VLOOKUP(Empresa!Q73,'Respuestas Yo'!AE$2:AF$5,2,FALSE)</f>
        <v>5</v>
      </c>
      <c r="R73" s="19">
        <f>VLOOKUP(Empresa!R73,'Respuestas Yo'!AG$2:AH$5,2,FALSE)</f>
        <v>5</v>
      </c>
      <c r="S73" s="19">
        <f>VLOOKUP(Empresa!S73,'Respuestas Yo'!AI$2:AJ$5,2,FALSE)</f>
        <v>2</v>
      </c>
      <c r="T73" s="19">
        <f>VLOOKUP(Empresa!T73,'Respuestas Yo'!AK$2:AL$5,2,FALSE)</f>
        <v>5</v>
      </c>
      <c r="U73" s="19">
        <f>VLOOKUP(Empresa!U73,'Respuestas NosotrosTodos'!$A$2:$B$11,2,FALSE)</f>
        <v>5</v>
      </c>
      <c r="V73" s="19">
        <f>VLOOKUP(Empresa!V73,'Respuestas NosotrosTodos'!$A$2:$B$11,2,FALSE)</f>
        <v>4</v>
      </c>
      <c r="W73" s="19">
        <f>VLOOKUP(Empresa!V73,'Respuestas NosotrosTodos'!$A$2:$B$11,2,FALSE)</f>
        <v>4</v>
      </c>
      <c r="X73" s="19">
        <f>VLOOKUP(Empresa!X73,'Respuestas NosotrosTodos'!$A$2:$B$11,2,FALSE)</f>
        <v>3</v>
      </c>
      <c r="Y73" s="19">
        <f>VLOOKUP(Empresa!Y73,'Respuestas NosotrosTodos'!$A$2:$B$11,2,FALSE)</f>
        <v>5</v>
      </c>
      <c r="Z73" s="19">
        <f>VLOOKUP(Empresa!Z73,'Respuestas NosotrosTodos'!$A$2:$B$11,2,FALSE)</f>
        <v>5</v>
      </c>
      <c r="AA73" s="19">
        <f>VLOOKUP(Empresa!AA73,'Respuestas NosotrosTodos'!$A$2:$B$11,2,FALSE)</f>
        <v>3</v>
      </c>
      <c r="AB73" s="19">
        <f>VLOOKUP(Empresa!AB73,'Respuestas NosotrosTodos'!$A$2:$B$11,2,FALSE)</f>
        <v>4</v>
      </c>
      <c r="AC73" s="19">
        <f>VLOOKUP(Empresa!AC73,'Respuestas NosotrosTodos'!$A$2:$B$11,2,FALSE)</f>
        <v>3</v>
      </c>
      <c r="AD73" s="19">
        <f>VLOOKUP(Empresa!AD73,'Respuestas NosotrosTodos'!$A$2:$B$11,2,FALSE)</f>
        <v>4</v>
      </c>
      <c r="AE73" s="19">
        <f>VLOOKUP(Empresa!AE73,'Respuestas NosotrosTodos'!$A$2:$B$11,2,FALSE)</f>
        <v>5</v>
      </c>
      <c r="AF73" s="19">
        <f>VLOOKUP(Empresa!AF73,'Respuestas NosotrosTodos'!$A$2:$B$11,2,FALSE)</f>
        <v>5</v>
      </c>
      <c r="AG73" s="19">
        <f>VLOOKUP(Empresa!AG73,'Respuestas NosotrosTodos'!$A$2:$B$11,2,FALSE)</f>
        <v>5</v>
      </c>
      <c r="AH73" s="19">
        <f>VLOOKUP(Empresa!AH73,'Respuestas NosotrosTodos'!$A$2:$B$11,2,FALSE)</f>
        <v>3</v>
      </c>
      <c r="AI73" s="19">
        <f>VLOOKUP(Empresa!AI73,'Respuestas NosotrosTodos'!$A$2:$B$11,2,FALSE)</f>
        <v>5</v>
      </c>
      <c r="AJ73" s="19">
        <f>VLOOKUP(Empresa!AJ73,'Respuestas NosotrosTodos'!$A$2:$B$11,2,FALSE)</f>
        <v>3</v>
      </c>
      <c r="AK73" s="19">
        <f>VLOOKUP(Empresa!AK73,'Respuestas NosotrosTodos'!$A$2:$B$11,2,FALSE)</f>
        <v>4</v>
      </c>
      <c r="AL73" s="19">
        <f>VLOOKUP(Empresa!AL73,'Respuestas NosotrosTodos'!$A$2:$B$11,2,FALSE)</f>
        <v>4</v>
      </c>
      <c r="AM73" s="19">
        <f>VLOOKUP(Empresa!AM73,'Respuestas NosotrosTodos'!$A$2:$B$11,2,FALSE)</f>
        <v>3</v>
      </c>
      <c r="AN73" s="19">
        <f>VLOOKUP(Empresa!AN73,'Respuestas NosotrosTodos'!$A$2:$B$11,2,FALSE)</f>
        <v>4</v>
      </c>
      <c r="AO73" s="19">
        <f>VLOOKUP(Empresa!AO73,'Respuestas NosotrosTodos'!$A$2:$B$11,2,FALSE)</f>
        <v>5</v>
      </c>
      <c r="AP73" s="19">
        <f>VLOOKUP(Empresa!AP73,'Respuestas NosotrosTodos'!$A$2:$B$11,2,FALSE)</f>
        <v>3</v>
      </c>
      <c r="AQ73" s="19">
        <f>VLOOKUP(Empresa!AQ73,'Respuestas NosotrosTodos'!$A$2:$B$11,2,FALSE)</f>
        <v>5</v>
      </c>
      <c r="AR73" s="19">
        <f>VLOOKUP(Empresa!AR73,'Respuestas NosotrosTodos'!$A$2:$B$11,2,FALSE)</f>
        <v>5</v>
      </c>
      <c r="AS73" s="19">
        <f>VLOOKUP(Empresa!AS73,'Respuestas NosotrosTodos'!$A$2:$B$11,2,FALSE)</f>
        <v>5</v>
      </c>
      <c r="AT73" s="19">
        <f>VLOOKUP(Empresa!AT73,'Respuestas NosotrosTodos'!$A$2:$B$11,2,FALSE)</f>
        <v>5</v>
      </c>
      <c r="AU73" s="19">
        <f>VLOOKUP(Empresa!AU73,'Respuestas NosotrosTodos'!$A$2:$B$11,2,FALSE)</f>
        <v>5</v>
      </c>
      <c r="AV73" s="19">
        <f>VLOOKUP(Empresa!AV73,'Respuestas NosotrosTodos'!$A$2:$B$11,2,FALSE)</f>
        <v>3</v>
      </c>
      <c r="AW73" s="19">
        <f>VLOOKUP(Empresa!AW73,'Respuestas NosotrosTodos'!$A$2:$B$11,2,FALSE)</f>
        <v>3</v>
      </c>
      <c r="AX73" s="19">
        <f>VLOOKUP(Empresa!AX73,'Respuestas NosotrosTodos'!$A$2:$B$11,2,FALSE)</f>
        <v>4</v>
      </c>
      <c r="AY73" s="29">
        <f>VLOOKUP(Empresa!AY73,'Respuestas NosotrosTodos'!$A$12:$B$21,2,FALSE)</f>
        <v>3</v>
      </c>
      <c r="AZ73" s="19">
        <f>VLOOKUP(Empresa!AZ73,'Respuestas NosotrosTodos'!$A$2:$B$11,2,FALSE)</f>
        <v>5</v>
      </c>
      <c r="BA73" s="29">
        <f>VLOOKUP(Empresa!BA73,'Respuestas NosotrosTodos'!$A$12:$B$21,2,FALSE)</f>
        <v>3</v>
      </c>
      <c r="BB73" s="19">
        <f>VLOOKUP(Empresa!BB73,'Respuestas NosotrosTodos'!$A$2:$B$11,2,FALSE)</f>
        <v>4</v>
      </c>
      <c r="BC73" s="19">
        <f>VLOOKUP(Empresa!BC73,'Respuestas NosotrosTodos'!$A$2:$B$11,2,FALSE)</f>
        <v>5</v>
      </c>
      <c r="BD73" s="19">
        <f>VLOOKUP(Empresa!BD73,'Respuestas NosotrosTodos'!$A$2:$B$11,2,FALSE)</f>
        <v>4</v>
      </c>
      <c r="BE73" s="19">
        <f>VLOOKUP(Empresa!BE73,'Respuestas NosotrosTodos'!$A$2:$B$11,2,FALSE)</f>
        <v>5</v>
      </c>
      <c r="BF73" s="19">
        <f>VLOOKUP(Empresa!BF73,'Respuestas NosotrosTodos'!$A$2:$B$11,2,FALSE)</f>
        <v>5</v>
      </c>
      <c r="BG73" s="19">
        <f>VLOOKUP(Empresa!BG73,'Respuestas NosotrosTodos'!$A$2:$B$11,2,FALSE)</f>
        <v>4</v>
      </c>
      <c r="BH73" s="19">
        <f>VLOOKUP(Empresa!BH73,'Respuestas NosotrosTodos'!$A$2:$B$11,2,FALSE)</f>
        <v>3</v>
      </c>
      <c r="BI73" s="19">
        <f>VLOOKUP(Empresa!BI73,'Respuestas NosotrosTodos'!$A$2:$B$11,2,FALSE)</f>
        <v>5</v>
      </c>
      <c r="BJ73" s="19">
        <f>VLOOKUP(Empresa!BJ73,'Respuestas NosotrosTodos'!$A$2:$B$11,2,FALSE)</f>
        <v>5</v>
      </c>
      <c r="BK73" s="19">
        <f>VLOOKUP(Empresa!BK73,'Respuestas NosotrosTodos'!$A$2:$B$11,2,FALSE)</f>
        <v>5</v>
      </c>
      <c r="BL73" s="19">
        <f>VLOOKUP(Empresa!BL73,'Respuestas NosotrosTodos'!$A$2:$B$11,2,FALSE)</f>
        <v>5</v>
      </c>
      <c r="BM73" s="19">
        <f>VLOOKUP(Empresa!BM73,'Respuestas NosotrosTodos'!$A$2:$B$11,2,FALSE)</f>
        <v>4</v>
      </c>
      <c r="BN73" s="19">
        <f>VLOOKUP(Empresa!BN73,'Respuestas NosotrosTodos'!$A$2:$B$11,2,FALSE)</f>
        <v>5</v>
      </c>
      <c r="BO73" s="19">
        <f>VLOOKUP(Empresa!BO73,'Respuestas NosotrosTodos'!$A$2:$B$11,2,FALSE)</f>
        <v>4</v>
      </c>
      <c r="BP73" s="19">
        <f>VLOOKUP(Empresa!BP73,'Respuestas NosotrosTodos'!$A$2:$B$11,2,FALSE)</f>
        <v>5</v>
      </c>
      <c r="BQ73" s="19">
        <f>VLOOKUP(Empresa!BQ73,'Respuestas NosotrosTodos'!$A$2:$B$11,2,FALSE)</f>
        <v>4</v>
      </c>
      <c r="BR73" s="19">
        <f>VLOOKUP(Empresa!BR73,'Respuestas NosotrosTodos'!$A$2:$B$11,2,FALSE)</f>
        <v>3</v>
      </c>
      <c r="BS73" s="19">
        <f>VLOOKUP(Empresa!BS73,'Respuestas NosotrosTodos'!$A$2:$B$11,2,FALSE)</f>
        <v>4</v>
      </c>
      <c r="BT73" s="19">
        <f>VLOOKUP(Empresa!BT73,'Respuestas NosotrosTodos'!$A$2:$B$11,2,FALSE)</f>
        <v>3</v>
      </c>
      <c r="BU73" s="19">
        <f>VLOOKUP(Empresa!BU73,'Respuestas NosotrosTodos'!$A$2:$B$11,2,FALSE)</f>
        <v>5</v>
      </c>
      <c r="BV73" s="19">
        <f>VLOOKUP(Empresa!BV73,'Respuestas NosotrosTodos'!$A$2:$B$11,2,FALSE)</f>
        <v>3</v>
      </c>
      <c r="BW73" s="19">
        <f>VLOOKUP(Empresa!BW73,'Respuestas NosotrosTodos'!$A$2:$B$11,2,FALSE)</f>
        <v>3</v>
      </c>
      <c r="BX73" s="19">
        <f>VLOOKUP(Empresa!BX73,'Respuestas NosotrosTodos'!$A$2:$B$11,2,FALSE)</f>
        <v>3</v>
      </c>
      <c r="BY73" s="19">
        <f>VLOOKUP(Empresa!BY73,'Respuestas NosotrosTodos'!$A$2:$B$11,2,FALSE)</f>
        <v>4</v>
      </c>
      <c r="BZ73" s="19">
        <f>VLOOKUP(Empresa!BZ73,'Respuestas NosotrosTodos'!$A$2:$B$11,2,FALSE)</f>
        <v>5</v>
      </c>
      <c r="CA73" s="19">
        <f>VLOOKUP(Empresa!CA73,'Respuestas NosotrosTodos'!$A$2:$B$11,2,FALSE)</f>
        <v>3</v>
      </c>
      <c r="CB73" s="19">
        <f>VLOOKUP(Empresa!CB73,'Respuestas NosotrosTodos'!$A$2:$B$11,2,FALSE)</f>
        <v>4</v>
      </c>
      <c r="CC73" s="19">
        <f>VLOOKUP(Empresa!CC73,'Respuestas NosotrosTodos'!$A$2:$B$11,2,FALSE)</f>
        <v>5</v>
      </c>
      <c r="CD73" s="29">
        <f>VLOOKUP(Empresa!CD73,'Respuestas NosotrosTodos'!$A$12:$B$21,2,FALSE)</f>
        <v>5</v>
      </c>
      <c r="CE73" s="19">
        <f>VLOOKUP(Empresa!CE73,'Respuestas NosotrosTodos'!$A$2:$B$11,2,FALSE)</f>
        <v>4</v>
      </c>
      <c r="CF73" s="19">
        <f>VLOOKUP(Empresa!CF73,'Respuestas NosotrosTodos'!$A$2:$B$11,2,FALSE)</f>
        <v>4</v>
      </c>
      <c r="CG73" s="19">
        <f>VLOOKUP(Empresa!CG73,'Respuestas NosotrosTodos'!$A$2:$B$11,2,FALSE)</f>
        <v>4</v>
      </c>
      <c r="CH73" s="19">
        <f>VLOOKUP(Empresa!CH73,'Respuestas NosotrosTodos'!$A$2:$B$11,2,FALSE)</f>
        <v>5</v>
      </c>
      <c r="CI73" s="19">
        <f>VLOOKUP(Empresa!CI73,'Respuestas NosotrosTodos'!$A$2:$B$11,2,FALSE)</f>
        <v>3</v>
      </c>
      <c r="CJ73" s="29">
        <f>VLOOKUP(Empresa!CJ73,'Respuestas NosotrosTodos'!$A$12:$B$21,2,FALSE)</f>
        <v>3</v>
      </c>
      <c r="CK73" s="29">
        <f>VLOOKUP(Empresa!CK73,'Respuestas NosotrosTodos'!$A$12:$B$21,2,FALSE)</f>
        <v>3</v>
      </c>
      <c r="CL73" s="19">
        <f>VLOOKUP(Empresa!CL73,'Respuestas NosotrosTodos'!$A$2:$B$11,2,FALSE)</f>
        <v>5</v>
      </c>
      <c r="CM73" s="29">
        <f>VLOOKUP(Empresa!CM73,'Respuestas NosotrosTodos'!$A$12:$B$21,2,FALSE)</f>
        <v>2</v>
      </c>
      <c r="CN73" s="29">
        <f>VLOOKUP(Empresa!CN73,'Respuestas NosotrosTodos'!$A$12:$B$21,2,FALSE)</f>
        <v>4</v>
      </c>
      <c r="CO73" s="29">
        <f>VLOOKUP(Empresa!CO73,'Respuestas NosotrosTodos'!$A$12:$B$21,2,FALSE)</f>
        <v>3</v>
      </c>
      <c r="CP73" s="19">
        <f>VLOOKUP(Empresa!CP73,'Respuestas NosotrosTodos'!$A$2:$B$11,2,FALSE)</f>
        <v>4</v>
      </c>
      <c r="CQ73" s="19">
        <f>VLOOKUP(Empresa!CQ73,'Respuestas NosotrosTodos'!$A$2:$B$11,2,FALSE)</f>
        <v>4</v>
      </c>
      <c r="CR73" s="19">
        <f>VLOOKUP(Empresa!CR73,'Respuestas NosotrosTodos'!$A$2:$B$11,2,FALSE)</f>
        <v>3</v>
      </c>
    </row>
    <row r="74" spans="1:96">
      <c r="A74" s="12" t="str">
        <f>Empresa!A74</f>
        <v>a0v1xa2d4btntzau3sla0v1xamrism0o</v>
      </c>
      <c r="B74" s="19">
        <f>VLOOKUP(Empresa!B74,'Respuestas Yo'!A$2:B$5,2,FALSE)</f>
        <v>1</v>
      </c>
      <c r="C74" s="19">
        <f>VLOOKUP(Empresa!C74,'Respuestas Yo'!C$2:D$5,2,FALSE)</f>
        <v>2</v>
      </c>
      <c r="D74" s="19">
        <f>VLOOKUP(Empresa!D74,'Respuestas Yo'!E$2:F$5,2,FALSE)</f>
        <v>1</v>
      </c>
      <c r="E74" s="19">
        <f>VLOOKUP(Empresa!E74,'Respuestas Yo'!G$2:H$5,2,FALSE)</f>
        <v>2</v>
      </c>
      <c r="F74" s="19">
        <f>VLOOKUP(Empresa!F74,'Respuestas Yo'!I$2:J$5,2,FALSE)</f>
        <v>2</v>
      </c>
      <c r="G74" s="19">
        <f>VLOOKUP(Empresa!G74,'Respuestas Yo'!K$2:L$5,2,FALSE)</f>
        <v>1</v>
      </c>
      <c r="H74" s="19">
        <f>VLOOKUP(Empresa!H74,'Respuestas Yo'!M$2:N$5,2,FALSE)</f>
        <v>2</v>
      </c>
      <c r="I74" s="19">
        <f>VLOOKUP(Empresa!I74,'Respuestas Yo'!O$2:P$5,2,FALSE)</f>
        <v>5</v>
      </c>
      <c r="J74" s="19">
        <f>VLOOKUP(Empresa!J74,'Respuestas Yo'!Q$2:R$5,2,FALSE)</f>
        <v>5</v>
      </c>
      <c r="K74" s="19">
        <f>VLOOKUP(Empresa!K74,'Respuestas Yo'!S$2:T$5,2,FALSE)</f>
        <v>5</v>
      </c>
      <c r="L74" s="19">
        <f>VLOOKUP(Empresa!L74,'Respuestas Yo'!U$2:V$5,2,FALSE)</f>
        <v>1</v>
      </c>
      <c r="M74" s="19">
        <f>VLOOKUP(Empresa!M74,'Respuestas Yo'!W$2:X$5,2,FALSE)</f>
        <v>2</v>
      </c>
      <c r="N74" s="19">
        <f>VLOOKUP(Empresa!N74,'Respuestas Yo'!Y$2:Z$5,2,FALSE)</f>
        <v>4</v>
      </c>
      <c r="O74" s="19">
        <f>VLOOKUP(Empresa!O74,'Respuestas Yo'!AA$2:AB$5,2,FALSE)</f>
        <v>1</v>
      </c>
      <c r="P74" s="19">
        <f>VLOOKUP(Empresa!P74,'Respuestas Yo'!AC$2:AD$5,2,FALSE)</f>
        <v>1</v>
      </c>
      <c r="Q74" s="19">
        <f>VLOOKUP(Empresa!Q74,'Respuestas Yo'!AE$2:AF$5,2,FALSE)</f>
        <v>2</v>
      </c>
      <c r="R74" s="19">
        <f>VLOOKUP(Empresa!R74,'Respuestas Yo'!AG$2:AH$5,2,FALSE)</f>
        <v>4</v>
      </c>
      <c r="S74" s="19">
        <f>VLOOKUP(Empresa!S74,'Respuestas Yo'!AI$2:AJ$5,2,FALSE)</f>
        <v>5</v>
      </c>
      <c r="T74" s="19">
        <f>VLOOKUP(Empresa!T74,'Respuestas Yo'!AK$2:AL$5,2,FALSE)</f>
        <v>1</v>
      </c>
      <c r="U74" s="19">
        <f>VLOOKUP(Empresa!U74,'Respuestas NosotrosTodos'!$A$2:$B$11,2,FALSE)</f>
        <v>3</v>
      </c>
      <c r="V74" s="19">
        <f>VLOOKUP(Empresa!V74,'Respuestas NosotrosTodos'!$A$2:$B$11,2,FALSE)</f>
        <v>2</v>
      </c>
      <c r="W74" s="19">
        <f>VLOOKUP(Empresa!V74,'Respuestas NosotrosTodos'!$A$2:$B$11,2,FALSE)</f>
        <v>2</v>
      </c>
      <c r="X74" s="19">
        <f>VLOOKUP(Empresa!X74,'Respuestas NosotrosTodos'!$A$2:$B$11,2,FALSE)</f>
        <v>3</v>
      </c>
      <c r="Y74" s="19">
        <f>VLOOKUP(Empresa!Y74,'Respuestas NosotrosTodos'!$A$2:$B$11,2,FALSE)</f>
        <v>3</v>
      </c>
      <c r="Z74" s="19">
        <f>VLOOKUP(Empresa!Z74,'Respuestas NosotrosTodos'!$A$2:$B$11,2,FALSE)</f>
        <v>3</v>
      </c>
      <c r="AA74" s="19">
        <f>VLOOKUP(Empresa!AA74,'Respuestas NosotrosTodos'!$A$2:$B$11,2,FALSE)</f>
        <v>3</v>
      </c>
      <c r="AB74" s="19">
        <f>VLOOKUP(Empresa!AB74,'Respuestas NosotrosTodos'!$A$2:$B$11,2,FALSE)</f>
        <v>3</v>
      </c>
      <c r="AC74" s="19">
        <f>VLOOKUP(Empresa!AC74,'Respuestas NosotrosTodos'!$A$2:$B$11,2,FALSE)</f>
        <v>3</v>
      </c>
      <c r="AD74" s="19">
        <f>VLOOKUP(Empresa!AD74,'Respuestas NosotrosTodos'!$A$2:$B$11,2,FALSE)</f>
        <v>3</v>
      </c>
      <c r="AE74" s="19">
        <f>VLOOKUP(Empresa!AE74,'Respuestas NosotrosTodos'!$A$2:$B$11,2,FALSE)</f>
        <v>3</v>
      </c>
      <c r="AF74" s="19">
        <f>VLOOKUP(Empresa!AF74,'Respuestas NosotrosTodos'!$A$2:$B$11,2,FALSE)</f>
        <v>3</v>
      </c>
      <c r="AG74" s="19">
        <f>VLOOKUP(Empresa!AG74,'Respuestas NosotrosTodos'!$A$2:$B$11,2,FALSE)</f>
        <v>3</v>
      </c>
      <c r="AH74" s="19">
        <f>VLOOKUP(Empresa!AH74,'Respuestas NosotrosTodos'!$A$2:$B$11,2,FALSE)</f>
        <v>3</v>
      </c>
      <c r="AI74" s="19">
        <f>VLOOKUP(Empresa!AI74,'Respuestas NosotrosTodos'!$A$2:$B$11,2,FALSE)</f>
        <v>3</v>
      </c>
      <c r="AJ74" s="19">
        <f>VLOOKUP(Empresa!AJ74,'Respuestas NosotrosTodos'!$A$2:$B$11,2,FALSE)</f>
        <v>3</v>
      </c>
      <c r="AK74" s="19">
        <f>VLOOKUP(Empresa!AK74,'Respuestas NosotrosTodos'!$A$2:$B$11,2,FALSE)</f>
        <v>3</v>
      </c>
      <c r="AL74" s="19">
        <f>VLOOKUP(Empresa!AL74,'Respuestas NosotrosTodos'!$A$2:$B$11,2,FALSE)</f>
        <v>3</v>
      </c>
      <c r="AM74" s="19">
        <f>VLOOKUP(Empresa!AM74,'Respuestas NosotrosTodos'!$A$2:$B$11,2,FALSE)</f>
        <v>3</v>
      </c>
      <c r="AN74" s="19">
        <f>VLOOKUP(Empresa!AN74,'Respuestas NosotrosTodos'!$A$2:$B$11,2,FALSE)</f>
        <v>3</v>
      </c>
      <c r="AO74" s="19">
        <f>VLOOKUP(Empresa!AO74,'Respuestas NosotrosTodos'!$A$2:$B$11,2,FALSE)</f>
        <v>3</v>
      </c>
      <c r="AP74" s="19">
        <f>VLOOKUP(Empresa!AP74,'Respuestas NosotrosTodos'!$A$2:$B$11,2,FALSE)</f>
        <v>3</v>
      </c>
      <c r="AQ74" s="19">
        <f>VLOOKUP(Empresa!AQ74,'Respuestas NosotrosTodos'!$A$2:$B$11,2,FALSE)</f>
        <v>5</v>
      </c>
      <c r="AR74" s="19">
        <f>VLOOKUP(Empresa!AR74,'Respuestas NosotrosTodos'!$A$2:$B$11,2,FALSE)</f>
        <v>5</v>
      </c>
      <c r="AS74" s="19">
        <f>VLOOKUP(Empresa!AS74,'Respuestas NosotrosTodos'!$A$2:$B$11,2,FALSE)</f>
        <v>5</v>
      </c>
      <c r="AT74" s="19">
        <f>VLOOKUP(Empresa!AT74,'Respuestas NosotrosTodos'!$A$2:$B$11,2,FALSE)</f>
        <v>3</v>
      </c>
      <c r="AU74" s="19">
        <f>VLOOKUP(Empresa!AU74,'Respuestas NosotrosTodos'!$A$2:$B$11,2,FALSE)</f>
        <v>3</v>
      </c>
      <c r="AV74" s="19">
        <f>VLOOKUP(Empresa!AV74,'Respuestas NosotrosTodos'!$A$2:$B$11,2,FALSE)</f>
        <v>3</v>
      </c>
      <c r="AW74" s="19">
        <f>VLOOKUP(Empresa!AW74,'Respuestas NosotrosTodos'!$A$2:$B$11,2,FALSE)</f>
        <v>3</v>
      </c>
      <c r="AX74" s="19">
        <f>VLOOKUP(Empresa!AX74,'Respuestas NosotrosTodos'!$A$2:$B$11,2,FALSE)</f>
        <v>3</v>
      </c>
      <c r="AY74" s="29">
        <f>VLOOKUP(Empresa!AY74,'Respuestas NosotrosTodos'!$A$12:$B$21,2,FALSE)</f>
        <v>5</v>
      </c>
      <c r="AZ74" s="19">
        <f>VLOOKUP(Empresa!AZ74,'Respuestas NosotrosTodos'!$A$2:$B$11,2,FALSE)</f>
        <v>1</v>
      </c>
      <c r="BA74" s="29">
        <f>VLOOKUP(Empresa!BA74,'Respuestas NosotrosTodos'!$A$12:$B$21,2,FALSE)</f>
        <v>5</v>
      </c>
      <c r="BB74" s="19">
        <f>VLOOKUP(Empresa!BB74,'Respuestas NosotrosTodos'!$A$2:$B$11,2,FALSE)</f>
        <v>3</v>
      </c>
      <c r="BC74" s="19">
        <f>VLOOKUP(Empresa!BC74,'Respuestas NosotrosTodos'!$A$2:$B$11,2,FALSE)</f>
        <v>3</v>
      </c>
      <c r="BD74" s="19">
        <f>VLOOKUP(Empresa!BD74,'Respuestas NosotrosTodos'!$A$2:$B$11,2,FALSE)</f>
        <v>3</v>
      </c>
      <c r="BE74" s="19">
        <f>VLOOKUP(Empresa!BE74,'Respuestas NosotrosTodos'!$A$2:$B$11,2,FALSE)</f>
        <v>5</v>
      </c>
      <c r="BF74" s="19">
        <f>VLOOKUP(Empresa!BF74,'Respuestas NosotrosTodos'!$A$2:$B$11,2,FALSE)</f>
        <v>5</v>
      </c>
      <c r="BG74" s="19">
        <f>VLOOKUP(Empresa!BG74,'Respuestas NosotrosTodos'!$A$2:$B$11,2,FALSE)</f>
        <v>3</v>
      </c>
      <c r="BH74" s="19">
        <f>VLOOKUP(Empresa!BH74,'Respuestas NosotrosTodos'!$A$2:$B$11,2,FALSE)</f>
        <v>3</v>
      </c>
      <c r="BI74" s="19">
        <f>VLOOKUP(Empresa!BI74,'Respuestas NosotrosTodos'!$A$2:$B$11,2,FALSE)</f>
        <v>3</v>
      </c>
      <c r="BJ74" s="19">
        <f>VLOOKUP(Empresa!BJ74,'Respuestas NosotrosTodos'!$A$2:$B$11,2,FALSE)</f>
        <v>5</v>
      </c>
      <c r="BK74" s="19">
        <f>VLOOKUP(Empresa!BK74,'Respuestas NosotrosTodos'!$A$2:$B$11,2,FALSE)</f>
        <v>3</v>
      </c>
      <c r="BL74" s="19">
        <f>VLOOKUP(Empresa!BL74,'Respuestas NosotrosTodos'!$A$2:$B$11,2,FALSE)</f>
        <v>3</v>
      </c>
      <c r="BM74" s="19">
        <f>VLOOKUP(Empresa!BM74,'Respuestas NosotrosTodos'!$A$2:$B$11,2,FALSE)</f>
        <v>3</v>
      </c>
      <c r="BN74" s="19">
        <f>VLOOKUP(Empresa!BN74,'Respuestas NosotrosTodos'!$A$2:$B$11,2,FALSE)</f>
        <v>3</v>
      </c>
      <c r="BO74" s="19">
        <f>VLOOKUP(Empresa!BO74,'Respuestas NosotrosTodos'!$A$2:$B$11,2,FALSE)</f>
        <v>5</v>
      </c>
      <c r="BP74" s="19">
        <f>VLOOKUP(Empresa!BP74,'Respuestas NosotrosTodos'!$A$2:$B$11,2,FALSE)</f>
        <v>3</v>
      </c>
      <c r="BQ74" s="19">
        <f>VLOOKUP(Empresa!BQ74,'Respuestas NosotrosTodos'!$A$2:$B$11,2,FALSE)</f>
        <v>3</v>
      </c>
      <c r="BR74" s="19">
        <f>VLOOKUP(Empresa!BR74,'Respuestas NosotrosTodos'!$A$2:$B$11,2,FALSE)</f>
        <v>3</v>
      </c>
      <c r="BS74" s="19">
        <f>VLOOKUP(Empresa!BS74,'Respuestas NosotrosTodos'!$A$2:$B$11,2,FALSE)</f>
        <v>3</v>
      </c>
      <c r="BT74" s="19">
        <f>VLOOKUP(Empresa!BT74,'Respuestas NosotrosTodos'!$A$2:$B$11,2,FALSE)</f>
        <v>3</v>
      </c>
      <c r="BU74" s="19">
        <f>VLOOKUP(Empresa!BU74,'Respuestas NosotrosTodos'!$A$2:$B$11,2,FALSE)</f>
        <v>3</v>
      </c>
      <c r="BV74" s="19">
        <f>VLOOKUP(Empresa!BV74,'Respuestas NosotrosTodos'!$A$2:$B$11,2,FALSE)</f>
        <v>3</v>
      </c>
      <c r="BW74" s="19">
        <f>VLOOKUP(Empresa!BW74,'Respuestas NosotrosTodos'!$A$2:$B$11,2,FALSE)</f>
        <v>3</v>
      </c>
      <c r="BX74" s="19">
        <f>VLOOKUP(Empresa!BX74,'Respuestas NosotrosTodos'!$A$2:$B$11,2,FALSE)</f>
        <v>3</v>
      </c>
      <c r="BY74" s="19">
        <f>VLOOKUP(Empresa!BY74,'Respuestas NosotrosTodos'!$A$2:$B$11,2,FALSE)</f>
        <v>3</v>
      </c>
      <c r="BZ74" s="19">
        <f>VLOOKUP(Empresa!BZ74,'Respuestas NosotrosTodos'!$A$2:$B$11,2,FALSE)</f>
        <v>3</v>
      </c>
      <c r="CA74" s="19">
        <f>VLOOKUP(Empresa!CA74,'Respuestas NosotrosTodos'!$A$2:$B$11,2,FALSE)</f>
        <v>3</v>
      </c>
      <c r="CB74" s="19">
        <f>VLOOKUP(Empresa!CB74,'Respuestas NosotrosTodos'!$A$2:$B$11,2,FALSE)</f>
        <v>3</v>
      </c>
      <c r="CC74" s="19">
        <f>VLOOKUP(Empresa!CC74,'Respuestas NosotrosTodos'!$A$2:$B$11,2,FALSE)</f>
        <v>5</v>
      </c>
      <c r="CD74" s="29">
        <f>VLOOKUP(Empresa!CD74,'Respuestas NosotrosTodos'!$A$12:$B$21,2,FALSE)</f>
        <v>5</v>
      </c>
      <c r="CE74" s="19">
        <f>VLOOKUP(Empresa!CE74,'Respuestas NosotrosTodos'!$A$2:$B$11,2,FALSE)</f>
        <v>3</v>
      </c>
      <c r="CF74" s="19">
        <f>VLOOKUP(Empresa!CF74,'Respuestas NosotrosTodos'!$A$2:$B$11,2,FALSE)</f>
        <v>5</v>
      </c>
      <c r="CG74" s="19">
        <f>VLOOKUP(Empresa!CG74,'Respuestas NosotrosTodos'!$A$2:$B$11,2,FALSE)</f>
        <v>3</v>
      </c>
      <c r="CH74" s="19">
        <f>VLOOKUP(Empresa!CH74,'Respuestas NosotrosTodos'!$A$2:$B$11,2,FALSE)</f>
        <v>3</v>
      </c>
      <c r="CI74" s="19">
        <f>VLOOKUP(Empresa!CI74,'Respuestas NosotrosTodos'!$A$2:$B$11,2,FALSE)</f>
        <v>3</v>
      </c>
      <c r="CJ74" s="29">
        <f>VLOOKUP(Empresa!CJ74,'Respuestas NosotrosTodos'!$A$12:$B$21,2,FALSE)</f>
        <v>5</v>
      </c>
      <c r="CK74" s="29">
        <f>VLOOKUP(Empresa!CK74,'Respuestas NosotrosTodos'!$A$12:$B$21,2,FALSE)</f>
        <v>5</v>
      </c>
      <c r="CL74" s="19">
        <f>VLOOKUP(Empresa!CL74,'Respuestas NosotrosTodos'!$A$2:$B$11,2,FALSE)</f>
        <v>3</v>
      </c>
      <c r="CM74" s="29">
        <f>VLOOKUP(Empresa!CM74,'Respuestas NosotrosTodos'!$A$12:$B$21,2,FALSE)</f>
        <v>5</v>
      </c>
      <c r="CN74" s="29">
        <f>VLOOKUP(Empresa!CN74,'Respuestas NosotrosTodos'!$A$12:$B$21,2,FALSE)</f>
        <v>5</v>
      </c>
      <c r="CO74" s="29">
        <f>VLOOKUP(Empresa!CO74,'Respuestas NosotrosTodos'!$A$12:$B$21,2,FALSE)</f>
        <v>5</v>
      </c>
      <c r="CP74" s="19">
        <f>VLOOKUP(Empresa!CP74,'Respuestas NosotrosTodos'!$A$2:$B$11,2,FALSE)</f>
        <v>3</v>
      </c>
      <c r="CQ74" s="19">
        <f>VLOOKUP(Empresa!CQ74,'Respuestas NosotrosTodos'!$A$2:$B$11,2,FALSE)</f>
        <v>3</v>
      </c>
      <c r="CR74" s="19">
        <f>VLOOKUP(Empresa!CR74,'Respuestas NosotrosTodos'!$A$2:$B$11,2,FALSE)</f>
        <v>3</v>
      </c>
    </row>
    <row r="75" spans="1:96">
      <c r="A75" s="12" t="str">
        <f>Empresa!A75</f>
        <v>kw8ojyjjcxa3fkwst8e2avqxkz27s6rc</v>
      </c>
      <c r="B75" s="19">
        <f>VLOOKUP(Empresa!B75,'Respuestas Yo'!A$2:B$5,2,FALSE)</f>
        <v>2</v>
      </c>
      <c r="C75" s="19">
        <f>VLOOKUP(Empresa!C75,'Respuestas Yo'!C$2:D$5,2,FALSE)</f>
        <v>4</v>
      </c>
      <c r="D75" s="19">
        <f>VLOOKUP(Empresa!D75,'Respuestas Yo'!E$2:F$5,2,FALSE)</f>
        <v>5</v>
      </c>
      <c r="E75" s="19">
        <f>VLOOKUP(Empresa!E75,'Respuestas Yo'!G$2:H$5,2,FALSE)</f>
        <v>4</v>
      </c>
      <c r="F75" s="19">
        <f>VLOOKUP(Empresa!F75,'Respuestas Yo'!I$2:J$5,2,FALSE)</f>
        <v>2</v>
      </c>
      <c r="G75" s="19">
        <f>VLOOKUP(Empresa!G75,'Respuestas Yo'!K$2:L$5,2,FALSE)</f>
        <v>5</v>
      </c>
      <c r="H75" s="19">
        <f>VLOOKUP(Empresa!H75,'Respuestas Yo'!M$2:N$5,2,FALSE)</f>
        <v>5</v>
      </c>
      <c r="I75" s="19">
        <f>VLOOKUP(Empresa!I75,'Respuestas Yo'!O$2:P$5,2,FALSE)</f>
        <v>5</v>
      </c>
      <c r="J75" s="19">
        <f>VLOOKUP(Empresa!J75,'Respuestas Yo'!Q$2:R$5,2,FALSE)</f>
        <v>5</v>
      </c>
      <c r="K75" s="19">
        <f>VLOOKUP(Empresa!K75,'Respuestas Yo'!S$2:T$5,2,FALSE)</f>
        <v>5</v>
      </c>
      <c r="L75" s="19">
        <f>VLOOKUP(Empresa!L75,'Respuestas Yo'!U$2:V$5,2,FALSE)</f>
        <v>5</v>
      </c>
      <c r="M75" s="19">
        <f>VLOOKUP(Empresa!M75,'Respuestas Yo'!W$2:X$5,2,FALSE)</f>
        <v>4</v>
      </c>
      <c r="N75" s="19">
        <f>VLOOKUP(Empresa!N75,'Respuestas Yo'!Y$2:Z$5,2,FALSE)</f>
        <v>4</v>
      </c>
      <c r="O75" s="19">
        <f>VLOOKUP(Empresa!O75,'Respuestas Yo'!AA$2:AB$5,2,FALSE)</f>
        <v>4</v>
      </c>
      <c r="P75" s="19">
        <f>VLOOKUP(Empresa!P75,'Respuestas Yo'!AC$2:AD$5,2,FALSE)</f>
        <v>4</v>
      </c>
      <c r="Q75" s="19">
        <f>VLOOKUP(Empresa!Q75,'Respuestas Yo'!AE$2:AF$5,2,FALSE)</f>
        <v>5</v>
      </c>
      <c r="R75" s="19">
        <f>VLOOKUP(Empresa!R75,'Respuestas Yo'!AG$2:AH$5,2,FALSE)</f>
        <v>5</v>
      </c>
      <c r="S75" s="19">
        <f>VLOOKUP(Empresa!S75,'Respuestas Yo'!AI$2:AJ$5,2,FALSE)</f>
        <v>4</v>
      </c>
      <c r="T75" s="19">
        <f>VLOOKUP(Empresa!T75,'Respuestas Yo'!AK$2:AL$5,2,FALSE)</f>
        <v>5</v>
      </c>
      <c r="U75" s="19">
        <f>VLOOKUP(Empresa!U75,'Respuestas NosotrosTodos'!$A$2:$B$11,2,FALSE)</f>
        <v>3</v>
      </c>
      <c r="V75" s="19">
        <f>VLOOKUP(Empresa!V75,'Respuestas NosotrosTodos'!$A$2:$B$11,2,FALSE)</f>
        <v>3</v>
      </c>
      <c r="W75" s="19">
        <f>VLOOKUP(Empresa!V75,'Respuestas NosotrosTodos'!$A$2:$B$11,2,FALSE)</f>
        <v>3</v>
      </c>
      <c r="X75" s="19">
        <f>VLOOKUP(Empresa!X75,'Respuestas NosotrosTodos'!$A$2:$B$11,2,FALSE)</f>
        <v>5</v>
      </c>
      <c r="Y75" s="19">
        <f>VLOOKUP(Empresa!Y75,'Respuestas NosotrosTodos'!$A$2:$B$11,2,FALSE)</f>
        <v>4</v>
      </c>
      <c r="Z75" s="19">
        <f>VLOOKUP(Empresa!Z75,'Respuestas NosotrosTodos'!$A$2:$B$11,2,FALSE)</f>
        <v>5</v>
      </c>
      <c r="AA75" s="19">
        <f>VLOOKUP(Empresa!AA75,'Respuestas NosotrosTodos'!$A$2:$B$11,2,FALSE)</f>
        <v>4</v>
      </c>
      <c r="AB75" s="19">
        <f>VLOOKUP(Empresa!AB75,'Respuestas NosotrosTodos'!$A$2:$B$11,2,FALSE)</f>
        <v>4</v>
      </c>
      <c r="AC75" s="19">
        <f>VLOOKUP(Empresa!AC75,'Respuestas NosotrosTodos'!$A$2:$B$11,2,FALSE)</f>
        <v>4</v>
      </c>
      <c r="AD75" s="19">
        <f>VLOOKUP(Empresa!AD75,'Respuestas NosotrosTodos'!$A$2:$B$11,2,FALSE)</f>
        <v>4</v>
      </c>
      <c r="AE75" s="19">
        <f>VLOOKUP(Empresa!AE75,'Respuestas NosotrosTodos'!$A$2:$B$11,2,FALSE)</f>
        <v>5</v>
      </c>
      <c r="AF75" s="19">
        <f>VLOOKUP(Empresa!AF75,'Respuestas NosotrosTodos'!$A$2:$B$11,2,FALSE)</f>
        <v>5</v>
      </c>
      <c r="AG75" s="19">
        <f>VLOOKUP(Empresa!AG75,'Respuestas NosotrosTodos'!$A$2:$B$11,2,FALSE)</f>
        <v>3</v>
      </c>
      <c r="AH75" s="19">
        <f>VLOOKUP(Empresa!AH75,'Respuestas NosotrosTodos'!$A$2:$B$11,2,FALSE)</f>
        <v>4</v>
      </c>
      <c r="AI75" s="19">
        <f>VLOOKUP(Empresa!AI75,'Respuestas NosotrosTodos'!$A$2:$B$11,2,FALSE)</f>
        <v>4</v>
      </c>
      <c r="AJ75" s="19">
        <f>VLOOKUP(Empresa!AJ75,'Respuestas NosotrosTodos'!$A$2:$B$11,2,FALSE)</f>
        <v>5</v>
      </c>
      <c r="AK75" s="19">
        <f>VLOOKUP(Empresa!AK75,'Respuestas NosotrosTodos'!$A$2:$B$11,2,FALSE)</f>
        <v>3</v>
      </c>
      <c r="AL75" s="19">
        <f>VLOOKUP(Empresa!AL75,'Respuestas NosotrosTodos'!$A$2:$B$11,2,FALSE)</f>
        <v>4</v>
      </c>
      <c r="AM75" s="19">
        <f>VLOOKUP(Empresa!AM75,'Respuestas NosotrosTodos'!$A$2:$B$11,2,FALSE)</f>
        <v>4</v>
      </c>
      <c r="AN75" s="19">
        <f>VLOOKUP(Empresa!AN75,'Respuestas NosotrosTodos'!$A$2:$B$11,2,FALSE)</f>
        <v>3</v>
      </c>
      <c r="AO75" s="19">
        <f>VLOOKUP(Empresa!AO75,'Respuestas NosotrosTodos'!$A$2:$B$11,2,FALSE)</f>
        <v>4</v>
      </c>
      <c r="AP75" s="19">
        <f>VLOOKUP(Empresa!AP75,'Respuestas NosotrosTodos'!$A$2:$B$11,2,FALSE)</f>
        <v>5</v>
      </c>
      <c r="AQ75" s="19">
        <f>VLOOKUP(Empresa!AQ75,'Respuestas NosotrosTodos'!$A$2:$B$11,2,FALSE)</f>
        <v>5</v>
      </c>
      <c r="AR75" s="19">
        <f>VLOOKUP(Empresa!AR75,'Respuestas NosotrosTodos'!$A$2:$B$11,2,FALSE)</f>
        <v>4</v>
      </c>
      <c r="AS75" s="19">
        <f>VLOOKUP(Empresa!AS75,'Respuestas NosotrosTodos'!$A$2:$B$11,2,FALSE)</f>
        <v>4</v>
      </c>
      <c r="AT75" s="19">
        <f>VLOOKUP(Empresa!AT75,'Respuestas NosotrosTodos'!$A$2:$B$11,2,FALSE)</f>
        <v>3</v>
      </c>
      <c r="AU75" s="19">
        <f>VLOOKUP(Empresa!AU75,'Respuestas NosotrosTodos'!$A$2:$B$11,2,FALSE)</f>
        <v>4</v>
      </c>
      <c r="AV75" s="19">
        <f>VLOOKUP(Empresa!AV75,'Respuestas NosotrosTodos'!$A$2:$B$11,2,FALSE)</f>
        <v>5</v>
      </c>
      <c r="AW75" s="19">
        <f>VLOOKUP(Empresa!AW75,'Respuestas NosotrosTodos'!$A$2:$B$11,2,FALSE)</f>
        <v>5</v>
      </c>
      <c r="AX75" s="19">
        <f>VLOOKUP(Empresa!AX75,'Respuestas NosotrosTodos'!$A$2:$B$11,2,FALSE)</f>
        <v>4</v>
      </c>
      <c r="AY75" s="29">
        <f>VLOOKUP(Empresa!AY75,'Respuestas NosotrosTodos'!$A$12:$B$21,2,FALSE)</f>
        <v>5</v>
      </c>
      <c r="AZ75" s="19">
        <f>VLOOKUP(Empresa!AZ75,'Respuestas NosotrosTodos'!$A$2:$B$11,2,FALSE)</f>
        <v>1</v>
      </c>
      <c r="BA75" s="29">
        <f>VLOOKUP(Empresa!BA75,'Respuestas NosotrosTodos'!$A$12:$B$21,2,FALSE)</f>
        <v>3</v>
      </c>
      <c r="BB75" s="19">
        <f>VLOOKUP(Empresa!BB75,'Respuestas NosotrosTodos'!$A$2:$B$11,2,FALSE)</f>
        <v>2</v>
      </c>
      <c r="BC75" s="19">
        <f>VLOOKUP(Empresa!BC75,'Respuestas NosotrosTodos'!$A$2:$B$11,2,FALSE)</f>
        <v>3</v>
      </c>
      <c r="BD75" s="19">
        <f>VLOOKUP(Empresa!BD75,'Respuestas NosotrosTodos'!$A$2:$B$11,2,FALSE)</f>
        <v>4</v>
      </c>
      <c r="BE75" s="19">
        <f>VLOOKUP(Empresa!BE75,'Respuestas NosotrosTodos'!$A$2:$B$11,2,FALSE)</f>
        <v>3</v>
      </c>
      <c r="BF75" s="19">
        <f>VLOOKUP(Empresa!BF75,'Respuestas NosotrosTodos'!$A$2:$B$11,2,FALSE)</f>
        <v>3</v>
      </c>
      <c r="BG75" s="19">
        <f>VLOOKUP(Empresa!BG75,'Respuestas NosotrosTodos'!$A$2:$B$11,2,FALSE)</f>
        <v>5</v>
      </c>
      <c r="BH75" s="19">
        <f>VLOOKUP(Empresa!BH75,'Respuestas NosotrosTodos'!$A$2:$B$11,2,FALSE)</f>
        <v>4</v>
      </c>
      <c r="BI75" s="19">
        <f>VLOOKUP(Empresa!BI75,'Respuestas NosotrosTodos'!$A$2:$B$11,2,FALSE)</f>
        <v>4</v>
      </c>
      <c r="BJ75" s="19">
        <f>VLOOKUP(Empresa!BJ75,'Respuestas NosotrosTodos'!$A$2:$B$11,2,FALSE)</f>
        <v>5</v>
      </c>
      <c r="BK75" s="19">
        <f>VLOOKUP(Empresa!BK75,'Respuestas NosotrosTodos'!$A$2:$B$11,2,FALSE)</f>
        <v>4</v>
      </c>
      <c r="BL75" s="19">
        <f>VLOOKUP(Empresa!BL75,'Respuestas NosotrosTodos'!$A$2:$B$11,2,FALSE)</f>
        <v>3</v>
      </c>
      <c r="BM75" s="19">
        <f>VLOOKUP(Empresa!BM75,'Respuestas NosotrosTodos'!$A$2:$B$11,2,FALSE)</f>
        <v>3</v>
      </c>
      <c r="BN75" s="19">
        <f>VLOOKUP(Empresa!BN75,'Respuestas NosotrosTodos'!$A$2:$B$11,2,FALSE)</f>
        <v>4</v>
      </c>
      <c r="BO75" s="19">
        <f>VLOOKUP(Empresa!BO75,'Respuestas NosotrosTodos'!$A$2:$B$11,2,FALSE)</f>
        <v>5</v>
      </c>
      <c r="BP75" s="19">
        <f>VLOOKUP(Empresa!BP75,'Respuestas NosotrosTodos'!$A$2:$B$11,2,FALSE)</f>
        <v>4</v>
      </c>
      <c r="BQ75" s="19">
        <f>VLOOKUP(Empresa!BQ75,'Respuestas NosotrosTodos'!$A$2:$B$11,2,FALSE)</f>
        <v>4</v>
      </c>
      <c r="BR75" s="19">
        <f>VLOOKUP(Empresa!BR75,'Respuestas NosotrosTodos'!$A$2:$B$11,2,FALSE)</f>
        <v>3</v>
      </c>
      <c r="BS75" s="19">
        <f>VLOOKUP(Empresa!BS75,'Respuestas NosotrosTodos'!$A$2:$B$11,2,FALSE)</f>
        <v>3</v>
      </c>
      <c r="BT75" s="19">
        <f>VLOOKUP(Empresa!BT75,'Respuestas NosotrosTodos'!$A$2:$B$11,2,FALSE)</f>
        <v>4</v>
      </c>
      <c r="BU75" s="19">
        <f>VLOOKUP(Empresa!BU75,'Respuestas NosotrosTodos'!$A$2:$B$11,2,FALSE)</f>
        <v>3</v>
      </c>
      <c r="BV75" s="19">
        <f>VLOOKUP(Empresa!BV75,'Respuestas NosotrosTodos'!$A$2:$B$11,2,FALSE)</f>
        <v>4</v>
      </c>
      <c r="BW75" s="19">
        <f>VLOOKUP(Empresa!BW75,'Respuestas NosotrosTodos'!$A$2:$B$11,2,FALSE)</f>
        <v>4</v>
      </c>
      <c r="BX75" s="19">
        <f>VLOOKUP(Empresa!BX75,'Respuestas NosotrosTodos'!$A$2:$B$11,2,FALSE)</f>
        <v>4</v>
      </c>
      <c r="BY75" s="19">
        <f>VLOOKUP(Empresa!BY75,'Respuestas NosotrosTodos'!$A$2:$B$11,2,FALSE)</f>
        <v>4</v>
      </c>
      <c r="BZ75" s="19">
        <f>VLOOKUP(Empresa!BZ75,'Respuestas NosotrosTodos'!$A$2:$B$11,2,FALSE)</f>
        <v>5</v>
      </c>
      <c r="CA75" s="19">
        <f>VLOOKUP(Empresa!CA75,'Respuestas NosotrosTodos'!$A$2:$B$11,2,FALSE)</f>
        <v>5</v>
      </c>
      <c r="CB75" s="19">
        <f>VLOOKUP(Empresa!CB75,'Respuestas NosotrosTodos'!$A$2:$B$11,2,FALSE)</f>
        <v>4</v>
      </c>
      <c r="CC75" s="19">
        <f>VLOOKUP(Empresa!CC75,'Respuestas NosotrosTodos'!$A$2:$B$11,2,FALSE)</f>
        <v>5</v>
      </c>
      <c r="CD75" s="29">
        <f>VLOOKUP(Empresa!CD75,'Respuestas NosotrosTodos'!$A$12:$B$21,2,FALSE)</f>
        <v>5</v>
      </c>
      <c r="CE75" s="19">
        <f>VLOOKUP(Empresa!CE75,'Respuestas NosotrosTodos'!$A$2:$B$11,2,FALSE)</f>
        <v>4</v>
      </c>
      <c r="CF75" s="19">
        <f>VLOOKUP(Empresa!CF75,'Respuestas NosotrosTodos'!$A$2:$B$11,2,FALSE)</f>
        <v>3</v>
      </c>
      <c r="CG75" s="19">
        <f>VLOOKUP(Empresa!CG75,'Respuestas NosotrosTodos'!$A$2:$B$11,2,FALSE)</f>
        <v>1</v>
      </c>
      <c r="CH75" s="19">
        <f>VLOOKUP(Empresa!CH75,'Respuestas NosotrosTodos'!$A$2:$B$11,2,FALSE)</f>
        <v>4</v>
      </c>
      <c r="CI75" s="19">
        <f>VLOOKUP(Empresa!CI75,'Respuestas NosotrosTodos'!$A$2:$B$11,2,FALSE)</f>
        <v>4</v>
      </c>
      <c r="CJ75" s="29">
        <f>VLOOKUP(Empresa!CJ75,'Respuestas NosotrosTodos'!$A$12:$B$21,2,FALSE)</f>
        <v>5</v>
      </c>
      <c r="CK75" s="29">
        <f>VLOOKUP(Empresa!CK75,'Respuestas NosotrosTodos'!$A$12:$B$21,2,FALSE)</f>
        <v>5</v>
      </c>
      <c r="CL75" s="19">
        <f>VLOOKUP(Empresa!CL75,'Respuestas NosotrosTodos'!$A$2:$B$11,2,FALSE)</f>
        <v>4</v>
      </c>
      <c r="CM75" s="29">
        <f>VLOOKUP(Empresa!CM75,'Respuestas NosotrosTodos'!$A$12:$B$21,2,FALSE)</f>
        <v>5</v>
      </c>
      <c r="CN75" s="29">
        <f>VLOOKUP(Empresa!CN75,'Respuestas NosotrosTodos'!$A$12:$B$21,2,FALSE)</f>
        <v>5</v>
      </c>
      <c r="CO75" s="29">
        <f>VLOOKUP(Empresa!CO75,'Respuestas NosotrosTodos'!$A$12:$B$21,2,FALSE)</f>
        <v>5</v>
      </c>
      <c r="CP75" s="19">
        <f>VLOOKUP(Empresa!CP75,'Respuestas NosotrosTodos'!$A$2:$B$11,2,FALSE)</f>
        <v>4</v>
      </c>
      <c r="CQ75" s="19">
        <f>VLOOKUP(Empresa!CQ75,'Respuestas NosotrosTodos'!$A$2:$B$11,2,FALSE)</f>
        <v>4</v>
      </c>
      <c r="CR75" s="19">
        <f>VLOOKUP(Empresa!CR75,'Respuestas NosotrosTodos'!$A$2:$B$11,2,FALSE)</f>
        <v>4</v>
      </c>
    </row>
    <row r="76" spans="1:96">
      <c r="A76" s="12" t="str">
        <f>Empresa!A76</f>
        <v>961tubwsq9ym2v7961tuz4gvgevwjmr4</v>
      </c>
      <c r="B76" s="19">
        <f>VLOOKUP(Empresa!B76,'Respuestas Yo'!A$2:B$5,2,FALSE)</f>
        <v>2</v>
      </c>
      <c r="C76" s="19">
        <f>VLOOKUP(Empresa!C76,'Respuestas Yo'!C$2:D$5,2,FALSE)</f>
        <v>4</v>
      </c>
      <c r="D76" s="19">
        <f>VLOOKUP(Empresa!D76,'Respuestas Yo'!E$2:F$5,2,FALSE)</f>
        <v>1</v>
      </c>
      <c r="E76" s="19">
        <f>VLOOKUP(Empresa!E76,'Respuestas Yo'!G$2:H$5,2,FALSE)</f>
        <v>5</v>
      </c>
      <c r="F76" s="19">
        <f>VLOOKUP(Empresa!F76,'Respuestas Yo'!I$2:J$5,2,FALSE)</f>
        <v>2</v>
      </c>
      <c r="G76" s="19">
        <f>VLOOKUP(Empresa!G76,'Respuestas Yo'!K$2:L$5,2,FALSE)</f>
        <v>5</v>
      </c>
      <c r="H76" s="19">
        <f>VLOOKUP(Empresa!H76,'Respuestas Yo'!M$2:N$5,2,FALSE)</f>
        <v>5</v>
      </c>
      <c r="I76" s="19">
        <f>VLOOKUP(Empresa!I76,'Respuestas Yo'!O$2:P$5,2,FALSE)</f>
        <v>5</v>
      </c>
      <c r="J76" s="19">
        <f>VLOOKUP(Empresa!J76,'Respuestas Yo'!Q$2:R$5,2,FALSE)</f>
        <v>5</v>
      </c>
      <c r="K76" s="19">
        <f>VLOOKUP(Empresa!K76,'Respuestas Yo'!S$2:T$5,2,FALSE)</f>
        <v>4</v>
      </c>
      <c r="L76" s="19">
        <f>VLOOKUP(Empresa!L76,'Respuestas Yo'!U$2:V$5,2,FALSE)</f>
        <v>5</v>
      </c>
      <c r="M76" s="19">
        <f>VLOOKUP(Empresa!M76,'Respuestas Yo'!W$2:X$5,2,FALSE)</f>
        <v>4</v>
      </c>
      <c r="N76" s="19">
        <f>VLOOKUP(Empresa!N76,'Respuestas Yo'!Y$2:Z$5,2,FALSE)</f>
        <v>4</v>
      </c>
      <c r="O76" s="19">
        <f>VLOOKUP(Empresa!O76,'Respuestas Yo'!AA$2:AB$5,2,FALSE)</f>
        <v>4</v>
      </c>
      <c r="P76" s="19">
        <f>VLOOKUP(Empresa!P76,'Respuestas Yo'!AC$2:AD$5,2,FALSE)</f>
        <v>5</v>
      </c>
      <c r="Q76" s="19">
        <f>VLOOKUP(Empresa!Q76,'Respuestas Yo'!AE$2:AF$5,2,FALSE)</f>
        <v>5</v>
      </c>
      <c r="R76" s="19">
        <f>VLOOKUP(Empresa!R76,'Respuestas Yo'!AG$2:AH$5,2,FALSE)</f>
        <v>5</v>
      </c>
      <c r="S76" s="19">
        <f>VLOOKUP(Empresa!S76,'Respuestas Yo'!AI$2:AJ$5,2,FALSE)</f>
        <v>5</v>
      </c>
      <c r="T76" s="19">
        <f>VLOOKUP(Empresa!T76,'Respuestas Yo'!AK$2:AL$5,2,FALSE)</f>
        <v>5</v>
      </c>
      <c r="U76" s="19">
        <f>VLOOKUP(Empresa!U76,'Respuestas NosotrosTodos'!$A$2:$B$11,2,FALSE)</f>
        <v>4</v>
      </c>
      <c r="V76" s="19">
        <f>VLOOKUP(Empresa!V76,'Respuestas NosotrosTodos'!$A$2:$B$11,2,FALSE)</f>
        <v>4</v>
      </c>
      <c r="W76" s="19">
        <f>VLOOKUP(Empresa!V76,'Respuestas NosotrosTodos'!$A$2:$B$11,2,FALSE)</f>
        <v>4</v>
      </c>
      <c r="X76" s="19">
        <f>VLOOKUP(Empresa!X76,'Respuestas NosotrosTodos'!$A$2:$B$11,2,FALSE)</f>
        <v>4</v>
      </c>
      <c r="Y76" s="19">
        <f>VLOOKUP(Empresa!Y76,'Respuestas NosotrosTodos'!$A$2:$B$11,2,FALSE)</f>
        <v>5</v>
      </c>
      <c r="Z76" s="19">
        <f>VLOOKUP(Empresa!Z76,'Respuestas NosotrosTodos'!$A$2:$B$11,2,FALSE)</f>
        <v>5</v>
      </c>
      <c r="AA76" s="19">
        <f>VLOOKUP(Empresa!AA76,'Respuestas NosotrosTodos'!$A$2:$B$11,2,FALSE)</f>
        <v>3</v>
      </c>
      <c r="AB76" s="19">
        <f>VLOOKUP(Empresa!AB76,'Respuestas NosotrosTodos'!$A$2:$B$11,2,FALSE)</f>
        <v>3</v>
      </c>
      <c r="AC76" s="19">
        <f>VLOOKUP(Empresa!AC76,'Respuestas NosotrosTodos'!$A$2:$B$11,2,FALSE)</f>
        <v>3</v>
      </c>
      <c r="AD76" s="19">
        <f>VLOOKUP(Empresa!AD76,'Respuestas NosotrosTodos'!$A$2:$B$11,2,FALSE)</f>
        <v>3</v>
      </c>
      <c r="AE76" s="19">
        <f>VLOOKUP(Empresa!AE76,'Respuestas NosotrosTodos'!$A$2:$B$11,2,FALSE)</f>
        <v>5</v>
      </c>
      <c r="AF76" s="19">
        <f>VLOOKUP(Empresa!AF76,'Respuestas NosotrosTodos'!$A$2:$B$11,2,FALSE)</f>
        <v>5</v>
      </c>
      <c r="AG76" s="19">
        <f>VLOOKUP(Empresa!AG76,'Respuestas NosotrosTodos'!$A$2:$B$11,2,FALSE)</f>
        <v>5</v>
      </c>
      <c r="AH76" s="19">
        <f>VLOOKUP(Empresa!AH76,'Respuestas NosotrosTodos'!$A$2:$B$11,2,FALSE)</f>
        <v>4</v>
      </c>
      <c r="AI76" s="19">
        <f>VLOOKUP(Empresa!AI76,'Respuestas NosotrosTodos'!$A$2:$B$11,2,FALSE)</f>
        <v>5</v>
      </c>
      <c r="AJ76" s="19">
        <f>VLOOKUP(Empresa!AJ76,'Respuestas NosotrosTodos'!$A$2:$B$11,2,FALSE)</f>
        <v>4</v>
      </c>
      <c r="AK76" s="19">
        <f>VLOOKUP(Empresa!AK76,'Respuestas NosotrosTodos'!$A$2:$B$11,2,FALSE)</f>
        <v>4</v>
      </c>
      <c r="AL76" s="19">
        <f>VLOOKUP(Empresa!AL76,'Respuestas NosotrosTodos'!$A$2:$B$11,2,FALSE)</f>
        <v>4</v>
      </c>
      <c r="AM76" s="19">
        <f>VLOOKUP(Empresa!AM76,'Respuestas NosotrosTodos'!$A$2:$B$11,2,FALSE)</f>
        <v>4</v>
      </c>
      <c r="AN76" s="19">
        <f>VLOOKUP(Empresa!AN76,'Respuestas NosotrosTodos'!$A$2:$B$11,2,FALSE)</f>
        <v>3</v>
      </c>
      <c r="AO76" s="19">
        <f>VLOOKUP(Empresa!AO76,'Respuestas NosotrosTodos'!$A$2:$B$11,2,FALSE)</f>
        <v>5</v>
      </c>
      <c r="AP76" s="19">
        <f>VLOOKUP(Empresa!AP76,'Respuestas NosotrosTodos'!$A$2:$B$11,2,FALSE)</f>
        <v>3</v>
      </c>
      <c r="AQ76" s="19">
        <f>VLOOKUP(Empresa!AQ76,'Respuestas NosotrosTodos'!$A$2:$B$11,2,FALSE)</f>
        <v>5</v>
      </c>
      <c r="AR76" s="19">
        <f>VLOOKUP(Empresa!AR76,'Respuestas NosotrosTodos'!$A$2:$B$11,2,FALSE)</f>
        <v>4</v>
      </c>
      <c r="AS76" s="19">
        <f>VLOOKUP(Empresa!AS76,'Respuestas NosotrosTodos'!$A$2:$B$11,2,FALSE)</f>
        <v>3</v>
      </c>
      <c r="AT76" s="19">
        <f>VLOOKUP(Empresa!AT76,'Respuestas NosotrosTodos'!$A$2:$B$11,2,FALSE)</f>
        <v>3</v>
      </c>
      <c r="AU76" s="19">
        <f>VLOOKUP(Empresa!AU76,'Respuestas NosotrosTodos'!$A$2:$B$11,2,FALSE)</f>
        <v>4</v>
      </c>
      <c r="AV76" s="19">
        <f>VLOOKUP(Empresa!AV76,'Respuestas NosotrosTodos'!$A$2:$B$11,2,FALSE)</f>
        <v>4</v>
      </c>
      <c r="AW76" s="19">
        <f>VLOOKUP(Empresa!AW76,'Respuestas NosotrosTodos'!$A$2:$B$11,2,FALSE)</f>
        <v>3</v>
      </c>
      <c r="AX76" s="19">
        <f>VLOOKUP(Empresa!AX76,'Respuestas NosotrosTodos'!$A$2:$B$11,2,FALSE)</f>
        <v>3</v>
      </c>
      <c r="AY76" s="29">
        <f>VLOOKUP(Empresa!AY76,'Respuestas NosotrosTodos'!$A$12:$B$21,2,FALSE)</f>
        <v>5</v>
      </c>
      <c r="AZ76" s="19">
        <f>VLOOKUP(Empresa!AZ76,'Respuestas NosotrosTodos'!$A$2:$B$11,2,FALSE)</f>
        <v>3</v>
      </c>
      <c r="BA76" s="29">
        <f>VLOOKUP(Empresa!BA76,'Respuestas NosotrosTodos'!$A$12:$B$21,2,FALSE)</f>
        <v>5</v>
      </c>
      <c r="BB76" s="19">
        <f>VLOOKUP(Empresa!BB76,'Respuestas NosotrosTodos'!$A$2:$B$11,2,FALSE)</f>
        <v>1</v>
      </c>
      <c r="BC76" s="19">
        <f>VLOOKUP(Empresa!BC76,'Respuestas NosotrosTodos'!$A$2:$B$11,2,FALSE)</f>
        <v>5</v>
      </c>
      <c r="BD76" s="19">
        <f>VLOOKUP(Empresa!BD76,'Respuestas NosotrosTodos'!$A$2:$B$11,2,FALSE)</f>
        <v>3</v>
      </c>
      <c r="BE76" s="19">
        <f>VLOOKUP(Empresa!BE76,'Respuestas NosotrosTodos'!$A$2:$B$11,2,FALSE)</f>
        <v>5</v>
      </c>
      <c r="BF76" s="19">
        <f>VLOOKUP(Empresa!BF76,'Respuestas NosotrosTodos'!$A$2:$B$11,2,FALSE)</f>
        <v>4</v>
      </c>
      <c r="BG76" s="19">
        <f>VLOOKUP(Empresa!BG76,'Respuestas NosotrosTodos'!$A$2:$B$11,2,FALSE)</f>
        <v>5</v>
      </c>
      <c r="BH76" s="19">
        <f>VLOOKUP(Empresa!BH76,'Respuestas NosotrosTodos'!$A$2:$B$11,2,FALSE)</f>
        <v>4</v>
      </c>
      <c r="BI76" s="19">
        <f>VLOOKUP(Empresa!BI76,'Respuestas NosotrosTodos'!$A$2:$B$11,2,FALSE)</f>
        <v>5</v>
      </c>
      <c r="BJ76" s="19">
        <f>VLOOKUP(Empresa!BJ76,'Respuestas NosotrosTodos'!$A$2:$B$11,2,FALSE)</f>
        <v>5</v>
      </c>
      <c r="BK76" s="19">
        <f>VLOOKUP(Empresa!BK76,'Respuestas NosotrosTodos'!$A$2:$B$11,2,FALSE)</f>
        <v>4</v>
      </c>
      <c r="BL76" s="19">
        <f>VLOOKUP(Empresa!BL76,'Respuestas NosotrosTodos'!$A$2:$B$11,2,FALSE)</f>
        <v>3</v>
      </c>
      <c r="BM76" s="19">
        <f>VLOOKUP(Empresa!BM76,'Respuestas NosotrosTodos'!$A$2:$B$11,2,FALSE)</f>
        <v>3</v>
      </c>
      <c r="BN76" s="19">
        <f>VLOOKUP(Empresa!BN76,'Respuestas NosotrosTodos'!$A$2:$B$11,2,FALSE)</f>
        <v>3</v>
      </c>
      <c r="BO76" s="19">
        <f>VLOOKUP(Empresa!BO76,'Respuestas NosotrosTodos'!$A$2:$B$11,2,FALSE)</f>
        <v>5</v>
      </c>
      <c r="BP76" s="19">
        <f>VLOOKUP(Empresa!BP76,'Respuestas NosotrosTodos'!$A$2:$B$11,2,FALSE)</f>
        <v>2</v>
      </c>
      <c r="BQ76" s="19">
        <f>VLOOKUP(Empresa!BQ76,'Respuestas NosotrosTodos'!$A$2:$B$11,2,FALSE)</f>
        <v>2</v>
      </c>
      <c r="BR76" s="19">
        <f>VLOOKUP(Empresa!BR76,'Respuestas NosotrosTodos'!$A$2:$B$11,2,FALSE)</f>
        <v>2</v>
      </c>
      <c r="BS76" s="19">
        <f>VLOOKUP(Empresa!BS76,'Respuestas NosotrosTodos'!$A$2:$B$11,2,FALSE)</f>
        <v>4</v>
      </c>
      <c r="BT76" s="19">
        <f>VLOOKUP(Empresa!BT76,'Respuestas NosotrosTodos'!$A$2:$B$11,2,FALSE)</f>
        <v>5</v>
      </c>
      <c r="BU76" s="19">
        <f>VLOOKUP(Empresa!BU76,'Respuestas NosotrosTodos'!$A$2:$B$11,2,FALSE)</f>
        <v>3</v>
      </c>
      <c r="BV76" s="19">
        <f>VLOOKUP(Empresa!BV76,'Respuestas NosotrosTodos'!$A$2:$B$11,2,FALSE)</f>
        <v>4</v>
      </c>
      <c r="BW76" s="19">
        <f>VLOOKUP(Empresa!BW76,'Respuestas NosotrosTodos'!$A$2:$B$11,2,FALSE)</f>
        <v>3</v>
      </c>
      <c r="BX76" s="19">
        <f>VLOOKUP(Empresa!BX76,'Respuestas NosotrosTodos'!$A$2:$B$11,2,FALSE)</f>
        <v>2</v>
      </c>
      <c r="BY76" s="19">
        <f>VLOOKUP(Empresa!BY76,'Respuestas NosotrosTodos'!$A$2:$B$11,2,FALSE)</f>
        <v>3</v>
      </c>
      <c r="BZ76" s="19">
        <f>VLOOKUP(Empresa!BZ76,'Respuestas NosotrosTodos'!$A$2:$B$11,2,FALSE)</f>
        <v>5</v>
      </c>
      <c r="CA76" s="19">
        <f>VLOOKUP(Empresa!CA76,'Respuestas NosotrosTodos'!$A$2:$B$11,2,FALSE)</f>
        <v>3</v>
      </c>
      <c r="CB76" s="19">
        <f>VLOOKUP(Empresa!CB76,'Respuestas NosotrosTodos'!$A$2:$B$11,2,FALSE)</f>
        <v>4</v>
      </c>
      <c r="CC76" s="19">
        <f>VLOOKUP(Empresa!CC76,'Respuestas NosotrosTodos'!$A$2:$B$11,2,FALSE)</f>
        <v>5</v>
      </c>
      <c r="CD76" s="29">
        <f>VLOOKUP(Empresa!CD76,'Respuestas NosotrosTodos'!$A$12:$B$21,2,FALSE)</f>
        <v>3</v>
      </c>
      <c r="CE76" s="19">
        <f>VLOOKUP(Empresa!CE76,'Respuestas NosotrosTodos'!$A$2:$B$11,2,FALSE)</f>
        <v>3</v>
      </c>
      <c r="CF76" s="19">
        <f>VLOOKUP(Empresa!CF76,'Respuestas NosotrosTodos'!$A$2:$B$11,2,FALSE)</f>
        <v>3</v>
      </c>
      <c r="CG76" s="19">
        <f>VLOOKUP(Empresa!CG76,'Respuestas NosotrosTodos'!$A$2:$B$11,2,FALSE)</f>
        <v>3</v>
      </c>
      <c r="CH76" s="19">
        <f>VLOOKUP(Empresa!CH76,'Respuestas NosotrosTodos'!$A$2:$B$11,2,FALSE)</f>
        <v>3</v>
      </c>
      <c r="CI76" s="19">
        <f>VLOOKUP(Empresa!CI76,'Respuestas NosotrosTodos'!$A$2:$B$11,2,FALSE)</f>
        <v>2</v>
      </c>
      <c r="CJ76" s="29">
        <f>VLOOKUP(Empresa!CJ76,'Respuestas NosotrosTodos'!$A$12:$B$21,2,FALSE)</f>
        <v>3</v>
      </c>
      <c r="CK76" s="29">
        <f>VLOOKUP(Empresa!CK76,'Respuestas NosotrosTodos'!$A$12:$B$21,2,FALSE)</f>
        <v>3</v>
      </c>
      <c r="CL76" s="19">
        <f>VLOOKUP(Empresa!CL76,'Respuestas NosotrosTodos'!$A$2:$B$11,2,FALSE)</f>
        <v>5</v>
      </c>
      <c r="CM76" s="29">
        <f>VLOOKUP(Empresa!CM76,'Respuestas NosotrosTodos'!$A$12:$B$21,2,FALSE)</f>
        <v>5</v>
      </c>
      <c r="CN76" s="29">
        <f>VLOOKUP(Empresa!CN76,'Respuestas NosotrosTodos'!$A$12:$B$21,2,FALSE)</f>
        <v>5</v>
      </c>
      <c r="CO76" s="29">
        <f>VLOOKUP(Empresa!CO76,'Respuestas NosotrosTodos'!$A$12:$B$21,2,FALSE)</f>
        <v>5</v>
      </c>
      <c r="CP76" s="19">
        <f>VLOOKUP(Empresa!CP76,'Respuestas NosotrosTodos'!$A$2:$B$11,2,FALSE)</f>
        <v>3</v>
      </c>
      <c r="CQ76" s="19">
        <f>VLOOKUP(Empresa!CQ76,'Respuestas NosotrosTodos'!$A$2:$B$11,2,FALSE)</f>
        <v>3</v>
      </c>
      <c r="CR76" s="19">
        <f>VLOOKUP(Empresa!CR76,'Respuestas NosotrosTodos'!$A$2:$B$11,2,FALSE)</f>
        <v>3</v>
      </c>
    </row>
    <row r="77" spans="1:96">
      <c r="A77" s="12" t="str">
        <f>Empresa!A77</f>
        <v>xhf7njxb691qe96fxhf7ngdvvdg4ashc</v>
      </c>
      <c r="B77" s="19">
        <f>VLOOKUP(Empresa!B77,'Respuestas Yo'!A$2:B$5,2,FALSE)</f>
        <v>5</v>
      </c>
      <c r="C77" s="19">
        <f>VLOOKUP(Empresa!C77,'Respuestas Yo'!C$2:D$5,2,FALSE)</f>
        <v>2</v>
      </c>
      <c r="D77" s="19">
        <f>VLOOKUP(Empresa!D77,'Respuestas Yo'!E$2:F$5,2,FALSE)</f>
        <v>5</v>
      </c>
      <c r="E77" s="19">
        <f>VLOOKUP(Empresa!E77,'Respuestas Yo'!G$2:H$5,2,FALSE)</f>
        <v>5</v>
      </c>
      <c r="F77" s="19">
        <f>VLOOKUP(Empresa!F77,'Respuestas Yo'!I$2:J$5,2,FALSE)</f>
        <v>2</v>
      </c>
      <c r="G77" s="19">
        <f>VLOOKUP(Empresa!G77,'Respuestas Yo'!K$2:L$5,2,FALSE)</f>
        <v>1</v>
      </c>
      <c r="H77" s="19">
        <f>VLOOKUP(Empresa!H77,'Respuestas Yo'!M$2:N$5,2,FALSE)</f>
        <v>2</v>
      </c>
      <c r="I77" s="19">
        <f>VLOOKUP(Empresa!I77,'Respuestas Yo'!O$2:P$5,2,FALSE)</f>
        <v>5</v>
      </c>
      <c r="J77" s="19">
        <f>VLOOKUP(Empresa!J77,'Respuestas Yo'!Q$2:R$5,2,FALSE)</f>
        <v>4</v>
      </c>
      <c r="K77" s="19">
        <f>VLOOKUP(Empresa!K77,'Respuestas Yo'!S$2:T$5,2,FALSE)</f>
        <v>2</v>
      </c>
      <c r="L77" s="19">
        <f>VLOOKUP(Empresa!L77,'Respuestas Yo'!U$2:V$5,2,FALSE)</f>
        <v>4</v>
      </c>
      <c r="M77" s="19">
        <f>VLOOKUP(Empresa!M77,'Respuestas Yo'!W$2:X$5,2,FALSE)</f>
        <v>4</v>
      </c>
      <c r="N77" s="19">
        <f>VLOOKUP(Empresa!N77,'Respuestas Yo'!Y$2:Z$5,2,FALSE)</f>
        <v>5</v>
      </c>
      <c r="O77" s="19">
        <f>VLOOKUP(Empresa!O77,'Respuestas Yo'!AA$2:AB$5,2,FALSE)</f>
        <v>4</v>
      </c>
      <c r="P77" s="19">
        <f>VLOOKUP(Empresa!P77,'Respuestas Yo'!AC$2:AD$5,2,FALSE)</f>
        <v>5</v>
      </c>
      <c r="Q77" s="19">
        <f>VLOOKUP(Empresa!Q77,'Respuestas Yo'!AE$2:AF$5,2,FALSE)</f>
        <v>5</v>
      </c>
      <c r="R77" s="19">
        <f>VLOOKUP(Empresa!R77,'Respuestas Yo'!AG$2:AH$5,2,FALSE)</f>
        <v>4</v>
      </c>
      <c r="S77" s="19">
        <f>VLOOKUP(Empresa!S77,'Respuestas Yo'!AI$2:AJ$5,2,FALSE)</f>
        <v>4</v>
      </c>
      <c r="T77" s="19">
        <f>VLOOKUP(Empresa!T77,'Respuestas Yo'!AK$2:AL$5,2,FALSE)</f>
        <v>5</v>
      </c>
      <c r="U77" s="19">
        <f>VLOOKUP(Empresa!U77,'Respuestas NosotrosTodos'!$A$2:$B$11,2,FALSE)</f>
        <v>4</v>
      </c>
      <c r="V77" s="19">
        <f>VLOOKUP(Empresa!V77,'Respuestas NosotrosTodos'!$A$2:$B$11,2,FALSE)</f>
        <v>4</v>
      </c>
      <c r="W77" s="19">
        <f>VLOOKUP(Empresa!V77,'Respuestas NosotrosTodos'!$A$2:$B$11,2,FALSE)</f>
        <v>4</v>
      </c>
      <c r="X77" s="19">
        <f>VLOOKUP(Empresa!X77,'Respuestas NosotrosTodos'!$A$2:$B$11,2,FALSE)</f>
        <v>5</v>
      </c>
      <c r="Y77" s="19">
        <f>VLOOKUP(Empresa!Y77,'Respuestas NosotrosTodos'!$A$2:$B$11,2,FALSE)</f>
        <v>5</v>
      </c>
      <c r="Z77" s="19">
        <f>VLOOKUP(Empresa!Z77,'Respuestas NosotrosTodos'!$A$2:$B$11,2,FALSE)</f>
        <v>5</v>
      </c>
      <c r="AA77" s="19">
        <f>VLOOKUP(Empresa!AA77,'Respuestas NosotrosTodos'!$A$2:$B$11,2,FALSE)</f>
        <v>4</v>
      </c>
      <c r="AB77" s="19">
        <f>VLOOKUP(Empresa!AB77,'Respuestas NosotrosTodos'!$A$2:$B$11,2,FALSE)</f>
        <v>5</v>
      </c>
      <c r="AC77" s="19">
        <f>VLOOKUP(Empresa!AC77,'Respuestas NosotrosTodos'!$A$2:$B$11,2,FALSE)</f>
        <v>5</v>
      </c>
      <c r="AD77" s="19">
        <f>VLOOKUP(Empresa!AD77,'Respuestas NosotrosTodos'!$A$2:$B$11,2,FALSE)</f>
        <v>4</v>
      </c>
      <c r="AE77" s="19">
        <f>VLOOKUP(Empresa!AE77,'Respuestas NosotrosTodos'!$A$2:$B$11,2,FALSE)</f>
        <v>5</v>
      </c>
      <c r="AF77" s="19">
        <f>VLOOKUP(Empresa!AF77,'Respuestas NosotrosTodos'!$A$2:$B$11,2,FALSE)</f>
        <v>5</v>
      </c>
      <c r="AG77" s="19">
        <f>VLOOKUP(Empresa!AG77,'Respuestas NosotrosTodos'!$A$2:$B$11,2,FALSE)</f>
        <v>4</v>
      </c>
      <c r="AH77" s="19">
        <f>VLOOKUP(Empresa!AH77,'Respuestas NosotrosTodos'!$A$2:$B$11,2,FALSE)</f>
        <v>4</v>
      </c>
      <c r="AI77" s="19">
        <f>VLOOKUP(Empresa!AI77,'Respuestas NosotrosTodos'!$A$2:$B$11,2,FALSE)</f>
        <v>4</v>
      </c>
      <c r="AJ77" s="19">
        <f>VLOOKUP(Empresa!AJ77,'Respuestas NosotrosTodos'!$A$2:$B$11,2,FALSE)</f>
        <v>5</v>
      </c>
      <c r="AK77" s="19">
        <f>VLOOKUP(Empresa!AK77,'Respuestas NosotrosTodos'!$A$2:$B$11,2,FALSE)</f>
        <v>4</v>
      </c>
      <c r="AL77" s="19">
        <f>VLOOKUP(Empresa!AL77,'Respuestas NosotrosTodos'!$A$2:$B$11,2,FALSE)</f>
        <v>5</v>
      </c>
      <c r="AM77" s="19">
        <f>VLOOKUP(Empresa!AM77,'Respuestas NosotrosTodos'!$A$2:$B$11,2,FALSE)</f>
        <v>5</v>
      </c>
      <c r="AN77" s="19">
        <f>VLOOKUP(Empresa!AN77,'Respuestas NosotrosTodos'!$A$2:$B$11,2,FALSE)</f>
        <v>5</v>
      </c>
      <c r="AO77" s="19">
        <f>VLOOKUP(Empresa!AO77,'Respuestas NosotrosTodos'!$A$2:$B$11,2,FALSE)</f>
        <v>4</v>
      </c>
      <c r="AP77" s="19">
        <f>VLOOKUP(Empresa!AP77,'Respuestas NosotrosTodos'!$A$2:$B$11,2,FALSE)</f>
        <v>5</v>
      </c>
      <c r="AQ77" s="19">
        <f>VLOOKUP(Empresa!AQ77,'Respuestas NosotrosTodos'!$A$2:$B$11,2,FALSE)</f>
        <v>5</v>
      </c>
      <c r="AR77" s="19">
        <f>VLOOKUP(Empresa!AR77,'Respuestas NosotrosTodos'!$A$2:$B$11,2,FALSE)</f>
        <v>4</v>
      </c>
      <c r="AS77" s="19">
        <f>VLOOKUP(Empresa!AS77,'Respuestas NosotrosTodos'!$A$2:$B$11,2,FALSE)</f>
        <v>4</v>
      </c>
      <c r="AT77" s="19">
        <f>VLOOKUP(Empresa!AT77,'Respuestas NosotrosTodos'!$A$2:$B$11,2,FALSE)</f>
        <v>4</v>
      </c>
      <c r="AU77" s="19">
        <f>VLOOKUP(Empresa!AU77,'Respuestas NosotrosTodos'!$A$2:$B$11,2,FALSE)</f>
        <v>4</v>
      </c>
      <c r="AV77" s="19">
        <f>VLOOKUP(Empresa!AV77,'Respuestas NosotrosTodos'!$A$2:$B$11,2,FALSE)</f>
        <v>5</v>
      </c>
      <c r="AW77" s="19">
        <f>VLOOKUP(Empresa!AW77,'Respuestas NosotrosTodos'!$A$2:$B$11,2,FALSE)</f>
        <v>5</v>
      </c>
      <c r="AX77" s="19">
        <f>VLOOKUP(Empresa!AX77,'Respuestas NosotrosTodos'!$A$2:$B$11,2,FALSE)</f>
        <v>5</v>
      </c>
      <c r="AY77" s="29">
        <f>VLOOKUP(Empresa!AY77,'Respuestas NosotrosTodos'!$A$12:$B$21,2,FALSE)</f>
        <v>4</v>
      </c>
      <c r="AZ77" s="19">
        <f>VLOOKUP(Empresa!AZ77,'Respuestas NosotrosTodos'!$A$2:$B$11,2,FALSE)</f>
        <v>4</v>
      </c>
      <c r="BA77" s="29">
        <f>VLOOKUP(Empresa!BA77,'Respuestas NosotrosTodos'!$A$12:$B$21,2,FALSE)</f>
        <v>5</v>
      </c>
      <c r="BB77" s="19">
        <f>VLOOKUP(Empresa!BB77,'Respuestas NosotrosTodos'!$A$2:$B$11,2,FALSE)</f>
        <v>4</v>
      </c>
      <c r="BC77" s="19">
        <f>VLOOKUP(Empresa!BC77,'Respuestas NosotrosTodos'!$A$2:$B$11,2,FALSE)</f>
        <v>4</v>
      </c>
      <c r="BD77" s="19">
        <f>VLOOKUP(Empresa!BD77,'Respuestas NosotrosTodos'!$A$2:$B$11,2,FALSE)</f>
        <v>5</v>
      </c>
      <c r="BE77" s="19">
        <f>VLOOKUP(Empresa!BE77,'Respuestas NosotrosTodos'!$A$2:$B$11,2,FALSE)</f>
        <v>5</v>
      </c>
      <c r="BF77" s="19">
        <f>VLOOKUP(Empresa!BF77,'Respuestas NosotrosTodos'!$A$2:$B$11,2,FALSE)</f>
        <v>5</v>
      </c>
      <c r="BG77" s="19">
        <f>VLOOKUP(Empresa!BG77,'Respuestas NosotrosTodos'!$A$2:$B$11,2,FALSE)</f>
        <v>5</v>
      </c>
      <c r="BH77" s="19">
        <f>VLOOKUP(Empresa!BH77,'Respuestas NosotrosTodos'!$A$2:$B$11,2,FALSE)</f>
        <v>4</v>
      </c>
      <c r="BI77" s="19">
        <f>VLOOKUP(Empresa!BI77,'Respuestas NosotrosTodos'!$A$2:$B$11,2,FALSE)</f>
        <v>4</v>
      </c>
      <c r="BJ77" s="19">
        <f>VLOOKUP(Empresa!BJ77,'Respuestas NosotrosTodos'!$A$2:$B$11,2,FALSE)</f>
        <v>5</v>
      </c>
      <c r="BK77" s="19">
        <f>VLOOKUP(Empresa!BK77,'Respuestas NosotrosTodos'!$A$2:$B$11,2,FALSE)</f>
        <v>5</v>
      </c>
      <c r="BL77" s="19">
        <f>VLOOKUP(Empresa!BL77,'Respuestas NosotrosTodos'!$A$2:$B$11,2,FALSE)</f>
        <v>4</v>
      </c>
      <c r="BM77" s="19">
        <f>VLOOKUP(Empresa!BM77,'Respuestas NosotrosTodos'!$A$2:$B$11,2,FALSE)</f>
        <v>4</v>
      </c>
      <c r="BN77" s="19">
        <f>VLOOKUP(Empresa!BN77,'Respuestas NosotrosTodos'!$A$2:$B$11,2,FALSE)</f>
        <v>3</v>
      </c>
      <c r="BO77" s="19">
        <f>VLOOKUP(Empresa!BO77,'Respuestas NosotrosTodos'!$A$2:$B$11,2,FALSE)</f>
        <v>5</v>
      </c>
      <c r="BP77" s="19">
        <f>VLOOKUP(Empresa!BP77,'Respuestas NosotrosTodos'!$A$2:$B$11,2,FALSE)</f>
        <v>5</v>
      </c>
      <c r="BQ77" s="19">
        <f>VLOOKUP(Empresa!BQ77,'Respuestas NosotrosTodos'!$A$2:$B$11,2,FALSE)</f>
        <v>4</v>
      </c>
      <c r="BR77" s="19">
        <f>VLOOKUP(Empresa!BR77,'Respuestas NosotrosTodos'!$A$2:$B$11,2,FALSE)</f>
        <v>4</v>
      </c>
      <c r="BS77" s="19">
        <f>VLOOKUP(Empresa!BS77,'Respuestas NosotrosTodos'!$A$2:$B$11,2,FALSE)</f>
        <v>4</v>
      </c>
      <c r="BT77" s="19">
        <f>VLOOKUP(Empresa!BT77,'Respuestas NosotrosTodos'!$A$2:$B$11,2,FALSE)</f>
        <v>5</v>
      </c>
      <c r="BU77" s="19">
        <f>VLOOKUP(Empresa!BU77,'Respuestas NosotrosTodos'!$A$2:$B$11,2,FALSE)</f>
        <v>5</v>
      </c>
      <c r="BV77" s="19">
        <f>VLOOKUP(Empresa!BV77,'Respuestas NosotrosTodos'!$A$2:$B$11,2,FALSE)</f>
        <v>5</v>
      </c>
      <c r="BW77" s="19">
        <f>VLOOKUP(Empresa!BW77,'Respuestas NosotrosTodos'!$A$2:$B$11,2,FALSE)</f>
        <v>5</v>
      </c>
      <c r="BX77" s="19">
        <f>VLOOKUP(Empresa!BX77,'Respuestas NosotrosTodos'!$A$2:$B$11,2,FALSE)</f>
        <v>5</v>
      </c>
      <c r="BY77" s="19">
        <f>VLOOKUP(Empresa!BY77,'Respuestas NosotrosTodos'!$A$2:$B$11,2,FALSE)</f>
        <v>4</v>
      </c>
      <c r="BZ77" s="19">
        <f>VLOOKUP(Empresa!BZ77,'Respuestas NosotrosTodos'!$A$2:$B$11,2,FALSE)</f>
        <v>5</v>
      </c>
      <c r="CA77" s="19">
        <f>VLOOKUP(Empresa!CA77,'Respuestas NosotrosTodos'!$A$2:$B$11,2,FALSE)</f>
        <v>4</v>
      </c>
      <c r="CB77" s="19">
        <f>VLOOKUP(Empresa!CB77,'Respuestas NosotrosTodos'!$A$2:$B$11,2,FALSE)</f>
        <v>4</v>
      </c>
      <c r="CC77" s="19">
        <f>VLOOKUP(Empresa!CC77,'Respuestas NosotrosTodos'!$A$2:$B$11,2,FALSE)</f>
        <v>5</v>
      </c>
      <c r="CD77" s="29">
        <f>VLOOKUP(Empresa!CD77,'Respuestas NosotrosTodos'!$A$12:$B$21,2,FALSE)</f>
        <v>5</v>
      </c>
      <c r="CE77" s="19">
        <f>VLOOKUP(Empresa!CE77,'Respuestas NosotrosTodos'!$A$2:$B$11,2,FALSE)</f>
        <v>5</v>
      </c>
      <c r="CF77" s="19">
        <f>VLOOKUP(Empresa!CF77,'Respuestas NosotrosTodos'!$A$2:$B$11,2,FALSE)</f>
        <v>2</v>
      </c>
      <c r="CG77" s="19">
        <f>VLOOKUP(Empresa!CG77,'Respuestas NosotrosTodos'!$A$2:$B$11,2,FALSE)</f>
        <v>1</v>
      </c>
      <c r="CH77" s="19">
        <f>VLOOKUP(Empresa!CH77,'Respuestas NosotrosTodos'!$A$2:$B$11,2,FALSE)</f>
        <v>4</v>
      </c>
      <c r="CI77" s="19">
        <f>VLOOKUP(Empresa!CI77,'Respuestas NosotrosTodos'!$A$2:$B$11,2,FALSE)</f>
        <v>4</v>
      </c>
      <c r="CJ77" s="29">
        <f>VLOOKUP(Empresa!CJ77,'Respuestas NosotrosTodos'!$A$12:$B$21,2,FALSE)</f>
        <v>5</v>
      </c>
      <c r="CK77" s="29">
        <f>VLOOKUP(Empresa!CK77,'Respuestas NosotrosTodos'!$A$12:$B$21,2,FALSE)</f>
        <v>5</v>
      </c>
      <c r="CL77" s="19">
        <f>VLOOKUP(Empresa!CL77,'Respuestas NosotrosTodos'!$A$2:$B$11,2,FALSE)</f>
        <v>5</v>
      </c>
      <c r="CM77" s="29">
        <f>VLOOKUP(Empresa!CM77,'Respuestas NosotrosTodos'!$A$12:$B$21,2,FALSE)</f>
        <v>5</v>
      </c>
      <c r="CN77" s="29">
        <f>VLOOKUP(Empresa!CN77,'Respuestas NosotrosTodos'!$A$12:$B$21,2,FALSE)</f>
        <v>5</v>
      </c>
      <c r="CO77" s="29">
        <f>VLOOKUP(Empresa!CO77,'Respuestas NosotrosTodos'!$A$12:$B$21,2,FALSE)</f>
        <v>5</v>
      </c>
      <c r="CP77" s="19">
        <f>VLOOKUP(Empresa!CP77,'Respuestas NosotrosTodos'!$A$2:$B$11,2,FALSE)</f>
        <v>4</v>
      </c>
      <c r="CQ77" s="19">
        <f>VLOOKUP(Empresa!CQ77,'Respuestas NosotrosTodos'!$A$2:$B$11,2,FALSE)</f>
        <v>5</v>
      </c>
      <c r="CR77" s="19">
        <f>VLOOKUP(Empresa!CR77,'Respuestas NosotrosTodos'!$A$2:$B$11,2,FALSE)</f>
        <v>5</v>
      </c>
    </row>
    <row r="78" spans="1:96">
      <c r="A78" s="12" t="str">
        <f>Empresa!A78</f>
        <v>3k8shumjpsobl5mlp3k8shp48hzxkzcd</v>
      </c>
      <c r="B78" s="19">
        <f>VLOOKUP(Empresa!B78,'Respuestas Yo'!A$2:B$5,2,FALSE)</f>
        <v>1</v>
      </c>
      <c r="C78" s="19">
        <f>VLOOKUP(Empresa!C78,'Respuestas Yo'!C$2:D$5,2,FALSE)</f>
        <v>4</v>
      </c>
      <c r="D78" s="19">
        <f>VLOOKUP(Empresa!D78,'Respuestas Yo'!E$2:F$5,2,FALSE)</f>
        <v>4</v>
      </c>
      <c r="E78" s="19">
        <f>VLOOKUP(Empresa!E78,'Respuestas Yo'!G$2:H$5,2,FALSE)</f>
        <v>2</v>
      </c>
      <c r="F78" s="19">
        <f>VLOOKUP(Empresa!F78,'Respuestas Yo'!I$2:J$5,2,FALSE)</f>
        <v>5</v>
      </c>
      <c r="G78" s="19">
        <f>VLOOKUP(Empresa!G78,'Respuestas Yo'!K$2:L$5,2,FALSE)</f>
        <v>5</v>
      </c>
      <c r="H78" s="19">
        <f>VLOOKUP(Empresa!H78,'Respuestas Yo'!M$2:N$5,2,FALSE)</f>
        <v>1</v>
      </c>
      <c r="I78" s="19">
        <f>VLOOKUP(Empresa!I78,'Respuestas Yo'!O$2:P$5,2,FALSE)</f>
        <v>5</v>
      </c>
      <c r="J78" s="19">
        <f>VLOOKUP(Empresa!J78,'Respuestas Yo'!Q$2:R$5,2,FALSE)</f>
        <v>4</v>
      </c>
      <c r="K78" s="19">
        <f>VLOOKUP(Empresa!K78,'Respuestas Yo'!S$2:T$5,2,FALSE)</f>
        <v>5</v>
      </c>
      <c r="L78" s="19">
        <f>VLOOKUP(Empresa!L78,'Respuestas Yo'!U$2:V$5,2,FALSE)</f>
        <v>5</v>
      </c>
      <c r="M78" s="19">
        <f>VLOOKUP(Empresa!M78,'Respuestas Yo'!W$2:X$5,2,FALSE)</f>
        <v>2</v>
      </c>
      <c r="N78" s="19">
        <f>VLOOKUP(Empresa!N78,'Respuestas Yo'!Y$2:Z$5,2,FALSE)</f>
        <v>4</v>
      </c>
      <c r="O78" s="19">
        <f>VLOOKUP(Empresa!O78,'Respuestas Yo'!AA$2:AB$5,2,FALSE)</f>
        <v>1</v>
      </c>
      <c r="P78" s="19">
        <f>VLOOKUP(Empresa!P78,'Respuestas Yo'!AC$2:AD$5,2,FALSE)</f>
        <v>5</v>
      </c>
      <c r="Q78" s="19">
        <f>VLOOKUP(Empresa!Q78,'Respuestas Yo'!AE$2:AF$5,2,FALSE)</f>
        <v>1</v>
      </c>
      <c r="R78" s="19">
        <f>VLOOKUP(Empresa!R78,'Respuestas Yo'!AG$2:AH$5,2,FALSE)</f>
        <v>4</v>
      </c>
      <c r="S78" s="19">
        <f>VLOOKUP(Empresa!S78,'Respuestas Yo'!AI$2:AJ$5,2,FALSE)</f>
        <v>4</v>
      </c>
      <c r="T78" s="19">
        <f>VLOOKUP(Empresa!T78,'Respuestas Yo'!AK$2:AL$5,2,FALSE)</f>
        <v>1</v>
      </c>
      <c r="U78" s="19">
        <f>VLOOKUP(Empresa!U78,'Respuestas NosotrosTodos'!$A$2:$B$11,2,FALSE)</f>
        <v>5</v>
      </c>
      <c r="V78" s="19">
        <f>VLOOKUP(Empresa!V78,'Respuestas NosotrosTodos'!$A$2:$B$11,2,FALSE)</f>
        <v>5</v>
      </c>
      <c r="W78" s="19">
        <f>VLOOKUP(Empresa!V78,'Respuestas NosotrosTodos'!$A$2:$B$11,2,FALSE)</f>
        <v>5</v>
      </c>
      <c r="X78" s="19">
        <f>VLOOKUP(Empresa!X78,'Respuestas NosotrosTodos'!$A$2:$B$11,2,FALSE)</f>
        <v>5</v>
      </c>
      <c r="Y78" s="19">
        <f>VLOOKUP(Empresa!Y78,'Respuestas NosotrosTodos'!$A$2:$B$11,2,FALSE)</f>
        <v>4</v>
      </c>
      <c r="Z78" s="19">
        <f>VLOOKUP(Empresa!Z78,'Respuestas NosotrosTodos'!$A$2:$B$11,2,FALSE)</f>
        <v>3</v>
      </c>
      <c r="AA78" s="19">
        <f>VLOOKUP(Empresa!AA78,'Respuestas NosotrosTodos'!$A$2:$B$11,2,FALSE)</f>
        <v>4</v>
      </c>
      <c r="AB78" s="19">
        <f>VLOOKUP(Empresa!AB78,'Respuestas NosotrosTodos'!$A$2:$B$11,2,FALSE)</f>
        <v>4</v>
      </c>
      <c r="AC78" s="19">
        <f>VLOOKUP(Empresa!AC78,'Respuestas NosotrosTodos'!$A$2:$B$11,2,FALSE)</f>
        <v>4</v>
      </c>
      <c r="AD78" s="19">
        <f>VLOOKUP(Empresa!AD78,'Respuestas NosotrosTodos'!$A$2:$B$11,2,FALSE)</f>
        <v>4</v>
      </c>
      <c r="AE78" s="19">
        <f>VLOOKUP(Empresa!AE78,'Respuestas NosotrosTodos'!$A$2:$B$11,2,FALSE)</f>
        <v>4</v>
      </c>
      <c r="AF78" s="19">
        <f>VLOOKUP(Empresa!AF78,'Respuestas NosotrosTodos'!$A$2:$B$11,2,FALSE)</f>
        <v>4</v>
      </c>
      <c r="AG78" s="19">
        <f>VLOOKUP(Empresa!AG78,'Respuestas NosotrosTodos'!$A$2:$B$11,2,FALSE)</f>
        <v>4</v>
      </c>
      <c r="AH78" s="19">
        <f>VLOOKUP(Empresa!AH78,'Respuestas NosotrosTodos'!$A$2:$B$11,2,FALSE)</f>
        <v>5</v>
      </c>
      <c r="AI78" s="19">
        <f>VLOOKUP(Empresa!AI78,'Respuestas NosotrosTodos'!$A$2:$B$11,2,FALSE)</f>
        <v>4</v>
      </c>
      <c r="AJ78" s="19">
        <f>VLOOKUP(Empresa!AJ78,'Respuestas NosotrosTodos'!$A$2:$B$11,2,FALSE)</f>
        <v>5</v>
      </c>
      <c r="AK78" s="19">
        <f>VLOOKUP(Empresa!AK78,'Respuestas NosotrosTodos'!$A$2:$B$11,2,FALSE)</f>
        <v>5</v>
      </c>
      <c r="AL78" s="19">
        <f>VLOOKUP(Empresa!AL78,'Respuestas NosotrosTodos'!$A$2:$B$11,2,FALSE)</f>
        <v>4</v>
      </c>
      <c r="AM78" s="19">
        <f>VLOOKUP(Empresa!AM78,'Respuestas NosotrosTodos'!$A$2:$B$11,2,FALSE)</f>
        <v>5</v>
      </c>
      <c r="AN78" s="19">
        <f>VLOOKUP(Empresa!AN78,'Respuestas NosotrosTodos'!$A$2:$B$11,2,FALSE)</f>
        <v>5</v>
      </c>
      <c r="AO78" s="19">
        <f>VLOOKUP(Empresa!AO78,'Respuestas NosotrosTodos'!$A$2:$B$11,2,FALSE)</f>
        <v>4</v>
      </c>
      <c r="AP78" s="19">
        <f>VLOOKUP(Empresa!AP78,'Respuestas NosotrosTodos'!$A$2:$B$11,2,FALSE)</f>
        <v>5</v>
      </c>
      <c r="AQ78" s="19">
        <f>VLOOKUP(Empresa!AQ78,'Respuestas NosotrosTodos'!$A$2:$B$11,2,FALSE)</f>
        <v>5</v>
      </c>
      <c r="AR78" s="19">
        <f>VLOOKUP(Empresa!AR78,'Respuestas NosotrosTodos'!$A$2:$B$11,2,FALSE)</f>
        <v>5</v>
      </c>
      <c r="AS78" s="19">
        <f>VLOOKUP(Empresa!AS78,'Respuestas NosotrosTodos'!$A$2:$B$11,2,FALSE)</f>
        <v>4</v>
      </c>
      <c r="AT78" s="19">
        <f>VLOOKUP(Empresa!AT78,'Respuestas NosotrosTodos'!$A$2:$B$11,2,FALSE)</f>
        <v>4</v>
      </c>
      <c r="AU78" s="19">
        <f>VLOOKUP(Empresa!AU78,'Respuestas NosotrosTodos'!$A$2:$B$11,2,FALSE)</f>
        <v>4</v>
      </c>
      <c r="AV78" s="19">
        <f>VLOOKUP(Empresa!AV78,'Respuestas NosotrosTodos'!$A$2:$B$11,2,FALSE)</f>
        <v>4</v>
      </c>
      <c r="AW78" s="19">
        <f>VLOOKUP(Empresa!AW78,'Respuestas NosotrosTodos'!$A$2:$B$11,2,FALSE)</f>
        <v>4</v>
      </c>
      <c r="AX78" s="19">
        <f>VLOOKUP(Empresa!AX78,'Respuestas NosotrosTodos'!$A$2:$B$11,2,FALSE)</f>
        <v>4</v>
      </c>
      <c r="AY78" s="29">
        <f>VLOOKUP(Empresa!AY78,'Respuestas NosotrosTodos'!$A$12:$B$21,2,FALSE)</f>
        <v>2</v>
      </c>
      <c r="AZ78" s="19">
        <f>VLOOKUP(Empresa!AZ78,'Respuestas NosotrosTodos'!$A$2:$B$11,2,FALSE)</f>
        <v>4</v>
      </c>
      <c r="BA78" s="29">
        <f>VLOOKUP(Empresa!BA78,'Respuestas NosotrosTodos'!$A$12:$B$21,2,FALSE)</f>
        <v>1</v>
      </c>
      <c r="BB78" s="19">
        <f>VLOOKUP(Empresa!BB78,'Respuestas NosotrosTodos'!$A$2:$B$11,2,FALSE)</f>
        <v>4</v>
      </c>
      <c r="BC78" s="19">
        <f>VLOOKUP(Empresa!BC78,'Respuestas NosotrosTodos'!$A$2:$B$11,2,FALSE)</f>
        <v>4</v>
      </c>
      <c r="BD78" s="19">
        <f>VLOOKUP(Empresa!BD78,'Respuestas NosotrosTodos'!$A$2:$B$11,2,FALSE)</f>
        <v>5</v>
      </c>
      <c r="BE78" s="19">
        <f>VLOOKUP(Empresa!BE78,'Respuestas NosotrosTodos'!$A$2:$B$11,2,FALSE)</f>
        <v>4</v>
      </c>
      <c r="BF78" s="19">
        <f>VLOOKUP(Empresa!BF78,'Respuestas NosotrosTodos'!$A$2:$B$11,2,FALSE)</f>
        <v>4</v>
      </c>
      <c r="BG78" s="19">
        <f>VLOOKUP(Empresa!BG78,'Respuestas NosotrosTodos'!$A$2:$B$11,2,FALSE)</f>
        <v>4</v>
      </c>
      <c r="BH78" s="19">
        <f>VLOOKUP(Empresa!BH78,'Respuestas NosotrosTodos'!$A$2:$B$11,2,FALSE)</f>
        <v>4</v>
      </c>
      <c r="BI78" s="19">
        <f>VLOOKUP(Empresa!BI78,'Respuestas NosotrosTodos'!$A$2:$B$11,2,FALSE)</f>
        <v>5</v>
      </c>
      <c r="BJ78" s="19">
        <f>VLOOKUP(Empresa!BJ78,'Respuestas NosotrosTodos'!$A$2:$B$11,2,FALSE)</f>
        <v>5</v>
      </c>
      <c r="BK78" s="19">
        <f>VLOOKUP(Empresa!BK78,'Respuestas NosotrosTodos'!$A$2:$B$11,2,FALSE)</f>
        <v>5</v>
      </c>
      <c r="BL78" s="19">
        <f>VLOOKUP(Empresa!BL78,'Respuestas NosotrosTodos'!$A$2:$B$11,2,FALSE)</f>
        <v>5</v>
      </c>
      <c r="BM78" s="19">
        <f>VLOOKUP(Empresa!BM78,'Respuestas NosotrosTodos'!$A$2:$B$11,2,FALSE)</f>
        <v>4</v>
      </c>
      <c r="BN78" s="19">
        <f>VLOOKUP(Empresa!BN78,'Respuestas NosotrosTodos'!$A$2:$B$11,2,FALSE)</f>
        <v>4</v>
      </c>
      <c r="BO78" s="19">
        <f>VLOOKUP(Empresa!BO78,'Respuestas NosotrosTodos'!$A$2:$B$11,2,FALSE)</f>
        <v>5</v>
      </c>
      <c r="BP78" s="19">
        <f>VLOOKUP(Empresa!BP78,'Respuestas NosotrosTodos'!$A$2:$B$11,2,FALSE)</f>
        <v>5</v>
      </c>
      <c r="BQ78" s="19">
        <f>VLOOKUP(Empresa!BQ78,'Respuestas NosotrosTodos'!$A$2:$B$11,2,FALSE)</f>
        <v>5</v>
      </c>
      <c r="BR78" s="19">
        <f>VLOOKUP(Empresa!BR78,'Respuestas NosotrosTodos'!$A$2:$B$11,2,FALSE)</f>
        <v>5</v>
      </c>
      <c r="BS78" s="19">
        <f>VLOOKUP(Empresa!BS78,'Respuestas NosotrosTodos'!$A$2:$B$11,2,FALSE)</f>
        <v>5</v>
      </c>
      <c r="BT78" s="19">
        <f>VLOOKUP(Empresa!BT78,'Respuestas NosotrosTodos'!$A$2:$B$11,2,FALSE)</f>
        <v>5</v>
      </c>
      <c r="BU78" s="19">
        <f>VLOOKUP(Empresa!BU78,'Respuestas NosotrosTodos'!$A$2:$B$11,2,FALSE)</f>
        <v>4</v>
      </c>
      <c r="BV78" s="19">
        <f>VLOOKUP(Empresa!BV78,'Respuestas NosotrosTodos'!$A$2:$B$11,2,FALSE)</f>
        <v>5</v>
      </c>
      <c r="BW78" s="19">
        <f>VLOOKUP(Empresa!BW78,'Respuestas NosotrosTodos'!$A$2:$B$11,2,FALSE)</f>
        <v>4</v>
      </c>
      <c r="BX78" s="19">
        <f>VLOOKUP(Empresa!BX78,'Respuestas NosotrosTodos'!$A$2:$B$11,2,FALSE)</f>
        <v>4</v>
      </c>
      <c r="BY78" s="19">
        <f>VLOOKUP(Empresa!BY78,'Respuestas NosotrosTodos'!$A$2:$B$11,2,FALSE)</f>
        <v>4</v>
      </c>
      <c r="BZ78" s="19">
        <f>VLOOKUP(Empresa!BZ78,'Respuestas NosotrosTodos'!$A$2:$B$11,2,FALSE)</f>
        <v>5</v>
      </c>
      <c r="CA78" s="19">
        <f>VLOOKUP(Empresa!CA78,'Respuestas NosotrosTodos'!$A$2:$B$11,2,FALSE)</f>
        <v>4</v>
      </c>
      <c r="CB78" s="19">
        <f>VLOOKUP(Empresa!CB78,'Respuestas NosotrosTodos'!$A$2:$B$11,2,FALSE)</f>
        <v>4</v>
      </c>
      <c r="CC78" s="19">
        <f>VLOOKUP(Empresa!CC78,'Respuestas NosotrosTodos'!$A$2:$B$11,2,FALSE)</f>
        <v>5</v>
      </c>
      <c r="CD78" s="29">
        <f>VLOOKUP(Empresa!CD78,'Respuestas NosotrosTodos'!$A$12:$B$21,2,FALSE)</f>
        <v>1</v>
      </c>
      <c r="CE78" s="19">
        <f>VLOOKUP(Empresa!CE78,'Respuestas NosotrosTodos'!$A$2:$B$11,2,FALSE)</f>
        <v>5</v>
      </c>
      <c r="CF78" s="19">
        <f>VLOOKUP(Empresa!CF78,'Respuestas NosotrosTodos'!$A$2:$B$11,2,FALSE)</f>
        <v>5</v>
      </c>
      <c r="CG78" s="19">
        <f>VLOOKUP(Empresa!CG78,'Respuestas NosotrosTodos'!$A$2:$B$11,2,FALSE)</f>
        <v>5</v>
      </c>
      <c r="CH78" s="19">
        <f>VLOOKUP(Empresa!CH78,'Respuestas NosotrosTodos'!$A$2:$B$11,2,FALSE)</f>
        <v>5</v>
      </c>
      <c r="CI78" s="19">
        <f>VLOOKUP(Empresa!CI78,'Respuestas NosotrosTodos'!$A$2:$B$11,2,FALSE)</f>
        <v>4</v>
      </c>
      <c r="CJ78" s="29">
        <f>VLOOKUP(Empresa!CJ78,'Respuestas NosotrosTodos'!$A$12:$B$21,2,FALSE)</f>
        <v>5</v>
      </c>
      <c r="CK78" s="29">
        <f>VLOOKUP(Empresa!CK78,'Respuestas NosotrosTodos'!$A$12:$B$21,2,FALSE)</f>
        <v>5</v>
      </c>
      <c r="CL78" s="19">
        <f>VLOOKUP(Empresa!CL78,'Respuestas NosotrosTodos'!$A$2:$B$11,2,FALSE)</f>
        <v>5</v>
      </c>
      <c r="CM78" s="29">
        <f>VLOOKUP(Empresa!CM78,'Respuestas NosotrosTodos'!$A$12:$B$21,2,FALSE)</f>
        <v>2</v>
      </c>
      <c r="CN78" s="29">
        <f>VLOOKUP(Empresa!CN78,'Respuestas NosotrosTodos'!$A$12:$B$21,2,FALSE)</f>
        <v>5</v>
      </c>
      <c r="CO78" s="29">
        <f>VLOOKUP(Empresa!CO78,'Respuestas NosotrosTodos'!$A$12:$B$21,2,FALSE)</f>
        <v>5</v>
      </c>
      <c r="CP78" s="19">
        <f>VLOOKUP(Empresa!CP78,'Respuestas NosotrosTodos'!$A$2:$B$11,2,FALSE)</f>
        <v>4</v>
      </c>
      <c r="CQ78" s="19">
        <f>VLOOKUP(Empresa!CQ78,'Respuestas NosotrosTodos'!$A$2:$B$11,2,FALSE)</f>
        <v>5</v>
      </c>
      <c r="CR78" s="19">
        <f>VLOOKUP(Empresa!CR78,'Respuestas NosotrosTodos'!$A$2:$B$11,2,FALSE)</f>
        <v>5</v>
      </c>
    </row>
    <row r="79" spans="1:96">
      <c r="A79" s="12" t="str">
        <f>Empresa!A79</f>
        <v>smc916z1zibmq0q9i73ksmc916ztr3hy</v>
      </c>
      <c r="B79" s="19">
        <f>VLOOKUP(Empresa!B79,'Respuestas Yo'!A$2:B$5,2,FALSE)</f>
        <v>4</v>
      </c>
      <c r="C79" s="19">
        <f>VLOOKUP(Empresa!C79,'Respuestas Yo'!C$2:D$5,2,FALSE)</f>
        <v>4</v>
      </c>
      <c r="D79" s="19">
        <f>VLOOKUP(Empresa!D79,'Respuestas Yo'!E$2:F$5,2,FALSE)</f>
        <v>5</v>
      </c>
      <c r="E79" s="19">
        <f>VLOOKUP(Empresa!E79,'Respuestas Yo'!G$2:H$5,2,FALSE)</f>
        <v>4</v>
      </c>
      <c r="F79" s="19">
        <f>VLOOKUP(Empresa!F79,'Respuestas Yo'!I$2:J$5,2,FALSE)</f>
        <v>2</v>
      </c>
      <c r="G79" s="19">
        <f>VLOOKUP(Empresa!G79,'Respuestas Yo'!K$2:L$5,2,FALSE)</f>
        <v>5</v>
      </c>
      <c r="H79" s="19">
        <f>VLOOKUP(Empresa!H79,'Respuestas Yo'!M$2:N$5,2,FALSE)</f>
        <v>2</v>
      </c>
      <c r="I79" s="19">
        <f>VLOOKUP(Empresa!I79,'Respuestas Yo'!O$2:P$5,2,FALSE)</f>
        <v>5</v>
      </c>
      <c r="J79" s="19">
        <f>VLOOKUP(Empresa!J79,'Respuestas Yo'!Q$2:R$5,2,FALSE)</f>
        <v>5</v>
      </c>
      <c r="K79" s="19">
        <f>VLOOKUP(Empresa!K79,'Respuestas Yo'!S$2:T$5,2,FALSE)</f>
        <v>2</v>
      </c>
      <c r="L79" s="19">
        <f>VLOOKUP(Empresa!L79,'Respuestas Yo'!U$2:V$5,2,FALSE)</f>
        <v>5</v>
      </c>
      <c r="M79" s="19">
        <f>VLOOKUP(Empresa!M79,'Respuestas Yo'!W$2:X$5,2,FALSE)</f>
        <v>4</v>
      </c>
      <c r="N79" s="19">
        <f>VLOOKUP(Empresa!N79,'Respuestas Yo'!Y$2:Z$5,2,FALSE)</f>
        <v>4</v>
      </c>
      <c r="O79" s="19">
        <f>VLOOKUP(Empresa!O79,'Respuestas Yo'!AA$2:AB$5,2,FALSE)</f>
        <v>2</v>
      </c>
      <c r="P79" s="19">
        <f>VLOOKUP(Empresa!P79,'Respuestas Yo'!AC$2:AD$5,2,FALSE)</f>
        <v>5</v>
      </c>
      <c r="Q79" s="19">
        <f>VLOOKUP(Empresa!Q79,'Respuestas Yo'!AE$2:AF$5,2,FALSE)</f>
        <v>4</v>
      </c>
      <c r="R79" s="19">
        <f>VLOOKUP(Empresa!R79,'Respuestas Yo'!AG$2:AH$5,2,FALSE)</f>
        <v>4</v>
      </c>
      <c r="S79" s="19">
        <f>VLOOKUP(Empresa!S79,'Respuestas Yo'!AI$2:AJ$5,2,FALSE)</f>
        <v>4</v>
      </c>
      <c r="T79" s="19">
        <f>VLOOKUP(Empresa!T79,'Respuestas Yo'!AK$2:AL$5,2,FALSE)</f>
        <v>2</v>
      </c>
      <c r="U79" s="19">
        <f>VLOOKUP(Empresa!U79,'Respuestas NosotrosTodos'!$A$2:$B$11,2,FALSE)</f>
        <v>5</v>
      </c>
      <c r="V79" s="19">
        <f>VLOOKUP(Empresa!V79,'Respuestas NosotrosTodos'!$A$2:$B$11,2,FALSE)</f>
        <v>5</v>
      </c>
      <c r="W79" s="19">
        <f>VLOOKUP(Empresa!V79,'Respuestas NosotrosTodos'!$A$2:$B$11,2,FALSE)</f>
        <v>5</v>
      </c>
      <c r="X79" s="19">
        <f>VLOOKUP(Empresa!X79,'Respuestas NosotrosTodos'!$A$2:$B$11,2,FALSE)</f>
        <v>5</v>
      </c>
      <c r="Y79" s="19">
        <f>VLOOKUP(Empresa!Y79,'Respuestas NosotrosTodos'!$A$2:$B$11,2,FALSE)</f>
        <v>4</v>
      </c>
      <c r="Z79" s="19">
        <f>VLOOKUP(Empresa!Z79,'Respuestas NosotrosTodos'!$A$2:$B$11,2,FALSE)</f>
        <v>5</v>
      </c>
      <c r="AA79" s="19">
        <f>VLOOKUP(Empresa!AA79,'Respuestas NosotrosTodos'!$A$2:$B$11,2,FALSE)</f>
        <v>3</v>
      </c>
      <c r="AB79" s="19">
        <f>VLOOKUP(Empresa!AB79,'Respuestas NosotrosTodos'!$A$2:$B$11,2,FALSE)</f>
        <v>5</v>
      </c>
      <c r="AC79" s="19">
        <f>VLOOKUP(Empresa!AC79,'Respuestas NosotrosTodos'!$A$2:$B$11,2,FALSE)</f>
        <v>5</v>
      </c>
      <c r="AD79" s="19">
        <f>VLOOKUP(Empresa!AD79,'Respuestas NosotrosTodos'!$A$2:$B$11,2,FALSE)</f>
        <v>4</v>
      </c>
      <c r="AE79" s="19">
        <f>VLOOKUP(Empresa!AE79,'Respuestas NosotrosTodos'!$A$2:$B$11,2,FALSE)</f>
        <v>4</v>
      </c>
      <c r="AF79" s="19">
        <f>VLOOKUP(Empresa!AF79,'Respuestas NosotrosTodos'!$A$2:$B$11,2,FALSE)</f>
        <v>5</v>
      </c>
      <c r="AG79" s="19">
        <f>VLOOKUP(Empresa!AG79,'Respuestas NosotrosTodos'!$A$2:$B$11,2,FALSE)</f>
        <v>4</v>
      </c>
      <c r="AH79" s="19">
        <f>VLOOKUP(Empresa!AH79,'Respuestas NosotrosTodos'!$A$2:$B$11,2,FALSE)</f>
        <v>3</v>
      </c>
      <c r="AI79" s="19">
        <f>VLOOKUP(Empresa!AI79,'Respuestas NosotrosTodos'!$A$2:$B$11,2,FALSE)</f>
        <v>4</v>
      </c>
      <c r="AJ79" s="19">
        <f>VLOOKUP(Empresa!AJ79,'Respuestas NosotrosTodos'!$A$2:$B$11,2,FALSE)</f>
        <v>5</v>
      </c>
      <c r="AK79" s="19">
        <f>VLOOKUP(Empresa!AK79,'Respuestas NosotrosTodos'!$A$2:$B$11,2,FALSE)</f>
        <v>4</v>
      </c>
      <c r="AL79" s="19">
        <f>VLOOKUP(Empresa!AL79,'Respuestas NosotrosTodos'!$A$2:$B$11,2,FALSE)</f>
        <v>4</v>
      </c>
      <c r="AM79" s="19">
        <f>VLOOKUP(Empresa!AM79,'Respuestas NosotrosTodos'!$A$2:$B$11,2,FALSE)</f>
        <v>4</v>
      </c>
      <c r="AN79" s="19">
        <f>VLOOKUP(Empresa!AN79,'Respuestas NosotrosTodos'!$A$2:$B$11,2,FALSE)</f>
        <v>5</v>
      </c>
      <c r="AO79" s="19">
        <f>VLOOKUP(Empresa!AO79,'Respuestas NosotrosTodos'!$A$2:$B$11,2,FALSE)</f>
        <v>4</v>
      </c>
      <c r="AP79" s="19">
        <f>VLOOKUP(Empresa!AP79,'Respuestas NosotrosTodos'!$A$2:$B$11,2,FALSE)</f>
        <v>4</v>
      </c>
      <c r="AQ79" s="19">
        <f>VLOOKUP(Empresa!AQ79,'Respuestas NosotrosTodos'!$A$2:$B$11,2,FALSE)</f>
        <v>5</v>
      </c>
      <c r="AR79" s="19">
        <f>VLOOKUP(Empresa!AR79,'Respuestas NosotrosTodos'!$A$2:$B$11,2,FALSE)</f>
        <v>4</v>
      </c>
      <c r="AS79" s="19">
        <f>VLOOKUP(Empresa!AS79,'Respuestas NosotrosTodos'!$A$2:$B$11,2,FALSE)</f>
        <v>4</v>
      </c>
      <c r="AT79" s="19">
        <f>VLOOKUP(Empresa!AT79,'Respuestas NosotrosTodos'!$A$2:$B$11,2,FALSE)</f>
        <v>3</v>
      </c>
      <c r="AU79" s="19">
        <f>VLOOKUP(Empresa!AU79,'Respuestas NosotrosTodos'!$A$2:$B$11,2,FALSE)</f>
        <v>4</v>
      </c>
      <c r="AV79" s="19">
        <f>VLOOKUP(Empresa!AV79,'Respuestas NosotrosTodos'!$A$2:$B$11,2,FALSE)</f>
        <v>5</v>
      </c>
      <c r="AW79" s="19">
        <f>VLOOKUP(Empresa!AW79,'Respuestas NosotrosTodos'!$A$2:$B$11,2,FALSE)</f>
        <v>3</v>
      </c>
      <c r="AX79" s="19">
        <f>VLOOKUP(Empresa!AX79,'Respuestas NosotrosTodos'!$A$2:$B$11,2,FALSE)</f>
        <v>4</v>
      </c>
      <c r="AY79" s="29">
        <f>VLOOKUP(Empresa!AY79,'Respuestas NosotrosTodos'!$A$12:$B$21,2,FALSE)</f>
        <v>3</v>
      </c>
      <c r="AZ79" s="19">
        <f>VLOOKUP(Empresa!AZ79,'Respuestas NosotrosTodos'!$A$2:$B$11,2,FALSE)</f>
        <v>1</v>
      </c>
      <c r="BA79" s="29">
        <f>VLOOKUP(Empresa!BA79,'Respuestas NosotrosTodos'!$A$12:$B$21,2,FALSE)</f>
        <v>5</v>
      </c>
      <c r="BB79" s="19">
        <f>VLOOKUP(Empresa!BB79,'Respuestas NosotrosTodos'!$A$2:$B$11,2,FALSE)</f>
        <v>3</v>
      </c>
      <c r="BC79" s="19">
        <f>VLOOKUP(Empresa!BC79,'Respuestas NosotrosTodos'!$A$2:$B$11,2,FALSE)</f>
        <v>4</v>
      </c>
      <c r="BD79" s="19">
        <f>VLOOKUP(Empresa!BD79,'Respuestas NosotrosTodos'!$A$2:$B$11,2,FALSE)</f>
        <v>5</v>
      </c>
      <c r="BE79" s="19">
        <f>VLOOKUP(Empresa!BE79,'Respuestas NosotrosTodos'!$A$2:$B$11,2,FALSE)</f>
        <v>4</v>
      </c>
      <c r="BF79" s="19">
        <f>VLOOKUP(Empresa!BF79,'Respuestas NosotrosTodos'!$A$2:$B$11,2,FALSE)</f>
        <v>5</v>
      </c>
      <c r="BG79" s="19">
        <f>VLOOKUP(Empresa!BG79,'Respuestas NosotrosTodos'!$A$2:$B$11,2,FALSE)</f>
        <v>5</v>
      </c>
      <c r="BH79" s="19">
        <f>VLOOKUP(Empresa!BH79,'Respuestas NosotrosTodos'!$A$2:$B$11,2,FALSE)</f>
        <v>5</v>
      </c>
      <c r="BI79" s="19">
        <f>VLOOKUP(Empresa!BI79,'Respuestas NosotrosTodos'!$A$2:$B$11,2,FALSE)</f>
        <v>4</v>
      </c>
      <c r="BJ79" s="19">
        <f>VLOOKUP(Empresa!BJ79,'Respuestas NosotrosTodos'!$A$2:$B$11,2,FALSE)</f>
        <v>5</v>
      </c>
      <c r="BK79" s="19">
        <f>VLOOKUP(Empresa!BK79,'Respuestas NosotrosTodos'!$A$2:$B$11,2,FALSE)</f>
        <v>4</v>
      </c>
      <c r="BL79" s="19">
        <f>VLOOKUP(Empresa!BL79,'Respuestas NosotrosTodos'!$A$2:$B$11,2,FALSE)</f>
        <v>4</v>
      </c>
      <c r="BM79" s="19">
        <f>VLOOKUP(Empresa!BM79,'Respuestas NosotrosTodos'!$A$2:$B$11,2,FALSE)</f>
        <v>4</v>
      </c>
      <c r="BN79" s="19">
        <f>VLOOKUP(Empresa!BN79,'Respuestas NosotrosTodos'!$A$2:$B$11,2,FALSE)</f>
        <v>4</v>
      </c>
      <c r="BO79" s="19">
        <f>VLOOKUP(Empresa!BO79,'Respuestas NosotrosTodos'!$A$2:$B$11,2,FALSE)</f>
        <v>4</v>
      </c>
      <c r="BP79" s="19">
        <f>VLOOKUP(Empresa!BP79,'Respuestas NosotrosTodos'!$A$2:$B$11,2,FALSE)</f>
        <v>4</v>
      </c>
      <c r="BQ79" s="19">
        <f>VLOOKUP(Empresa!BQ79,'Respuestas NosotrosTodos'!$A$2:$B$11,2,FALSE)</f>
        <v>4</v>
      </c>
      <c r="BR79" s="19">
        <f>VLOOKUP(Empresa!BR79,'Respuestas NosotrosTodos'!$A$2:$B$11,2,FALSE)</f>
        <v>4</v>
      </c>
      <c r="BS79" s="19">
        <f>VLOOKUP(Empresa!BS79,'Respuestas NosotrosTodos'!$A$2:$B$11,2,FALSE)</f>
        <v>4</v>
      </c>
      <c r="BT79" s="19">
        <f>VLOOKUP(Empresa!BT79,'Respuestas NosotrosTodos'!$A$2:$B$11,2,FALSE)</f>
        <v>5</v>
      </c>
      <c r="BU79" s="19">
        <f>VLOOKUP(Empresa!BU79,'Respuestas NosotrosTodos'!$A$2:$B$11,2,FALSE)</f>
        <v>5</v>
      </c>
      <c r="BV79" s="19">
        <f>VLOOKUP(Empresa!BV79,'Respuestas NosotrosTodos'!$A$2:$B$11,2,FALSE)</f>
        <v>5</v>
      </c>
      <c r="BW79" s="19">
        <f>VLOOKUP(Empresa!BW79,'Respuestas NosotrosTodos'!$A$2:$B$11,2,FALSE)</f>
        <v>4</v>
      </c>
      <c r="BX79" s="19">
        <f>VLOOKUP(Empresa!BX79,'Respuestas NosotrosTodos'!$A$2:$B$11,2,FALSE)</f>
        <v>3</v>
      </c>
      <c r="BY79" s="19">
        <f>VLOOKUP(Empresa!BY79,'Respuestas NosotrosTodos'!$A$2:$B$11,2,FALSE)</f>
        <v>4</v>
      </c>
      <c r="BZ79" s="19">
        <f>VLOOKUP(Empresa!BZ79,'Respuestas NosotrosTodos'!$A$2:$B$11,2,FALSE)</f>
        <v>5</v>
      </c>
      <c r="CA79" s="19">
        <f>VLOOKUP(Empresa!CA79,'Respuestas NosotrosTodos'!$A$2:$B$11,2,FALSE)</f>
        <v>4</v>
      </c>
      <c r="CB79" s="19">
        <f>VLOOKUP(Empresa!CB79,'Respuestas NosotrosTodos'!$A$2:$B$11,2,FALSE)</f>
        <v>4</v>
      </c>
      <c r="CC79" s="19">
        <f>VLOOKUP(Empresa!CC79,'Respuestas NosotrosTodos'!$A$2:$B$11,2,FALSE)</f>
        <v>5</v>
      </c>
      <c r="CD79" s="29">
        <f>VLOOKUP(Empresa!CD79,'Respuestas NosotrosTodos'!$A$12:$B$21,2,FALSE)</f>
        <v>5</v>
      </c>
      <c r="CE79" s="19">
        <f>VLOOKUP(Empresa!CE79,'Respuestas NosotrosTodos'!$A$2:$B$11,2,FALSE)</f>
        <v>4</v>
      </c>
      <c r="CF79" s="19">
        <f>VLOOKUP(Empresa!CF79,'Respuestas NosotrosTodos'!$A$2:$B$11,2,FALSE)</f>
        <v>3</v>
      </c>
      <c r="CG79" s="19">
        <f>VLOOKUP(Empresa!CG79,'Respuestas NosotrosTodos'!$A$2:$B$11,2,FALSE)</f>
        <v>4</v>
      </c>
      <c r="CH79" s="19">
        <f>VLOOKUP(Empresa!CH79,'Respuestas NosotrosTodos'!$A$2:$B$11,2,FALSE)</f>
        <v>4</v>
      </c>
      <c r="CI79" s="19">
        <f>VLOOKUP(Empresa!CI79,'Respuestas NosotrosTodos'!$A$2:$B$11,2,FALSE)</f>
        <v>3</v>
      </c>
      <c r="CJ79" s="29">
        <f>VLOOKUP(Empresa!CJ79,'Respuestas NosotrosTodos'!$A$12:$B$21,2,FALSE)</f>
        <v>5</v>
      </c>
      <c r="CK79" s="29">
        <f>VLOOKUP(Empresa!CK79,'Respuestas NosotrosTodos'!$A$12:$B$21,2,FALSE)</f>
        <v>4</v>
      </c>
      <c r="CL79" s="19">
        <f>VLOOKUP(Empresa!CL79,'Respuestas NosotrosTodos'!$A$2:$B$11,2,FALSE)</f>
        <v>4</v>
      </c>
      <c r="CM79" s="29">
        <f>VLOOKUP(Empresa!CM79,'Respuestas NosotrosTodos'!$A$12:$B$21,2,FALSE)</f>
        <v>5</v>
      </c>
      <c r="CN79" s="29">
        <f>VLOOKUP(Empresa!CN79,'Respuestas NosotrosTodos'!$A$12:$B$21,2,FALSE)</f>
        <v>5</v>
      </c>
      <c r="CO79" s="29">
        <f>VLOOKUP(Empresa!CO79,'Respuestas NosotrosTodos'!$A$12:$B$21,2,FALSE)</f>
        <v>5</v>
      </c>
      <c r="CP79" s="19">
        <f>VLOOKUP(Empresa!CP79,'Respuestas NosotrosTodos'!$A$2:$B$11,2,FALSE)</f>
        <v>5</v>
      </c>
      <c r="CQ79" s="19">
        <f>VLOOKUP(Empresa!CQ79,'Respuestas NosotrosTodos'!$A$2:$B$11,2,FALSE)</f>
        <v>4</v>
      </c>
      <c r="CR79" s="19">
        <f>VLOOKUP(Empresa!CR79,'Respuestas NosotrosTodos'!$A$2:$B$11,2,FALSE)</f>
        <v>4</v>
      </c>
    </row>
    <row r="80" spans="1:96">
      <c r="A80" s="12" t="str">
        <f>Empresa!A80</f>
        <v>4luiyg01p5i6bfdsy4luiyg4q8ircdyz</v>
      </c>
      <c r="B80" s="19">
        <f>VLOOKUP(Empresa!B80,'Respuestas Yo'!A$2:B$5,2,FALSE)</f>
        <v>2</v>
      </c>
      <c r="C80" s="19">
        <f>VLOOKUP(Empresa!C80,'Respuestas Yo'!C$2:D$5,2,FALSE)</f>
        <v>2</v>
      </c>
      <c r="D80" s="19">
        <f>VLOOKUP(Empresa!D80,'Respuestas Yo'!E$2:F$5,2,FALSE)</f>
        <v>1</v>
      </c>
      <c r="E80" s="19">
        <f>VLOOKUP(Empresa!E80,'Respuestas Yo'!G$2:H$5,2,FALSE)</f>
        <v>5</v>
      </c>
      <c r="F80" s="19">
        <f>VLOOKUP(Empresa!F80,'Respuestas Yo'!I$2:J$5,2,FALSE)</f>
        <v>2</v>
      </c>
      <c r="G80" s="19">
        <f>VLOOKUP(Empresa!G80,'Respuestas Yo'!K$2:L$5,2,FALSE)</f>
        <v>5</v>
      </c>
      <c r="H80" s="19">
        <f>VLOOKUP(Empresa!H80,'Respuestas Yo'!M$2:N$5,2,FALSE)</f>
        <v>1</v>
      </c>
      <c r="I80" s="19">
        <f>VLOOKUP(Empresa!I80,'Respuestas Yo'!O$2:P$5,2,FALSE)</f>
        <v>2</v>
      </c>
      <c r="J80" s="19">
        <f>VLOOKUP(Empresa!J80,'Respuestas Yo'!Q$2:R$5,2,FALSE)</f>
        <v>4</v>
      </c>
      <c r="K80" s="19">
        <f>VLOOKUP(Empresa!K80,'Respuestas Yo'!S$2:T$5,2,FALSE)</f>
        <v>5</v>
      </c>
      <c r="L80" s="19">
        <f>VLOOKUP(Empresa!L80,'Respuestas Yo'!U$2:V$5,2,FALSE)</f>
        <v>5</v>
      </c>
      <c r="M80" s="19">
        <f>VLOOKUP(Empresa!M80,'Respuestas Yo'!W$2:X$5,2,FALSE)</f>
        <v>4</v>
      </c>
      <c r="N80" s="19">
        <f>VLOOKUP(Empresa!N80,'Respuestas Yo'!Y$2:Z$5,2,FALSE)</f>
        <v>4</v>
      </c>
      <c r="O80" s="19">
        <f>VLOOKUP(Empresa!O80,'Respuestas Yo'!AA$2:AB$5,2,FALSE)</f>
        <v>4</v>
      </c>
      <c r="P80" s="19">
        <f>VLOOKUP(Empresa!P80,'Respuestas Yo'!AC$2:AD$5,2,FALSE)</f>
        <v>5</v>
      </c>
      <c r="Q80" s="19">
        <f>VLOOKUP(Empresa!Q80,'Respuestas Yo'!AE$2:AF$5,2,FALSE)</f>
        <v>5</v>
      </c>
      <c r="R80" s="19">
        <f>VLOOKUP(Empresa!R80,'Respuestas Yo'!AG$2:AH$5,2,FALSE)</f>
        <v>1</v>
      </c>
      <c r="S80" s="19">
        <f>VLOOKUP(Empresa!S80,'Respuestas Yo'!AI$2:AJ$5,2,FALSE)</f>
        <v>4</v>
      </c>
      <c r="T80" s="19">
        <f>VLOOKUP(Empresa!T80,'Respuestas Yo'!AK$2:AL$5,2,FALSE)</f>
        <v>1</v>
      </c>
      <c r="U80" s="19">
        <f>VLOOKUP(Empresa!U80,'Respuestas NosotrosTodos'!$A$2:$B$11,2,FALSE)</f>
        <v>5</v>
      </c>
      <c r="V80" s="19">
        <f>VLOOKUP(Empresa!V80,'Respuestas NosotrosTodos'!$A$2:$B$11,2,FALSE)</f>
        <v>5</v>
      </c>
      <c r="W80" s="19">
        <f>VLOOKUP(Empresa!V80,'Respuestas NosotrosTodos'!$A$2:$B$11,2,FALSE)</f>
        <v>5</v>
      </c>
      <c r="X80" s="19">
        <f>VLOOKUP(Empresa!X80,'Respuestas NosotrosTodos'!$A$2:$B$11,2,FALSE)</f>
        <v>5</v>
      </c>
      <c r="Y80" s="19">
        <f>VLOOKUP(Empresa!Y80,'Respuestas NosotrosTodos'!$A$2:$B$11,2,FALSE)</f>
        <v>4</v>
      </c>
      <c r="Z80" s="19">
        <f>VLOOKUP(Empresa!Z80,'Respuestas NosotrosTodos'!$A$2:$B$11,2,FALSE)</f>
        <v>5</v>
      </c>
      <c r="AA80" s="19">
        <f>VLOOKUP(Empresa!AA80,'Respuestas NosotrosTodos'!$A$2:$B$11,2,FALSE)</f>
        <v>4</v>
      </c>
      <c r="AB80" s="19">
        <f>VLOOKUP(Empresa!AB80,'Respuestas NosotrosTodos'!$A$2:$B$11,2,FALSE)</f>
        <v>5</v>
      </c>
      <c r="AC80" s="19">
        <f>VLOOKUP(Empresa!AC80,'Respuestas NosotrosTodos'!$A$2:$B$11,2,FALSE)</f>
        <v>5</v>
      </c>
      <c r="AD80" s="19">
        <f>VLOOKUP(Empresa!AD80,'Respuestas NosotrosTodos'!$A$2:$B$11,2,FALSE)</f>
        <v>5</v>
      </c>
      <c r="AE80" s="19">
        <f>VLOOKUP(Empresa!AE80,'Respuestas NosotrosTodos'!$A$2:$B$11,2,FALSE)</f>
        <v>5</v>
      </c>
      <c r="AF80" s="19">
        <f>VLOOKUP(Empresa!AF80,'Respuestas NosotrosTodos'!$A$2:$B$11,2,FALSE)</f>
        <v>5</v>
      </c>
      <c r="AG80" s="19">
        <f>VLOOKUP(Empresa!AG80,'Respuestas NosotrosTodos'!$A$2:$B$11,2,FALSE)</f>
        <v>5</v>
      </c>
      <c r="AH80" s="19">
        <f>VLOOKUP(Empresa!AH80,'Respuestas NosotrosTodos'!$A$2:$B$11,2,FALSE)</f>
        <v>4</v>
      </c>
      <c r="AI80" s="19">
        <f>VLOOKUP(Empresa!AI80,'Respuestas NosotrosTodos'!$A$2:$B$11,2,FALSE)</f>
        <v>5</v>
      </c>
      <c r="AJ80" s="19">
        <f>VLOOKUP(Empresa!AJ80,'Respuestas NosotrosTodos'!$A$2:$B$11,2,FALSE)</f>
        <v>5</v>
      </c>
      <c r="AK80" s="19">
        <f>VLOOKUP(Empresa!AK80,'Respuestas NosotrosTodos'!$A$2:$B$11,2,FALSE)</f>
        <v>5</v>
      </c>
      <c r="AL80" s="19">
        <f>VLOOKUP(Empresa!AL80,'Respuestas NosotrosTodos'!$A$2:$B$11,2,FALSE)</f>
        <v>5</v>
      </c>
      <c r="AM80" s="19">
        <f>VLOOKUP(Empresa!AM80,'Respuestas NosotrosTodos'!$A$2:$B$11,2,FALSE)</f>
        <v>5</v>
      </c>
      <c r="AN80" s="19">
        <f>VLOOKUP(Empresa!AN80,'Respuestas NosotrosTodos'!$A$2:$B$11,2,FALSE)</f>
        <v>5</v>
      </c>
      <c r="AO80" s="19">
        <f>VLOOKUP(Empresa!AO80,'Respuestas NosotrosTodos'!$A$2:$B$11,2,FALSE)</f>
        <v>5</v>
      </c>
      <c r="AP80" s="19">
        <f>VLOOKUP(Empresa!AP80,'Respuestas NosotrosTodos'!$A$2:$B$11,2,FALSE)</f>
        <v>4</v>
      </c>
      <c r="AQ80" s="19">
        <f>VLOOKUP(Empresa!AQ80,'Respuestas NosotrosTodos'!$A$2:$B$11,2,FALSE)</f>
        <v>5</v>
      </c>
      <c r="AR80" s="19">
        <f>VLOOKUP(Empresa!AR80,'Respuestas NosotrosTodos'!$A$2:$B$11,2,FALSE)</f>
        <v>5</v>
      </c>
      <c r="AS80" s="19">
        <f>VLOOKUP(Empresa!AS80,'Respuestas NosotrosTodos'!$A$2:$B$11,2,FALSE)</f>
        <v>5</v>
      </c>
      <c r="AT80" s="19">
        <f>VLOOKUP(Empresa!AT80,'Respuestas NosotrosTodos'!$A$2:$B$11,2,FALSE)</f>
        <v>5</v>
      </c>
      <c r="AU80" s="19">
        <f>VLOOKUP(Empresa!AU80,'Respuestas NosotrosTodos'!$A$2:$B$11,2,FALSE)</f>
        <v>3</v>
      </c>
      <c r="AV80" s="19">
        <f>VLOOKUP(Empresa!AV80,'Respuestas NosotrosTodos'!$A$2:$B$11,2,FALSE)</f>
        <v>5</v>
      </c>
      <c r="AW80" s="19">
        <f>VLOOKUP(Empresa!AW80,'Respuestas NosotrosTodos'!$A$2:$B$11,2,FALSE)</f>
        <v>5</v>
      </c>
      <c r="AX80" s="19">
        <f>VLOOKUP(Empresa!AX80,'Respuestas NosotrosTodos'!$A$2:$B$11,2,FALSE)</f>
        <v>5</v>
      </c>
      <c r="AY80" s="29">
        <f>VLOOKUP(Empresa!AY80,'Respuestas NosotrosTodos'!$A$12:$B$21,2,FALSE)</f>
        <v>5</v>
      </c>
      <c r="AZ80" s="19">
        <f>VLOOKUP(Empresa!AZ80,'Respuestas NosotrosTodos'!$A$2:$B$11,2,FALSE)</f>
        <v>1</v>
      </c>
      <c r="BA80" s="29">
        <f>VLOOKUP(Empresa!BA80,'Respuestas NosotrosTodos'!$A$12:$B$21,2,FALSE)</f>
        <v>5</v>
      </c>
      <c r="BB80" s="19">
        <f>VLOOKUP(Empresa!BB80,'Respuestas NosotrosTodos'!$A$2:$B$11,2,FALSE)</f>
        <v>4</v>
      </c>
      <c r="BC80" s="19">
        <f>VLOOKUP(Empresa!BC80,'Respuestas NosotrosTodos'!$A$2:$B$11,2,FALSE)</f>
        <v>5</v>
      </c>
      <c r="BD80" s="19">
        <f>VLOOKUP(Empresa!BD80,'Respuestas NosotrosTodos'!$A$2:$B$11,2,FALSE)</f>
        <v>5</v>
      </c>
      <c r="BE80" s="19">
        <f>VLOOKUP(Empresa!BE80,'Respuestas NosotrosTodos'!$A$2:$B$11,2,FALSE)</f>
        <v>5</v>
      </c>
      <c r="BF80" s="19">
        <f>VLOOKUP(Empresa!BF80,'Respuestas NosotrosTodos'!$A$2:$B$11,2,FALSE)</f>
        <v>5</v>
      </c>
      <c r="BG80" s="19">
        <f>VLOOKUP(Empresa!BG80,'Respuestas NosotrosTodos'!$A$2:$B$11,2,FALSE)</f>
        <v>4</v>
      </c>
      <c r="BH80" s="19">
        <f>VLOOKUP(Empresa!BH80,'Respuestas NosotrosTodos'!$A$2:$B$11,2,FALSE)</f>
        <v>5</v>
      </c>
      <c r="BI80" s="19">
        <f>VLOOKUP(Empresa!BI80,'Respuestas NosotrosTodos'!$A$2:$B$11,2,FALSE)</f>
        <v>5</v>
      </c>
      <c r="BJ80" s="19">
        <f>VLOOKUP(Empresa!BJ80,'Respuestas NosotrosTodos'!$A$2:$B$11,2,FALSE)</f>
        <v>5</v>
      </c>
      <c r="BK80" s="19">
        <f>VLOOKUP(Empresa!BK80,'Respuestas NosotrosTodos'!$A$2:$B$11,2,FALSE)</f>
        <v>5</v>
      </c>
      <c r="BL80" s="19">
        <f>VLOOKUP(Empresa!BL80,'Respuestas NosotrosTodos'!$A$2:$B$11,2,FALSE)</f>
        <v>5</v>
      </c>
      <c r="BM80" s="19">
        <f>VLOOKUP(Empresa!BM80,'Respuestas NosotrosTodos'!$A$2:$B$11,2,FALSE)</f>
        <v>5</v>
      </c>
      <c r="BN80" s="19">
        <f>VLOOKUP(Empresa!BN80,'Respuestas NosotrosTodos'!$A$2:$B$11,2,FALSE)</f>
        <v>5</v>
      </c>
      <c r="BO80" s="19">
        <f>VLOOKUP(Empresa!BO80,'Respuestas NosotrosTodos'!$A$2:$B$11,2,FALSE)</f>
        <v>4</v>
      </c>
      <c r="BP80" s="19">
        <f>VLOOKUP(Empresa!BP80,'Respuestas NosotrosTodos'!$A$2:$B$11,2,FALSE)</f>
        <v>5</v>
      </c>
      <c r="BQ80" s="19">
        <f>VLOOKUP(Empresa!BQ80,'Respuestas NosotrosTodos'!$A$2:$B$11,2,FALSE)</f>
        <v>5</v>
      </c>
      <c r="BR80" s="19">
        <f>VLOOKUP(Empresa!BR80,'Respuestas NosotrosTodos'!$A$2:$B$11,2,FALSE)</f>
        <v>5</v>
      </c>
      <c r="BS80" s="19">
        <f>VLOOKUP(Empresa!BS80,'Respuestas NosotrosTodos'!$A$2:$B$11,2,FALSE)</f>
        <v>5</v>
      </c>
      <c r="BT80" s="19">
        <f>VLOOKUP(Empresa!BT80,'Respuestas NosotrosTodos'!$A$2:$B$11,2,FALSE)</f>
        <v>5</v>
      </c>
      <c r="BU80" s="19">
        <f>VLOOKUP(Empresa!BU80,'Respuestas NosotrosTodos'!$A$2:$B$11,2,FALSE)</f>
        <v>5</v>
      </c>
      <c r="BV80" s="19">
        <f>VLOOKUP(Empresa!BV80,'Respuestas NosotrosTodos'!$A$2:$B$11,2,FALSE)</f>
        <v>4</v>
      </c>
      <c r="BW80" s="19">
        <f>VLOOKUP(Empresa!BW80,'Respuestas NosotrosTodos'!$A$2:$B$11,2,FALSE)</f>
        <v>5</v>
      </c>
      <c r="BX80" s="19">
        <f>VLOOKUP(Empresa!BX80,'Respuestas NosotrosTodos'!$A$2:$B$11,2,FALSE)</f>
        <v>5</v>
      </c>
      <c r="BY80" s="19">
        <f>VLOOKUP(Empresa!BY80,'Respuestas NosotrosTodos'!$A$2:$B$11,2,FALSE)</f>
        <v>5</v>
      </c>
      <c r="BZ80" s="19">
        <f>VLOOKUP(Empresa!BZ80,'Respuestas NosotrosTodos'!$A$2:$B$11,2,FALSE)</f>
        <v>5</v>
      </c>
      <c r="CA80" s="19">
        <f>VLOOKUP(Empresa!CA80,'Respuestas NosotrosTodos'!$A$2:$B$11,2,FALSE)</f>
        <v>4</v>
      </c>
      <c r="CB80" s="19">
        <f>VLOOKUP(Empresa!CB80,'Respuestas NosotrosTodos'!$A$2:$B$11,2,FALSE)</f>
        <v>4</v>
      </c>
      <c r="CC80" s="19">
        <f>VLOOKUP(Empresa!CC80,'Respuestas NosotrosTodos'!$A$2:$B$11,2,FALSE)</f>
        <v>5</v>
      </c>
      <c r="CD80" s="29">
        <f>VLOOKUP(Empresa!CD80,'Respuestas NosotrosTodos'!$A$12:$B$21,2,FALSE)</f>
        <v>5</v>
      </c>
      <c r="CE80" s="19">
        <f>VLOOKUP(Empresa!CE80,'Respuestas NosotrosTodos'!$A$2:$B$11,2,FALSE)</f>
        <v>4</v>
      </c>
      <c r="CF80" s="19">
        <f>VLOOKUP(Empresa!CF80,'Respuestas NosotrosTodos'!$A$2:$B$11,2,FALSE)</f>
        <v>1</v>
      </c>
      <c r="CG80" s="19">
        <f>VLOOKUP(Empresa!CG80,'Respuestas NosotrosTodos'!$A$2:$B$11,2,FALSE)</f>
        <v>1</v>
      </c>
      <c r="CH80" s="19">
        <f>VLOOKUP(Empresa!CH80,'Respuestas NosotrosTodos'!$A$2:$B$11,2,FALSE)</f>
        <v>4</v>
      </c>
      <c r="CI80" s="19">
        <f>VLOOKUP(Empresa!CI80,'Respuestas NosotrosTodos'!$A$2:$B$11,2,FALSE)</f>
        <v>5</v>
      </c>
      <c r="CJ80" s="29">
        <f>VLOOKUP(Empresa!CJ80,'Respuestas NosotrosTodos'!$A$12:$B$21,2,FALSE)</f>
        <v>5</v>
      </c>
      <c r="CK80" s="29">
        <f>VLOOKUP(Empresa!CK80,'Respuestas NosotrosTodos'!$A$12:$B$21,2,FALSE)</f>
        <v>5</v>
      </c>
      <c r="CL80" s="19">
        <f>VLOOKUP(Empresa!CL80,'Respuestas NosotrosTodos'!$A$2:$B$11,2,FALSE)</f>
        <v>5</v>
      </c>
      <c r="CM80" s="29">
        <f>VLOOKUP(Empresa!CM80,'Respuestas NosotrosTodos'!$A$12:$B$21,2,FALSE)</f>
        <v>5</v>
      </c>
      <c r="CN80" s="29">
        <f>VLOOKUP(Empresa!CN80,'Respuestas NosotrosTodos'!$A$12:$B$21,2,FALSE)</f>
        <v>5</v>
      </c>
      <c r="CO80" s="29">
        <f>VLOOKUP(Empresa!CO80,'Respuestas NosotrosTodos'!$A$12:$B$21,2,FALSE)</f>
        <v>5</v>
      </c>
      <c r="CP80" s="19">
        <f>VLOOKUP(Empresa!CP80,'Respuestas NosotrosTodos'!$A$2:$B$11,2,FALSE)</f>
        <v>4</v>
      </c>
      <c r="CQ80" s="19">
        <f>VLOOKUP(Empresa!CQ80,'Respuestas NosotrosTodos'!$A$2:$B$11,2,FALSE)</f>
        <v>4</v>
      </c>
      <c r="CR80" s="19">
        <f>VLOOKUP(Empresa!CR80,'Respuestas NosotrosTodos'!$A$2:$B$11,2,FALSE)</f>
        <v>4</v>
      </c>
    </row>
    <row r="81" spans="1:96">
      <c r="A81" s="12" t="str">
        <f>Empresa!A81</f>
        <v>xkiixg91yp1fu8wnsmxkiixgy0um25h1</v>
      </c>
      <c r="B81" s="19">
        <f>VLOOKUP(Empresa!B81,'Respuestas Yo'!A$2:B$5,2,FALSE)</f>
        <v>5</v>
      </c>
      <c r="C81" s="19">
        <f>VLOOKUP(Empresa!C81,'Respuestas Yo'!C$2:D$5,2,FALSE)</f>
        <v>2</v>
      </c>
      <c r="D81" s="19">
        <f>VLOOKUP(Empresa!D81,'Respuestas Yo'!E$2:F$5,2,FALSE)</f>
        <v>5</v>
      </c>
      <c r="E81" s="19">
        <f>VLOOKUP(Empresa!E81,'Respuestas Yo'!G$2:H$5,2,FALSE)</f>
        <v>5</v>
      </c>
      <c r="F81" s="19">
        <f>VLOOKUP(Empresa!F81,'Respuestas Yo'!I$2:J$5,2,FALSE)</f>
        <v>5</v>
      </c>
      <c r="G81" s="19">
        <f>VLOOKUP(Empresa!G81,'Respuestas Yo'!K$2:L$5,2,FALSE)</f>
        <v>4</v>
      </c>
      <c r="H81" s="19">
        <f>VLOOKUP(Empresa!H81,'Respuestas Yo'!M$2:N$5,2,FALSE)</f>
        <v>5</v>
      </c>
      <c r="I81" s="19">
        <f>VLOOKUP(Empresa!I81,'Respuestas Yo'!O$2:P$5,2,FALSE)</f>
        <v>4</v>
      </c>
      <c r="J81" s="19">
        <f>VLOOKUP(Empresa!J81,'Respuestas Yo'!Q$2:R$5,2,FALSE)</f>
        <v>5</v>
      </c>
      <c r="K81" s="19">
        <f>VLOOKUP(Empresa!K81,'Respuestas Yo'!S$2:T$5,2,FALSE)</f>
        <v>2</v>
      </c>
      <c r="L81" s="19">
        <f>VLOOKUP(Empresa!L81,'Respuestas Yo'!U$2:V$5,2,FALSE)</f>
        <v>1</v>
      </c>
      <c r="M81" s="19">
        <f>VLOOKUP(Empresa!M81,'Respuestas Yo'!W$2:X$5,2,FALSE)</f>
        <v>4</v>
      </c>
      <c r="N81" s="19">
        <f>VLOOKUP(Empresa!N81,'Respuestas Yo'!Y$2:Z$5,2,FALSE)</f>
        <v>4</v>
      </c>
      <c r="O81" s="19">
        <f>VLOOKUP(Empresa!O81,'Respuestas Yo'!AA$2:AB$5,2,FALSE)</f>
        <v>4</v>
      </c>
      <c r="P81" s="19">
        <f>VLOOKUP(Empresa!P81,'Respuestas Yo'!AC$2:AD$5,2,FALSE)</f>
        <v>4</v>
      </c>
      <c r="Q81" s="19">
        <f>VLOOKUP(Empresa!Q81,'Respuestas Yo'!AE$2:AF$5,2,FALSE)</f>
        <v>5</v>
      </c>
      <c r="R81" s="19">
        <f>VLOOKUP(Empresa!R81,'Respuestas Yo'!AG$2:AH$5,2,FALSE)</f>
        <v>4</v>
      </c>
      <c r="S81" s="19">
        <f>VLOOKUP(Empresa!S81,'Respuestas Yo'!AI$2:AJ$5,2,FALSE)</f>
        <v>4</v>
      </c>
      <c r="T81" s="19">
        <f>VLOOKUP(Empresa!T81,'Respuestas Yo'!AK$2:AL$5,2,FALSE)</f>
        <v>1</v>
      </c>
      <c r="U81" s="19">
        <f>VLOOKUP(Empresa!U81,'Respuestas NosotrosTodos'!$A$2:$B$11,2,FALSE)</f>
        <v>4</v>
      </c>
      <c r="V81" s="19">
        <f>VLOOKUP(Empresa!V81,'Respuestas NosotrosTodos'!$A$2:$B$11,2,FALSE)</f>
        <v>3</v>
      </c>
      <c r="W81" s="19">
        <f>VLOOKUP(Empresa!V81,'Respuestas NosotrosTodos'!$A$2:$B$11,2,FALSE)</f>
        <v>3</v>
      </c>
      <c r="X81" s="19">
        <f>VLOOKUP(Empresa!X81,'Respuestas NosotrosTodos'!$A$2:$B$11,2,FALSE)</f>
        <v>1</v>
      </c>
      <c r="Y81" s="19">
        <f>VLOOKUP(Empresa!Y81,'Respuestas NosotrosTodos'!$A$2:$B$11,2,FALSE)</f>
        <v>1</v>
      </c>
      <c r="Z81" s="19">
        <f>VLOOKUP(Empresa!Z81,'Respuestas NosotrosTodos'!$A$2:$B$11,2,FALSE)</f>
        <v>5</v>
      </c>
      <c r="AA81" s="19">
        <f>VLOOKUP(Empresa!AA81,'Respuestas NosotrosTodos'!$A$2:$B$11,2,FALSE)</f>
        <v>1</v>
      </c>
      <c r="AB81" s="19">
        <f>VLOOKUP(Empresa!AB81,'Respuestas NosotrosTodos'!$A$2:$B$11,2,FALSE)</f>
        <v>1</v>
      </c>
      <c r="AC81" s="19">
        <f>VLOOKUP(Empresa!AC81,'Respuestas NosotrosTodos'!$A$2:$B$11,2,FALSE)</f>
        <v>1</v>
      </c>
      <c r="AD81" s="19">
        <f>VLOOKUP(Empresa!AD81,'Respuestas NosotrosTodos'!$A$2:$B$11,2,FALSE)</f>
        <v>1</v>
      </c>
      <c r="AE81" s="19">
        <f>VLOOKUP(Empresa!AE81,'Respuestas NosotrosTodos'!$A$2:$B$11,2,FALSE)</f>
        <v>3</v>
      </c>
      <c r="AF81" s="19">
        <f>VLOOKUP(Empresa!AF81,'Respuestas NosotrosTodos'!$A$2:$B$11,2,FALSE)</f>
        <v>5</v>
      </c>
      <c r="AG81" s="19">
        <f>VLOOKUP(Empresa!AG81,'Respuestas NosotrosTodos'!$A$2:$B$11,2,FALSE)</f>
        <v>5</v>
      </c>
      <c r="AH81" s="19">
        <f>VLOOKUP(Empresa!AH81,'Respuestas NosotrosTodos'!$A$2:$B$11,2,FALSE)</f>
        <v>5</v>
      </c>
      <c r="AI81" s="19">
        <f>VLOOKUP(Empresa!AI81,'Respuestas NosotrosTodos'!$A$2:$B$11,2,FALSE)</f>
        <v>5</v>
      </c>
      <c r="AJ81" s="19">
        <f>VLOOKUP(Empresa!AJ81,'Respuestas NosotrosTodos'!$A$2:$B$11,2,FALSE)</f>
        <v>1</v>
      </c>
      <c r="AK81" s="19">
        <f>VLOOKUP(Empresa!AK81,'Respuestas NosotrosTodos'!$A$2:$B$11,2,FALSE)</f>
        <v>2</v>
      </c>
      <c r="AL81" s="19">
        <f>VLOOKUP(Empresa!AL81,'Respuestas NosotrosTodos'!$A$2:$B$11,2,FALSE)</f>
        <v>4</v>
      </c>
      <c r="AM81" s="19">
        <f>VLOOKUP(Empresa!AM81,'Respuestas NosotrosTodos'!$A$2:$B$11,2,FALSE)</f>
        <v>1</v>
      </c>
      <c r="AN81" s="19">
        <f>VLOOKUP(Empresa!AN81,'Respuestas NosotrosTodos'!$A$2:$B$11,2,FALSE)</f>
        <v>5</v>
      </c>
      <c r="AO81" s="19">
        <f>VLOOKUP(Empresa!AO81,'Respuestas NosotrosTodos'!$A$2:$B$11,2,FALSE)</f>
        <v>5</v>
      </c>
      <c r="AP81" s="19">
        <f>VLOOKUP(Empresa!AP81,'Respuestas NosotrosTodos'!$A$2:$B$11,2,FALSE)</f>
        <v>5</v>
      </c>
      <c r="AQ81" s="19">
        <f>VLOOKUP(Empresa!AQ81,'Respuestas NosotrosTodos'!$A$2:$B$11,2,FALSE)</f>
        <v>5</v>
      </c>
      <c r="AR81" s="19">
        <f>VLOOKUP(Empresa!AR81,'Respuestas NosotrosTodos'!$A$2:$B$11,2,FALSE)</f>
        <v>5</v>
      </c>
      <c r="AS81" s="19">
        <f>VLOOKUP(Empresa!AS81,'Respuestas NosotrosTodos'!$A$2:$B$11,2,FALSE)</f>
        <v>5</v>
      </c>
      <c r="AT81" s="19">
        <f>VLOOKUP(Empresa!AT81,'Respuestas NosotrosTodos'!$A$2:$B$11,2,FALSE)</f>
        <v>3</v>
      </c>
      <c r="AU81" s="19">
        <f>VLOOKUP(Empresa!AU81,'Respuestas NosotrosTodos'!$A$2:$B$11,2,FALSE)</f>
        <v>4</v>
      </c>
      <c r="AV81" s="19">
        <f>VLOOKUP(Empresa!AV81,'Respuestas NosotrosTodos'!$A$2:$B$11,2,FALSE)</f>
        <v>1</v>
      </c>
      <c r="AW81" s="19">
        <f>VLOOKUP(Empresa!AW81,'Respuestas NosotrosTodos'!$A$2:$B$11,2,FALSE)</f>
        <v>2</v>
      </c>
      <c r="AX81" s="19">
        <f>VLOOKUP(Empresa!AX81,'Respuestas NosotrosTodos'!$A$2:$B$11,2,FALSE)</f>
        <v>5</v>
      </c>
      <c r="AY81" s="29">
        <f>VLOOKUP(Empresa!AY81,'Respuestas NosotrosTodos'!$A$12:$B$21,2,FALSE)</f>
        <v>5</v>
      </c>
      <c r="AZ81" s="19">
        <f>VLOOKUP(Empresa!AZ81,'Respuestas NosotrosTodos'!$A$2:$B$11,2,FALSE)</f>
        <v>4</v>
      </c>
      <c r="BA81" s="29">
        <f>VLOOKUP(Empresa!BA81,'Respuestas NosotrosTodos'!$A$12:$B$21,2,FALSE)</f>
        <v>5</v>
      </c>
      <c r="BB81" s="19">
        <f>VLOOKUP(Empresa!BB81,'Respuestas NosotrosTodos'!$A$2:$B$11,2,FALSE)</f>
        <v>4</v>
      </c>
      <c r="BC81" s="19">
        <f>VLOOKUP(Empresa!BC81,'Respuestas NosotrosTodos'!$A$2:$B$11,2,FALSE)</f>
        <v>5</v>
      </c>
      <c r="BD81" s="19">
        <f>VLOOKUP(Empresa!BD81,'Respuestas NosotrosTodos'!$A$2:$B$11,2,FALSE)</f>
        <v>1</v>
      </c>
      <c r="BE81" s="19">
        <f>VLOOKUP(Empresa!BE81,'Respuestas NosotrosTodos'!$A$2:$B$11,2,FALSE)</f>
        <v>5</v>
      </c>
      <c r="BF81" s="19">
        <f>VLOOKUP(Empresa!BF81,'Respuestas NosotrosTodos'!$A$2:$B$11,2,FALSE)</f>
        <v>5</v>
      </c>
      <c r="BG81" s="19">
        <f>VLOOKUP(Empresa!BG81,'Respuestas NosotrosTodos'!$A$2:$B$11,2,FALSE)</f>
        <v>5</v>
      </c>
      <c r="BH81" s="19">
        <f>VLOOKUP(Empresa!BH81,'Respuestas NosotrosTodos'!$A$2:$B$11,2,FALSE)</f>
        <v>3</v>
      </c>
      <c r="BI81" s="19">
        <f>VLOOKUP(Empresa!BI81,'Respuestas NosotrosTodos'!$A$2:$B$11,2,FALSE)</f>
        <v>5</v>
      </c>
      <c r="BJ81" s="19">
        <f>VLOOKUP(Empresa!BJ81,'Respuestas NosotrosTodos'!$A$2:$B$11,2,FALSE)</f>
        <v>5</v>
      </c>
      <c r="BK81" s="19">
        <f>VLOOKUP(Empresa!BK81,'Respuestas NosotrosTodos'!$A$2:$B$11,2,FALSE)</f>
        <v>5</v>
      </c>
      <c r="BL81" s="19">
        <f>VLOOKUP(Empresa!BL81,'Respuestas NosotrosTodos'!$A$2:$B$11,2,FALSE)</f>
        <v>3</v>
      </c>
      <c r="BM81" s="19">
        <f>VLOOKUP(Empresa!BM81,'Respuestas NosotrosTodos'!$A$2:$B$11,2,FALSE)</f>
        <v>4</v>
      </c>
      <c r="BN81" s="19">
        <f>VLOOKUP(Empresa!BN81,'Respuestas NosotrosTodos'!$A$2:$B$11,2,FALSE)</f>
        <v>4</v>
      </c>
      <c r="BO81" s="19">
        <f>VLOOKUP(Empresa!BO81,'Respuestas NosotrosTodos'!$A$2:$B$11,2,FALSE)</f>
        <v>2</v>
      </c>
      <c r="BP81" s="19">
        <f>VLOOKUP(Empresa!BP81,'Respuestas NosotrosTodos'!$A$2:$B$11,2,FALSE)</f>
        <v>4</v>
      </c>
      <c r="BQ81" s="19">
        <f>VLOOKUP(Empresa!BQ81,'Respuestas NosotrosTodos'!$A$2:$B$11,2,FALSE)</f>
        <v>4</v>
      </c>
      <c r="BR81" s="19">
        <f>VLOOKUP(Empresa!BR81,'Respuestas NosotrosTodos'!$A$2:$B$11,2,FALSE)</f>
        <v>4</v>
      </c>
      <c r="BS81" s="19">
        <f>VLOOKUP(Empresa!BS81,'Respuestas NosotrosTodos'!$A$2:$B$11,2,FALSE)</f>
        <v>4</v>
      </c>
      <c r="BT81" s="19">
        <f>VLOOKUP(Empresa!BT81,'Respuestas NosotrosTodos'!$A$2:$B$11,2,FALSE)</f>
        <v>3</v>
      </c>
      <c r="BU81" s="19">
        <f>VLOOKUP(Empresa!BU81,'Respuestas NosotrosTodos'!$A$2:$B$11,2,FALSE)</f>
        <v>3</v>
      </c>
      <c r="BV81" s="19">
        <f>VLOOKUP(Empresa!BV81,'Respuestas NosotrosTodos'!$A$2:$B$11,2,FALSE)</f>
        <v>2</v>
      </c>
      <c r="BW81" s="19">
        <f>VLOOKUP(Empresa!BW81,'Respuestas NosotrosTodos'!$A$2:$B$11,2,FALSE)</f>
        <v>4</v>
      </c>
      <c r="BX81" s="19">
        <f>VLOOKUP(Empresa!BX81,'Respuestas NosotrosTodos'!$A$2:$B$11,2,FALSE)</f>
        <v>2</v>
      </c>
      <c r="BY81" s="19">
        <f>VLOOKUP(Empresa!BY81,'Respuestas NosotrosTodos'!$A$2:$B$11,2,FALSE)</f>
        <v>3</v>
      </c>
      <c r="BZ81" s="19">
        <f>VLOOKUP(Empresa!BZ81,'Respuestas NosotrosTodos'!$A$2:$B$11,2,FALSE)</f>
        <v>5</v>
      </c>
      <c r="CA81" s="19">
        <f>VLOOKUP(Empresa!CA81,'Respuestas NosotrosTodos'!$A$2:$B$11,2,FALSE)</f>
        <v>2</v>
      </c>
      <c r="CB81" s="19">
        <f>VLOOKUP(Empresa!CB81,'Respuestas NosotrosTodos'!$A$2:$B$11,2,FALSE)</f>
        <v>1</v>
      </c>
      <c r="CC81" s="19">
        <f>VLOOKUP(Empresa!CC81,'Respuestas NosotrosTodos'!$A$2:$B$11,2,FALSE)</f>
        <v>5</v>
      </c>
      <c r="CD81" s="29">
        <f>VLOOKUP(Empresa!CD81,'Respuestas NosotrosTodos'!$A$12:$B$21,2,FALSE)</f>
        <v>5</v>
      </c>
      <c r="CE81" s="19">
        <f>VLOOKUP(Empresa!CE81,'Respuestas NosotrosTodos'!$A$2:$B$11,2,FALSE)</f>
        <v>5</v>
      </c>
      <c r="CF81" s="19">
        <f>VLOOKUP(Empresa!CF81,'Respuestas NosotrosTodos'!$A$2:$B$11,2,FALSE)</f>
        <v>4</v>
      </c>
      <c r="CG81" s="19">
        <f>VLOOKUP(Empresa!CG81,'Respuestas NosotrosTodos'!$A$2:$B$11,2,FALSE)</f>
        <v>3</v>
      </c>
      <c r="CH81" s="19">
        <f>VLOOKUP(Empresa!CH81,'Respuestas NosotrosTodos'!$A$2:$B$11,2,FALSE)</f>
        <v>4</v>
      </c>
      <c r="CI81" s="19">
        <f>VLOOKUP(Empresa!CI81,'Respuestas NosotrosTodos'!$A$2:$B$11,2,FALSE)</f>
        <v>2</v>
      </c>
      <c r="CJ81" s="29">
        <f>VLOOKUP(Empresa!CJ81,'Respuestas NosotrosTodos'!$A$12:$B$21,2,FALSE)</f>
        <v>5</v>
      </c>
      <c r="CK81" s="29">
        <f>VLOOKUP(Empresa!CK81,'Respuestas NosotrosTodos'!$A$12:$B$21,2,FALSE)</f>
        <v>2</v>
      </c>
      <c r="CL81" s="19">
        <f>VLOOKUP(Empresa!CL81,'Respuestas NosotrosTodos'!$A$2:$B$11,2,FALSE)</f>
        <v>4</v>
      </c>
      <c r="CM81" s="29">
        <f>VLOOKUP(Empresa!CM81,'Respuestas NosotrosTodos'!$A$12:$B$21,2,FALSE)</f>
        <v>5</v>
      </c>
      <c r="CN81" s="29">
        <f>VLOOKUP(Empresa!CN81,'Respuestas NosotrosTodos'!$A$12:$B$21,2,FALSE)</f>
        <v>2</v>
      </c>
      <c r="CO81" s="29">
        <f>VLOOKUP(Empresa!CO81,'Respuestas NosotrosTodos'!$A$12:$B$21,2,FALSE)</f>
        <v>3</v>
      </c>
      <c r="CP81" s="19">
        <f>VLOOKUP(Empresa!CP81,'Respuestas NosotrosTodos'!$A$2:$B$11,2,FALSE)</f>
        <v>2</v>
      </c>
      <c r="CQ81" s="19">
        <f>VLOOKUP(Empresa!CQ81,'Respuestas NosotrosTodos'!$A$2:$B$11,2,FALSE)</f>
        <v>4</v>
      </c>
      <c r="CR81" s="19">
        <f>VLOOKUP(Empresa!CR81,'Respuestas NosotrosTodos'!$A$2:$B$11,2,FALSE)</f>
        <v>3</v>
      </c>
    </row>
    <row r="82" spans="1:96">
      <c r="A82" s="12" t="str">
        <f>Empresa!A82</f>
        <v>s2hec7vy045a24yghs2hec7vyyuafw5p</v>
      </c>
      <c r="B82" s="19">
        <f>VLOOKUP(Empresa!B82,'Respuestas Yo'!A$2:B$5,2,FALSE)</f>
        <v>2</v>
      </c>
      <c r="C82" s="19">
        <f>VLOOKUP(Empresa!C82,'Respuestas Yo'!C$2:D$5,2,FALSE)</f>
        <v>2</v>
      </c>
      <c r="D82" s="19">
        <f>VLOOKUP(Empresa!D82,'Respuestas Yo'!E$2:F$5,2,FALSE)</f>
        <v>2</v>
      </c>
      <c r="E82" s="19">
        <f>VLOOKUP(Empresa!E82,'Respuestas Yo'!G$2:H$5,2,FALSE)</f>
        <v>5</v>
      </c>
      <c r="F82" s="19">
        <f>VLOOKUP(Empresa!F82,'Respuestas Yo'!I$2:J$5,2,FALSE)</f>
        <v>2</v>
      </c>
      <c r="G82" s="19">
        <f>VLOOKUP(Empresa!G82,'Respuestas Yo'!K$2:L$5,2,FALSE)</f>
        <v>2</v>
      </c>
      <c r="H82" s="19">
        <f>VLOOKUP(Empresa!H82,'Respuestas Yo'!M$2:N$5,2,FALSE)</f>
        <v>4</v>
      </c>
      <c r="I82" s="19">
        <f>VLOOKUP(Empresa!I82,'Respuestas Yo'!O$2:P$5,2,FALSE)</f>
        <v>5</v>
      </c>
      <c r="J82" s="19">
        <f>VLOOKUP(Empresa!J82,'Respuestas Yo'!Q$2:R$5,2,FALSE)</f>
        <v>5</v>
      </c>
      <c r="K82" s="19">
        <f>VLOOKUP(Empresa!K82,'Respuestas Yo'!S$2:T$5,2,FALSE)</f>
        <v>5</v>
      </c>
      <c r="L82" s="19">
        <f>VLOOKUP(Empresa!L82,'Respuestas Yo'!U$2:V$5,2,FALSE)</f>
        <v>5</v>
      </c>
      <c r="M82" s="19">
        <f>VLOOKUP(Empresa!M82,'Respuestas Yo'!W$2:X$5,2,FALSE)</f>
        <v>4</v>
      </c>
      <c r="N82" s="19">
        <f>VLOOKUP(Empresa!N82,'Respuestas Yo'!Y$2:Z$5,2,FALSE)</f>
        <v>5</v>
      </c>
      <c r="O82" s="19">
        <f>VLOOKUP(Empresa!O82,'Respuestas Yo'!AA$2:AB$5,2,FALSE)</f>
        <v>5</v>
      </c>
      <c r="P82" s="19">
        <f>VLOOKUP(Empresa!P82,'Respuestas Yo'!AC$2:AD$5,2,FALSE)</f>
        <v>5</v>
      </c>
      <c r="Q82" s="19">
        <f>VLOOKUP(Empresa!Q82,'Respuestas Yo'!AE$2:AF$5,2,FALSE)</f>
        <v>5</v>
      </c>
      <c r="R82" s="19">
        <f>VLOOKUP(Empresa!R82,'Respuestas Yo'!AG$2:AH$5,2,FALSE)</f>
        <v>5</v>
      </c>
      <c r="S82" s="19">
        <f>VLOOKUP(Empresa!S82,'Respuestas Yo'!AI$2:AJ$5,2,FALSE)</f>
        <v>5</v>
      </c>
      <c r="T82" s="19">
        <f>VLOOKUP(Empresa!T82,'Respuestas Yo'!AK$2:AL$5,2,FALSE)</f>
        <v>5</v>
      </c>
      <c r="U82" s="19">
        <f>VLOOKUP(Empresa!U82,'Respuestas NosotrosTodos'!$A$2:$B$11,2,FALSE)</f>
        <v>5</v>
      </c>
      <c r="V82" s="19">
        <f>VLOOKUP(Empresa!V82,'Respuestas NosotrosTodos'!$A$2:$B$11,2,FALSE)</f>
        <v>3</v>
      </c>
      <c r="W82" s="19">
        <f>VLOOKUP(Empresa!V82,'Respuestas NosotrosTodos'!$A$2:$B$11,2,FALSE)</f>
        <v>3</v>
      </c>
      <c r="X82" s="19">
        <f>VLOOKUP(Empresa!X82,'Respuestas NosotrosTodos'!$A$2:$B$11,2,FALSE)</f>
        <v>4</v>
      </c>
      <c r="Y82" s="19">
        <f>VLOOKUP(Empresa!Y82,'Respuestas NosotrosTodos'!$A$2:$B$11,2,FALSE)</f>
        <v>4</v>
      </c>
      <c r="Z82" s="19">
        <f>VLOOKUP(Empresa!Z82,'Respuestas NosotrosTodos'!$A$2:$B$11,2,FALSE)</f>
        <v>5</v>
      </c>
      <c r="AA82" s="19">
        <f>VLOOKUP(Empresa!AA82,'Respuestas NosotrosTodos'!$A$2:$B$11,2,FALSE)</f>
        <v>5</v>
      </c>
      <c r="AB82" s="19">
        <f>VLOOKUP(Empresa!AB82,'Respuestas NosotrosTodos'!$A$2:$B$11,2,FALSE)</f>
        <v>4</v>
      </c>
      <c r="AC82" s="19">
        <f>VLOOKUP(Empresa!AC82,'Respuestas NosotrosTodos'!$A$2:$B$11,2,FALSE)</f>
        <v>5</v>
      </c>
      <c r="AD82" s="19">
        <f>VLOOKUP(Empresa!AD82,'Respuestas NosotrosTodos'!$A$2:$B$11,2,FALSE)</f>
        <v>5</v>
      </c>
      <c r="AE82" s="19">
        <f>VLOOKUP(Empresa!AE82,'Respuestas NosotrosTodos'!$A$2:$B$11,2,FALSE)</f>
        <v>5</v>
      </c>
      <c r="AF82" s="19">
        <f>VLOOKUP(Empresa!AF82,'Respuestas NosotrosTodos'!$A$2:$B$11,2,FALSE)</f>
        <v>5</v>
      </c>
      <c r="AG82" s="19">
        <f>VLOOKUP(Empresa!AG82,'Respuestas NosotrosTodos'!$A$2:$B$11,2,FALSE)</f>
        <v>5</v>
      </c>
      <c r="AH82" s="19">
        <f>VLOOKUP(Empresa!AH82,'Respuestas NosotrosTodos'!$A$2:$B$11,2,FALSE)</f>
        <v>5</v>
      </c>
      <c r="AI82" s="19">
        <f>VLOOKUP(Empresa!AI82,'Respuestas NosotrosTodos'!$A$2:$B$11,2,FALSE)</f>
        <v>5</v>
      </c>
      <c r="AJ82" s="19">
        <f>VLOOKUP(Empresa!AJ82,'Respuestas NosotrosTodos'!$A$2:$B$11,2,FALSE)</f>
        <v>4</v>
      </c>
      <c r="AK82" s="19">
        <f>VLOOKUP(Empresa!AK82,'Respuestas NosotrosTodos'!$A$2:$B$11,2,FALSE)</f>
        <v>4</v>
      </c>
      <c r="AL82" s="19">
        <f>VLOOKUP(Empresa!AL82,'Respuestas NosotrosTodos'!$A$2:$B$11,2,FALSE)</f>
        <v>5</v>
      </c>
      <c r="AM82" s="19">
        <f>VLOOKUP(Empresa!AM82,'Respuestas NosotrosTodos'!$A$2:$B$11,2,FALSE)</f>
        <v>4</v>
      </c>
      <c r="AN82" s="19">
        <f>VLOOKUP(Empresa!AN82,'Respuestas NosotrosTodos'!$A$2:$B$11,2,FALSE)</f>
        <v>4</v>
      </c>
      <c r="AO82" s="19">
        <f>VLOOKUP(Empresa!AO82,'Respuestas NosotrosTodos'!$A$2:$B$11,2,FALSE)</f>
        <v>5</v>
      </c>
      <c r="AP82" s="19">
        <f>VLOOKUP(Empresa!AP82,'Respuestas NosotrosTodos'!$A$2:$B$11,2,FALSE)</f>
        <v>5</v>
      </c>
      <c r="AQ82" s="19">
        <f>VLOOKUP(Empresa!AQ82,'Respuestas NosotrosTodos'!$A$2:$B$11,2,FALSE)</f>
        <v>5</v>
      </c>
      <c r="AR82" s="19">
        <f>VLOOKUP(Empresa!AR82,'Respuestas NosotrosTodos'!$A$2:$B$11,2,FALSE)</f>
        <v>3</v>
      </c>
      <c r="AS82" s="19">
        <f>VLOOKUP(Empresa!AS82,'Respuestas NosotrosTodos'!$A$2:$B$11,2,FALSE)</f>
        <v>5</v>
      </c>
      <c r="AT82" s="19">
        <f>VLOOKUP(Empresa!AT82,'Respuestas NosotrosTodos'!$A$2:$B$11,2,FALSE)</f>
        <v>4</v>
      </c>
      <c r="AU82" s="19">
        <f>VLOOKUP(Empresa!AU82,'Respuestas NosotrosTodos'!$A$2:$B$11,2,FALSE)</f>
        <v>5</v>
      </c>
      <c r="AV82" s="19">
        <f>VLOOKUP(Empresa!AV82,'Respuestas NosotrosTodos'!$A$2:$B$11,2,FALSE)</f>
        <v>4</v>
      </c>
      <c r="AW82" s="19">
        <f>VLOOKUP(Empresa!AW82,'Respuestas NosotrosTodos'!$A$2:$B$11,2,FALSE)</f>
        <v>5</v>
      </c>
      <c r="AX82" s="19">
        <f>VLOOKUP(Empresa!AX82,'Respuestas NosotrosTodos'!$A$2:$B$11,2,FALSE)</f>
        <v>5</v>
      </c>
      <c r="AY82" s="29">
        <f>VLOOKUP(Empresa!AY82,'Respuestas NosotrosTodos'!$A$12:$B$21,2,FALSE)</f>
        <v>5</v>
      </c>
      <c r="AZ82" s="19">
        <f>VLOOKUP(Empresa!AZ82,'Respuestas NosotrosTodos'!$A$2:$B$11,2,FALSE)</f>
        <v>1</v>
      </c>
      <c r="BA82" s="29">
        <f>VLOOKUP(Empresa!BA82,'Respuestas NosotrosTodos'!$A$12:$B$21,2,FALSE)</f>
        <v>5</v>
      </c>
      <c r="BB82" s="19">
        <f>VLOOKUP(Empresa!BB82,'Respuestas NosotrosTodos'!$A$2:$B$11,2,FALSE)</f>
        <v>3</v>
      </c>
      <c r="BC82" s="19">
        <f>VLOOKUP(Empresa!BC82,'Respuestas NosotrosTodos'!$A$2:$B$11,2,FALSE)</f>
        <v>5</v>
      </c>
      <c r="BD82" s="19">
        <f>VLOOKUP(Empresa!BD82,'Respuestas NosotrosTodos'!$A$2:$B$11,2,FALSE)</f>
        <v>4</v>
      </c>
      <c r="BE82" s="19">
        <f>VLOOKUP(Empresa!BE82,'Respuestas NosotrosTodos'!$A$2:$B$11,2,FALSE)</f>
        <v>5</v>
      </c>
      <c r="BF82" s="19">
        <f>VLOOKUP(Empresa!BF82,'Respuestas NosotrosTodos'!$A$2:$B$11,2,FALSE)</f>
        <v>5</v>
      </c>
      <c r="BG82" s="19">
        <f>VLOOKUP(Empresa!BG82,'Respuestas NosotrosTodos'!$A$2:$B$11,2,FALSE)</f>
        <v>5</v>
      </c>
      <c r="BH82" s="19">
        <f>VLOOKUP(Empresa!BH82,'Respuestas NosotrosTodos'!$A$2:$B$11,2,FALSE)</f>
        <v>3</v>
      </c>
      <c r="BI82" s="19">
        <f>VLOOKUP(Empresa!BI82,'Respuestas NosotrosTodos'!$A$2:$B$11,2,FALSE)</f>
        <v>4</v>
      </c>
      <c r="BJ82" s="19">
        <f>VLOOKUP(Empresa!BJ82,'Respuestas NosotrosTodos'!$A$2:$B$11,2,FALSE)</f>
        <v>5</v>
      </c>
      <c r="BK82" s="19">
        <f>VLOOKUP(Empresa!BK82,'Respuestas NosotrosTodos'!$A$2:$B$11,2,FALSE)</f>
        <v>5</v>
      </c>
      <c r="BL82" s="19">
        <f>VLOOKUP(Empresa!BL82,'Respuestas NosotrosTodos'!$A$2:$B$11,2,FALSE)</f>
        <v>5</v>
      </c>
      <c r="BM82" s="19">
        <f>VLOOKUP(Empresa!BM82,'Respuestas NosotrosTodos'!$A$2:$B$11,2,FALSE)</f>
        <v>4</v>
      </c>
      <c r="BN82" s="19">
        <f>VLOOKUP(Empresa!BN82,'Respuestas NosotrosTodos'!$A$2:$B$11,2,FALSE)</f>
        <v>3</v>
      </c>
      <c r="BO82" s="19">
        <f>VLOOKUP(Empresa!BO82,'Respuestas NosotrosTodos'!$A$2:$B$11,2,FALSE)</f>
        <v>5</v>
      </c>
      <c r="BP82" s="19">
        <f>VLOOKUP(Empresa!BP82,'Respuestas NosotrosTodos'!$A$2:$B$11,2,FALSE)</f>
        <v>5</v>
      </c>
      <c r="BQ82" s="19">
        <f>VLOOKUP(Empresa!BQ82,'Respuestas NosotrosTodos'!$A$2:$B$11,2,FALSE)</f>
        <v>5</v>
      </c>
      <c r="BR82" s="19">
        <f>VLOOKUP(Empresa!BR82,'Respuestas NosotrosTodos'!$A$2:$B$11,2,FALSE)</f>
        <v>5</v>
      </c>
      <c r="BS82" s="19">
        <f>VLOOKUP(Empresa!BS82,'Respuestas NosotrosTodos'!$A$2:$B$11,2,FALSE)</f>
        <v>3</v>
      </c>
      <c r="BT82" s="19">
        <f>VLOOKUP(Empresa!BT82,'Respuestas NosotrosTodos'!$A$2:$B$11,2,FALSE)</f>
        <v>5</v>
      </c>
      <c r="BU82" s="19">
        <f>VLOOKUP(Empresa!BU82,'Respuestas NosotrosTodos'!$A$2:$B$11,2,FALSE)</f>
        <v>5</v>
      </c>
      <c r="BV82" s="19">
        <f>VLOOKUP(Empresa!BV82,'Respuestas NosotrosTodos'!$A$2:$B$11,2,FALSE)</f>
        <v>5</v>
      </c>
      <c r="BW82" s="19">
        <f>VLOOKUP(Empresa!BW82,'Respuestas NosotrosTodos'!$A$2:$B$11,2,FALSE)</f>
        <v>5</v>
      </c>
      <c r="BX82" s="19">
        <f>VLOOKUP(Empresa!BX82,'Respuestas NosotrosTodos'!$A$2:$B$11,2,FALSE)</f>
        <v>5</v>
      </c>
      <c r="BY82" s="19">
        <f>VLOOKUP(Empresa!BY82,'Respuestas NosotrosTodos'!$A$2:$B$11,2,FALSE)</f>
        <v>5</v>
      </c>
      <c r="BZ82" s="19">
        <f>VLOOKUP(Empresa!BZ82,'Respuestas NosotrosTodos'!$A$2:$B$11,2,FALSE)</f>
        <v>5</v>
      </c>
      <c r="CA82" s="19">
        <f>VLOOKUP(Empresa!CA82,'Respuestas NosotrosTodos'!$A$2:$B$11,2,FALSE)</f>
        <v>3</v>
      </c>
      <c r="CB82" s="19">
        <f>VLOOKUP(Empresa!CB82,'Respuestas NosotrosTodos'!$A$2:$B$11,2,FALSE)</f>
        <v>4</v>
      </c>
      <c r="CC82" s="19">
        <f>VLOOKUP(Empresa!CC82,'Respuestas NosotrosTodos'!$A$2:$B$11,2,FALSE)</f>
        <v>5</v>
      </c>
      <c r="CD82" s="29">
        <f>VLOOKUP(Empresa!CD82,'Respuestas NosotrosTodos'!$A$12:$B$21,2,FALSE)</f>
        <v>5</v>
      </c>
      <c r="CE82" s="19">
        <f>VLOOKUP(Empresa!CE82,'Respuestas NosotrosTodos'!$A$2:$B$11,2,FALSE)</f>
        <v>5</v>
      </c>
      <c r="CF82" s="19">
        <f>VLOOKUP(Empresa!CF82,'Respuestas NosotrosTodos'!$A$2:$B$11,2,FALSE)</f>
        <v>1</v>
      </c>
      <c r="CG82" s="19">
        <f>VLOOKUP(Empresa!CG82,'Respuestas NosotrosTodos'!$A$2:$B$11,2,FALSE)</f>
        <v>1</v>
      </c>
      <c r="CH82" s="19">
        <f>VLOOKUP(Empresa!CH82,'Respuestas NosotrosTodos'!$A$2:$B$11,2,FALSE)</f>
        <v>5</v>
      </c>
      <c r="CI82" s="19">
        <f>VLOOKUP(Empresa!CI82,'Respuestas NosotrosTodos'!$A$2:$B$11,2,FALSE)</f>
        <v>5</v>
      </c>
      <c r="CJ82" s="29">
        <f>VLOOKUP(Empresa!CJ82,'Respuestas NosotrosTodos'!$A$12:$B$21,2,FALSE)</f>
        <v>5</v>
      </c>
      <c r="CK82" s="29">
        <f>VLOOKUP(Empresa!CK82,'Respuestas NosotrosTodos'!$A$12:$B$21,2,FALSE)</f>
        <v>5</v>
      </c>
      <c r="CL82" s="19">
        <f>VLOOKUP(Empresa!CL82,'Respuestas NosotrosTodos'!$A$2:$B$11,2,FALSE)</f>
        <v>5</v>
      </c>
      <c r="CM82" s="29">
        <f>VLOOKUP(Empresa!CM82,'Respuestas NosotrosTodos'!$A$12:$B$21,2,FALSE)</f>
        <v>5</v>
      </c>
      <c r="CN82" s="29">
        <f>VLOOKUP(Empresa!CN82,'Respuestas NosotrosTodos'!$A$12:$B$21,2,FALSE)</f>
        <v>5</v>
      </c>
      <c r="CO82" s="29">
        <f>VLOOKUP(Empresa!CO82,'Respuestas NosotrosTodos'!$A$12:$B$21,2,FALSE)</f>
        <v>5</v>
      </c>
      <c r="CP82" s="19">
        <f>VLOOKUP(Empresa!CP82,'Respuestas NosotrosTodos'!$A$2:$B$11,2,FALSE)</f>
        <v>4</v>
      </c>
      <c r="CQ82" s="19">
        <f>VLOOKUP(Empresa!CQ82,'Respuestas NosotrosTodos'!$A$2:$B$11,2,FALSE)</f>
        <v>5</v>
      </c>
      <c r="CR82" s="19">
        <f>VLOOKUP(Empresa!CR82,'Respuestas NosotrosTodos'!$A$2:$B$11,2,FALSE)</f>
        <v>5</v>
      </c>
    </row>
    <row r="83" spans="1:96">
      <c r="A83" s="12" t="str">
        <f>Empresa!A83</f>
        <v>p2q8ou53vuso9y01yn3p2q8ccflpd81o</v>
      </c>
      <c r="B83" s="19">
        <f>VLOOKUP(Empresa!B83,'Respuestas Yo'!A$2:B$5,2,FALSE)</f>
        <v>5</v>
      </c>
      <c r="C83" s="19">
        <f>VLOOKUP(Empresa!C83,'Respuestas Yo'!C$2:D$5,2,FALSE)</f>
        <v>2</v>
      </c>
      <c r="D83" s="19">
        <f>VLOOKUP(Empresa!D83,'Respuestas Yo'!E$2:F$5,2,FALSE)</f>
        <v>1</v>
      </c>
      <c r="E83" s="19">
        <f>VLOOKUP(Empresa!E83,'Respuestas Yo'!G$2:H$5,2,FALSE)</f>
        <v>5</v>
      </c>
      <c r="F83" s="19">
        <f>VLOOKUP(Empresa!F83,'Respuestas Yo'!I$2:J$5,2,FALSE)</f>
        <v>4</v>
      </c>
      <c r="G83" s="19">
        <f>VLOOKUP(Empresa!G83,'Respuestas Yo'!K$2:L$5,2,FALSE)</f>
        <v>5</v>
      </c>
      <c r="H83" s="19">
        <f>VLOOKUP(Empresa!H83,'Respuestas Yo'!M$2:N$5,2,FALSE)</f>
        <v>5</v>
      </c>
      <c r="I83" s="19">
        <f>VLOOKUP(Empresa!I83,'Respuestas Yo'!O$2:P$5,2,FALSE)</f>
        <v>5</v>
      </c>
      <c r="J83" s="19">
        <f>VLOOKUP(Empresa!J83,'Respuestas Yo'!Q$2:R$5,2,FALSE)</f>
        <v>5</v>
      </c>
      <c r="K83" s="19">
        <f>VLOOKUP(Empresa!K83,'Respuestas Yo'!S$2:T$5,2,FALSE)</f>
        <v>5</v>
      </c>
      <c r="L83" s="19">
        <f>VLOOKUP(Empresa!L83,'Respuestas Yo'!U$2:V$5,2,FALSE)</f>
        <v>4</v>
      </c>
      <c r="M83" s="19">
        <f>VLOOKUP(Empresa!M83,'Respuestas Yo'!W$2:X$5,2,FALSE)</f>
        <v>4</v>
      </c>
      <c r="N83" s="19">
        <f>VLOOKUP(Empresa!N83,'Respuestas Yo'!Y$2:Z$5,2,FALSE)</f>
        <v>4</v>
      </c>
      <c r="O83" s="19">
        <f>VLOOKUP(Empresa!O83,'Respuestas Yo'!AA$2:AB$5,2,FALSE)</f>
        <v>1</v>
      </c>
      <c r="P83" s="19">
        <f>VLOOKUP(Empresa!P83,'Respuestas Yo'!AC$2:AD$5,2,FALSE)</f>
        <v>5</v>
      </c>
      <c r="Q83" s="19">
        <f>VLOOKUP(Empresa!Q83,'Respuestas Yo'!AE$2:AF$5,2,FALSE)</f>
        <v>1</v>
      </c>
      <c r="R83" s="19">
        <f>VLOOKUP(Empresa!R83,'Respuestas Yo'!AG$2:AH$5,2,FALSE)</f>
        <v>5</v>
      </c>
      <c r="S83" s="19">
        <f>VLOOKUP(Empresa!S83,'Respuestas Yo'!AI$2:AJ$5,2,FALSE)</f>
        <v>4</v>
      </c>
      <c r="T83" s="19">
        <f>VLOOKUP(Empresa!T83,'Respuestas Yo'!AK$2:AL$5,2,FALSE)</f>
        <v>5</v>
      </c>
      <c r="U83" s="19">
        <f>VLOOKUP(Empresa!U83,'Respuestas NosotrosTodos'!$A$2:$B$11,2,FALSE)</f>
        <v>5</v>
      </c>
      <c r="V83" s="19">
        <f>VLOOKUP(Empresa!V83,'Respuestas NosotrosTodos'!$A$2:$B$11,2,FALSE)</f>
        <v>4</v>
      </c>
      <c r="W83" s="19">
        <f>VLOOKUP(Empresa!V83,'Respuestas NosotrosTodos'!$A$2:$B$11,2,FALSE)</f>
        <v>4</v>
      </c>
      <c r="X83" s="19">
        <f>VLOOKUP(Empresa!X83,'Respuestas NosotrosTodos'!$A$2:$B$11,2,FALSE)</f>
        <v>5</v>
      </c>
      <c r="Y83" s="19">
        <f>VLOOKUP(Empresa!Y83,'Respuestas NosotrosTodos'!$A$2:$B$11,2,FALSE)</f>
        <v>3</v>
      </c>
      <c r="Z83" s="19">
        <f>VLOOKUP(Empresa!Z83,'Respuestas NosotrosTodos'!$A$2:$B$11,2,FALSE)</f>
        <v>4</v>
      </c>
      <c r="AA83" s="19">
        <f>VLOOKUP(Empresa!AA83,'Respuestas NosotrosTodos'!$A$2:$B$11,2,FALSE)</f>
        <v>4</v>
      </c>
      <c r="AB83" s="19">
        <f>VLOOKUP(Empresa!AB83,'Respuestas NosotrosTodos'!$A$2:$B$11,2,FALSE)</f>
        <v>3</v>
      </c>
      <c r="AC83" s="19">
        <f>VLOOKUP(Empresa!AC83,'Respuestas NosotrosTodos'!$A$2:$B$11,2,FALSE)</f>
        <v>4</v>
      </c>
      <c r="AD83" s="19">
        <f>VLOOKUP(Empresa!AD83,'Respuestas NosotrosTodos'!$A$2:$B$11,2,FALSE)</f>
        <v>4</v>
      </c>
      <c r="AE83" s="19">
        <f>VLOOKUP(Empresa!AE83,'Respuestas NosotrosTodos'!$A$2:$B$11,2,FALSE)</f>
        <v>5</v>
      </c>
      <c r="AF83" s="19">
        <f>VLOOKUP(Empresa!AF83,'Respuestas NosotrosTodos'!$A$2:$B$11,2,FALSE)</f>
        <v>4</v>
      </c>
      <c r="AG83" s="19">
        <f>VLOOKUP(Empresa!AG83,'Respuestas NosotrosTodos'!$A$2:$B$11,2,FALSE)</f>
        <v>4</v>
      </c>
      <c r="AH83" s="19">
        <f>VLOOKUP(Empresa!AH83,'Respuestas NosotrosTodos'!$A$2:$B$11,2,FALSE)</f>
        <v>4</v>
      </c>
      <c r="AI83" s="19">
        <f>VLOOKUP(Empresa!AI83,'Respuestas NosotrosTodos'!$A$2:$B$11,2,FALSE)</f>
        <v>4</v>
      </c>
      <c r="AJ83" s="19">
        <f>VLOOKUP(Empresa!AJ83,'Respuestas NosotrosTodos'!$A$2:$B$11,2,FALSE)</f>
        <v>4</v>
      </c>
      <c r="AK83" s="19">
        <f>VLOOKUP(Empresa!AK83,'Respuestas NosotrosTodos'!$A$2:$B$11,2,FALSE)</f>
        <v>4</v>
      </c>
      <c r="AL83" s="19">
        <f>VLOOKUP(Empresa!AL83,'Respuestas NosotrosTodos'!$A$2:$B$11,2,FALSE)</f>
        <v>5</v>
      </c>
      <c r="AM83" s="19">
        <f>VLOOKUP(Empresa!AM83,'Respuestas NosotrosTodos'!$A$2:$B$11,2,FALSE)</f>
        <v>4</v>
      </c>
      <c r="AN83" s="19">
        <f>VLOOKUP(Empresa!AN83,'Respuestas NosotrosTodos'!$A$2:$B$11,2,FALSE)</f>
        <v>4</v>
      </c>
      <c r="AO83" s="19">
        <f>VLOOKUP(Empresa!AO83,'Respuestas NosotrosTodos'!$A$2:$B$11,2,FALSE)</f>
        <v>4</v>
      </c>
      <c r="AP83" s="19">
        <f>VLOOKUP(Empresa!AP83,'Respuestas NosotrosTodos'!$A$2:$B$11,2,FALSE)</f>
        <v>4</v>
      </c>
      <c r="AQ83" s="19">
        <f>VLOOKUP(Empresa!AQ83,'Respuestas NosotrosTodos'!$A$2:$B$11,2,FALSE)</f>
        <v>5</v>
      </c>
      <c r="AR83" s="19">
        <f>VLOOKUP(Empresa!AR83,'Respuestas NosotrosTodos'!$A$2:$B$11,2,FALSE)</f>
        <v>4</v>
      </c>
      <c r="AS83" s="19">
        <f>VLOOKUP(Empresa!AS83,'Respuestas NosotrosTodos'!$A$2:$B$11,2,FALSE)</f>
        <v>4</v>
      </c>
      <c r="AT83" s="19">
        <f>VLOOKUP(Empresa!AT83,'Respuestas NosotrosTodos'!$A$2:$B$11,2,FALSE)</f>
        <v>5</v>
      </c>
      <c r="AU83" s="19">
        <f>VLOOKUP(Empresa!AU83,'Respuestas NosotrosTodos'!$A$2:$B$11,2,FALSE)</f>
        <v>4</v>
      </c>
      <c r="AV83" s="19">
        <f>VLOOKUP(Empresa!AV83,'Respuestas NosotrosTodos'!$A$2:$B$11,2,FALSE)</f>
        <v>4</v>
      </c>
      <c r="AW83" s="19">
        <f>VLOOKUP(Empresa!AW83,'Respuestas NosotrosTodos'!$A$2:$B$11,2,FALSE)</f>
        <v>4</v>
      </c>
      <c r="AX83" s="19">
        <f>VLOOKUP(Empresa!AX83,'Respuestas NosotrosTodos'!$A$2:$B$11,2,FALSE)</f>
        <v>4</v>
      </c>
      <c r="AY83" s="29">
        <f>VLOOKUP(Empresa!AY83,'Respuestas NosotrosTodos'!$A$12:$B$21,2,FALSE)</f>
        <v>5</v>
      </c>
      <c r="AZ83" s="19">
        <f>VLOOKUP(Empresa!AZ83,'Respuestas NosotrosTodos'!$A$2:$B$11,2,FALSE)</f>
        <v>1</v>
      </c>
      <c r="BA83" s="29">
        <f>VLOOKUP(Empresa!BA83,'Respuestas NosotrosTodos'!$A$12:$B$21,2,FALSE)</f>
        <v>5</v>
      </c>
      <c r="BB83" s="19">
        <f>VLOOKUP(Empresa!BB83,'Respuestas NosotrosTodos'!$A$2:$B$11,2,FALSE)</f>
        <v>4</v>
      </c>
      <c r="BC83" s="19">
        <f>VLOOKUP(Empresa!BC83,'Respuestas NosotrosTodos'!$A$2:$B$11,2,FALSE)</f>
        <v>4</v>
      </c>
      <c r="BD83" s="19">
        <f>VLOOKUP(Empresa!BD83,'Respuestas NosotrosTodos'!$A$2:$B$11,2,FALSE)</f>
        <v>5</v>
      </c>
      <c r="BE83" s="19">
        <f>VLOOKUP(Empresa!BE83,'Respuestas NosotrosTodos'!$A$2:$B$11,2,FALSE)</f>
        <v>5</v>
      </c>
      <c r="BF83" s="19">
        <f>VLOOKUP(Empresa!BF83,'Respuestas NosotrosTodos'!$A$2:$B$11,2,FALSE)</f>
        <v>5</v>
      </c>
      <c r="BG83" s="19">
        <f>VLOOKUP(Empresa!BG83,'Respuestas NosotrosTodos'!$A$2:$B$11,2,FALSE)</f>
        <v>4</v>
      </c>
      <c r="BH83" s="19">
        <f>VLOOKUP(Empresa!BH83,'Respuestas NosotrosTodos'!$A$2:$B$11,2,FALSE)</f>
        <v>3</v>
      </c>
      <c r="BI83" s="19">
        <f>VLOOKUP(Empresa!BI83,'Respuestas NosotrosTodos'!$A$2:$B$11,2,FALSE)</f>
        <v>4</v>
      </c>
      <c r="BJ83" s="19">
        <f>VLOOKUP(Empresa!BJ83,'Respuestas NosotrosTodos'!$A$2:$B$11,2,FALSE)</f>
        <v>5</v>
      </c>
      <c r="BK83" s="19">
        <f>VLOOKUP(Empresa!BK83,'Respuestas NosotrosTodos'!$A$2:$B$11,2,FALSE)</f>
        <v>4</v>
      </c>
      <c r="BL83" s="19">
        <f>VLOOKUP(Empresa!BL83,'Respuestas NosotrosTodos'!$A$2:$B$11,2,FALSE)</f>
        <v>5</v>
      </c>
      <c r="BM83" s="19">
        <f>VLOOKUP(Empresa!BM83,'Respuestas NosotrosTodos'!$A$2:$B$11,2,FALSE)</f>
        <v>4</v>
      </c>
      <c r="BN83" s="19">
        <f>VLOOKUP(Empresa!BN83,'Respuestas NosotrosTodos'!$A$2:$B$11,2,FALSE)</f>
        <v>4</v>
      </c>
      <c r="BO83" s="19">
        <f>VLOOKUP(Empresa!BO83,'Respuestas NosotrosTodos'!$A$2:$B$11,2,FALSE)</f>
        <v>5</v>
      </c>
      <c r="BP83" s="19">
        <f>VLOOKUP(Empresa!BP83,'Respuestas NosotrosTodos'!$A$2:$B$11,2,FALSE)</f>
        <v>5</v>
      </c>
      <c r="BQ83" s="19">
        <f>VLOOKUP(Empresa!BQ83,'Respuestas NosotrosTodos'!$A$2:$B$11,2,FALSE)</f>
        <v>4</v>
      </c>
      <c r="BR83" s="19">
        <f>VLOOKUP(Empresa!BR83,'Respuestas NosotrosTodos'!$A$2:$B$11,2,FALSE)</f>
        <v>4</v>
      </c>
      <c r="BS83" s="19">
        <f>VLOOKUP(Empresa!BS83,'Respuestas NosotrosTodos'!$A$2:$B$11,2,FALSE)</f>
        <v>4</v>
      </c>
      <c r="BT83" s="19">
        <f>VLOOKUP(Empresa!BT83,'Respuestas NosotrosTodos'!$A$2:$B$11,2,FALSE)</f>
        <v>5</v>
      </c>
      <c r="BU83" s="19">
        <f>VLOOKUP(Empresa!BU83,'Respuestas NosotrosTodos'!$A$2:$B$11,2,FALSE)</f>
        <v>4</v>
      </c>
      <c r="BV83" s="19">
        <f>VLOOKUP(Empresa!BV83,'Respuestas NosotrosTodos'!$A$2:$B$11,2,FALSE)</f>
        <v>4</v>
      </c>
      <c r="BW83" s="19">
        <f>VLOOKUP(Empresa!BW83,'Respuestas NosotrosTodos'!$A$2:$B$11,2,FALSE)</f>
        <v>4</v>
      </c>
      <c r="BX83" s="19">
        <f>VLOOKUP(Empresa!BX83,'Respuestas NosotrosTodos'!$A$2:$B$11,2,FALSE)</f>
        <v>4</v>
      </c>
      <c r="BY83" s="19">
        <f>VLOOKUP(Empresa!BY83,'Respuestas NosotrosTodos'!$A$2:$B$11,2,FALSE)</f>
        <v>4</v>
      </c>
      <c r="BZ83" s="19">
        <f>VLOOKUP(Empresa!BZ83,'Respuestas NosotrosTodos'!$A$2:$B$11,2,FALSE)</f>
        <v>4</v>
      </c>
      <c r="CA83" s="19">
        <f>VLOOKUP(Empresa!CA83,'Respuestas NosotrosTodos'!$A$2:$B$11,2,FALSE)</f>
        <v>4</v>
      </c>
      <c r="CB83" s="19">
        <f>VLOOKUP(Empresa!CB83,'Respuestas NosotrosTodos'!$A$2:$B$11,2,FALSE)</f>
        <v>4</v>
      </c>
      <c r="CC83" s="19">
        <f>VLOOKUP(Empresa!CC83,'Respuestas NosotrosTodos'!$A$2:$B$11,2,FALSE)</f>
        <v>5</v>
      </c>
      <c r="CD83" s="29">
        <f>VLOOKUP(Empresa!CD83,'Respuestas NosotrosTodos'!$A$12:$B$21,2,FALSE)</f>
        <v>5</v>
      </c>
      <c r="CE83" s="19">
        <f>VLOOKUP(Empresa!CE83,'Respuestas NosotrosTodos'!$A$2:$B$11,2,FALSE)</f>
        <v>4</v>
      </c>
      <c r="CF83" s="19">
        <f>VLOOKUP(Empresa!CF83,'Respuestas NosotrosTodos'!$A$2:$B$11,2,FALSE)</f>
        <v>1</v>
      </c>
      <c r="CG83" s="19">
        <f>VLOOKUP(Empresa!CG83,'Respuestas NosotrosTodos'!$A$2:$B$11,2,FALSE)</f>
        <v>4</v>
      </c>
      <c r="CH83" s="19">
        <f>VLOOKUP(Empresa!CH83,'Respuestas NosotrosTodos'!$A$2:$B$11,2,FALSE)</f>
        <v>4</v>
      </c>
      <c r="CI83" s="19">
        <f>VLOOKUP(Empresa!CI83,'Respuestas NosotrosTodos'!$A$2:$B$11,2,FALSE)</f>
        <v>4</v>
      </c>
      <c r="CJ83" s="29">
        <f>VLOOKUP(Empresa!CJ83,'Respuestas NosotrosTodos'!$A$12:$B$21,2,FALSE)</f>
        <v>5</v>
      </c>
      <c r="CK83" s="29">
        <f>VLOOKUP(Empresa!CK83,'Respuestas NosotrosTodos'!$A$12:$B$21,2,FALSE)</f>
        <v>5</v>
      </c>
      <c r="CL83" s="19">
        <f>VLOOKUP(Empresa!CL83,'Respuestas NosotrosTodos'!$A$2:$B$11,2,FALSE)</f>
        <v>4</v>
      </c>
      <c r="CM83" s="29">
        <f>VLOOKUP(Empresa!CM83,'Respuestas NosotrosTodos'!$A$12:$B$21,2,FALSE)</f>
        <v>5</v>
      </c>
      <c r="CN83" s="29">
        <f>VLOOKUP(Empresa!CN83,'Respuestas NosotrosTodos'!$A$12:$B$21,2,FALSE)</f>
        <v>5</v>
      </c>
      <c r="CO83" s="29">
        <f>VLOOKUP(Empresa!CO83,'Respuestas NosotrosTodos'!$A$12:$B$21,2,FALSE)</f>
        <v>5</v>
      </c>
      <c r="CP83" s="19">
        <f>VLOOKUP(Empresa!CP83,'Respuestas NosotrosTodos'!$A$2:$B$11,2,FALSE)</f>
        <v>4</v>
      </c>
      <c r="CQ83" s="19">
        <f>VLOOKUP(Empresa!CQ83,'Respuestas NosotrosTodos'!$A$2:$B$11,2,FALSE)</f>
        <v>4</v>
      </c>
      <c r="CR83" s="19">
        <f>VLOOKUP(Empresa!CR83,'Respuestas NosotrosTodos'!$A$2:$B$11,2,FALSE)</f>
        <v>5</v>
      </c>
    </row>
    <row r="84" spans="1:96">
      <c r="A84" s="12" t="str">
        <f>Empresa!A84</f>
        <v>fs1evpak9bat5pl4y3fs1evoep7qy4p6</v>
      </c>
      <c r="B84" s="19">
        <f>VLOOKUP(Empresa!B84,'Respuestas Yo'!A$2:B$5,2,FALSE)</f>
        <v>4</v>
      </c>
      <c r="C84" s="19">
        <f>VLOOKUP(Empresa!C84,'Respuestas Yo'!C$2:D$5,2,FALSE)</f>
        <v>2</v>
      </c>
      <c r="D84" s="19">
        <f>VLOOKUP(Empresa!D84,'Respuestas Yo'!E$2:F$5,2,FALSE)</f>
        <v>4</v>
      </c>
      <c r="E84" s="19">
        <f>VLOOKUP(Empresa!E84,'Respuestas Yo'!G$2:H$5,2,FALSE)</f>
        <v>2</v>
      </c>
      <c r="F84" s="19">
        <f>VLOOKUP(Empresa!F84,'Respuestas Yo'!I$2:J$5,2,FALSE)</f>
        <v>5</v>
      </c>
      <c r="G84" s="19">
        <f>VLOOKUP(Empresa!G84,'Respuestas Yo'!K$2:L$5,2,FALSE)</f>
        <v>2</v>
      </c>
      <c r="H84" s="19">
        <f>VLOOKUP(Empresa!H84,'Respuestas Yo'!M$2:N$5,2,FALSE)</f>
        <v>5</v>
      </c>
      <c r="I84" s="19">
        <f>VLOOKUP(Empresa!I84,'Respuestas Yo'!O$2:P$5,2,FALSE)</f>
        <v>4</v>
      </c>
      <c r="J84" s="19">
        <f>VLOOKUP(Empresa!J84,'Respuestas Yo'!Q$2:R$5,2,FALSE)</f>
        <v>4</v>
      </c>
      <c r="K84" s="19">
        <f>VLOOKUP(Empresa!K84,'Respuestas Yo'!S$2:T$5,2,FALSE)</f>
        <v>2</v>
      </c>
      <c r="L84" s="19">
        <f>VLOOKUP(Empresa!L84,'Respuestas Yo'!U$2:V$5,2,FALSE)</f>
        <v>5</v>
      </c>
      <c r="M84" s="19">
        <f>VLOOKUP(Empresa!M84,'Respuestas Yo'!W$2:X$5,2,FALSE)</f>
        <v>4</v>
      </c>
      <c r="N84" s="19">
        <f>VLOOKUP(Empresa!N84,'Respuestas Yo'!Y$2:Z$5,2,FALSE)</f>
        <v>4</v>
      </c>
      <c r="O84" s="19">
        <f>VLOOKUP(Empresa!O84,'Respuestas Yo'!AA$2:AB$5,2,FALSE)</f>
        <v>4</v>
      </c>
      <c r="P84" s="19">
        <f>VLOOKUP(Empresa!P84,'Respuestas Yo'!AC$2:AD$5,2,FALSE)</f>
        <v>5</v>
      </c>
      <c r="Q84" s="19">
        <f>VLOOKUP(Empresa!Q84,'Respuestas Yo'!AE$2:AF$5,2,FALSE)</f>
        <v>5</v>
      </c>
      <c r="R84" s="19">
        <f>VLOOKUP(Empresa!R84,'Respuestas Yo'!AG$2:AH$5,2,FALSE)</f>
        <v>4</v>
      </c>
      <c r="S84" s="19">
        <f>VLOOKUP(Empresa!S84,'Respuestas Yo'!AI$2:AJ$5,2,FALSE)</f>
        <v>1</v>
      </c>
      <c r="T84" s="19">
        <f>VLOOKUP(Empresa!T84,'Respuestas Yo'!AK$2:AL$5,2,FALSE)</f>
        <v>5</v>
      </c>
      <c r="U84" s="19">
        <f>VLOOKUP(Empresa!U84,'Respuestas NosotrosTodos'!$A$2:$B$11,2,FALSE)</f>
        <v>4</v>
      </c>
      <c r="V84" s="19">
        <f>VLOOKUP(Empresa!V84,'Respuestas NosotrosTodos'!$A$2:$B$11,2,FALSE)</f>
        <v>3</v>
      </c>
      <c r="W84" s="19">
        <f>VLOOKUP(Empresa!V84,'Respuestas NosotrosTodos'!$A$2:$B$11,2,FALSE)</f>
        <v>3</v>
      </c>
      <c r="X84" s="19">
        <f>VLOOKUP(Empresa!X84,'Respuestas NosotrosTodos'!$A$2:$B$11,2,FALSE)</f>
        <v>5</v>
      </c>
      <c r="Y84" s="19">
        <f>VLOOKUP(Empresa!Y84,'Respuestas NosotrosTodos'!$A$2:$B$11,2,FALSE)</f>
        <v>1</v>
      </c>
      <c r="Z84" s="19">
        <f>VLOOKUP(Empresa!Z84,'Respuestas NosotrosTodos'!$A$2:$B$11,2,FALSE)</f>
        <v>4</v>
      </c>
      <c r="AA84" s="19">
        <f>VLOOKUP(Empresa!AA84,'Respuestas NosotrosTodos'!$A$2:$B$11,2,FALSE)</f>
        <v>3</v>
      </c>
      <c r="AB84" s="19">
        <f>VLOOKUP(Empresa!AB84,'Respuestas NosotrosTodos'!$A$2:$B$11,2,FALSE)</f>
        <v>3</v>
      </c>
      <c r="AC84" s="19">
        <f>VLOOKUP(Empresa!AC84,'Respuestas NosotrosTodos'!$A$2:$B$11,2,FALSE)</f>
        <v>4</v>
      </c>
      <c r="AD84" s="19">
        <f>VLOOKUP(Empresa!AD84,'Respuestas NosotrosTodos'!$A$2:$B$11,2,FALSE)</f>
        <v>1</v>
      </c>
      <c r="AE84" s="19">
        <f>VLOOKUP(Empresa!AE84,'Respuestas NosotrosTodos'!$A$2:$B$11,2,FALSE)</f>
        <v>5</v>
      </c>
      <c r="AF84" s="19">
        <f>VLOOKUP(Empresa!AF84,'Respuestas NosotrosTodos'!$A$2:$B$11,2,FALSE)</f>
        <v>5</v>
      </c>
      <c r="AG84" s="19">
        <f>VLOOKUP(Empresa!AG84,'Respuestas NosotrosTodos'!$A$2:$B$11,2,FALSE)</f>
        <v>4</v>
      </c>
      <c r="AH84" s="19">
        <f>VLOOKUP(Empresa!AH84,'Respuestas NosotrosTodos'!$A$2:$B$11,2,FALSE)</f>
        <v>5</v>
      </c>
      <c r="AI84" s="19">
        <f>VLOOKUP(Empresa!AI84,'Respuestas NosotrosTodos'!$A$2:$B$11,2,FALSE)</f>
        <v>5</v>
      </c>
      <c r="AJ84" s="19">
        <f>VLOOKUP(Empresa!AJ84,'Respuestas NosotrosTodos'!$A$2:$B$11,2,FALSE)</f>
        <v>5</v>
      </c>
      <c r="AK84" s="19">
        <f>VLOOKUP(Empresa!AK84,'Respuestas NosotrosTodos'!$A$2:$B$11,2,FALSE)</f>
        <v>4</v>
      </c>
      <c r="AL84" s="19">
        <f>VLOOKUP(Empresa!AL84,'Respuestas NosotrosTodos'!$A$2:$B$11,2,FALSE)</f>
        <v>5</v>
      </c>
      <c r="AM84" s="19">
        <f>VLOOKUP(Empresa!AM84,'Respuestas NosotrosTodos'!$A$2:$B$11,2,FALSE)</f>
        <v>5</v>
      </c>
      <c r="AN84" s="19">
        <f>VLOOKUP(Empresa!AN84,'Respuestas NosotrosTodos'!$A$2:$B$11,2,FALSE)</f>
        <v>5</v>
      </c>
      <c r="AO84" s="19">
        <f>VLOOKUP(Empresa!AO84,'Respuestas NosotrosTodos'!$A$2:$B$11,2,FALSE)</f>
        <v>5</v>
      </c>
      <c r="AP84" s="19">
        <f>VLOOKUP(Empresa!AP84,'Respuestas NosotrosTodos'!$A$2:$B$11,2,FALSE)</f>
        <v>5</v>
      </c>
      <c r="AQ84" s="19">
        <f>VLOOKUP(Empresa!AQ84,'Respuestas NosotrosTodos'!$A$2:$B$11,2,FALSE)</f>
        <v>5</v>
      </c>
      <c r="AR84" s="19">
        <f>VLOOKUP(Empresa!AR84,'Respuestas NosotrosTodos'!$A$2:$B$11,2,FALSE)</f>
        <v>4</v>
      </c>
      <c r="AS84" s="19">
        <f>VLOOKUP(Empresa!AS84,'Respuestas NosotrosTodos'!$A$2:$B$11,2,FALSE)</f>
        <v>5</v>
      </c>
      <c r="AT84" s="19">
        <f>VLOOKUP(Empresa!AT84,'Respuestas NosotrosTodos'!$A$2:$B$11,2,FALSE)</f>
        <v>5</v>
      </c>
      <c r="AU84" s="19">
        <f>VLOOKUP(Empresa!AU84,'Respuestas NosotrosTodos'!$A$2:$B$11,2,FALSE)</f>
        <v>5</v>
      </c>
      <c r="AV84" s="19">
        <f>VLOOKUP(Empresa!AV84,'Respuestas NosotrosTodos'!$A$2:$B$11,2,FALSE)</f>
        <v>5</v>
      </c>
      <c r="AW84" s="19">
        <f>VLOOKUP(Empresa!AW84,'Respuestas NosotrosTodos'!$A$2:$B$11,2,FALSE)</f>
        <v>5</v>
      </c>
      <c r="AX84" s="19">
        <f>VLOOKUP(Empresa!AX84,'Respuestas NosotrosTodos'!$A$2:$B$11,2,FALSE)</f>
        <v>5</v>
      </c>
      <c r="AY84" s="29">
        <f>VLOOKUP(Empresa!AY84,'Respuestas NosotrosTodos'!$A$12:$B$21,2,FALSE)</f>
        <v>3</v>
      </c>
      <c r="AZ84" s="19">
        <f>VLOOKUP(Empresa!AZ84,'Respuestas NosotrosTodos'!$A$2:$B$11,2,FALSE)</f>
        <v>3</v>
      </c>
      <c r="BA84" s="29">
        <f>VLOOKUP(Empresa!BA84,'Respuestas NosotrosTodos'!$A$12:$B$21,2,FALSE)</f>
        <v>5</v>
      </c>
      <c r="BB84" s="19">
        <f>VLOOKUP(Empresa!BB84,'Respuestas NosotrosTodos'!$A$2:$B$11,2,FALSE)</f>
        <v>5</v>
      </c>
      <c r="BC84" s="19">
        <f>VLOOKUP(Empresa!BC84,'Respuestas NosotrosTodos'!$A$2:$B$11,2,FALSE)</f>
        <v>5</v>
      </c>
      <c r="BD84" s="19">
        <f>VLOOKUP(Empresa!BD84,'Respuestas NosotrosTodos'!$A$2:$B$11,2,FALSE)</f>
        <v>5</v>
      </c>
      <c r="BE84" s="19">
        <f>VLOOKUP(Empresa!BE84,'Respuestas NosotrosTodos'!$A$2:$B$11,2,FALSE)</f>
        <v>1</v>
      </c>
      <c r="BF84" s="19">
        <f>VLOOKUP(Empresa!BF84,'Respuestas NosotrosTodos'!$A$2:$B$11,2,FALSE)</f>
        <v>5</v>
      </c>
      <c r="BG84" s="19">
        <f>VLOOKUP(Empresa!BG84,'Respuestas NosotrosTodos'!$A$2:$B$11,2,FALSE)</f>
        <v>5</v>
      </c>
      <c r="BH84" s="19">
        <f>VLOOKUP(Empresa!BH84,'Respuestas NosotrosTodos'!$A$2:$B$11,2,FALSE)</f>
        <v>5</v>
      </c>
      <c r="BI84" s="19">
        <f>VLOOKUP(Empresa!BI84,'Respuestas NosotrosTodos'!$A$2:$B$11,2,FALSE)</f>
        <v>5</v>
      </c>
      <c r="BJ84" s="19">
        <f>VLOOKUP(Empresa!BJ84,'Respuestas NosotrosTodos'!$A$2:$B$11,2,FALSE)</f>
        <v>5</v>
      </c>
      <c r="BK84" s="19">
        <f>VLOOKUP(Empresa!BK84,'Respuestas NosotrosTodos'!$A$2:$B$11,2,FALSE)</f>
        <v>5</v>
      </c>
      <c r="BL84" s="19">
        <f>VLOOKUP(Empresa!BL84,'Respuestas NosotrosTodos'!$A$2:$B$11,2,FALSE)</f>
        <v>5</v>
      </c>
      <c r="BM84" s="19">
        <f>VLOOKUP(Empresa!BM84,'Respuestas NosotrosTodos'!$A$2:$B$11,2,FALSE)</f>
        <v>4</v>
      </c>
      <c r="BN84" s="19">
        <f>VLOOKUP(Empresa!BN84,'Respuestas NosotrosTodos'!$A$2:$B$11,2,FALSE)</f>
        <v>2</v>
      </c>
      <c r="BO84" s="19">
        <f>VLOOKUP(Empresa!BO84,'Respuestas NosotrosTodos'!$A$2:$B$11,2,FALSE)</f>
        <v>5</v>
      </c>
      <c r="BP84" s="19">
        <f>VLOOKUP(Empresa!BP84,'Respuestas NosotrosTodos'!$A$2:$B$11,2,FALSE)</f>
        <v>4</v>
      </c>
      <c r="BQ84" s="19">
        <f>VLOOKUP(Empresa!BQ84,'Respuestas NosotrosTodos'!$A$2:$B$11,2,FALSE)</f>
        <v>5</v>
      </c>
      <c r="BR84" s="19">
        <f>VLOOKUP(Empresa!BR84,'Respuestas NosotrosTodos'!$A$2:$B$11,2,FALSE)</f>
        <v>5</v>
      </c>
      <c r="BS84" s="19">
        <f>VLOOKUP(Empresa!BS84,'Respuestas NosotrosTodos'!$A$2:$B$11,2,FALSE)</f>
        <v>4</v>
      </c>
      <c r="BT84" s="19">
        <f>VLOOKUP(Empresa!BT84,'Respuestas NosotrosTodos'!$A$2:$B$11,2,FALSE)</f>
        <v>5</v>
      </c>
      <c r="BU84" s="19">
        <f>VLOOKUP(Empresa!BU84,'Respuestas NosotrosTodos'!$A$2:$B$11,2,FALSE)</f>
        <v>5</v>
      </c>
      <c r="BV84" s="19">
        <f>VLOOKUP(Empresa!BV84,'Respuestas NosotrosTodos'!$A$2:$B$11,2,FALSE)</f>
        <v>5</v>
      </c>
      <c r="BW84" s="19">
        <f>VLOOKUP(Empresa!BW84,'Respuestas NosotrosTodos'!$A$2:$B$11,2,FALSE)</f>
        <v>5</v>
      </c>
      <c r="BX84" s="19">
        <f>VLOOKUP(Empresa!BX84,'Respuestas NosotrosTodos'!$A$2:$B$11,2,FALSE)</f>
        <v>5</v>
      </c>
      <c r="BY84" s="19">
        <f>VLOOKUP(Empresa!BY84,'Respuestas NosotrosTodos'!$A$2:$B$11,2,FALSE)</f>
        <v>5</v>
      </c>
      <c r="BZ84" s="19">
        <f>VLOOKUP(Empresa!BZ84,'Respuestas NosotrosTodos'!$A$2:$B$11,2,FALSE)</f>
        <v>5</v>
      </c>
      <c r="CA84" s="19">
        <f>VLOOKUP(Empresa!CA84,'Respuestas NosotrosTodos'!$A$2:$B$11,2,FALSE)</f>
        <v>4</v>
      </c>
      <c r="CB84" s="19">
        <f>VLOOKUP(Empresa!CB84,'Respuestas NosotrosTodos'!$A$2:$B$11,2,FALSE)</f>
        <v>5</v>
      </c>
      <c r="CC84" s="19">
        <f>VLOOKUP(Empresa!CC84,'Respuestas NosotrosTodos'!$A$2:$B$11,2,FALSE)</f>
        <v>5</v>
      </c>
      <c r="CD84" s="29">
        <f>VLOOKUP(Empresa!CD84,'Respuestas NosotrosTodos'!$A$12:$B$21,2,FALSE)</f>
        <v>5</v>
      </c>
      <c r="CE84" s="19">
        <f>VLOOKUP(Empresa!CE84,'Respuestas NosotrosTodos'!$A$2:$B$11,2,FALSE)</f>
        <v>5</v>
      </c>
      <c r="CF84" s="19">
        <f>VLOOKUP(Empresa!CF84,'Respuestas NosotrosTodos'!$A$2:$B$11,2,FALSE)</f>
        <v>1</v>
      </c>
      <c r="CG84" s="19">
        <f>VLOOKUP(Empresa!CG84,'Respuestas NosotrosTodos'!$A$2:$B$11,2,FALSE)</f>
        <v>3</v>
      </c>
      <c r="CH84" s="19">
        <f>VLOOKUP(Empresa!CH84,'Respuestas NosotrosTodos'!$A$2:$B$11,2,FALSE)</f>
        <v>5</v>
      </c>
      <c r="CI84" s="19">
        <f>VLOOKUP(Empresa!CI84,'Respuestas NosotrosTodos'!$A$2:$B$11,2,FALSE)</f>
        <v>5</v>
      </c>
      <c r="CJ84" s="29">
        <f>VLOOKUP(Empresa!CJ84,'Respuestas NosotrosTodos'!$A$12:$B$21,2,FALSE)</f>
        <v>5</v>
      </c>
      <c r="CK84" s="29">
        <f>VLOOKUP(Empresa!CK84,'Respuestas NosotrosTodos'!$A$12:$B$21,2,FALSE)</f>
        <v>2</v>
      </c>
      <c r="CL84" s="19">
        <f>VLOOKUP(Empresa!CL84,'Respuestas NosotrosTodos'!$A$2:$B$11,2,FALSE)</f>
        <v>4</v>
      </c>
      <c r="CM84" s="29">
        <f>VLOOKUP(Empresa!CM84,'Respuestas NosotrosTodos'!$A$12:$B$21,2,FALSE)</f>
        <v>5</v>
      </c>
      <c r="CN84" s="29">
        <f>VLOOKUP(Empresa!CN84,'Respuestas NosotrosTodos'!$A$12:$B$21,2,FALSE)</f>
        <v>3</v>
      </c>
      <c r="CO84" s="29">
        <f>VLOOKUP(Empresa!CO84,'Respuestas NosotrosTodos'!$A$12:$B$21,2,FALSE)</f>
        <v>5</v>
      </c>
      <c r="CP84" s="19">
        <f>VLOOKUP(Empresa!CP84,'Respuestas NosotrosTodos'!$A$2:$B$11,2,FALSE)</f>
        <v>5</v>
      </c>
      <c r="CQ84" s="19">
        <f>VLOOKUP(Empresa!CQ84,'Respuestas NosotrosTodos'!$A$2:$B$11,2,FALSE)</f>
        <v>5</v>
      </c>
      <c r="CR84" s="19">
        <f>VLOOKUP(Empresa!CR84,'Respuestas NosotrosTodos'!$A$2:$B$11,2,FALSE)</f>
        <v>5</v>
      </c>
    </row>
    <row r="85" spans="1:96">
      <c r="A85" s="12" t="str">
        <f>Empresa!A85</f>
        <v>t3r22fl3ks5chgwi9i8t3r22pjpib77y</v>
      </c>
      <c r="B85" s="19">
        <f>VLOOKUP(Empresa!B85,'Respuestas Yo'!A$2:B$5,2,FALSE)</f>
        <v>2</v>
      </c>
      <c r="C85" s="19">
        <f>VLOOKUP(Empresa!C85,'Respuestas Yo'!C$2:D$5,2,FALSE)</f>
        <v>2</v>
      </c>
      <c r="D85" s="19">
        <f>VLOOKUP(Empresa!D85,'Respuestas Yo'!E$2:F$5,2,FALSE)</f>
        <v>5</v>
      </c>
      <c r="E85" s="19">
        <f>VLOOKUP(Empresa!E85,'Respuestas Yo'!G$2:H$5,2,FALSE)</f>
        <v>4</v>
      </c>
      <c r="F85" s="19">
        <f>VLOOKUP(Empresa!F85,'Respuestas Yo'!I$2:J$5,2,FALSE)</f>
        <v>2</v>
      </c>
      <c r="G85" s="19">
        <f>VLOOKUP(Empresa!G85,'Respuestas Yo'!K$2:L$5,2,FALSE)</f>
        <v>1</v>
      </c>
      <c r="H85" s="19">
        <f>VLOOKUP(Empresa!H85,'Respuestas Yo'!M$2:N$5,2,FALSE)</f>
        <v>2</v>
      </c>
      <c r="I85" s="19">
        <f>VLOOKUP(Empresa!I85,'Respuestas Yo'!O$2:P$5,2,FALSE)</f>
        <v>5</v>
      </c>
      <c r="J85" s="19">
        <f>VLOOKUP(Empresa!J85,'Respuestas Yo'!Q$2:R$5,2,FALSE)</f>
        <v>1</v>
      </c>
      <c r="K85" s="19">
        <f>VLOOKUP(Empresa!K85,'Respuestas Yo'!S$2:T$5,2,FALSE)</f>
        <v>2</v>
      </c>
      <c r="L85" s="19">
        <f>VLOOKUP(Empresa!L85,'Respuestas Yo'!U$2:V$5,2,FALSE)</f>
        <v>5</v>
      </c>
      <c r="M85" s="19">
        <f>VLOOKUP(Empresa!M85,'Respuestas Yo'!W$2:X$5,2,FALSE)</f>
        <v>2</v>
      </c>
      <c r="N85" s="19">
        <f>VLOOKUP(Empresa!N85,'Respuestas Yo'!Y$2:Z$5,2,FALSE)</f>
        <v>4</v>
      </c>
      <c r="O85" s="19">
        <f>VLOOKUP(Empresa!O85,'Respuestas Yo'!AA$2:AB$5,2,FALSE)</f>
        <v>2</v>
      </c>
      <c r="P85" s="19">
        <f>VLOOKUP(Empresa!P85,'Respuestas Yo'!AC$2:AD$5,2,FALSE)</f>
        <v>5</v>
      </c>
      <c r="Q85" s="19">
        <f>VLOOKUP(Empresa!Q85,'Respuestas Yo'!AE$2:AF$5,2,FALSE)</f>
        <v>4</v>
      </c>
      <c r="R85" s="19">
        <f>VLOOKUP(Empresa!R85,'Respuestas Yo'!AG$2:AH$5,2,FALSE)</f>
        <v>5</v>
      </c>
      <c r="S85" s="19">
        <f>VLOOKUP(Empresa!S85,'Respuestas Yo'!AI$2:AJ$5,2,FALSE)</f>
        <v>5</v>
      </c>
      <c r="T85" s="19">
        <f>VLOOKUP(Empresa!T85,'Respuestas Yo'!AK$2:AL$5,2,FALSE)</f>
        <v>5</v>
      </c>
      <c r="U85" s="19">
        <f>VLOOKUP(Empresa!U85,'Respuestas NosotrosTodos'!$A$2:$B$11,2,FALSE)</f>
        <v>3</v>
      </c>
      <c r="V85" s="19">
        <f>VLOOKUP(Empresa!V85,'Respuestas NosotrosTodos'!$A$2:$B$11,2,FALSE)</f>
        <v>2</v>
      </c>
      <c r="W85" s="19">
        <f>VLOOKUP(Empresa!V85,'Respuestas NosotrosTodos'!$A$2:$B$11,2,FALSE)</f>
        <v>2</v>
      </c>
      <c r="X85" s="19">
        <f>VLOOKUP(Empresa!X85,'Respuestas NosotrosTodos'!$A$2:$B$11,2,FALSE)</f>
        <v>5</v>
      </c>
      <c r="Y85" s="19">
        <f>VLOOKUP(Empresa!Y85,'Respuestas NosotrosTodos'!$A$2:$B$11,2,FALSE)</f>
        <v>1</v>
      </c>
      <c r="Z85" s="19">
        <f>VLOOKUP(Empresa!Z85,'Respuestas NosotrosTodos'!$A$2:$B$11,2,FALSE)</f>
        <v>4</v>
      </c>
      <c r="AA85" s="19">
        <f>VLOOKUP(Empresa!AA85,'Respuestas NosotrosTodos'!$A$2:$B$11,2,FALSE)</f>
        <v>3</v>
      </c>
      <c r="AB85" s="19">
        <f>VLOOKUP(Empresa!AB85,'Respuestas NosotrosTodos'!$A$2:$B$11,2,FALSE)</f>
        <v>3</v>
      </c>
      <c r="AC85" s="19">
        <f>VLOOKUP(Empresa!AC85,'Respuestas NosotrosTodos'!$A$2:$B$11,2,FALSE)</f>
        <v>3</v>
      </c>
      <c r="AD85" s="19">
        <f>VLOOKUP(Empresa!AD85,'Respuestas NosotrosTodos'!$A$2:$B$11,2,FALSE)</f>
        <v>5</v>
      </c>
      <c r="AE85" s="19">
        <f>VLOOKUP(Empresa!AE85,'Respuestas NosotrosTodos'!$A$2:$B$11,2,FALSE)</f>
        <v>5</v>
      </c>
      <c r="AF85" s="19">
        <f>VLOOKUP(Empresa!AF85,'Respuestas NosotrosTodos'!$A$2:$B$11,2,FALSE)</f>
        <v>3</v>
      </c>
      <c r="AG85" s="19">
        <f>VLOOKUP(Empresa!AG85,'Respuestas NosotrosTodos'!$A$2:$B$11,2,FALSE)</f>
        <v>5</v>
      </c>
      <c r="AH85" s="19">
        <f>VLOOKUP(Empresa!AH85,'Respuestas NosotrosTodos'!$A$2:$B$11,2,FALSE)</f>
        <v>4</v>
      </c>
      <c r="AI85" s="19">
        <f>VLOOKUP(Empresa!AI85,'Respuestas NosotrosTodos'!$A$2:$B$11,2,FALSE)</f>
        <v>5</v>
      </c>
      <c r="AJ85" s="19">
        <f>VLOOKUP(Empresa!AJ85,'Respuestas NosotrosTodos'!$A$2:$B$11,2,FALSE)</f>
        <v>4</v>
      </c>
      <c r="AK85" s="19">
        <f>VLOOKUP(Empresa!AK85,'Respuestas NosotrosTodos'!$A$2:$B$11,2,FALSE)</f>
        <v>5</v>
      </c>
      <c r="AL85" s="19">
        <f>VLOOKUP(Empresa!AL85,'Respuestas NosotrosTodos'!$A$2:$B$11,2,FALSE)</f>
        <v>5</v>
      </c>
      <c r="AM85" s="19">
        <f>VLOOKUP(Empresa!AM85,'Respuestas NosotrosTodos'!$A$2:$B$11,2,FALSE)</f>
        <v>4</v>
      </c>
      <c r="AN85" s="19">
        <f>VLOOKUP(Empresa!AN85,'Respuestas NosotrosTodos'!$A$2:$B$11,2,FALSE)</f>
        <v>4</v>
      </c>
      <c r="AO85" s="19">
        <f>VLOOKUP(Empresa!AO85,'Respuestas NosotrosTodos'!$A$2:$B$11,2,FALSE)</f>
        <v>4</v>
      </c>
      <c r="AP85" s="19">
        <f>VLOOKUP(Empresa!AP85,'Respuestas NosotrosTodos'!$A$2:$B$11,2,FALSE)</f>
        <v>5</v>
      </c>
      <c r="AQ85" s="19">
        <f>VLOOKUP(Empresa!AQ85,'Respuestas NosotrosTodos'!$A$2:$B$11,2,FALSE)</f>
        <v>5</v>
      </c>
      <c r="AR85" s="19">
        <f>VLOOKUP(Empresa!AR85,'Respuestas NosotrosTodos'!$A$2:$B$11,2,FALSE)</f>
        <v>3</v>
      </c>
      <c r="AS85" s="19">
        <f>VLOOKUP(Empresa!AS85,'Respuestas NosotrosTodos'!$A$2:$B$11,2,FALSE)</f>
        <v>5</v>
      </c>
      <c r="AT85" s="19">
        <f>VLOOKUP(Empresa!AT85,'Respuestas NosotrosTodos'!$A$2:$B$11,2,FALSE)</f>
        <v>4</v>
      </c>
      <c r="AU85" s="19">
        <f>VLOOKUP(Empresa!AU85,'Respuestas NosotrosTodos'!$A$2:$B$11,2,FALSE)</f>
        <v>3</v>
      </c>
      <c r="AV85" s="19">
        <f>VLOOKUP(Empresa!AV85,'Respuestas NosotrosTodos'!$A$2:$B$11,2,FALSE)</f>
        <v>4</v>
      </c>
      <c r="AW85" s="19">
        <f>VLOOKUP(Empresa!AW85,'Respuestas NosotrosTodos'!$A$2:$B$11,2,FALSE)</f>
        <v>5</v>
      </c>
      <c r="AX85" s="19">
        <f>VLOOKUP(Empresa!AX85,'Respuestas NosotrosTodos'!$A$2:$B$11,2,FALSE)</f>
        <v>5</v>
      </c>
      <c r="AY85" s="29">
        <f>VLOOKUP(Empresa!AY85,'Respuestas NosotrosTodos'!$A$12:$B$21,2,FALSE)</f>
        <v>3</v>
      </c>
      <c r="AZ85" s="19">
        <f>VLOOKUP(Empresa!AZ85,'Respuestas NosotrosTodos'!$A$2:$B$11,2,FALSE)</f>
        <v>5</v>
      </c>
      <c r="BA85" s="29">
        <f>VLOOKUP(Empresa!BA85,'Respuestas NosotrosTodos'!$A$12:$B$21,2,FALSE)</f>
        <v>5</v>
      </c>
      <c r="BB85" s="19">
        <f>VLOOKUP(Empresa!BB85,'Respuestas NosotrosTodos'!$A$2:$B$11,2,FALSE)</f>
        <v>4</v>
      </c>
      <c r="BC85" s="19">
        <f>VLOOKUP(Empresa!BC85,'Respuestas NosotrosTodos'!$A$2:$B$11,2,FALSE)</f>
        <v>4</v>
      </c>
      <c r="BD85" s="19">
        <f>VLOOKUP(Empresa!BD85,'Respuestas NosotrosTodos'!$A$2:$B$11,2,FALSE)</f>
        <v>4</v>
      </c>
      <c r="BE85" s="19">
        <f>VLOOKUP(Empresa!BE85,'Respuestas NosotrosTodos'!$A$2:$B$11,2,FALSE)</f>
        <v>5</v>
      </c>
      <c r="BF85" s="19">
        <f>VLOOKUP(Empresa!BF85,'Respuestas NosotrosTodos'!$A$2:$B$11,2,FALSE)</f>
        <v>5</v>
      </c>
      <c r="BG85" s="19">
        <f>VLOOKUP(Empresa!BG85,'Respuestas NosotrosTodos'!$A$2:$B$11,2,FALSE)</f>
        <v>5</v>
      </c>
      <c r="BH85" s="19">
        <f>VLOOKUP(Empresa!BH85,'Respuestas NosotrosTodos'!$A$2:$B$11,2,FALSE)</f>
        <v>3</v>
      </c>
      <c r="BI85" s="19">
        <f>VLOOKUP(Empresa!BI85,'Respuestas NosotrosTodos'!$A$2:$B$11,2,FALSE)</f>
        <v>5</v>
      </c>
      <c r="BJ85" s="19">
        <f>VLOOKUP(Empresa!BJ85,'Respuestas NosotrosTodos'!$A$2:$B$11,2,FALSE)</f>
        <v>5</v>
      </c>
      <c r="BK85" s="19">
        <f>VLOOKUP(Empresa!BK85,'Respuestas NosotrosTodos'!$A$2:$B$11,2,FALSE)</f>
        <v>5</v>
      </c>
      <c r="BL85" s="19">
        <f>VLOOKUP(Empresa!BL85,'Respuestas NosotrosTodos'!$A$2:$B$11,2,FALSE)</f>
        <v>5</v>
      </c>
      <c r="BM85" s="19">
        <f>VLOOKUP(Empresa!BM85,'Respuestas NosotrosTodos'!$A$2:$B$11,2,FALSE)</f>
        <v>5</v>
      </c>
      <c r="BN85" s="19">
        <f>VLOOKUP(Empresa!BN85,'Respuestas NosotrosTodos'!$A$2:$B$11,2,FALSE)</f>
        <v>3</v>
      </c>
      <c r="BO85" s="19">
        <f>VLOOKUP(Empresa!BO85,'Respuestas NosotrosTodos'!$A$2:$B$11,2,FALSE)</f>
        <v>5</v>
      </c>
      <c r="BP85" s="19">
        <f>VLOOKUP(Empresa!BP85,'Respuestas NosotrosTodos'!$A$2:$B$11,2,FALSE)</f>
        <v>5</v>
      </c>
      <c r="BQ85" s="19">
        <f>VLOOKUP(Empresa!BQ85,'Respuestas NosotrosTodos'!$A$2:$B$11,2,FALSE)</f>
        <v>5</v>
      </c>
      <c r="BR85" s="19">
        <f>VLOOKUP(Empresa!BR85,'Respuestas NosotrosTodos'!$A$2:$B$11,2,FALSE)</f>
        <v>4</v>
      </c>
      <c r="BS85" s="19">
        <f>VLOOKUP(Empresa!BS85,'Respuestas NosotrosTodos'!$A$2:$B$11,2,FALSE)</f>
        <v>5</v>
      </c>
      <c r="BT85" s="19">
        <f>VLOOKUP(Empresa!BT85,'Respuestas NosotrosTodos'!$A$2:$B$11,2,FALSE)</f>
        <v>5</v>
      </c>
      <c r="BU85" s="19">
        <f>VLOOKUP(Empresa!BU85,'Respuestas NosotrosTodos'!$A$2:$B$11,2,FALSE)</f>
        <v>5</v>
      </c>
      <c r="BV85" s="19">
        <f>VLOOKUP(Empresa!BV85,'Respuestas NosotrosTodos'!$A$2:$B$11,2,FALSE)</f>
        <v>5</v>
      </c>
      <c r="BW85" s="19">
        <f>VLOOKUP(Empresa!BW85,'Respuestas NosotrosTodos'!$A$2:$B$11,2,FALSE)</f>
        <v>4</v>
      </c>
      <c r="BX85" s="19">
        <f>VLOOKUP(Empresa!BX85,'Respuestas NosotrosTodos'!$A$2:$B$11,2,FALSE)</f>
        <v>5</v>
      </c>
      <c r="BY85" s="19">
        <f>VLOOKUP(Empresa!BY85,'Respuestas NosotrosTodos'!$A$2:$B$11,2,FALSE)</f>
        <v>5</v>
      </c>
      <c r="BZ85" s="19">
        <f>VLOOKUP(Empresa!BZ85,'Respuestas NosotrosTodos'!$A$2:$B$11,2,FALSE)</f>
        <v>5</v>
      </c>
      <c r="CA85" s="19">
        <f>VLOOKUP(Empresa!CA85,'Respuestas NosotrosTodos'!$A$2:$B$11,2,FALSE)</f>
        <v>4</v>
      </c>
      <c r="CB85" s="19">
        <f>VLOOKUP(Empresa!CB85,'Respuestas NosotrosTodos'!$A$2:$B$11,2,FALSE)</f>
        <v>5</v>
      </c>
      <c r="CC85" s="19">
        <f>VLOOKUP(Empresa!CC85,'Respuestas NosotrosTodos'!$A$2:$B$11,2,FALSE)</f>
        <v>5</v>
      </c>
      <c r="CD85" s="29">
        <f>VLOOKUP(Empresa!CD85,'Respuestas NosotrosTodos'!$A$12:$B$21,2,FALSE)</f>
        <v>2</v>
      </c>
      <c r="CE85" s="19">
        <f>VLOOKUP(Empresa!CE85,'Respuestas NosotrosTodos'!$A$2:$B$11,2,FALSE)</f>
        <v>5</v>
      </c>
      <c r="CF85" s="19">
        <f>VLOOKUP(Empresa!CF85,'Respuestas NosotrosTodos'!$A$2:$B$11,2,FALSE)</f>
        <v>3</v>
      </c>
      <c r="CG85" s="19">
        <f>VLOOKUP(Empresa!CG85,'Respuestas NosotrosTodos'!$A$2:$B$11,2,FALSE)</f>
        <v>2</v>
      </c>
      <c r="CH85" s="19">
        <f>VLOOKUP(Empresa!CH85,'Respuestas NosotrosTodos'!$A$2:$B$11,2,FALSE)</f>
        <v>5</v>
      </c>
      <c r="CI85" s="19">
        <f>VLOOKUP(Empresa!CI85,'Respuestas NosotrosTodos'!$A$2:$B$11,2,FALSE)</f>
        <v>5</v>
      </c>
      <c r="CJ85" s="29">
        <f>VLOOKUP(Empresa!CJ85,'Respuestas NosotrosTodos'!$A$12:$B$21,2,FALSE)</f>
        <v>5</v>
      </c>
      <c r="CK85" s="29">
        <f>VLOOKUP(Empresa!CK85,'Respuestas NosotrosTodos'!$A$12:$B$21,2,FALSE)</f>
        <v>5</v>
      </c>
      <c r="CL85" s="19">
        <f>VLOOKUP(Empresa!CL85,'Respuestas NosotrosTodos'!$A$2:$B$11,2,FALSE)</f>
        <v>4</v>
      </c>
      <c r="CM85" s="29">
        <f>VLOOKUP(Empresa!CM85,'Respuestas NosotrosTodos'!$A$12:$B$21,2,FALSE)</f>
        <v>4</v>
      </c>
      <c r="CN85" s="29">
        <f>VLOOKUP(Empresa!CN85,'Respuestas NosotrosTodos'!$A$12:$B$21,2,FALSE)</f>
        <v>4</v>
      </c>
      <c r="CO85" s="29">
        <f>VLOOKUP(Empresa!CO85,'Respuestas NosotrosTodos'!$A$12:$B$21,2,FALSE)</f>
        <v>5</v>
      </c>
      <c r="CP85" s="19">
        <f>VLOOKUP(Empresa!CP85,'Respuestas NosotrosTodos'!$A$2:$B$11,2,FALSE)</f>
        <v>5</v>
      </c>
      <c r="CQ85" s="19">
        <f>VLOOKUP(Empresa!CQ85,'Respuestas NosotrosTodos'!$A$2:$B$11,2,FALSE)</f>
        <v>5</v>
      </c>
      <c r="CR85" s="19">
        <f>VLOOKUP(Empresa!CR85,'Respuestas NosotrosTodos'!$A$2:$B$11,2,FALSE)</f>
        <v>5</v>
      </c>
    </row>
    <row r="86" spans="1:96">
      <c r="A86" s="12" t="str">
        <f>Empresa!A86</f>
        <v>rbljbqv29xen1vzn2j5lrbljbqy24zhq</v>
      </c>
      <c r="B86" s="19">
        <f>VLOOKUP(Empresa!B86,'Respuestas Yo'!A$2:B$5,2,FALSE)</f>
        <v>2</v>
      </c>
      <c r="C86" s="19">
        <f>VLOOKUP(Empresa!C86,'Respuestas Yo'!C$2:D$5,2,FALSE)</f>
        <v>2</v>
      </c>
      <c r="D86" s="19">
        <f>VLOOKUP(Empresa!D86,'Respuestas Yo'!E$2:F$5,2,FALSE)</f>
        <v>2</v>
      </c>
      <c r="E86" s="19">
        <f>VLOOKUP(Empresa!E86,'Respuestas Yo'!G$2:H$5,2,FALSE)</f>
        <v>4</v>
      </c>
      <c r="F86" s="19">
        <f>VLOOKUP(Empresa!F86,'Respuestas Yo'!I$2:J$5,2,FALSE)</f>
        <v>5</v>
      </c>
      <c r="G86" s="19">
        <f>VLOOKUP(Empresa!G86,'Respuestas Yo'!K$2:L$5,2,FALSE)</f>
        <v>5</v>
      </c>
      <c r="H86" s="19">
        <f>VLOOKUP(Empresa!H86,'Respuestas Yo'!M$2:N$5,2,FALSE)</f>
        <v>5</v>
      </c>
      <c r="I86" s="19">
        <f>VLOOKUP(Empresa!I86,'Respuestas Yo'!O$2:P$5,2,FALSE)</f>
        <v>5</v>
      </c>
      <c r="J86" s="19">
        <f>VLOOKUP(Empresa!J86,'Respuestas Yo'!Q$2:R$5,2,FALSE)</f>
        <v>1</v>
      </c>
      <c r="K86" s="19">
        <f>VLOOKUP(Empresa!K86,'Respuestas Yo'!S$2:T$5,2,FALSE)</f>
        <v>2</v>
      </c>
      <c r="L86" s="19">
        <f>VLOOKUP(Empresa!L86,'Respuestas Yo'!U$2:V$5,2,FALSE)</f>
        <v>4</v>
      </c>
      <c r="M86" s="19">
        <f>VLOOKUP(Empresa!M86,'Respuestas Yo'!W$2:X$5,2,FALSE)</f>
        <v>4</v>
      </c>
      <c r="N86" s="19">
        <f>VLOOKUP(Empresa!N86,'Respuestas Yo'!Y$2:Z$5,2,FALSE)</f>
        <v>4</v>
      </c>
      <c r="O86" s="19">
        <f>VLOOKUP(Empresa!O86,'Respuestas Yo'!AA$2:AB$5,2,FALSE)</f>
        <v>4</v>
      </c>
      <c r="P86" s="19">
        <f>VLOOKUP(Empresa!P86,'Respuestas Yo'!AC$2:AD$5,2,FALSE)</f>
        <v>4</v>
      </c>
      <c r="Q86" s="19">
        <f>VLOOKUP(Empresa!Q86,'Respuestas Yo'!AE$2:AF$5,2,FALSE)</f>
        <v>2</v>
      </c>
      <c r="R86" s="19">
        <f>VLOOKUP(Empresa!R86,'Respuestas Yo'!AG$2:AH$5,2,FALSE)</f>
        <v>5</v>
      </c>
      <c r="S86" s="19">
        <f>VLOOKUP(Empresa!S86,'Respuestas Yo'!AI$2:AJ$5,2,FALSE)</f>
        <v>4</v>
      </c>
      <c r="T86" s="19">
        <f>VLOOKUP(Empresa!T86,'Respuestas Yo'!AK$2:AL$5,2,FALSE)</f>
        <v>5</v>
      </c>
      <c r="U86" s="19">
        <f>VLOOKUP(Empresa!U86,'Respuestas NosotrosTodos'!$A$2:$B$11,2,FALSE)</f>
        <v>4</v>
      </c>
      <c r="V86" s="19">
        <f>VLOOKUP(Empresa!V86,'Respuestas NosotrosTodos'!$A$2:$B$11,2,FALSE)</f>
        <v>3</v>
      </c>
      <c r="W86" s="19">
        <f>VLOOKUP(Empresa!V86,'Respuestas NosotrosTodos'!$A$2:$B$11,2,FALSE)</f>
        <v>3</v>
      </c>
      <c r="X86" s="19">
        <f>VLOOKUP(Empresa!X86,'Respuestas NosotrosTodos'!$A$2:$B$11,2,FALSE)</f>
        <v>1</v>
      </c>
      <c r="Y86" s="19">
        <f>VLOOKUP(Empresa!Y86,'Respuestas NosotrosTodos'!$A$2:$B$11,2,FALSE)</f>
        <v>1</v>
      </c>
      <c r="Z86" s="19">
        <f>VLOOKUP(Empresa!Z86,'Respuestas NosotrosTodos'!$A$2:$B$11,2,FALSE)</f>
        <v>3</v>
      </c>
      <c r="AA86" s="19">
        <f>VLOOKUP(Empresa!AA86,'Respuestas NosotrosTodos'!$A$2:$B$11,2,FALSE)</f>
        <v>1</v>
      </c>
      <c r="AB86" s="19">
        <f>VLOOKUP(Empresa!AB86,'Respuestas NosotrosTodos'!$A$2:$B$11,2,FALSE)</f>
        <v>1</v>
      </c>
      <c r="AC86" s="19">
        <f>VLOOKUP(Empresa!AC86,'Respuestas NosotrosTodos'!$A$2:$B$11,2,FALSE)</f>
        <v>1</v>
      </c>
      <c r="AD86" s="19">
        <f>VLOOKUP(Empresa!AD86,'Respuestas NosotrosTodos'!$A$2:$B$11,2,FALSE)</f>
        <v>2</v>
      </c>
      <c r="AE86" s="19">
        <f>VLOOKUP(Empresa!AE86,'Respuestas NosotrosTodos'!$A$2:$B$11,2,FALSE)</f>
        <v>3</v>
      </c>
      <c r="AF86" s="19">
        <f>VLOOKUP(Empresa!AF86,'Respuestas NosotrosTodos'!$A$2:$B$11,2,FALSE)</f>
        <v>2</v>
      </c>
      <c r="AG86" s="19">
        <f>VLOOKUP(Empresa!AG86,'Respuestas NosotrosTodos'!$A$2:$B$11,2,FALSE)</f>
        <v>4</v>
      </c>
      <c r="AH86" s="19">
        <f>VLOOKUP(Empresa!AH86,'Respuestas NosotrosTodos'!$A$2:$B$11,2,FALSE)</f>
        <v>3</v>
      </c>
      <c r="AI86" s="19">
        <f>VLOOKUP(Empresa!AI86,'Respuestas NosotrosTodos'!$A$2:$B$11,2,FALSE)</f>
        <v>4</v>
      </c>
      <c r="AJ86" s="19">
        <f>VLOOKUP(Empresa!AJ86,'Respuestas NosotrosTodos'!$A$2:$B$11,2,FALSE)</f>
        <v>1</v>
      </c>
      <c r="AK86" s="19">
        <f>VLOOKUP(Empresa!AK86,'Respuestas NosotrosTodos'!$A$2:$B$11,2,FALSE)</f>
        <v>1</v>
      </c>
      <c r="AL86" s="19">
        <f>VLOOKUP(Empresa!AL86,'Respuestas NosotrosTodos'!$A$2:$B$11,2,FALSE)</f>
        <v>4</v>
      </c>
      <c r="AM86" s="19">
        <f>VLOOKUP(Empresa!AM86,'Respuestas NosotrosTodos'!$A$2:$B$11,2,FALSE)</f>
        <v>2</v>
      </c>
      <c r="AN86" s="19">
        <f>VLOOKUP(Empresa!AN86,'Respuestas NosotrosTodos'!$A$2:$B$11,2,FALSE)</f>
        <v>3</v>
      </c>
      <c r="AO86" s="19">
        <f>VLOOKUP(Empresa!AO86,'Respuestas NosotrosTodos'!$A$2:$B$11,2,FALSE)</f>
        <v>4</v>
      </c>
      <c r="AP86" s="19">
        <f>VLOOKUP(Empresa!AP86,'Respuestas NosotrosTodos'!$A$2:$B$11,2,FALSE)</f>
        <v>3</v>
      </c>
      <c r="AQ86" s="19">
        <f>VLOOKUP(Empresa!AQ86,'Respuestas NosotrosTodos'!$A$2:$B$11,2,FALSE)</f>
        <v>3</v>
      </c>
      <c r="AR86" s="19">
        <f>VLOOKUP(Empresa!AR86,'Respuestas NosotrosTodos'!$A$2:$B$11,2,FALSE)</f>
        <v>4</v>
      </c>
      <c r="AS86" s="19">
        <f>VLOOKUP(Empresa!AS86,'Respuestas NosotrosTodos'!$A$2:$B$11,2,FALSE)</f>
        <v>4</v>
      </c>
      <c r="AT86" s="19">
        <f>VLOOKUP(Empresa!AT86,'Respuestas NosotrosTodos'!$A$2:$B$11,2,FALSE)</f>
        <v>2</v>
      </c>
      <c r="AU86" s="19">
        <f>VLOOKUP(Empresa!AU86,'Respuestas NosotrosTodos'!$A$2:$B$11,2,FALSE)</f>
        <v>5</v>
      </c>
      <c r="AV86" s="19">
        <f>VLOOKUP(Empresa!AV86,'Respuestas NosotrosTodos'!$A$2:$B$11,2,FALSE)</f>
        <v>1</v>
      </c>
      <c r="AW86" s="19">
        <f>VLOOKUP(Empresa!AW86,'Respuestas NosotrosTodos'!$A$2:$B$11,2,FALSE)</f>
        <v>2</v>
      </c>
      <c r="AX86" s="19">
        <f>VLOOKUP(Empresa!AX86,'Respuestas NosotrosTodos'!$A$2:$B$11,2,FALSE)</f>
        <v>4</v>
      </c>
      <c r="AY86" s="29">
        <f>VLOOKUP(Empresa!AY86,'Respuestas NosotrosTodos'!$A$12:$B$21,2,FALSE)</f>
        <v>5</v>
      </c>
      <c r="AZ86" s="19">
        <f>VLOOKUP(Empresa!AZ86,'Respuestas NosotrosTodos'!$A$2:$B$11,2,FALSE)</f>
        <v>3</v>
      </c>
      <c r="BA86" s="29">
        <f>VLOOKUP(Empresa!BA86,'Respuestas NosotrosTodos'!$A$12:$B$21,2,FALSE)</f>
        <v>4</v>
      </c>
      <c r="BB86" s="19">
        <f>VLOOKUP(Empresa!BB86,'Respuestas NosotrosTodos'!$A$2:$B$11,2,FALSE)</f>
        <v>3</v>
      </c>
      <c r="BC86" s="19">
        <f>VLOOKUP(Empresa!BC86,'Respuestas NosotrosTodos'!$A$2:$B$11,2,FALSE)</f>
        <v>5</v>
      </c>
      <c r="BD86" s="19">
        <f>VLOOKUP(Empresa!BD86,'Respuestas NosotrosTodos'!$A$2:$B$11,2,FALSE)</f>
        <v>3</v>
      </c>
      <c r="BE86" s="19">
        <f>VLOOKUP(Empresa!BE86,'Respuestas NosotrosTodos'!$A$2:$B$11,2,FALSE)</f>
        <v>4</v>
      </c>
      <c r="BF86" s="19">
        <f>VLOOKUP(Empresa!BF86,'Respuestas NosotrosTodos'!$A$2:$B$11,2,FALSE)</f>
        <v>4</v>
      </c>
      <c r="BG86" s="19">
        <f>VLOOKUP(Empresa!BG86,'Respuestas NosotrosTodos'!$A$2:$B$11,2,FALSE)</f>
        <v>4</v>
      </c>
      <c r="BH86" s="19">
        <f>VLOOKUP(Empresa!BH86,'Respuestas NosotrosTodos'!$A$2:$B$11,2,FALSE)</f>
        <v>1</v>
      </c>
      <c r="BI86" s="19">
        <f>VLOOKUP(Empresa!BI86,'Respuestas NosotrosTodos'!$A$2:$B$11,2,FALSE)</f>
        <v>5</v>
      </c>
      <c r="BJ86" s="19">
        <f>VLOOKUP(Empresa!BJ86,'Respuestas NosotrosTodos'!$A$2:$B$11,2,FALSE)</f>
        <v>5</v>
      </c>
      <c r="BK86" s="19">
        <f>VLOOKUP(Empresa!BK86,'Respuestas NosotrosTodos'!$A$2:$B$11,2,FALSE)</f>
        <v>5</v>
      </c>
      <c r="BL86" s="19">
        <f>VLOOKUP(Empresa!BL86,'Respuestas NosotrosTodos'!$A$2:$B$11,2,FALSE)</f>
        <v>4</v>
      </c>
      <c r="BM86" s="19">
        <f>VLOOKUP(Empresa!BM86,'Respuestas NosotrosTodos'!$A$2:$B$11,2,FALSE)</f>
        <v>2</v>
      </c>
      <c r="BN86" s="19">
        <f>VLOOKUP(Empresa!BN86,'Respuestas NosotrosTodos'!$A$2:$B$11,2,FALSE)</f>
        <v>1</v>
      </c>
      <c r="BO86" s="19">
        <f>VLOOKUP(Empresa!BO86,'Respuestas NosotrosTodos'!$A$2:$B$11,2,FALSE)</f>
        <v>2</v>
      </c>
      <c r="BP86" s="19">
        <f>VLOOKUP(Empresa!BP86,'Respuestas NosotrosTodos'!$A$2:$B$11,2,FALSE)</f>
        <v>3</v>
      </c>
      <c r="BQ86" s="19">
        <f>VLOOKUP(Empresa!BQ86,'Respuestas NosotrosTodos'!$A$2:$B$11,2,FALSE)</f>
        <v>3</v>
      </c>
      <c r="BR86" s="19">
        <f>VLOOKUP(Empresa!BR86,'Respuestas NosotrosTodos'!$A$2:$B$11,2,FALSE)</f>
        <v>4</v>
      </c>
      <c r="BS86" s="19">
        <f>VLOOKUP(Empresa!BS86,'Respuestas NosotrosTodos'!$A$2:$B$11,2,FALSE)</f>
        <v>2</v>
      </c>
      <c r="BT86" s="19">
        <f>VLOOKUP(Empresa!BT86,'Respuestas NosotrosTodos'!$A$2:$B$11,2,FALSE)</f>
        <v>3</v>
      </c>
      <c r="BU86" s="19">
        <f>VLOOKUP(Empresa!BU86,'Respuestas NosotrosTodos'!$A$2:$B$11,2,FALSE)</f>
        <v>3</v>
      </c>
      <c r="BV86" s="19">
        <f>VLOOKUP(Empresa!BV86,'Respuestas NosotrosTodos'!$A$2:$B$11,2,FALSE)</f>
        <v>2</v>
      </c>
      <c r="BW86" s="19">
        <f>VLOOKUP(Empresa!BW86,'Respuestas NosotrosTodos'!$A$2:$B$11,2,FALSE)</f>
        <v>3</v>
      </c>
      <c r="BX86" s="19">
        <f>VLOOKUP(Empresa!BX86,'Respuestas NosotrosTodos'!$A$2:$B$11,2,FALSE)</f>
        <v>2</v>
      </c>
      <c r="BY86" s="19">
        <f>VLOOKUP(Empresa!BY86,'Respuestas NosotrosTodos'!$A$2:$B$11,2,FALSE)</f>
        <v>4</v>
      </c>
      <c r="BZ86" s="19">
        <f>VLOOKUP(Empresa!BZ86,'Respuestas NosotrosTodos'!$A$2:$B$11,2,FALSE)</f>
        <v>5</v>
      </c>
      <c r="CA86" s="19">
        <f>VLOOKUP(Empresa!CA86,'Respuestas NosotrosTodos'!$A$2:$B$11,2,FALSE)</f>
        <v>2</v>
      </c>
      <c r="CB86" s="19">
        <f>VLOOKUP(Empresa!CB86,'Respuestas NosotrosTodos'!$A$2:$B$11,2,FALSE)</f>
        <v>2</v>
      </c>
      <c r="CC86" s="19">
        <f>VLOOKUP(Empresa!CC86,'Respuestas NosotrosTodos'!$A$2:$B$11,2,FALSE)</f>
        <v>5</v>
      </c>
      <c r="CD86" s="29">
        <f>VLOOKUP(Empresa!CD86,'Respuestas NosotrosTodos'!$A$12:$B$21,2,FALSE)</f>
        <v>5</v>
      </c>
      <c r="CE86" s="19">
        <f>VLOOKUP(Empresa!CE86,'Respuestas NosotrosTodos'!$A$2:$B$11,2,FALSE)</f>
        <v>2</v>
      </c>
      <c r="CF86" s="19">
        <f>VLOOKUP(Empresa!CF86,'Respuestas NosotrosTodos'!$A$2:$B$11,2,FALSE)</f>
        <v>4</v>
      </c>
      <c r="CG86" s="19">
        <f>VLOOKUP(Empresa!CG86,'Respuestas NosotrosTodos'!$A$2:$B$11,2,FALSE)</f>
        <v>2</v>
      </c>
      <c r="CH86" s="19">
        <f>VLOOKUP(Empresa!CH86,'Respuestas NosotrosTodos'!$A$2:$B$11,2,FALSE)</f>
        <v>4</v>
      </c>
      <c r="CI86" s="19">
        <f>VLOOKUP(Empresa!CI86,'Respuestas NosotrosTodos'!$A$2:$B$11,2,FALSE)</f>
        <v>3</v>
      </c>
      <c r="CJ86" s="29">
        <f>VLOOKUP(Empresa!CJ86,'Respuestas NosotrosTodos'!$A$12:$B$21,2,FALSE)</f>
        <v>5</v>
      </c>
      <c r="CK86" s="29">
        <f>VLOOKUP(Empresa!CK86,'Respuestas NosotrosTodos'!$A$12:$B$21,2,FALSE)</f>
        <v>5</v>
      </c>
      <c r="CL86" s="19">
        <f>VLOOKUP(Empresa!CL86,'Respuestas NosotrosTodos'!$A$2:$B$11,2,FALSE)</f>
        <v>5</v>
      </c>
      <c r="CM86" s="29">
        <f>VLOOKUP(Empresa!CM86,'Respuestas NosotrosTodos'!$A$12:$B$21,2,FALSE)</f>
        <v>4</v>
      </c>
      <c r="CN86" s="29">
        <f>VLOOKUP(Empresa!CN86,'Respuestas NosotrosTodos'!$A$12:$B$21,2,FALSE)</f>
        <v>3</v>
      </c>
      <c r="CO86" s="29">
        <f>VLOOKUP(Empresa!CO86,'Respuestas NosotrosTodos'!$A$12:$B$21,2,FALSE)</f>
        <v>4</v>
      </c>
      <c r="CP86" s="19">
        <f>VLOOKUP(Empresa!CP86,'Respuestas NosotrosTodos'!$A$2:$B$11,2,FALSE)</f>
        <v>4</v>
      </c>
      <c r="CQ86" s="19">
        <f>VLOOKUP(Empresa!CQ86,'Respuestas NosotrosTodos'!$A$2:$B$11,2,FALSE)</f>
        <v>4</v>
      </c>
      <c r="CR86" s="19">
        <f>VLOOKUP(Empresa!CR86,'Respuestas NosotrosTodos'!$A$2:$B$11,2,FALSE)</f>
        <v>3</v>
      </c>
    </row>
    <row r="87" spans="1:96">
      <c r="A87" s="12" t="str">
        <f>Empresa!A87</f>
        <v>n010vdzzd3cwdxpnxn01hhnzhdgqyt0o</v>
      </c>
      <c r="B87" s="19">
        <f>VLOOKUP(Empresa!B87,'Respuestas Yo'!A$2:B$5,2,FALSE)</f>
        <v>5</v>
      </c>
      <c r="C87" s="19">
        <f>VLOOKUP(Empresa!C87,'Respuestas Yo'!C$2:D$5,2,FALSE)</f>
        <v>1</v>
      </c>
      <c r="D87" s="19">
        <f>VLOOKUP(Empresa!D87,'Respuestas Yo'!E$2:F$5,2,FALSE)</f>
        <v>5</v>
      </c>
      <c r="E87" s="19">
        <f>VLOOKUP(Empresa!E87,'Respuestas Yo'!G$2:H$5,2,FALSE)</f>
        <v>2</v>
      </c>
      <c r="F87" s="19">
        <f>VLOOKUP(Empresa!F87,'Respuestas Yo'!I$2:J$5,2,FALSE)</f>
        <v>4</v>
      </c>
      <c r="G87" s="19">
        <f>VLOOKUP(Empresa!G87,'Respuestas Yo'!K$2:L$5,2,FALSE)</f>
        <v>1</v>
      </c>
      <c r="H87" s="19">
        <f>VLOOKUP(Empresa!H87,'Respuestas Yo'!M$2:N$5,2,FALSE)</f>
        <v>2</v>
      </c>
      <c r="I87" s="19">
        <f>VLOOKUP(Empresa!I87,'Respuestas Yo'!O$2:P$5,2,FALSE)</f>
        <v>2</v>
      </c>
      <c r="J87" s="19">
        <f>VLOOKUP(Empresa!J87,'Respuestas Yo'!Q$2:R$5,2,FALSE)</f>
        <v>1</v>
      </c>
      <c r="K87" s="19">
        <f>VLOOKUP(Empresa!K87,'Respuestas Yo'!S$2:T$5,2,FALSE)</f>
        <v>2</v>
      </c>
      <c r="L87" s="19">
        <f>VLOOKUP(Empresa!L87,'Respuestas Yo'!U$2:V$5,2,FALSE)</f>
        <v>1</v>
      </c>
      <c r="M87" s="19">
        <f>VLOOKUP(Empresa!M87,'Respuestas Yo'!W$2:X$5,2,FALSE)</f>
        <v>4</v>
      </c>
      <c r="N87" s="19">
        <f>VLOOKUP(Empresa!N87,'Respuestas Yo'!Y$2:Z$5,2,FALSE)</f>
        <v>4</v>
      </c>
      <c r="O87" s="19">
        <f>VLOOKUP(Empresa!O87,'Respuestas Yo'!AA$2:AB$5,2,FALSE)</f>
        <v>1</v>
      </c>
      <c r="P87" s="19">
        <f>VLOOKUP(Empresa!P87,'Respuestas Yo'!AC$2:AD$5,2,FALSE)</f>
        <v>5</v>
      </c>
      <c r="Q87" s="19">
        <f>VLOOKUP(Empresa!Q87,'Respuestas Yo'!AE$2:AF$5,2,FALSE)</f>
        <v>2</v>
      </c>
      <c r="R87" s="19">
        <f>VLOOKUP(Empresa!R87,'Respuestas Yo'!AG$2:AH$5,2,FALSE)</f>
        <v>4</v>
      </c>
      <c r="S87" s="19">
        <f>VLOOKUP(Empresa!S87,'Respuestas Yo'!AI$2:AJ$5,2,FALSE)</f>
        <v>4</v>
      </c>
      <c r="T87" s="19">
        <f>VLOOKUP(Empresa!T87,'Respuestas Yo'!AK$2:AL$5,2,FALSE)</f>
        <v>5</v>
      </c>
      <c r="U87" s="19">
        <f>VLOOKUP(Empresa!U87,'Respuestas NosotrosTodos'!$A$2:$B$11,2,FALSE)</f>
        <v>3</v>
      </c>
      <c r="V87" s="19">
        <f>VLOOKUP(Empresa!V87,'Respuestas NosotrosTodos'!$A$2:$B$11,2,FALSE)</f>
        <v>2</v>
      </c>
      <c r="W87" s="19">
        <f>VLOOKUP(Empresa!V87,'Respuestas NosotrosTodos'!$A$2:$B$11,2,FALSE)</f>
        <v>2</v>
      </c>
      <c r="X87" s="19">
        <f>VLOOKUP(Empresa!X87,'Respuestas NosotrosTodos'!$A$2:$B$11,2,FALSE)</f>
        <v>1</v>
      </c>
      <c r="Y87" s="19">
        <f>VLOOKUP(Empresa!Y87,'Respuestas NosotrosTodos'!$A$2:$B$11,2,FALSE)</f>
        <v>4</v>
      </c>
      <c r="Z87" s="19">
        <f>VLOOKUP(Empresa!Z87,'Respuestas NosotrosTodos'!$A$2:$B$11,2,FALSE)</f>
        <v>3</v>
      </c>
      <c r="AA87" s="19">
        <f>VLOOKUP(Empresa!AA87,'Respuestas NosotrosTodos'!$A$2:$B$11,2,FALSE)</f>
        <v>1</v>
      </c>
      <c r="AB87" s="19">
        <f>VLOOKUP(Empresa!AB87,'Respuestas NosotrosTodos'!$A$2:$B$11,2,FALSE)</f>
        <v>1</v>
      </c>
      <c r="AC87" s="19">
        <f>VLOOKUP(Empresa!AC87,'Respuestas NosotrosTodos'!$A$2:$B$11,2,FALSE)</f>
        <v>1</v>
      </c>
      <c r="AD87" s="19">
        <f>VLOOKUP(Empresa!AD87,'Respuestas NosotrosTodos'!$A$2:$B$11,2,FALSE)</f>
        <v>1</v>
      </c>
      <c r="AE87" s="19">
        <f>VLOOKUP(Empresa!AE87,'Respuestas NosotrosTodos'!$A$2:$B$11,2,FALSE)</f>
        <v>1</v>
      </c>
      <c r="AF87" s="19">
        <f>VLOOKUP(Empresa!AF87,'Respuestas NosotrosTodos'!$A$2:$B$11,2,FALSE)</f>
        <v>2</v>
      </c>
      <c r="AG87" s="19">
        <f>VLOOKUP(Empresa!AG87,'Respuestas NosotrosTodos'!$A$2:$B$11,2,FALSE)</f>
        <v>3</v>
      </c>
      <c r="AH87" s="19">
        <f>VLOOKUP(Empresa!AH87,'Respuestas NosotrosTodos'!$A$2:$B$11,2,FALSE)</f>
        <v>3</v>
      </c>
      <c r="AI87" s="19">
        <f>VLOOKUP(Empresa!AI87,'Respuestas NosotrosTodos'!$A$2:$B$11,2,FALSE)</f>
        <v>4</v>
      </c>
      <c r="AJ87" s="19">
        <f>VLOOKUP(Empresa!AJ87,'Respuestas NosotrosTodos'!$A$2:$B$11,2,FALSE)</f>
        <v>1</v>
      </c>
      <c r="AK87" s="19">
        <f>VLOOKUP(Empresa!AK87,'Respuestas NosotrosTodos'!$A$2:$B$11,2,FALSE)</f>
        <v>1</v>
      </c>
      <c r="AL87" s="19">
        <f>VLOOKUP(Empresa!AL87,'Respuestas NosotrosTodos'!$A$2:$B$11,2,FALSE)</f>
        <v>5</v>
      </c>
      <c r="AM87" s="19">
        <f>VLOOKUP(Empresa!AM87,'Respuestas NosotrosTodos'!$A$2:$B$11,2,FALSE)</f>
        <v>1</v>
      </c>
      <c r="AN87" s="19">
        <f>VLOOKUP(Empresa!AN87,'Respuestas NosotrosTodos'!$A$2:$B$11,2,FALSE)</f>
        <v>1</v>
      </c>
      <c r="AO87" s="19">
        <f>VLOOKUP(Empresa!AO87,'Respuestas NosotrosTodos'!$A$2:$B$11,2,FALSE)</f>
        <v>5</v>
      </c>
      <c r="AP87" s="19">
        <f>VLOOKUP(Empresa!AP87,'Respuestas NosotrosTodos'!$A$2:$B$11,2,FALSE)</f>
        <v>1</v>
      </c>
      <c r="AQ87" s="19">
        <f>VLOOKUP(Empresa!AQ87,'Respuestas NosotrosTodos'!$A$2:$B$11,2,FALSE)</f>
        <v>3</v>
      </c>
      <c r="AR87" s="19">
        <f>VLOOKUP(Empresa!AR87,'Respuestas NosotrosTodos'!$A$2:$B$11,2,FALSE)</f>
        <v>4</v>
      </c>
      <c r="AS87" s="19">
        <f>VLOOKUP(Empresa!AS87,'Respuestas NosotrosTodos'!$A$2:$B$11,2,FALSE)</f>
        <v>4</v>
      </c>
      <c r="AT87" s="19">
        <f>VLOOKUP(Empresa!AT87,'Respuestas NosotrosTodos'!$A$2:$B$11,2,FALSE)</f>
        <v>3</v>
      </c>
      <c r="AU87" s="19">
        <f>VLOOKUP(Empresa!AU87,'Respuestas NosotrosTodos'!$A$2:$B$11,2,FALSE)</f>
        <v>3</v>
      </c>
      <c r="AV87" s="19">
        <f>VLOOKUP(Empresa!AV87,'Respuestas NosotrosTodos'!$A$2:$B$11,2,FALSE)</f>
        <v>2</v>
      </c>
      <c r="AW87" s="19">
        <f>VLOOKUP(Empresa!AW87,'Respuestas NosotrosTodos'!$A$2:$B$11,2,FALSE)</f>
        <v>3</v>
      </c>
      <c r="AX87" s="19">
        <f>VLOOKUP(Empresa!AX87,'Respuestas NosotrosTodos'!$A$2:$B$11,2,FALSE)</f>
        <v>3</v>
      </c>
      <c r="AY87" s="29">
        <f>VLOOKUP(Empresa!AY87,'Respuestas NosotrosTodos'!$A$12:$B$21,2,FALSE)</f>
        <v>5</v>
      </c>
      <c r="AZ87" s="19">
        <f>VLOOKUP(Empresa!AZ87,'Respuestas NosotrosTodos'!$A$2:$B$11,2,FALSE)</f>
        <v>1</v>
      </c>
      <c r="BA87" s="29">
        <f>VLOOKUP(Empresa!BA87,'Respuestas NosotrosTodos'!$A$12:$B$21,2,FALSE)</f>
        <v>5</v>
      </c>
      <c r="BB87" s="19">
        <f>VLOOKUP(Empresa!BB87,'Respuestas NosotrosTodos'!$A$2:$B$11,2,FALSE)</f>
        <v>2</v>
      </c>
      <c r="BC87" s="19">
        <f>VLOOKUP(Empresa!BC87,'Respuestas NosotrosTodos'!$A$2:$B$11,2,FALSE)</f>
        <v>4</v>
      </c>
      <c r="BD87" s="19">
        <f>VLOOKUP(Empresa!BD87,'Respuestas NosotrosTodos'!$A$2:$B$11,2,FALSE)</f>
        <v>1</v>
      </c>
      <c r="BE87" s="19">
        <f>VLOOKUP(Empresa!BE87,'Respuestas NosotrosTodos'!$A$2:$B$11,2,FALSE)</f>
        <v>4</v>
      </c>
      <c r="BF87" s="19">
        <f>VLOOKUP(Empresa!BF87,'Respuestas NosotrosTodos'!$A$2:$B$11,2,FALSE)</f>
        <v>4</v>
      </c>
      <c r="BG87" s="19">
        <f>VLOOKUP(Empresa!BG87,'Respuestas NosotrosTodos'!$A$2:$B$11,2,FALSE)</f>
        <v>3</v>
      </c>
      <c r="BH87" s="19">
        <f>VLOOKUP(Empresa!BH87,'Respuestas NosotrosTodos'!$A$2:$B$11,2,FALSE)</f>
        <v>2</v>
      </c>
      <c r="BI87" s="19">
        <f>VLOOKUP(Empresa!BI87,'Respuestas NosotrosTodos'!$A$2:$B$11,2,FALSE)</f>
        <v>2</v>
      </c>
      <c r="BJ87" s="19">
        <f>VLOOKUP(Empresa!BJ87,'Respuestas NosotrosTodos'!$A$2:$B$11,2,FALSE)</f>
        <v>3</v>
      </c>
      <c r="BK87" s="19">
        <f>VLOOKUP(Empresa!BK87,'Respuestas NosotrosTodos'!$A$2:$B$11,2,FALSE)</f>
        <v>4</v>
      </c>
      <c r="BL87" s="19">
        <f>VLOOKUP(Empresa!BL87,'Respuestas NosotrosTodos'!$A$2:$B$11,2,FALSE)</f>
        <v>4</v>
      </c>
      <c r="BM87" s="19">
        <f>VLOOKUP(Empresa!BM87,'Respuestas NosotrosTodos'!$A$2:$B$11,2,FALSE)</f>
        <v>3</v>
      </c>
      <c r="BN87" s="19">
        <f>VLOOKUP(Empresa!BN87,'Respuestas NosotrosTodos'!$A$2:$B$11,2,FALSE)</f>
        <v>3</v>
      </c>
      <c r="BO87" s="19">
        <f>VLOOKUP(Empresa!BO87,'Respuestas NosotrosTodos'!$A$2:$B$11,2,FALSE)</f>
        <v>3</v>
      </c>
      <c r="BP87" s="19">
        <f>VLOOKUP(Empresa!BP87,'Respuestas NosotrosTodos'!$A$2:$B$11,2,FALSE)</f>
        <v>3</v>
      </c>
      <c r="BQ87" s="19">
        <f>VLOOKUP(Empresa!BQ87,'Respuestas NosotrosTodos'!$A$2:$B$11,2,FALSE)</f>
        <v>3</v>
      </c>
      <c r="BR87" s="19">
        <f>VLOOKUP(Empresa!BR87,'Respuestas NosotrosTodos'!$A$2:$B$11,2,FALSE)</f>
        <v>3</v>
      </c>
      <c r="BS87" s="19">
        <f>VLOOKUP(Empresa!BS87,'Respuestas NosotrosTodos'!$A$2:$B$11,2,FALSE)</f>
        <v>3</v>
      </c>
      <c r="BT87" s="19">
        <f>VLOOKUP(Empresa!BT87,'Respuestas NosotrosTodos'!$A$2:$B$11,2,FALSE)</f>
        <v>2</v>
      </c>
      <c r="BU87" s="19">
        <f>VLOOKUP(Empresa!BU87,'Respuestas NosotrosTodos'!$A$2:$B$11,2,FALSE)</f>
        <v>3</v>
      </c>
      <c r="BV87" s="19">
        <f>VLOOKUP(Empresa!BV87,'Respuestas NosotrosTodos'!$A$2:$B$11,2,FALSE)</f>
        <v>1</v>
      </c>
      <c r="BW87" s="19">
        <f>VLOOKUP(Empresa!BW87,'Respuestas NosotrosTodos'!$A$2:$B$11,2,FALSE)</f>
        <v>1</v>
      </c>
      <c r="BX87" s="19">
        <f>VLOOKUP(Empresa!BX87,'Respuestas NosotrosTodos'!$A$2:$B$11,2,FALSE)</f>
        <v>3</v>
      </c>
      <c r="BY87" s="19">
        <f>VLOOKUP(Empresa!BY87,'Respuestas NosotrosTodos'!$A$2:$B$11,2,FALSE)</f>
        <v>3</v>
      </c>
      <c r="BZ87" s="19">
        <f>VLOOKUP(Empresa!BZ87,'Respuestas NosotrosTodos'!$A$2:$B$11,2,FALSE)</f>
        <v>3</v>
      </c>
      <c r="CA87" s="19">
        <f>VLOOKUP(Empresa!CA87,'Respuestas NosotrosTodos'!$A$2:$B$11,2,FALSE)</f>
        <v>3</v>
      </c>
      <c r="CB87" s="19">
        <f>VLOOKUP(Empresa!CB87,'Respuestas NosotrosTodos'!$A$2:$B$11,2,FALSE)</f>
        <v>1</v>
      </c>
      <c r="CC87" s="19">
        <f>VLOOKUP(Empresa!CC87,'Respuestas NosotrosTodos'!$A$2:$B$11,2,FALSE)</f>
        <v>3</v>
      </c>
      <c r="CD87" s="29">
        <f>VLOOKUP(Empresa!CD87,'Respuestas NosotrosTodos'!$A$12:$B$21,2,FALSE)</f>
        <v>5</v>
      </c>
      <c r="CE87" s="19">
        <f>VLOOKUP(Empresa!CE87,'Respuestas NosotrosTodos'!$A$2:$B$11,2,FALSE)</f>
        <v>3</v>
      </c>
      <c r="CF87" s="19">
        <f>VLOOKUP(Empresa!CF87,'Respuestas NosotrosTodos'!$A$2:$B$11,2,FALSE)</f>
        <v>4</v>
      </c>
      <c r="CG87" s="19">
        <f>VLOOKUP(Empresa!CG87,'Respuestas NosotrosTodos'!$A$2:$B$11,2,FALSE)</f>
        <v>4</v>
      </c>
      <c r="CH87" s="19">
        <f>VLOOKUP(Empresa!CH87,'Respuestas NosotrosTodos'!$A$2:$B$11,2,FALSE)</f>
        <v>4</v>
      </c>
      <c r="CI87" s="19">
        <f>VLOOKUP(Empresa!CI87,'Respuestas NosotrosTodos'!$A$2:$B$11,2,FALSE)</f>
        <v>3</v>
      </c>
      <c r="CJ87" s="29">
        <f>VLOOKUP(Empresa!CJ87,'Respuestas NosotrosTodos'!$A$12:$B$21,2,FALSE)</f>
        <v>5</v>
      </c>
      <c r="CK87" s="29">
        <f>VLOOKUP(Empresa!CK87,'Respuestas NosotrosTodos'!$A$12:$B$21,2,FALSE)</f>
        <v>5</v>
      </c>
      <c r="CL87" s="19">
        <f>VLOOKUP(Empresa!CL87,'Respuestas NosotrosTodos'!$A$2:$B$11,2,FALSE)</f>
        <v>3</v>
      </c>
      <c r="CM87" s="29">
        <f>VLOOKUP(Empresa!CM87,'Respuestas NosotrosTodos'!$A$12:$B$21,2,FALSE)</f>
        <v>5</v>
      </c>
      <c r="CN87" s="29">
        <f>VLOOKUP(Empresa!CN87,'Respuestas NosotrosTodos'!$A$12:$B$21,2,FALSE)</f>
        <v>5</v>
      </c>
      <c r="CO87" s="29">
        <f>VLOOKUP(Empresa!CO87,'Respuestas NosotrosTodos'!$A$12:$B$21,2,FALSE)</f>
        <v>3</v>
      </c>
      <c r="CP87" s="19">
        <f>VLOOKUP(Empresa!CP87,'Respuestas NosotrosTodos'!$A$2:$B$11,2,FALSE)</f>
        <v>3</v>
      </c>
      <c r="CQ87" s="19">
        <f>VLOOKUP(Empresa!CQ87,'Respuestas NosotrosTodos'!$A$2:$B$11,2,FALSE)</f>
        <v>4</v>
      </c>
      <c r="CR87" s="19">
        <f>VLOOKUP(Empresa!CR87,'Respuestas NosotrosTodos'!$A$2:$B$11,2,FALSE)</f>
        <v>3</v>
      </c>
    </row>
    <row r="88" spans="1:96">
      <c r="A88" s="12" t="str">
        <f>Empresa!A88</f>
        <v>jeokp8oexcber3bjmvjeo2n5kbyhdclh</v>
      </c>
      <c r="B88" s="19">
        <f>VLOOKUP(Empresa!B88,'Respuestas Yo'!A$2:B$5,2,FALSE)</f>
        <v>2</v>
      </c>
      <c r="C88" s="19">
        <f>VLOOKUP(Empresa!C88,'Respuestas Yo'!C$2:D$5,2,FALSE)</f>
        <v>4</v>
      </c>
      <c r="D88" s="19">
        <f>VLOOKUP(Empresa!D88,'Respuestas Yo'!E$2:F$5,2,FALSE)</f>
        <v>5</v>
      </c>
      <c r="E88" s="19">
        <f>VLOOKUP(Empresa!E88,'Respuestas Yo'!G$2:H$5,2,FALSE)</f>
        <v>2</v>
      </c>
      <c r="F88" s="19">
        <f>VLOOKUP(Empresa!F88,'Respuestas Yo'!I$2:J$5,2,FALSE)</f>
        <v>2</v>
      </c>
      <c r="G88" s="19">
        <f>VLOOKUP(Empresa!G88,'Respuestas Yo'!K$2:L$5,2,FALSE)</f>
        <v>4</v>
      </c>
      <c r="H88" s="19">
        <f>VLOOKUP(Empresa!H88,'Respuestas Yo'!M$2:N$5,2,FALSE)</f>
        <v>1</v>
      </c>
      <c r="I88" s="19">
        <f>VLOOKUP(Empresa!I88,'Respuestas Yo'!O$2:P$5,2,FALSE)</f>
        <v>5</v>
      </c>
      <c r="J88" s="19">
        <f>VLOOKUP(Empresa!J88,'Respuestas Yo'!Q$2:R$5,2,FALSE)</f>
        <v>4</v>
      </c>
      <c r="K88" s="19">
        <f>VLOOKUP(Empresa!K88,'Respuestas Yo'!S$2:T$5,2,FALSE)</f>
        <v>4</v>
      </c>
      <c r="L88" s="19">
        <f>VLOOKUP(Empresa!L88,'Respuestas Yo'!U$2:V$5,2,FALSE)</f>
        <v>1</v>
      </c>
      <c r="M88" s="19">
        <f>VLOOKUP(Empresa!M88,'Respuestas Yo'!W$2:X$5,2,FALSE)</f>
        <v>5</v>
      </c>
      <c r="N88" s="19">
        <f>VLOOKUP(Empresa!N88,'Respuestas Yo'!Y$2:Z$5,2,FALSE)</f>
        <v>4</v>
      </c>
      <c r="O88" s="19">
        <f>VLOOKUP(Empresa!O88,'Respuestas Yo'!AA$2:AB$5,2,FALSE)</f>
        <v>2</v>
      </c>
      <c r="P88" s="19">
        <f>VLOOKUP(Empresa!P88,'Respuestas Yo'!AC$2:AD$5,2,FALSE)</f>
        <v>1</v>
      </c>
      <c r="Q88" s="19">
        <f>VLOOKUP(Empresa!Q88,'Respuestas Yo'!AE$2:AF$5,2,FALSE)</f>
        <v>4</v>
      </c>
      <c r="R88" s="19">
        <f>VLOOKUP(Empresa!R88,'Respuestas Yo'!AG$2:AH$5,2,FALSE)</f>
        <v>5</v>
      </c>
      <c r="S88" s="19">
        <f>VLOOKUP(Empresa!S88,'Respuestas Yo'!AI$2:AJ$5,2,FALSE)</f>
        <v>5</v>
      </c>
      <c r="T88" s="19">
        <f>VLOOKUP(Empresa!T88,'Respuestas Yo'!AK$2:AL$5,2,FALSE)</f>
        <v>5</v>
      </c>
      <c r="U88" s="19">
        <f>VLOOKUP(Empresa!U88,'Respuestas NosotrosTodos'!$A$2:$B$11,2,FALSE)</f>
        <v>3</v>
      </c>
      <c r="V88" s="19">
        <f>VLOOKUP(Empresa!V88,'Respuestas NosotrosTodos'!$A$2:$B$11,2,FALSE)</f>
        <v>2</v>
      </c>
      <c r="W88" s="19">
        <f>VLOOKUP(Empresa!V88,'Respuestas NosotrosTodos'!$A$2:$B$11,2,FALSE)</f>
        <v>2</v>
      </c>
      <c r="X88" s="19">
        <f>VLOOKUP(Empresa!X88,'Respuestas NosotrosTodos'!$A$2:$B$11,2,FALSE)</f>
        <v>3</v>
      </c>
      <c r="Y88" s="19">
        <f>VLOOKUP(Empresa!Y88,'Respuestas NosotrosTodos'!$A$2:$B$11,2,FALSE)</f>
        <v>4</v>
      </c>
      <c r="Z88" s="19">
        <f>VLOOKUP(Empresa!Z88,'Respuestas NosotrosTodos'!$A$2:$B$11,2,FALSE)</f>
        <v>4</v>
      </c>
      <c r="AA88" s="19">
        <f>VLOOKUP(Empresa!AA88,'Respuestas NosotrosTodos'!$A$2:$B$11,2,FALSE)</f>
        <v>4</v>
      </c>
      <c r="AB88" s="19">
        <f>VLOOKUP(Empresa!AB88,'Respuestas NosotrosTodos'!$A$2:$B$11,2,FALSE)</f>
        <v>4</v>
      </c>
      <c r="AC88" s="19">
        <f>VLOOKUP(Empresa!AC88,'Respuestas NosotrosTodos'!$A$2:$B$11,2,FALSE)</f>
        <v>4</v>
      </c>
      <c r="AD88" s="19">
        <f>VLOOKUP(Empresa!AD88,'Respuestas NosotrosTodos'!$A$2:$B$11,2,FALSE)</f>
        <v>3</v>
      </c>
      <c r="AE88" s="19">
        <f>VLOOKUP(Empresa!AE88,'Respuestas NosotrosTodos'!$A$2:$B$11,2,FALSE)</f>
        <v>4</v>
      </c>
      <c r="AF88" s="19">
        <f>VLOOKUP(Empresa!AF88,'Respuestas NosotrosTodos'!$A$2:$B$11,2,FALSE)</f>
        <v>4</v>
      </c>
      <c r="AG88" s="19">
        <f>VLOOKUP(Empresa!AG88,'Respuestas NosotrosTodos'!$A$2:$B$11,2,FALSE)</f>
        <v>5</v>
      </c>
      <c r="AH88" s="19">
        <f>VLOOKUP(Empresa!AH88,'Respuestas NosotrosTodos'!$A$2:$B$11,2,FALSE)</f>
        <v>2</v>
      </c>
      <c r="AI88" s="19">
        <f>VLOOKUP(Empresa!AI88,'Respuestas NosotrosTodos'!$A$2:$B$11,2,FALSE)</f>
        <v>2</v>
      </c>
      <c r="AJ88" s="19">
        <f>VLOOKUP(Empresa!AJ88,'Respuestas NosotrosTodos'!$A$2:$B$11,2,FALSE)</f>
        <v>3</v>
      </c>
      <c r="AK88" s="19">
        <f>VLOOKUP(Empresa!AK88,'Respuestas NosotrosTodos'!$A$2:$B$11,2,FALSE)</f>
        <v>3</v>
      </c>
      <c r="AL88" s="19">
        <f>VLOOKUP(Empresa!AL88,'Respuestas NosotrosTodos'!$A$2:$B$11,2,FALSE)</f>
        <v>4</v>
      </c>
      <c r="AM88" s="19">
        <f>VLOOKUP(Empresa!AM88,'Respuestas NosotrosTodos'!$A$2:$B$11,2,FALSE)</f>
        <v>4</v>
      </c>
      <c r="AN88" s="19">
        <f>VLOOKUP(Empresa!AN88,'Respuestas NosotrosTodos'!$A$2:$B$11,2,FALSE)</f>
        <v>2</v>
      </c>
      <c r="AO88" s="19">
        <f>VLOOKUP(Empresa!AO88,'Respuestas NosotrosTodos'!$A$2:$B$11,2,FALSE)</f>
        <v>2</v>
      </c>
      <c r="AP88" s="19">
        <f>VLOOKUP(Empresa!AP88,'Respuestas NosotrosTodos'!$A$2:$B$11,2,FALSE)</f>
        <v>1</v>
      </c>
      <c r="AQ88" s="19">
        <f>VLOOKUP(Empresa!AQ88,'Respuestas NosotrosTodos'!$A$2:$B$11,2,FALSE)</f>
        <v>5</v>
      </c>
      <c r="AR88" s="19">
        <f>VLOOKUP(Empresa!AR88,'Respuestas NosotrosTodos'!$A$2:$B$11,2,FALSE)</f>
        <v>4</v>
      </c>
      <c r="AS88" s="19">
        <f>VLOOKUP(Empresa!AS88,'Respuestas NosotrosTodos'!$A$2:$B$11,2,FALSE)</f>
        <v>4</v>
      </c>
      <c r="AT88" s="19">
        <f>VLOOKUP(Empresa!AT88,'Respuestas NosotrosTodos'!$A$2:$B$11,2,FALSE)</f>
        <v>4</v>
      </c>
      <c r="AU88" s="19">
        <f>VLOOKUP(Empresa!AU88,'Respuestas NosotrosTodos'!$A$2:$B$11,2,FALSE)</f>
        <v>2</v>
      </c>
      <c r="AV88" s="19">
        <f>VLOOKUP(Empresa!AV88,'Respuestas NosotrosTodos'!$A$2:$B$11,2,FALSE)</f>
        <v>3</v>
      </c>
      <c r="AW88" s="19">
        <f>VLOOKUP(Empresa!AW88,'Respuestas NosotrosTodos'!$A$2:$B$11,2,FALSE)</f>
        <v>3</v>
      </c>
      <c r="AX88" s="19">
        <f>VLOOKUP(Empresa!AX88,'Respuestas NosotrosTodos'!$A$2:$B$11,2,FALSE)</f>
        <v>3</v>
      </c>
      <c r="AY88" s="29">
        <f>VLOOKUP(Empresa!AY88,'Respuestas NosotrosTodos'!$A$12:$B$21,2,FALSE)</f>
        <v>3</v>
      </c>
      <c r="AZ88" s="19">
        <f>VLOOKUP(Empresa!AZ88,'Respuestas NosotrosTodos'!$A$2:$B$11,2,FALSE)</f>
        <v>2</v>
      </c>
      <c r="BA88" s="29">
        <f>VLOOKUP(Empresa!BA88,'Respuestas NosotrosTodos'!$A$12:$B$21,2,FALSE)</f>
        <v>4</v>
      </c>
      <c r="BB88" s="19">
        <f>VLOOKUP(Empresa!BB88,'Respuestas NosotrosTodos'!$A$2:$B$11,2,FALSE)</f>
        <v>1</v>
      </c>
      <c r="BC88" s="19">
        <f>VLOOKUP(Empresa!BC88,'Respuestas NosotrosTodos'!$A$2:$B$11,2,FALSE)</f>
        <v>5</v>
      </c>
      <c r="BD88" s="19">
        <f>VLOOKUP(Empresa!BD88,'Respuestas NosotrosTodos'!$A$2:$B$11,2,FALSE)</f>
        <v>3</v>
      </c>
      <c r="BE88" s="19">
        <f>VLOOKUP(Empresa!BE88,'Respuestas NosotrosTodos'!$A$2:$B$11,2,FALSE)</f>
        <v>4</v>
      </c>
      <c r="BF88" s="19">
        <f>VLOOKUP(Empresa!BF88,'Respuestas NosotrosTodos'!$A$2:$B$11,2,FALSE)</f>
        <v>4</v>
      </c>
      <c r="BG88" s="19">
        <f>VLOOKUP(Empresa!BG88,'Respuestas NosotrosTodos'!$A$2:$B$11,2,FALSE)</f>
        <v>4</v>
      </c>
      <c r="BH88" s="19">
        <f>VLOOKUP(Empresa!BH88,'Respuestas NosotrosTodos'!$A$2:$B$11,2,FALSE)</f>
        <v>3</v>
      </c>
      <c r="BI88" s="19">
        <f>VLOOKUP(Empresa!BI88,'Respuestas NosotrosTodos'!$A$2:$B$11,2,FALSE)</f>
        <v>3</v>
      </c>
      <c r="BJ88" s="19">
        <f>VLOOKUP(Empresa!BJ88,'Respuestas NosotrosTodos'!$A$2:$B$11,2,FALSE)</f>
        <v>4</v>
      </c>
      <c r="BK88" s="19">
        <f>VLOOKUP(Empresa!BK88,'Respuestas NosotrosTodos'!$A$2:$B$11,2,FALSE)</f>
        <v>4</v>
      </c>
      <c r="BL88" s="19">
        <f>VLOOKUP(Empresa!BL88,'Respuestas NosotrosTodos'!$A$2:$B$11,2,FALSE)</f>
        <v>4</v>
      </c>
      <c r="BM88" s="19">
        <f>VLOOKUP(Empresa!BM88,'Respuestas NosotrosTodos'!$A$2:$B$11,2,FALSE)</f>
        <v>4</v>
      </c>
      <c r="BN88" s="19">
        <f>VLOOKUP(Empresa!BN88,'Respuestas NosotrosTodos'!$A$2:$B$11,2,FALSE)</f>
        <v>3</v>
      </c>
      <c r="BO88" s="19">
        <f>VLOOKUP(Empresa!BO88,'Respuestas NosotrosTodos'!$A$2:$B$11,2,FALSE)</f>
        <v>4</v>
      </c>
      <c r="BP88" s="19">
        <f>VLOOKUP(Empresa!BP88,'Respuestas NosotrosTodos'!$A$2:$B$11,2,FALSE)</f>
        <v>4</v>
      </c>
      <c r="BQ88" s="19">
        <f>VLOOKUP(Empresa!BQ88,'Respuestas NosotrosTodos'!$A$2:$B$11,2,FALSE)</f>
        <v>2</v>
      </c>
      <c r="BR88" s="19">
        <f>VLOOKUP(Empresa!BR88,'Respuestas NosotrosTodos'!$A$2:$B$11,2,FALSE)</f>
        <v>2</v>
      </c>
      <c r="BS88" s="19">
        <f>VLOOKUP(Empresa!BS88,'Respuestas NosotrosTodos'!$A$2:$B$11,2,FALSE)</f>
        <v>2</v>
      </c>
      <c r="BT88" s="19">
        <f>VLOOKUP(Empresa!BT88,'Respuestas NosotrosTodos'!$A$2:$B$11,2,FALSE)</f>
        <v>3</v>
      </c>
      <c r="BU88" s="19">
        <f>VLOOKUP(Empresa!BU88,'Respuestas NosotrosTodos'!$A$2:$B$11,2,FALSE)</f>
        <v>3</v>
      </c>
      <c r="BV88" s="19">
        <f>VLOOKUP(Empresa!BV88,'Respuestas NosotrosTodos'!$A$2:$B$11,2,FALSE)</f>
        <v>4</v>
      </c>
      <c r="BW88" s="19">
        <f>VLOOKUP(Empresa!BW88,'Respuestas NosotrosTodos'!$A$2:$B$11,2,FALSE)</f>
        <v>4</v>
      </c>
      <c r="BX88" s="19">
        <f>VLOOKUP(Empresa!BX88,'Respuestas NosotrosTodos'!$A$2:$B$11,2,FALSE)</f>
        <v>3</v>
      </c>
      <c r="BY88" s="19">
        <f>VLOOKUP(Empresa!BY88,'Respuestas NosotrosTodos'!$A$2:$B$11,2,FALSE)</f>
        <v>3</v>
      </c>
      <c r="BZ88" s="19">
        <f>VLOOKUP(Empresa!BZ88,'Respuestas NosotrosTodos'!$A$2:$B$11,2,FALSE)</f>
        <v>5</v>
      </c>
      <c r="CA88" s="19">
        <f>VLOOKUP(Empresa!CA88,'Respuestas NosotrosTodos'!$A$2:$B$11,2,FALSE)</f>
        <v>3</v>
      </c>
      <c r="CB88" s="19">
        <f>VLOOKUP(Empresa!CB88,'Respuestas NosotrosTodos'!$A$2:$B$11,2,FALSE)</f>
        <v>3</v>
      </c>
      <c r="CC88" s="19">
        <f>VLOOKUP(Empresa!CC88,'Respuestas NosotrosTodos'!$A$2:$B$11,2,FALSE)</f>
        <v>5</v>
      </c>
      <c r="CD88" s="29">
        <f>VLOOKUP(Empresa!CD88,'Respuestas NosotrosTodos'!$A$12:$B$21,2,FALSE)</f>
        <v>2</v>
      </c>
      <c r="CE88" s="19">
        <f>VLOOKUP(Empresa!CE88,'Respuestas NosotrosTodos'!$A$2:$B$11,2,FALSE)</f>
        <v>5</v>
      </c>
      <c r="CF88" s="19">
        <f>VLOOKUP(Empresa!CF88,'Respuestas NosotrosTodos'!$A$2:$B$11,2,FALSE)</f>
        <v>4</v>
      </c>
      <c r="CG88" s="19">
        <f>VLOOKUP(Empresa!CG88,'Respuestas NosotrosTodos'!$A$2:$B$11,2,FALSE)</f>
        <v>3</v>
      </c>
      <c r="CH88" s="19">
        <f>VLOOKUP(Empresa!CH88,'Respuestas NosotrosTodos'!$A$2:$B$11,2,FALSE)</f>
        <v>3</v>
      </c>
      <c r="CI88" s="19">
        <f>VLOOKUP(Empresa!CI88,'Respuestas NosotrosTodos'!$A$2:$B$11,2,FALSE)</f>
        <v>3</v>
      </c>
      <c r="CJ88" s="29">
        <f>VLOOKUP(Empresa!CJ88,'Respuestas NosotrosTodos'!$A$12:$B$21,2,FALSE)</f>
        <v>3</v>
      </c>
      <c r="CK88" s="29">
        <f>VLOOKUP(Empresa!CK88,'Respuestas NosotrosTodos'!$A$12:$B$21,2,FALSE)</f>
        <v>4</v>
      </c>
      <c r="CL88" s="19">
        <f>VLOOKUP(Empresa!CL88,'Respuestas NosotrosTodos'!$A$2:$B$11,2,FALSE)</f>
        <v>5</v>
      </c>
      <c r="CM88" s="29">
        <f>VLOOKUP(Empresa!CM88,'Respuestas NosotrosTodos'!$A$12:$B$21,2,FALSE)</f>
        <v>2</v>
      </c>
      <c r="CN88" s="29">
        <f>VLOOKUP(Empresa!CN88,'Respuestas NosotrosTodos'!$A$12:$B$21,2,FALSE)</f>
        <v>4</v>
      </c>
      <c r="CO88" s="29">
        <f>VLOOKUP(Empresa!CO88,'Respuestas NosotrosTodos'!$A$12:$B$21,2,FALSE)</f>
        <v>5</v>
      </c>
      <c r="CP88" s="19">
        <f>VLOOKUP(Empresa!CP88,'Respuestas NosotrosTodos'!$A$2:$B$11,2,FALSE)</f>
        <v>3</v>
      </c>
      <c r="CQ88" s="19">
        <f>VLOOKUP(Empresa!CQ88,'Respuestas NosotrosTodos'!$A$2:$B$11,2,FALSE)</f>
        <v>5</v>
      </c>
      <c r="CR88" s="19">
        <f>VLOOKUP(Empresa!CR88,'Respuestas NosotrosTodos'!$A$2:$B$11,2,FALSE)</f>
        <v>5</v>
      </c>
    </row>
    <row r="89" spans="1:96">
      <c r="A89" s="12" t="str">
        <f>Empresa!A89</f>
        <v>bho8zpjgzxyp9ijxspbho8zpp709n2s4</v>
      </c>
      <c r="B89" s="19">
        <f>VLOOKUP(Empresa!B89,'Respuestas Yo'!A$2:B$5,2,FALSE)</f>
        <v>5</v>
      </c>
      <c r="C89" s="19">
        <f>VLOOKUP(Empresa!C89,'Respuestas Yo'!C$2:D$5,2,FALSE)</f>
        <v>5</v>
      </c>
      <c r="D89" s="19">
        <f>VLOOKUP(Empresa!D89,'Respuestas Yo'!E$2:F$5,2,FALSE)</f>
        <v>2</v>
      </c>
      <c r="E89" s="19">
        <f>VLOOKUP(Empresa!E89,'Respuestas Yo'!G$2:H$5,2,FALSE)</f>
        <v>2</v>
      </c>
      <c r="F89" s="19">
        <f>VLOOKUP(Empresa!F89,'Respuestas Yo'!I$2:J$5,2,FALSE)</f>
        <v>2</v>
      </c>
      <c r="G89" s="19">
        <f>VLOOKUP(Empresa!G89,'Respuestas Yo'!K$2:L$5,2,FALSE)</f>
        <v>5</v>
      </c>
      <c r="H89" s="19">
        <f>VLOOKUP(Empresa!H89,'Respuestas Yo'!M$2:N$5,2,FALSE)</f>
        <v>4</v>
      </c>
      <c r="I89" s="19">
        <f>VLOOKUP(Empresa!I89,'Respuestas Yo'!O$2:P$5,2,FALSE)</f>
        <v>5</v>
      </c>
      <c r="J89" s="19">
        <f>VLOOKUP(Empresa!J89,'Respuestas Yo'!Q$2:R$5,2,FALSE)</f>
        <v>5</v>
      </c>
      <c r="K89" s="19">
        <f>VLOOKUP(Empresa!K89,'Respuestas Yo'!S$2:T$5,2,FALSE)</f>
        <v>5</v>
      </c>
      <c r="L89" s="19">
        <f>VLOOKUP(Empresa!L89,'Respuestas Yo'!U$2:V$5,2,FALSE)</f>
        <v>4</v>
      </c>
      <c r="M89" s="19">
        <f>VLOOKUP(Empresa!M89,'Respuestas Yo'!W$2:X$5,2,FALSE)</f>
        <v>4</v>
      </c>
      <c r="N89" s="19">
        <f>VLOOKUP(Empresa!N89,'Respuestas Yo'!Y$2:Z$5,2,FALSE)</f>
        <v>4</v>
      </c>
      <c r="O89" s="19">
        <f>VLOOKUP(Empresa!O89,'Respuestas Yo'!AA$2:AB$5,2,FALSE)</f>
        <v>4</v>
      </c>
      <c r="P89" s="19">
        <f>VLOOKUP(Empresa!P89,'Respuestas Yo'!AC$2:AD$5,2,FALSE)</f>
        <v>5</v>
      </c>
      <c r="Q89" s="19">
        <f>VLOOKUP(Empresa!Q89,'Respuestas Yo'!AE$2:AF$5,2,FALSE)</f>
        <v>5</v>
      </c>
      <c r="R89" s="19">
        <f>VLOOKUP(Empresa!R89,'Respuestas Yo'!AG$2:AH$5,2,FALSE)</f>
        <v>5</v>
      </c>
      <c r="S89" s="19">
        <f>VLOOKUP(Empresa!S89,'Respuestas Yo'!AI$2:AJ$5,2,FALSE)</f>
        <v>5</v>
      </c>
      <c r="T89" s="19">
        <f>VLOOKUP(Empresa!T89,'Respuestas Yo'!AK$2:AL$5,2,FALSE)</f>
        <v>5</v>
      </c>
      <c r="U89" s="19">
        <f>VLOOKUP(Empresa!U89,'Respuestas NosotrosTodos'!$A$2:$B$11,2,FALSE)</f>
        <v>5</v>
      </c>
      <c r="V89" s="19">
        <f>VLOOKUP(Empresa!V89,'Respuestas NosotrosTodos'!$A$2:$B$11,2,FALSE)</f>
        <v>2</v>
      </c>
      <c r="W89" s="19">
        <f>VLOOKUP(Empresa!V89,'Respuestas NosotrosTodos'!$A$2:$B$11,2,FALSE)</f>
        <v>2</v>
      </c>
      <c r="X89" s="19">
        <f>VLOOKUP(Empresa!X89,'Respuestas NosotrosTodos'!$A$2:$B$11,2,FALSE)</f>
        <v>5</v>
      </c>
      <c r="Y89" s="19">
        <f>VLOOKUP(Empresa!Y89,'Respuestas NosotrosTodos'!$A$2:$B$11,2,FALSE)</f>
        <v>5</v>
      </c>
      <c r="Z89" s="19">
        <f>VLOOKUP(Empresa!Z89,'Respuestas NosotrosTodos'!$A$2:$B$11,2,FALSE)</f>
        <v>5</v>
      </c>
      <c r="AA89" s="19">
        <f>VLOOKUP(Empresa!AA89,'Respuestas NosotrosTodos'!$A$2:$B$11,2,FALSE)</f>
        <v>5</v>
      </c>
      <c r="AB89" s="19">
        <f>VLOOKUP(Empresa!AB89,'Respuestas NosotrosTodos'!$A$2:$B$11,2,FALSE)</f>
        <v>5</v>
      </c>
      <c r="AC89" s="19">
        <f>VLOOKUP(Empresa!AC89,'Respuestas NosotrosTodos'!$A$2:$B$11,2,FALSE)</f>
        <v>5</v>
      </c>
      <c r="AD89" s="19">
        <f>VLOOKUP(Empresa!AD89,'Respuestas NosotrosTodos'!$A$2:$B$11,2,FALSE)</f>
        <v>5</v>
      </c>
      <c r="AE89" s="19">
        <f>VLOOKUP(Empresa!AE89,'Respuestas NosotrosTodos'!$A$2:$B$11,2,FALSE)</f>
        <v>5</v>
      </c>
      <c r="AF89" s="19">
        <f>VLOOKUP(Empresa!AF89,'Respuestas NosotrosTodos'!$A$2:$B$11,2,FALSE)</f>
        <v>5</v>
      </c>
      <c r="AG89" s="19">
        <f>VLOOKUP(Empresa!AG89,'Respuestas NosotrosTodos'!$A$2:$B$11,2,FALSE)</f>
        <v>5</v>
      </c>
      <c r="AH89" s="19">
        <f>VLOOKUP(Empresa!AH89,'Respuestas NosotrosTodos'!$A$2:$B$11,2,FALSE)</f>
        <v>4</v>
      </c>
      <c r="AI89" s="19">
        <f>VLOOKUP(Empresa!AI89,'Respuestas NosotrosTodos'!$A$2:$B$11,2,FALSE)</f>
        <v>5</v>
      </c>
      <c r="AJ89" s="19">
        <f>VLOOKUP(Empresa!AJ89,'Respuestas NosotrosTodos'!$A$2:$B$11,2,FALSE)</f>
        <v>5</v>
      </c>
      <c r="AK89" s="19">
        <f>VLOOKUP(Empresa!AK89,'Respuestas NosotrosTodos'!$A$2:$B$11,2,FALSE)</f>
        <v>5</v>
      </c>
      <c r="AL89" s="19">
        <f>VLOOKUP(Empresa!AL89,'Respuestas NosotrosTodos'!$A$2:$B$11,2,FALSE)</f>
        <v>5</v>
      </c>
      <c r="AM89" s="19">
        <f>VLOOKUP(Empresa!AM89,'Respuestas NosotrosTodos'!$A$2:$B$11,2,FALSE)</f>
        <v>5</v>
      </c>
      <c r="AN89" s="19">
        <f>VLOOKUP(Empresa!AN89,'Respuestas NosotrosTodos'!$A$2:$B$11,2,FALSE)</f>
        <v>5</v>
      </c>
      <c r="AO89" s="19">
        <f>VLOOKUP(Empresa!AO89,'Respuestas NosotrosTodos'!$A$2:$B$11,2,FALSE)</f>
        <v>5</v>
      </c>
      <c r="AP89" s="19">
        <f>VLOOKUP(Empresa!AP89,'Respuestas NosotrosTodos'!$A$2:$B$11,2,FALSE)</f>
        <v>4</v>
      </c>
      <c r="AQ89" s="19">
        <f>VLOOKUP(Empresa!AQ89,'Respuestas NosotrosTodos'!$A$2:$B$11,2,FALSE)</f>
        <v>5</v>
      </c>
      <c r="AR89" s="19">
        <f>VLOOKUP(Empresa!AR89,'Respuestas NosotrosTodos'!$A$2:$B$11,2,FALSE)</f>
        <v>5</v>
      </c>
      <c r="AS89" s="19">
        <f>VLOOKUP(Empresa!AS89,'Respuestas NosotrosTodos'!$A$2:$B$11,2,FALSE)</f>
        <v>5</v>
      </c>
      <c r="AT89" s="19">
        <f>VLOOKUP(Empresa!AT89,'Respuestas NosotrosTodos'!$A$2:$B$11,2,FALSE)</f>
        <v>5</v>
      </c>
      <c r="AU89" s="19">
        <f>VLOOKUP(Empresa!AU89,'Respuestas NosotrosTodos'!$A$2:$B$11,2,FALSE)</f>
        <v>5</v>
      </c>
      <c r="AV89" s="19">
        <f>VLOOKUP(Empresa!AV89,'Respuestas NosotrosTodos'!$A$2:$B$11,2,FALSE)</f>
        <v>5</v>
      </c>
      <c r="AW89" s="19">
        <f>VLOOKUP(Empresa!AW89,'Respuestas NosotrosTodos'!$A$2:$B$11,2,FALSE)</f>
        <v>5</v>
      </c>
      <c r="AX89" s="19">
        <f>VLOOKUP(Empresa!AX89,'Respuestas NosotrosTodos'!$A$2:$B$11,2,FALSE)</f>
        <v>5</v>
      </c>
      <c r="AY89" s="29">
        <f>VLOOKUP(Empresa!AY89,'Respuestas NosotrosTodos'!$A$12:$B$21,2,FALSE)</f>
        <v>1</v>
      </c>
      <c r="AZ89" s="19">
        <f>VLOOKUP(Empresa!AZ89,'Respuestas NosotrosTodos'!$A$2:$B$11,2,FALSE)</f>
        <v>1</v>
      </c>
      <c r="BA89" s="29">
        <f>VLOOKUP(Empresa!BA89,'Respuestas NosotrosTodos'!$A$12:$B$21,2,FALSE)</f>
        <v>5</v>
      </c>
      <c r="BB89" s="19">
        <f>VLOOKUP(Empresa!BB89,'Respuestas NosotrosTodos'!$A$2:$B$11,2,FALSE)</f>
        <v>4</v>
      </c>
      <c r="BC89" s="19">
        <f>VLOOKUP(Empresa!BC89,'Respuestas NosotrosTodos'!$A$2:$B$11,2,FALSE)</f>
        <v>5</v>
      </c>
      <c r="BD89" s="19">
        <f>VLOOKUP(Empresa!BD89,'Respuestas NosotrosTodos'!$A$2:$B$11,2,FALSE)</f>
        <v>5</v>
      </c>
      <c r="BE89" s="19">
        <f>VLOOKUP(Empresa!BE89,'Respuestas NosotrosTodos'!$A$2:$B$11,2,FALSE)</f>
        <v>5</v>
      </c>
      <c r="BF89" s="19">
        <f>VLOOKUP(Empresa!BF89,'Respuestas NosotrosTodos'!$A$2:$B$11,2,FALSE)</f>
        <v>5</v>
      </c>
      <c r="BG89" s="19">
        <f>VLOOKUP(Empresa!BG89,'Respuestas NosotrosTodos'!$A$2:$B$11,2,FALSE)</f>
        <v>5</v>
      </c>
      <c r="BH89" s="19">
        <f>VLOOKUP(Empresa!BH89,'Respuestas NosotrosTodos'!$A$2:$B$11,2,FALSE)</f>
        <v>4</v>
      </c>
      <c r="BI89" s="19">
        <f>VLOOKUP(Empresa!BI89,'Respuestas NosotrosTodos'!$A$2:$B$11,2,FALSE)</f>
        <v>5</v>
      </c>
      <c r="BJ89" s="19">
        <f>VLOOKUP(Empresa!BJ89,'Respuestas NosotrosTodos'!$A$2:$B$11,2,FALSE)</f>
        <v>5</v>
      </c>
      <c r="BK89" s="19">
        <f>VLOOKUP(Empresa!BK89,'Respuestas NosotrosTodos'!$A$2:$B$11,2,FALSE)</f>
        <v>5</v>
      </c>
      <c r="BL89" s="19">
        <f>VLOOKUP(Empresa!BL89,'Respuestas NosotrosTodos'!$A$2:$B$11,2,FALSE)</f>
        <v>3</v>
      </c>
      <c r="BM89" s="19">
        <f>VLOOKUP(Empresa!BM89,'Respuestas NosotrosTodos'!$A$2:$B$11,2,FALSE)</f>
        <v>5</v>
      </c>
      <c r="BN89" s="19">
        <f>VLOOKUP(Empresa!BN89,'Respuestas NosotrosTodos'!$A$2:$B$11,2,FALSE)</f>
        <v>5</v>
      </c>
      <c r="BO89" s="19">
        <f>VLOOKUP(Empresa!BO89,'Respuestas NosotrosTodos'!$A$2:$B$11,2,FALSE)</f>
        <v>5</v>
      </c>
      <c r="BP89" s="19">
        <f>VLOOKUP(Empresa!BP89,'Respuestas NosotrosTodos'!$A$2:$B$11,2,FALSE)</f>
        <v>5</v>
      </c>
      <c r="BQ89" s="19">
        <f>VLOOKUP(Empresa!BQ89,'Respuestas NosotrosTodos'!$A$2:$B$11,2,FALSE)</f>
        <v>3</v>
      </c>
      <c r="BR89" s="19">
        <f>VLOOKUP(Empresa!BR89,'Respuestas NosotrosTodos'!$A$2:$B$11,2,FALSE)</f>
        <v>5</v>
      </c>
      <c r="BS89" s="19">
        <f>VLOOKUP(Empresa!BS89,'Respuestas NosotrosTodos'!$A$2:$B$11,2,FALSE)</f>
        <v>5</v>
      </c>
      <c r="BT89" s="19">
        <f>VLOOKUP(Empresa!BT89,'Respuestas NosotrosTodos'!$A$2:$B$11,2,FALSE)</f>
        <v>5</v>
      </c>
      <c r="BU89" s="19">
        <f>VLOOKUP(Empresa!BU89,'Respuestas NosotrosTodos'!$A$2:$B$11,2,FALSE)</f>
        <v>5</v>
      </c>
      <c r="BV89" s="19">
        <f>VLOOKUP(Empresa!BV89,'Respuestas NosotrosTodos'!$A$2:$B$11,2,FALSE)</f>
        <v>5</v>
      </c>
      <c r="BW89" s="19">
        <f>VLOOKUP(Empresa!BW89,'Respuestas NosotrosTodos'!$A$2:$B$11,2,FALSE)</f>
        <v>4</v>
      </c>
      <c r="BX89" s="19">
        <f>VLOOKUP(Empresa!BX89,'Respuestas NosotrosTodos'!$A$2:$B$11,2,FALSE)</f>
        <v>4</v>
      </c>
      <c r="BY89" s="19">
        <f>VLOOKUP(Empresa!BY89,'Respuestas NosotrosTodos'!$A$2:$B$11,2,FALSE)</f>
        <v>4</v>
      </c>
      <c r="BZ89" s="19">
        <f>VLOOKUP(Empresa!BZ89,'Respuestas NosotrosTodos'!$A$2:$B$11,2,FALSE)</f>
        <v>4</v>
      </c>
      <c r="CA89" s="19">
        <f>VLOOKUP(Empresa!CA89,'Respuestas NosotrosTodos'!$A$2:$B$11,2,FALSE)</f>
        <v>4</v>
      </c>
      <c r="CB89" s="19">
        <f>VLOOKUP(Empresa!CB89,'Respuestas NosotrosTodos'!$A$2:$B$11,2,FALSE)</f>
        <v>4</v>
      </c>
      <c r="CC89" s="19">
        <f>VLOOKUP(Empresa!CC89,'Respuestas NosotrosTodos'!$A$2:$B$11,2,FALSE)</f>
        <v>5</v>
      </c>
      <c r="CD89" s="29">
        <f>VLOOKUP(Empresa!CD89,'Respuestas NosotrosTodos'!$A$12:$B$21,2,FALSE)</f>
        <v>5</v>
      </c>
      <c r="CE89" s="19">
        <f>VLOOKUP(Empresa!CE89,'Respuestas NosotrosTodos'!$A$2:$B$11,2,FALSE)</f>
        <v>5</v>
      </c>
      <c r="CF89" s="19">
        <f>VLOOKUP(Empresa!CF89,'Respuestas NosotrosTodos'!$A$2:$B$11,2,FALSE)</f>
        <v>1</v>
      </c>
      <c r="CG89" s="19">
        <f>VLOOKUP(Empresa!CG89,'Respuestas NosotrosTodos'!$A$2:$B$11,2,FALSE)</f>
        <v>1</v>
      </c>
      <c r="CH89" s="19">
        <f>VLOOKUP(Empresa!CH89,'Respuestas NosotrosTodos'!$A$2:$B$11,2,FALSE)</f>
        <v>5</v>
      </c>
      <c r="CI89" s="19">
        <f>VLOOKUP(Empresa!CI89,'Respuestas NosotrosTodos'!$A$2:$B$11,2,FALSE)</f>
        <v>5</v>
      </c>
      <c r="CJ89" s="29">
        <f>VLOOKUP(Empresa!CJ89,'Respuestas NosotrosTodos'!$A$12:$B$21,2,FALSE)</f>
        <v>5</v>
      </c>
      <c r="CK89" s="29">
        <f>VLOOKUP(Empresa!CK89,'Respuestas NosotrosTodos'!$A$12:$B$21,2,FALSE)</f>
        <v>5</v>
      </c>
      <c r="CL89" s="19">
        <f>VLOOKUP(Empresa!CL89,'Respuestas NosotrosTodos'!$A$2:$B$11,2,FALSE)</f>
        <v>5</v>
      </c>
      <c r="CM89" s="29">
        <f>VLOOKUP(Empresa!CM89,'Respuestas NosotrosTodos'!$A$12:$B$21,2,FALSE)</f>
        <v>5</v>
      </c>
      <c r="CN89" s="29">
        <f>VLOOKUP(Empresa!CN89,'Respuestas NosotrosTodos'!$A$12:$B$21,2,FALSE)</f>
        <v>5</v>
      </c>
      <c r="CO89" s="29">
        <f>VLOOKUP(Empresa!CO89,'Respuestas NosotrosTodos'!$A$12:$B$21,2,FALSE)</f>
        <v>5</v>
      </c>
      <c r="CP89" s="19">
        <f>VLOOKUP(Empresa!CP89,'Respuestas NosotrosTodos'!$A$2:$B$11,2,FALSE)</f>
        <v>5</v>
      </c>
      <c r="CQ89" s="19">
        <f>VLOOKUP(Empresa!CQ89,'Respuestas NosotrosTodos'!$A$2:$B$11,2,FALSE)</f>
        <v>4</v>
      </c>
      <c r="CR89" s="19">
        <f>VLOOKUP(Empresa!CR89,'Respuestas NosotrosTodos'!$A$2:$B$11,2,FALSE)</f>
        <v>4</v>
      </c>
    </row>
    <row r="90" spans="1:96">
      <c r="A90" s="12" t="str">
        <f>Empresa!A90</f>
        <v>jvyg80aaessr86bb1h10jvyg8lgoyxcb</v>
      </c>
      <c r="B90" s="19">
        <f>VLOOKUP(Empresa!B90,'Respuestas Yo'!A$2:B$5,2,FALSE)</f>
        <v>4</v>
      </c>
      <c r="C90" s="19">
        <f>VLOOKUP(Empresa!C90,'Respuestas Yo'!C$2:D$5,2,FALSE)</f>
        <v>2</v>
      </c>
      <c r="D90" s="19">
        <f>VLOOKUP(Empresa!D90,'Respuestas Yo'!E$2:F$5,2,FALSE)</f>
        <v>5</v>
      </c>
      <c r="E90" s="19">
        <f>VLOOKUP(Empresa!E90,'Respuestas Yo'!G$2:H$5,2,FALSE)</f>
        <v>4</v>
      </c>
      <c r="F90" s="19">
        <f>VLOOKUP(Empresa!F90,'Respuestas Yo'!I$2:J$5,2,FALSE)</f>
        <v>5</v>
      </c>
      <c r="G90" s="19">
        <f>VLOOKUP(Empresa!G90,'Respuestas Yo'!K$2:L$5,2,FALSE)</f>
        <v>1</v>
      </c>
      <c r="H90" s="19">
        <f>VLOOKUP(Empresa!H90,'Respuestas Yo'!M$2:N$5,2,FALSE)</f>
        <v>5</v>
      </c>
      <c r="I90" s="19">
        <f>VLOOKUP(Empresa!I90,'Respuestas Yo'!O$2:P$5,2,FALSE)</f>
        <v>5</v>
      </c>
      <c r="J90" s="19">
        <f>VLOOKUP(Empresa!J90,'Respuestas Yo'!Q$2:R$5,2,FALSE)</f>
        <v>5</v>
      </c>
      <c r="K90" s="19">
        <f>VLOOKUP(Empresa!K90,'Respuestas Yo'!S$2:T$5,2,FALSE)</f>
        <v>2</v>
      </c>
      <c r="L90" s="19">
        <f>VLOOKUP(Empresa!L90,'Respuestas Yo'!U$2:V$5,2,FALSE)</f>
        <v>4</v>
      </c>
      <c r="M90" s="19">
        <f>VLOOKUP(Empresa!M90,'Respuestas Yo'!W$2:X$5,2,FALSE)</f>
        <v>4</v>
      </c>
      <c r="N90" s="19">
        <f>VLOOKUP(Empresa!N90,'Respuestas Yo'!Y$2:Z$5,2,FALSE)</f>
        <v>5</v>
      </c>
      <c r="O90" s="19">
        <f>VLOOKUP(Empresa!O90,'Respuestas Yo'!AA$2:AB$5,2,FALSE)</f>
        <v>4</v>
      </c>
      <c r="P90" s="19">
        <f>VLOOKUP(Empresa!P90,'Respuestas Yo'!AC$2:AD$5,2,FALSE)</f>
        <v>5</v>
      </c>
      <c r="Q90" s="19">
        <f>VLOOKUP(Empresa!Q90,'Respuestas Yo'!AE$2:AF$5,2,FALSE)</f>
        <v>1</v>
      </c>
      <c r="R90" s="19">
        <f>VLOOKUP(Empresa!R90,'Respuestas Yo'!AG$2:AH$5,2,FALSE)</f>
        <v>5</v>
      </c>
      <c r="S90" s="19">
        <f>VLOOKUP(Empresa!S90,'Respuestas Yo'!AI$2:AJ$5,2,FALSE)</f>
        <v>5</v>
      </c>
      <c r="T90" s="19">
        <f>VLOOKUP(Empresa!T90,'Respuestas Yo'!AK$2:AL$5,2,FALSE)</f>
        <v>5</v>
      </c>
      <c r="U90" s="19">
        <f>VLOOKUP(Empresa!U90,'Respuestas NosotrosTodos'!$A$2:$B$11,2,FALSE)</f>
        <v>3</v>
      </c>
      <c r="V90" s="19">
        <f>VLOOKUP(Empresa!V90,'Respuestas NosotrosTodos'!$A$2:$B$11,2,FALSE)</f>
        <v>5</v>
      </c>
      <c r="W90" s="19">
        <f>VLOOKUP(Empresa!V90,'Respuestas NosotrosTodos'!$A$2:$B$11,2,FALSE)</f>
        <v>5</v>
      </c>
      <c r="X90" s="19">
        <f>VLOOKUP(Empresa!X90,'Respuestas NosotrosTodos'!$A$2:$B$11,2,FALSE)</f>
        <v>3</v>
      </c>
      <c r="Y90" s="19">
        <f>VLOOKUP(Empresa!Y90,'Respuestas NosotrosTodos'!$A$2:$B$11,2,FALSE)</f>
        <v>1</v>
      </c>
      <c r="Z90" s="19">
        <f>VLOOKUP(Empresa!Z90,'Respuestas NosotrosTodos'!$A$2:$B$11,2,FALSE)</f>
        <v>2</v>
      </c>
      <c r="AA90" s="19">
        <f>VLOOKUP(Empresa!AA90,'Respuestas NosotrosTodos'!$A$2:$B$11,2,FALSE)</f>
        <v>3</v>
      </c>
      <c r="AB90" s="19">
        <f>VLOOKUP(Empresa!AB90,'Respuestas NosotrosTodos'!$A$2:$B$11,2,FALSE)</f>
        <v>2</v>
      </c>
      <c r="AC90" s="19">
        <f>VLOOKUP(Empresa!AC90,'Respuestas NosotrosTodos'!$A$2:$B$11,2,FALSE)</f>
        <v>2</v>
      </c>
      <c r="AD90" s="19">
        <f>VLOOKUP(Empresa!AD90,'Respuestas NosotrosTodos'!$A$2:$B$11,2,FALSE)</f>
        <v>2</v>
      </c>
      <c r="AE90" s="19">
        <f>VLOOKUP(Empresa!AE90,'Respuestas NosotrosTodos'!$A$2:$B$11,2,FALSE)</f>
        <v>3</v>
      </c>
      <c r="AF90" s="19">
        <f>VLOOKUP(Empresa!AF90,'Respuestas NosotrosTodos'!$A$2:$B$11,2,FALSE)</f>
        <v>3</v>
      </c>
      <c r="AG90" s="19">
        <f>VLOOKUP(Empresa!AG90,'Respuestas NosotrosTodos'!$A$2:$B$11,2,FALSE)</f>
        <v>3</v>
      </c>
      <c r="AH90" s="19">
        <f>VLOOKUP(Empresa!AH90,'Respuestas NosotrosTodos'!$A$2:$B$11,2,FALSE)</f>
        <v>1</v>
      </c>
      <c r="AI90" s="19">
        <f>VLOOKUP(Empresa!AI90,'Respuestas NosotrosTodos'!$A$2:$B$11,2,FALSE)</f>
        <v>3</v>
      </c>
      <c r="AJ90" s="19">
        <f>VLOOKUP(Empresa!AJ90,'Respuestas NosotrosTodos'!$A$2:$B$11,2,FALSE)</f>
        <v>3</v>
      </c>
      <c r="AK90" s="19">
        <f>VLOOKUP(Empresa!AK90,'Respuestas NosotrosTodos'!$A$2:$B$11,2,FALSE)</f>
        <v>2</v>
      </c>
      <c r="AL90" s="19">
        <f>VLOOKUP(Empresa!AL90,'Respuestas NosotrosTodos'!$A$2:$B$11,2,FALSE)</f>
        <v>2</v>
      </c>
      <c r="AM90" s="19">
        <f>VLOOKUP(Empresa!AM90,'Respuestas NosotrosTodos'!$A$2:$B$11,2,FALSE)</f>
        <v>1</v>
      </c>
      <c r="AN90" s="19">
        <f>VLOOKUP(Empresa!AN90,'Respuestas NosotrosTodos'!$A$2:$B$11,2,FALSE)</f>
        <v>5</v>
      </c>
      <c r="AO90" s="19">
        <f>VLOOKUP(Empresa!AO90,'Respuestas NosotrosTodos'!$A$2:$B$11,2,FALSE)</f>
        <v>4</v>
      </c>
      <c r="AP90" s="19">
        <f>VLOOKUP(Empresa!AP90,'Respuestas NosotrosTodos'!$A$2:$B$11,2,FALSE)</f>
        <v>3</v>
      </c>
      <c r="AQ90" s="19">
        <f>VLOOKUP(Empresa!AQ90,'Respuestas NosotrosTodos'!$A$2:$B$11,2,FALSE)</f>
        <v>3</v>
      </c>
      <c r="AR90" s="19">
        <f>VLOOKUP(Empresa!AR90,'Respuestas NosotrosTodos'!$A$2:$B$11,2,FALSE)</f>
        <v>3</v>
      </c>
      <c r="AS90" s="19">
        <f>VLOOKUP(Empresa!AS90,'Respuestas NosotrosTodos'!$A$2:$B$11,2,FALSE)</f>
        <v>5</v>
      </c>
      <c r="AT90" s="19">
        <f>VLOOKUP(Empresa!AT90,'Respuestas NosotrosTodos'!$A$2:$B$11,2,FALSE)</f>
        <v>3</v>
      </c>
      <c r="AU90" s="19">
        <f>VLOOKUP(Empresa!AU90,'Respuestas NosotrosTodos'!$A$2:$B$11,2,FALSE)</f>
        <v>3</v>
      </c>
      <c r="AV90" s="19">
        <f>VLOOKUP(Empresa!AV90,'Respuestas NosotrosTodos'!$A$2:$B$11,2,FALSE)</f>
        <v>2</v>
      </c>
      <c r="AW90" s="19">
        <f>VLOOKUP(Empresa!AW90,'Respuestas NosotrosTodos'!$A$2:$B$11,2,FALSE)</f>
        <v>1</v>
      </c>
      <c r="AX90" s="19">
        <f>VLOOKUP(Empresa!AX90,'Respuestas NosotrosTodos'!$A$2:$B$11,2,FALSE)</f>
        <v>5</v>
      </c>
      <c r="AY90" s="29">
        <f>VLOOKUP(Empresa!AY90,'Respuestas NosotrosTodos'!$A$12:$B$21,2,FALSE)</f>
        <v>5</v>
      </c>
      <c r="AZ90" s="19">
        <f>VLOOKUP(Empresa!AZ90,'Respuestas NosotrosTodos'!$A$2:$B$11,2,FALSE)</f>
        <v>5</v>
      </c>
      <c r="BA90" s="29">
        <f>VLOOKUP(Empresa!BA90,'Respuestas NosotrosTodos'!$A$12:$B$21,2,FALSE)</f>
        <v>5</v>
      </c>
      <c r="BB90" s="19">
        <f>VLOOKUP(Empresa!BB90,'Respuestas NosotrosTodos'!$A$2:$B$11,2,FALSE)</f>
        <v>2</v>
      </c>
      <c r="BC90" s="19">
        <f>VLOOKUP(Empresa!BC90,'Respuestas NosotrosTodos'!$A$2:$B$11,2,FALSE)</f>
        <v>4</v>
      </c>
      <c r="BD90" s="19">
        <f>VLOOKUP(Empresa!BD90,'Respuestas NosotrosTodos'!$A$2:$B$11,2,FALSE)</f>
        <v>2</v>
      </c>
      <c r="BE90" s="19">
        <f>VLOOKUP(Empresa!BE90,'Respuestas NosotrosTodos'!$A$2:$B$11,2,FALSE)</f>
        <v>5</v>
      </c>
      <c r="BF90" s="19">
        <f>VLOOKUP(Empresa!BF90,'Respuestas NosotrosTodos'!$A$2:$B$11,2,FALSE)</f>
        <v>3</v>
      </c>
      <c r="BG90" s="19">
        <f>VLOOKUP(Empresa!BG90,'Respuestas NosotrosTodos'!$A$2:$B$11,2,FALSE)</f>
        <v>5</v>
      </c>
      <c r="BH90" s="19">
        <f>VLOOKUP(Empresa!BH90,'Respuestas NosotrosTodos'!$A$2:$B$11,2,FALSE)</f>
        <v>4</v>
      </c>
      <c r="BI90" s="19">
        <f>VLOOKUP(Empresa!BI90,'Respuestas NosotrosTodos'!$A$2:$B$11,2,FALSE)</f>
        <v>4</v>
      </c>
      <c r="BJ90" s="19">
        <f>VLOOKUP(Empresa!BJ90,'Respuestas NosotrosTodos'!$A$2:$B$11,2,FALSE)</f>
        <v>5</v>
      </c>
      <c r="BK90" s="19">
        <f>VLOOKUP(Empresa!BK90,'Respuestas NosotrosTodos'!$A$2:$B$11,2,FALSE)</f>
        <v>4</v>
      </c>
      <c r="BL90" s="19">
        <f>VLOOKUP(Empresa!BL90,'Respuestas NosotrosTodos'!$A$2:$B$11,2,FALSE)</f>
        <v>4</v>
      </c>
      <c r="BM90" s="19">
        <f>VLOOKUP(Empresa!BM90,'Respuestas NosotrosTodos'!$A$2:$B$11,2,FALSE)</f>
        <v>3</v>
      </c>
      <c r="BN90" s="19">
        <f>VLOOKUP(Empresa!BN90,'Respuestas NosotrosTodos'!$A$2:$B$11,2,FALSE)</f>
        <v>2</v>
      </c>
      <c r="BO90" s="19">
        <f>VLOOKUP(Empresa!BO90,'Respuestas NosotrosTodos'!$A$2:$B$11,2,FALSE)</f>
        <v>3</v>
      </c>
      <c r="BP90" s="19">
        <f>VLOOKUP(Empresa!BP90,'Respuestas NosotrosTodos'!$A$2:$B$11,2,FALSE)</f>
        <v>2</v>
      </c>
      <c r="BQ90" s="19">
        <f>VLOOKUP(Empresa!BQ90,'Respuestas NosotrosTodos'!$A$2:$B$11,2,FALSE)</f>
        <v>4</v>
      </c>
      <c r="BR90" s="19">
        <f>VLOOKUP(Empresa!BR90,'Respuestas NosotrosTodos'!$A$2:$B$11,2,FALSE)</f>
        <v>4</v>
      </c>
      <c r="BS90" s="19">
        <f>VLOOKUP(Empresa!BS90,'Respuestas NosotrosTodos'!$A$2:$B$11,2,FALSE)</f>
        <v>3</v>
      </c>
      <c r="BT90" s="19">
        <f>VLOOKUP(Empresa!BT90,'Respuestas NosotrosTodos'!$A$2:$B$11,2,FALSE)</f>
        <v>4</v>
      </c>
      <c r="BU90" s="19">
        <f>VLOOKUP(Empresa!BU90,'Respuestas NosotrosTodos'!$A$2:$B$11,2,FALSE)</f>
        <v>4</v>
      </c>
      <c r="BV90" s="19">
        <f>VLOOKUP(Empresa!BV90,'Respuestas NosotrosTodos'!$A$2:$B$11,2,FALSE)</f>
        <v>3</v>
      </c>
      <c r="BW90" s="19">
        <f>VLOOKUP(Empresa!BW90,'Respuestas NosotrosTodos'!$A$2:$B$11,2,FALSE)</f>
        <v>3</v>
      </c>
      <c r="BX90" s="19">
        <f>VLOOKUP(Empresa!BX90,'Respuestas NosotrosTodos'!$A$2:$B$11,2,FALSE)</f>
        <v>4</v>
      </c>
      <c r="BY90" s="19">
        <f>VLOOKUP(Empresa!BY90,'Respuestas NosotrosTodos'!$A$2:$B$11,2,FALSE)</f>
        <v>4</v>
      </c>
      <c r="BZ90" s="19">
        <f>VLOOKUP(Empresa!BZ90,'Respuestas NosotrosTodos'!$A$2:$B$11,2,FALSE)</f>
        <v>4</v>
      </c>
      <c r="CA90" s="19">
        <f>VLOOKUP(Empresa!CA90,'Respuestas NosotrosTodos'!$A$2:$B$11,2,FALSE)</f>
        <v>4</v>
      </c>
      <c r="CB90" s="19">
        <f>VLOOKUP(Empresa!CB90,'Respuestas NosotrosTodos'!$A$2:$B$11,2,FALSE)</f>
        <v>3</v>
      </c>
      <c r="CC90" s="19">
        <f>VLOOKUP(Empresa!CC90,'Respuestas NosotrosTodos'!$A$2:$B$11,2,FALSE)</f>
        <v>5</v>
      </c>
      <c r="CD90" s="29">
        <f>VLOOKUP(Empresa!CD90,'Respuestas NosotrosTodos'!$A$12:$B$21,2,FALSE)</f>
        <v>5</v>
      </c>
      <c r="CE90" s="19">
        <f>VLOOKUP(Empresa!CE90,'Respuestas NosotrosTodos'!$A$2:$B$11,2,FALSE)</f>
        <v>5</v>
      </c>
      <c r="CF90" s="19">
        <f>VLOOKUP(Empresa!CF90,'Respuestas NosotrosTodos'!$A$2:$B$11,2,FALSE)</f>
        <v>3</v>
      </c>
      <c r="CG90" s="19">
        <f>VLOOKUP(Empresa!CG90,'Respuestas NosotrosTodos'!$A$2:$B$11,2,FALSE)</f>
        <v>5</v>
      </c>
      <c r="CH90" s="19">
        <f>VLOOKUP(Empresa!CH90,'Respuestas NosotrosTodos'!$A$2:$B$11,2,FALSE)</f>
        <v>3</v>
      </c>
      <c r="CI90" s="19">
        <f>VLOOKUP(Empresa!CI90,'Respuestas NosotrosTodos'!$A$2:$B$11,2,FALSE)</f>
        <v>3</v>
      </c>
      <c r="CJ90" s="29">
        <f>VLOOKUP(Empresa!CJ90,'Respuestas NosotrosTodos'!$A$12:$B$21,2,FALSE)</f>
        <v>5</v>
      </c>
      <c r="CK90" s="29">
        <f>VLOOKUP(Empresa!CK90,'Respuestas NosotrosTodos'!$A$12:$B$21,2,FALSE)</f>
        <v>5</v>
      </c>
      <c r="CL90" s="19">
        <f>VLOOKUP(Empresa!CL90,'Respuestas NosotrosTodos'!$A$2:$B$11,2,FALSE)</f>
        <v>4</v>
      </c>
      <c r="CM90" s="29">
        <f>VLOOKUP(Empresa!CM90,'Respuestas NosotrosTodos'!$A$12:$B$21,2,FALSE)</f>
        <v>2</v>
      </c>
      <c r="CN90" s="29">
        <f>VLOOKUP(Empresa!CN90,'Respuestas NosotrosTodos'!$A$12:$B$21,2,FALSE)</f>
        <v>5</v>
      </c>
      <c r="CO90" s="29">
        <f>VLOOKUP(Empresa!CO90,'Respuestas NosotrosTodos'!$A$12:$B$21,2,FALSE)</f>
        <v>5</v>
      </c>
      <c r="CP90" s="19">
        <f>VLOOKUP(Empresa!CP90,'Respuestas NosotrosTodos'!$A$2:$B$11,2,FALSE)</f>
        <v>5</v>
      </c>
      <c r="CQ90" s="19">
        <f>VLOOKUP(Empresa!CQ90,'Respuestas NosotrosTodos'!$A$2:$B$11,2,FALSE)</f>
        <v>5</v>
      </c>
      <c r="CR90" s="19">
        <f>VLOOKUP(Empresa!CR90,'Respuestas NosotrosTodos'!$A$2:$B$11,2,FALSE)</f>
        <v>5</v>
      </c>
    </row>
    <row r="91" spans="1:96">
      <c r="A91" s="12" t="str">
        <f>Empresa!A91</f>
        <v>hf4s37u7g23umxxxcy1khf4s37u9ossj</v>
      </c>
      <c r="B91" s="19">
        <f>VLOOKUP(Empresa!B91,'Respuestas Yo'!A$2:B$5,2,FALSE)</f>
        <v>2</v>
      </c>
      <c r="C91" s="19">
        <f>VLOOKUP(Empresa!C91,'Respuestas Yo'!C$2:D$5,2,FALSE)</f>
        <v>2</v>
      </c>
      <c r="D91" s="19">
        <f>VLOOKUP(Empresa!D91,'Respuestas Yo'!E$2:F$5,2,FALSE)</f>
        <v>5</v>
      </c>
      <c r="E91" s="19">
        <f>VLOOKUP(Empresa!E91,'Respuestas Yo'!G$2:H$5,2,FALSE)</f>
        <v>2</v>
      </c>
      <c r="F91" s="19">
        <f>VLOOKUP(Empresa!F91,'Respuestas Yo'!I$2:J$5,2,FALSE)</f>
        <v>5</v>
      </c>
      <c r="G91" s="19">
        <f>VLOOKUP(Empresa!G91,'Respuestas Yo'!K$2:L$5,2,FALSE)</f>
        <v>5</v>
      </c>
      <c r="H91" s="19">
        <f>VLOOKUP(Empresa!H91,'Respuestas Yo'!M$2:N$5,2,FALSE)</f>
        <v>5</v>
      </c>
      <c r="I91" s="19">
        <f>VLOOKUP(Empresa!I91,'Respuestas Yo'!O$2:P$5,2,FALSE)</f>
        <v>5</v>
      </c>
      <c r="J91" s="19">
        <f>VLOOKUP(Empresa!J91,'Respuestas Yo'!Q$2:R$5,2,FALSE)</f>
        <v>4</v>
      </c>
      <c r="K91" s="19">
        <f>VLOOKUP(Empresa!K91,'Respuestas Yo'!S$2:T$5,2,FALSE)</f>
        <v>4</v>
      </c>
      <c r="L91" s="19">
        <f>VLOOKUP(Empresa!L91,'Respuestas Yo'!U$2:V$5,2,FALSE)</f>
        <v>4</v>
      </c>
      <c r="M91" s="19">
        <f>VLOOKUP(Empresa!M91,'Respuestas Yo'!W$2:X$5,2,FALSE)</f>
        <v>4</v>
      </c>
      <c r="N91" s="19">
        <f>VLOOKUP(Empresa!N91,'Respuestas Yo'!Y$2:Z$5,2,FALSE)</f>
        <v>4</v>
      </c>
      <c r="O91" s="19">
        <f>VLOOKUP(Empresa!O91,'Respuestas Yo'!AA$2:AB$5,2,FALSE)</f>
        <v>4</v>
      </c>
      <c r="P91" s="19">
        <f>VLOOKUP(Empresa!P91,'Respuestas Yo'!AC$2:AD$5,2,FALSE)</f>
        <v>5</v>
      </c>
      <c r="Q91" s="19">
        <f>VLOOKUP(Empresa!Q91,'Respuestas Yo'!AE$2:AF$5,2,FALSE)</f>
        <v>2</v>
      </c>
      <c r="R91" s="19">
        <f>VLOOKUP(Empresa!R91,'Respuestas Yo'!AG$2:AH$5,2,FALSE)</f>
        <v>5</v>
      </c>
      <c r="S91" s="19">
        <f>VLOOKUP(Empresa!S91,'Respuestas Yo'!AI$2:AJ$5,2,FALSE)</f>
        <v>4</v>
      </c>
      <c r="T91" s="19">
        <f>VLOOKUP(Empresa!T91,'Respuestas Yo'!AK$2:AL$5,2,FALSE)</f>
        <v>5</v>
      </c>
      <c r="U91" s="19">
        <f>VLOOKUP(Empresa!U91,'Respuestas NosotrosTodos'!$A$2:$B$11,2,FALSE)</f>
        <v>3</v>
      </c>
      <c r="V91" s="19">
        <f>VLOOKUP(Empresa!V91,'Respuestas NosotrosTodos'!$A$2:$B$11,2,FALSE)</f>
        <v>4</v>
      </c>
      <c r="W91" s="19">
        <f>VLOOKUP(Empresa!V91,'Respuestas NosotrosTodos'!$A$2:$B$11,2,FALSE)</f>
        <v>4</v>
      </c>
      <c r="X91" s="19">
        <f>VLOOKUP(Empresa!X91,'Respuestas NosotrosTodos'!$A$2:$B$11,2,FALSE)</f>
        <v>3</v>
      </c>
      <c r="Y91" s="19">
        <f>VLOOKUP(Empresa!Y91,'Respuestas NosotrosTodos'!$A$2:$B$11,2,FALSE)</f>
        <v>3</v>
      </c>
      <c r="Z91" s="19">
        <f>VLOOKUP(Empresa!Z91,'Respuestas NosotrosTodos'!$A$2:$B$11,2,FALSE)</f>
        <v>4</v>
      </c>
      <c r="AA91" s="19">
        <f>VLOOKUP(Empresa!AA91,'Respuestas NosotrosTodos'!$A$2:$B$11,2,FALSE)</f>
        <v>3</v>
      </c>
      <c r="AB91" s="19">
        <f>VLOOKUP(Empresa!AB91,'Respuestas NosotrosTodos'!$A$2:$B$11,2,FALSE)</f>
        <v>5</v>
      </c>
      <c r="AC91" s="19">
        <f>VLOOKUP(Empresa!AC91,'Respuestas NosotrosTodos'!$A$2:$B$11,2,FALSE)</f>
        <v>4</v>
      </c>
      <c r="AD91" s="19">
        <f>VLOOKUP(Empresa!AD91,'Respuestas NosotrosTodos'!$A$2:$B$11,2,FALSE)</f>
        <v>3</v>
      </c>
      <c r="AE91" s="19">
        <f>VLOOKUP(Empresa!AE91,'Respuestas NosotrosTodos'!$A$2:$B$11,2,FALSE)</f>
        <v>5</v>
      </c>
      <c r="AF91" s="19">
        <f>VLOOKUP(Empresa!AF91,'Respuestas NosotrosTodos'!$A$2:$B$11,2,FALSE)</f>
        <v>5</v>
      </c>
      <c r="AG91" s="19">
        <f>VLOOKUP(Empresa!AG91,'Respuestas NosotrosTodos'!$A$2:$B$11,2,FALSE)</f>
        <v>4</v>
      </c>
      <c r="AH91" s="19">
        <f>VLOOKUP(Empresa!AH91,'Respuestas NosotrosTodos'!$A$2:$B$11,2,FALSE)</f>
        <v>3</v>
      </c>
      <c r="AI91" s="19">
        <f>VLOOKUP(Empresa!AI91,'Respuestas NosotrosTodos'!$A$2:$B$11,2,FALSE)</f>
        <v>2</v>
      </c>
      <c r="AJ91" s="19">
        <f>VLOOKUP(Empresa!AJ91,'Respuestas NosotrosTodos'!$A$2:$B$11,2,FALSE)</f>
        <v>3</v>
      </c>
      <c r="AK91" s="19">
        <f>VLOOKUP(Empresa!AK91,'Respuestas NosotrosTodos'!$A$2:$B$11,2,FALSE)</f>
        <v>2</v>
      </c>
      <c r="AL91" s="19">
        <f>VLOOKUP(Empresa!AL91,'Respuestas NosotrosTodos'!$A$2:$B$11,2,FALSE)</f>
        <v>3</v>
      </c>
      <c r="AM91" s="19">
        <f>VLOOKUP(Empresa!AM91,'Respuestas NosotrosTodos'!$A$2:$B$11,2,FALSE)</f>
        <v>2</v>
      </c>
      <c r="AN91" s="19">
        <f>VLOOKUP(Empresa!AN91,'Respuestas NosotrosTodos'!$A$2:$B$11,2,FALSE)</f>
        <v>3</v>
      </c>
      <c r="AO91" s="19">
        <f>VLOOKUP(Empresa!AO91,'Respuestas NosotrosTodos'!$A$2:$B$11,2,FALSE)</f>
        <v>4</v>
      </c>
      <c r="AP91" s="19">
        <f>VLOOKUP(Empresa!AP91,'Respuestas NosotrosTodos'!$A$2:$B$11,2,FALSE)</f>
        <v>3</v>
      </c>
      <c r="AQ91" s="19">
        <f>VLOOKUP(Empresa!AQ91,'Respuestas NosotrosTodos'!$A$2:$B$11,2,FALSE)</f>
        <v>4</v>
      </c>
      <c r="AR91" s="19">
        <f>VLOOKUP(Empresa!AR91,'Respuestas NosotrosTodos'!$A$2:$B$11,2,FALSE)</f>
        <v>3</v>
      </c>
      <c r="AS91" s="19">
        <f>VLOOKUP(Empresa!AS91,'Respuestas NosotrosTodos'!$A$2:$B$11,2,FALSE)</f>
        <v>3</v>
      </c>
      <c r="AT91" s="19">
        <f>VLOOKUP(Empresa!AT91,'Respuestas NosotrosTodos'!$A$2:$B$11,2,FALSE)</f>
        <v>3</v>
      </c>
      <c r="AU91" s="19">
        <f>VLOOKUP(Empresa!AU91,'Respuestas NosotrosTodos'!$A$2:$B$11,2,FALSE)</f>
        <v>3</v>
      </c>
      <c r="AV91" s="19">
        <f>VLOOKUP(Empresa!AV91,'Respuestas NosotrosTodos'!$A$2:$B$11,2,FALSE)</f>
        <v>4</v>
      </c>
      <c r="AW91" s="19">
        <f>VLOOKUP(Empresa!AW91,'Respuestas NosotrosTodos'!$A$2:$B$11,2,FALSE)</f>
        <v>4</v>
      </c>
      <c r="AX91" s="19">
        <f>VLOOKUP(Empresa!AX91,'Respuestas NosotrosTodos'!$A$2:$B$11,2,FALSE)</f>
        <v>3</v>
      </c>
      <c r="AY91" s="29">
        <f>VLOOKUP(Empresa!AY91,'Respuestas NosotrosTodos'!$A$12:$B$21,2,FALSE)</f>
        <v>2</v>
      </c>
      <c r="AZ91" s="19">
        <f>VLOOKUP(Empresa!AZ91,'Respuestas NosotrosTodos'!$A$2:$B$11,2,FALSE)</f>
        <v>4</v>
      </c>
      <c r="BA91" s="29">
        <f>VLOOKUP(Empresa!BA91,'Respuestas NosotrosTodos'!$A$12:$B$21,2,FALSE)</f>
        <v>3</v>
      </c>
      <c r="BB91" s="19">
        <f>VLOOKUP(Empresa!BB91,'Respuestas NosotrosTodos'!$A$2:$B$11,2,FALSE)</f>
        <v>1</v>
      </c>
      <c r="BC91" s="19">
        <f>VLOOKUP(Empresa!BC91,'Respuestas NosotrosTodos'!$A$2:$B$11,2,FALSE)</f>
        <v>3</v>
      </c>
      <c r="BD91" s="19">
        <f>VLOOKUP(Empresa!BD91,'Respuestas NosotrosTodos'!$A$2:$B$11,2,FALSE)</f>
        <v>3</v>
      </c>
      <c r="BE91" s="19">
        <f>VLOOKUP(Empresa!BE91,'Respuestas NosotrosTodos'!$A$2:$B$11,2,FALSE)</f>
        <v>3</v>
      </c>
      <c r="BF91" s="19">
        <f>VLOOKUP(Empresa!BF91,'Respuestas NosotrosTodos'!$A$2:$B$11,2,FALSE)</f>
        <v>3</v>
      </c>
      <c r="BG91" s="19">
        <f>VLOOKUP(Empresa!BG91,'Respuestas NosotrosTodos'!$A$2:$B$11,2,FALSE)</f>
        <v>4</v>
      </c>
      <c r="BH91" s="19">
        <f>VLOOKUP(Empresa!BH91,'Respuestas NosotrosTodos'!$A$2:$B$11,2,FALSE)</f>
        <v>3</v>
      </c>
      <c r="BI91" s="19">
        <f>VLOOKUP(Empresa!BI91,'Respuestas NosotrosTodos'!$A$2:$B$11,2,FALSE)</f>
        <v>4</v>
      </c>
      <c r="BJ91" s="19">
        <f>VLOOKUP(Empresa!BJ91,'Respuestas NosotrosTodos'!$A$2:$B$11,2,FALSE)</f>
        <v>5</v>
      </c>
      <c r="BK91" s="19">
        <f>VLOOKUP(Empresa!BK91,'Respuestas NosotrosTodos'!$A$2:$B$11,2,FALSE)</f>
        <v>4</v>
      </c>
      <c r="BL91" s="19">
        <f>VLOOKUP(Empresa!BL91,'Respuestas NosotrosTodos'!$A$2:$B$11,2,FALSE)</f>
        <v>3</v>
      </c>
      <c r="BM91" s="19">
        <f>VLOOKUP(Empresa!BM91,'Respuestas NosotrosTodos'!$A$2:$B$11,2,FALSE)</f>
        <v>3</v>
      </c>
      <c r="BN91" s="19">
        <f>VLOOKUP(Empresa!BN91,'Respuestas NosotrosTodos'!$A$2:$B$11,2,FALSE)</f>
        <v>5</v>
      </c>
      <c r="BO91" s="19">
        <f>VLOOKUP(Empresa!BO91,'Respuestas NosotrosTodos'!$A$2:$B$11,2,FALSE)</f>
        <v>3</v>
      </c>
      <c r="BP91" s="19">
        <f>VLOOKUP(Empresa!BP91,'Respuestas NosotrosTodos'!$A$2:$B$11,2,FALSE)</f>
        <v>3</v>
      </c>
      <c r="BQ91" s="19">
        <f>VLOOKUP(Empresa!BQ91,'Respuestas NosotrosTodos'!$A$2:$B$11,2,FALSE)</f>
        <v>3</v>
      </c>
      <c r="BR91" s="19">
        <f>VLOOKUP(Empresa!BR91,'Respuestas NosotrosTodos'!$A$2:$B$11,2,FALSE)</f>
        <v>4</v>
      </c>
      <c r="BS91" s="19">
        <f>VLOOKUP(Empresa!BS91,'Respuestas NosotrosTodos'!$A$2:$B$11,2,FALSE)</f>
        <v>3</v>
      </c>
      <c r="BT91" s="19">
        <f>VLOOKUP(Empresa!BT91,'Respuestas NosotrosTodos'!$A$2:$B$11,2,FALSE)</f>
        <v>3</v>
      </c>
      <c r="BU91" s="19">
        <f>VLOOKUP(Empresa!BU91,'Respuestas NosotrosTodos'!$A$2:$B$11,2,FALSE)</f>
        <v>4</v>
      </c>
      <c r="BV91" s="19">
        <f>VLOOKUP(Empresa!BV91,'Respuestas NosotrosTodos'!$A$2:$B$11,2,FALSE)</f>
        <v>3</v>
      </c>
      <c r="BW91" s="19">
        <f>VLOOKUP(Empresa!BW91,'Respuestas NosotrosTodos'!$A$2:$B$11,2,FALSE)</f>
        <v>3</v>
      </c>
      <c r="BX91" s="19">
        <f>VLOOKUP(Empresa!BX91,'Respuestas NosotrosTodos'!$A$2:$B$11,2,FALSE)</f>
        <v>3</v>
      </c>
      <c r="BY91" s="19">
        <f>VLOOKUP(Empresa!BY91,'Respuestas NosotrosTodos'!$A$2:$B$11,2,FALSE)</f>
        <v>4</v>
      </c>
      <c r="BZ91" s="19">
        <f>VLOOKUP(Empresa!BZ91,'Respuestas NosotrosTodos'!$A$2:$B$11,2,FALSE)</f>
        <v>5</v>
      </c>
      <c r="CA91" s="19">
        <f>VLOOKUP(Empresa!CA91,'Respuestas NosotrosTodos'!$A$2:$B$11,2,FALSE)</f>
        <v>3</v>
      </c>
      <c r="CB91" s="19">
        <f>VLOOKUP(Empresa!CB91,'Respuestas NosotrosTodos'!$A$2:$B$11,2,FALSE)</f>
        <v>3</v>
      </c>
      <c r="CC91" s="19">
        <f>VLOOKUP(Empresa!CC91,'Respuestas NosotrosTodos'!$A$2:$B$11,2,FALSE)</f>
        <v>3</v>
      </c>
      <c r="CD91" s="29">
        <f>VLOOKUP(Empresa!CD91,'Respuestas NosotrosTodos'!$A$12:$B$21,2,FALSE)</f>
        <v>4</v>
      </c>
      <c r="CE91" s="19">
        <f>VLOOKUP(Empresa!CE91,'Respuestas NosotrosTodos'!$A$2:$B$11,2,FALSE)</f>
        <v>5</v>
      </c>
      <c r="CF91" s="19">
        <f>VLOOKUP(Empresa!CF91,'Respuestas NosotrosTodos'!$A$2:$B$11,2,FALSE)</f>
        <v>3</v>
      </c>
      <c r="CG91" s="19">
        <f>VLOOKUP(Empresa!CG91,'Respuestas NosotrosTodos'!$A$2:$B$11,2,FALSE)</f>
        <v>1</v>
      </c>
      <c r="CH91" s="19">
        <f>VLOOKUP(Empresa!CH91,'Respuestas NosotrosTodos'!$A$2:$B$11,2,FALSE)</f>
        <v>3</v>
      </c>
      <c r="CI91" s="19">
        <f>VLOOKUP(Empresa!CI91,'Respuestas NosotrosTodos'!$A$2:$B$11,2,FALSE)</f>
        <v>1</v>
      </c>
      <c r="CJ91" s="29">
        <f>VLOOKUP(Empresa!CJ91,'Respuestas NosotrosTodos'!$A$12:$B$21,2,FALSE)</f>
        <v>2</v>
      </c>
      <c r="CK91" s="29">
        <f>VLOOKUP(Empresa!CK91,'Respuestas NosotrosTodos'!$A$12:$B$21,2,FALSE)</f>
        <v>3</v>
      </c>
      <c r="CL91" s="19">
        <f>VLOOKUP(Empresa!CL91,'Respuestas NosotrosTodos'!$A$2:$B$11,2,FALSE)</f>
        <v>5</v>
      </c>
      <c r="CM91" s="29">
        <f>VLOOKUP(Empresa!CM91,'Respuestas NosotrosTodos'!$A$12:$B$21,2,FALSE)</f>
        <v>5</v>
      </c>
      <c r="CN91" s="29">
        <f>VLOOKUP(Empresa!CN91,'Respuestas NosotrosTodos'!$A$12:$B$21,2,FALSE)</f>
        <v>5</v>
      </c>
      <c r="CO91" s="29">
        <f>VLOOKUP(Empresa!CO91,'Respuestas NosotrosTodos'!$A$12:$B$21,2,FALSE)</f>
        <v>5</v>
      </c>
      <c r="CP91" s="19">
        <f>VLOOKUP(Empresa!CP91,'Respuestas NosotrosTodos'!$A$2:$B$11,2,FALSE)</f>
        <v>3</v>
      </c>
      <c r="CQ91" s="19">
        <f>VLOOKUP(Empresa!CQ91,'Respuestas NosotrosTodos'!$A$2:$B$11,2,FALSE)</f>
        <v>3</v>
      </c>
      <c r="CR91" s="19">
        <f>VLOOKUP(Empresa!CR91,'Respuestas NosotrosTodos'!$A$2:$B$11,2,FALSE)</f>
        <v>3</v>
      </c>
    </row>
    <row r="92" spans="1:96">
      <c r="A92" s="12" t="str">
        <f>Empresa!A92</f>
        <v>h0iop4m7268gdh9h0iop1xvufdkdxmek</v>
      </c>
      <c r="B92" s="19">
        <f>VLOOKUP(Empresa!B92,'Respuestas Yo'!A$2:B$5,2,FALSE)</f>
        <v>4</v>
      </c>
      <c r="C92" s="19">
        <f>VLOOKUP(Empresa!C92,'Respuestas Yo'!C$2:D$5,2,FALSE)</f>
        <v>2</v>
      </c>
      <c r="D92" s="19">
        <f>VLOOKUP(Empresa!D92,'Respuestas Yo'!E$2:F$5,2,FALSE)</f>
        <v>1</v>
      </c>
      <c r="E92" s="19">
        <f>VLOOKUP(Empresa!E92,'Respuestas Yo'!G$2:H$5,2,FALSE)</f>
        <v>2</v>
      </c>
      <c r="F92" s="19">
        <f>VLOOKUP(Empresa!F92,'Respuestas Yo'!I$2:J$5,2,FALSE)</f>
        <v>2</v>
      </c>
      <c r="G92" s="19">
        <f>VLOOKUP(Empresa!G92,'Respuestas Yo'!K$2:L$5,2,FALSE)</f>
        <v>1</v>
      </c>
      <c r="H92" s="19">
        <f>VLOOKUP(Empresa!H92,'Respuestas Yo'!M$2:N$5,2,FALSE)</f>
        <v>5</v>
      </c>
      <c r="I92" s="19">
        <f>VLOOKUP(Empresa!I92,'Respuestas Yo'!O$2:P$5,2,FALSE)</f>
        <v>5</v>
      </c>
      <c r="J92" s="19">
        <f>VLOOKUP(Empresa!J92,'Respuestas Yo'!Q$2:R$5,2,FALSE)</f>
        <v>4</v>
      </c>
      <c r="K92" s="19">
        <f>VLOOKUP(Empresa!K92,'Respuestas Yo'!S$2:T$5,2,FALSE)</f>
        <v>1</v>
      </c>
      <c r="L92" s="19">
        <f>VLOOKUP(Empresa!L92,'Respuestas Yo'!U$2:V$5,2,FALSE)</f>
        <v>4</v>
      </c>
      <c r="M92" s="19">
        <f>VLOOKUP(Empresa!M92,'Respuestas Yo'!W$2:X$5,2,FALSE)</f>
        <v>4</v>
      </c>
      <c r="N92" s="19">
        <f>VLOOKUP(Empresa!N92,'Respuestas Yo'!Y$2:Z$5,2,FALSE)</f>
        <v>5</v>
      </c>
      <c r="O92" s="19">
        <f>VLOOKUP(Empresa!O92,'Respuestas Yo'!AA$2:AB$5,2,FALSE)</f>
        <v>2</v>
      </c>
      <c r="P92" s="19">
        <f>VLOOKUP(Empresa!P92,'Respuestas Yo'!AC$2:AD$5,2,FALSE)</f>
        <v>1</v>
      </c>
      <c r="Q92" s="19">
        <f>VLOOKUP(Empresa!Q92,'Respuestas Yo'!AE$2:AF$5,2,FALSE)</f>
        <v>2</v>
      </c>
      <c r="R92" s="19">
        <f>VLOOKUP(Empresa!R92,'Respuestas Yo'!AG$2:AH$5,2,FALSE)</f>
        <v>4</v>
      </c>
      <c r="S92" s="19">
        <f>VLOOKUP(Empresa!S92,'Respuestas Yo'!AI$2:AJ$5,2,FALSE)</f>
        <v>4</v>
      </c>
      <c r="T92" s="19">
        <f>VLOOKUP(Empresa!T92,'Respuestas Yo'!AK$2:AL$5,2,FALSE)</f>
        <v>5</v>
      </c>
      <c r="U92" s="19">
        <f>VLOOKUP(Empresa!U92,'Respuestas NosotrosTodos'!$A$2:$B$11,2,FALSE)</f>
        <v>5</v>
      </c>
      <c r="V92" s="19">
        <f>VLOOKUP(Empresa!V92,'Respuestas NosotrosTodos'!$A$2:$B$11,2,FALSE)</f>
        <v>4</v>
      </c>
      <c r="W92" s="19">
        <f>VLOOKUP(Empresa!V92,'Respuestas NosotrosTodos'!$A$2:$B$11,2,FALSE)</f>
        <v>4</v>
      </c>
      <c r="X92" s="19">
        <f>VLOOKUP(Empresa!X92,'Respuestas NosotrosTodos'!$A$2:$B$11,2,FALSE)</f>
        <v>5</v>
      </c>
      <c r="Y92" s="19">
        <f>VLOOKUP(Empresa!Y92,'Respuestas NosotrosTodos'!$A$2:$B$11,2,FALSE)</f>
        <v>5</v>
      </c>
      <c r="Z92" s="19">
        <f>VLOOKUP(Empresa!Z92,'Respuestas NosotrosTodos'!$A$2:$B$11,2,FALSE)</f>
        <v>4</v>
      </c>
      <c r="AA92" s="19">
        <f>VLOOKUP(Empresa!AA92,'Respuestas NosotrosTodos'!$A$2:$B$11,2,FALSE)</f>
        <v>4</v>
      </c>
      <c r="AB92" s="19">
        <f>VLOOKUP(Empresa!AB92,'Respuestas NosotrosTodos'!$A$2:$B$11,2,FALSE)</f>
        <v>4</v>
      </c>
      <c r="AC92" s="19">
        <f>VLOOKUP(Empresa!AC92,'Respuestas NosotrosTodos'!$A$2:$B$11,2,FALSE)</f>
        <v>5</v>
      </c>
      <c r="AD92" s="19">
        <f>VLOOKUP(Empresa!AD92,'Respuestas NosotrosTodos'!$A$2:$B$11,2,FALSE)</f>
        <v>5</v>
      </c>
      <c r="AE92" s="19">
        <f>VLOOKUP(Empresa!AE92,'Respuestas NosotrosTodos'!$A$2:$B$11,2,FALSE)</f>
        <v>5</v>
      </c>
      <c r="AF92" s="19">
        <f>VLOOKUP(Empresa!AF92,'Respuestas NosotrosTodos'!$A$2:$B$11,2,FALSE)</f>
        <v>5</v>
      </c>
      <c r="AG92" s="19">
        <f>VLOOKUP(Empresa!AG92,'Respuestas NosotrosTodos'!$A$2:$B$11,2,FALSE)</f>
        <v>5</v>
      </c>
      <c r="AH92" s="19">
        <f>VLOOKUP(Empresa!AH92,'Respuestas NosotrosTodos'!$A$2:$B$11,2,FALSE)</f>
        <v>5</v>
      </c>
      <c r="AI92" s="19">
        <f>VLOOKUP(Empresa!AI92,'Respuestas NosotrosTodos'!$A$2:$B$11,2,FALSE)</f>
        <v>5</v>
      </c>
      <c r="AJ92" s="19">
        <f>VLOOKUP(Empresa!AJ92,'Respuestas NosotrosTodos'!$A$2:$B$11,2,FALSE)</f>
        <v>5</v>
      </c>
      <c r="AK92" s="19">
        <f>VLOOKUP(Empresa!AK92,'Respuestas NosotrosTodos'!$A$2:$B$11,2,FALSE)</f>
        <v>5</v>
      </c>
      <c r="AL92" s="19">
        <f>VLOOKUP(Empresa!AL92,'Respuestas NosotrosTodos'!$A$2:$B$11,2,FALSE)</f>
        <v>5</v>
      </c>
      <c r="AM92" s="19">
        <f>VLOOKUP(Empresa!AM92,'Respuestas NosotrosTodos'!$A$2:$B$11,2,FALSE)</f>
        <v>5</v>
      </c>
      <c r="AN92" s="19">
        <f>VLOOKUP(Empresa!AN92,'Respuestas NosotrosTodos'!$A$2:$B$11,2,FALSE)</f>
        <v>4</v>
      </c>
      <c r="AO92" s="19">
        <f>VLOOKUP(Empresa!AO92,'Respuestas NosotrosTodos'!$A$2:$B$11,2,FALSE)</f>
        <v>5</v>
      </c>
      <c r="AP92" s="19">
        <f>VLOOKUP(Empresa!AP92,'Respuestas NosotrosTodos'!$A$2:$B$11,2,FALSE)</f>
        <v>4</v>
      </c>
      <c r="AQ92" s="19">
        <f>VLOOKUP(Empresa!AQ92,'Respuestas NosotrosTodos'!$A$2:$B$11,2,FALSE)</f>
        <v>5</v>
      </c>
      <c r="AR92" s="19">
        <f>VLOOKUP(Empresa!AR92,'Respuestas NosotrosTodos'!$A$2:$B$11,2,FALSE)</f>
        <v>5</v>
      </c>
      <c r="AS92" s="19">
        <f>VLOOKUP(Empresa!AS92,'Respuestas NosotrosTodos'!$A$2:$B$11,2,FALSE)</f>
        <v>5</v>
      </c>
      <c r="AT92" s="19">
        <f>VLOOKUP(Empresa!AT92,'Respuestas NosotrosTodos'!$A$2:$B$11,2,FALSE)</f>
        <v>5</v>
      </c>
      <c r="AU92" s="19">
        <f>VLOOKUP(Empresa!AU92,'Respuestas NosotrosTodos'!$A$2:$B$11,2,FALSE)</f>
        <v>5</v>
      </c>
      <c r="AV92" s="19">
        <f>VLOOKUP(Empresa!AV92,'Respuestas NosotrosTodos'!$A$2:$B$11,2,FALSE)</f>
        <v>5</v>
      </c>
      <c r="AW92" s="19">
        <f>VLOOKUP(Empresa!AW92,'Respuestas NosotrosTodos'!$A$2:$B$11,2,FALSE)</f>
        <v>3</v>
      </c>
      <c r="AX92" s="19">
        <f>VLOOKUP(Empresa!AX92,'Respuestas NosotrosTodos'!$A$2:$B$11,2,FALSE)</f>
        <v>5</v>
      </c>
      <c r="AY92" s="29">
        <f>VLOOKUP(Empresa!AY92,'Respuestas NosotrosTodos'!$A$12:$B$21,2,FALSE)</f>
        <v>5</v>
      </c>
      <c r="AZ92" s="19">
        <f>VLOOKUP(Empresa!AZ92,'Respuestas NosotrosTodos'!$A$2:$B$11,2,FALSE)</f>
        <v>5</v>
      </c>
      <c r="BA92" s="29">
        <f>VLOOKUP(Empresa!BA92,'Respuestas NosotrosTodos'!$A$12:$B$21,2,FALSE)</f>
        <v>2</v>
      </c>
      <c r="BB92" s="19">
        <f>VLOOKUP(Empresa!BB92,'Respuestas NosotrosTodos'!$A$2:$B$11,2,FALSE)</f>
        <v>4</v>
      </c>
      <c r="BC92" s="19">
        <f>VLOOKUP(Empresa!BC92,'Respuestas NosotrosTodos'!$A$2:$B$11,2,FALSE)</f>
        <v>3</v>
      </c>
      <c r="BD92" s="19">
        <f>VLOOKUP(Empresa!BD92,'Respuestas NosotrosTodos'!$A$2:$B$11,2,FALSE)</f>
        <v>5</v>
      </c>
      <c r="BE92" s="19">
        <f>VLOOKUP(Empresa!BE92,'Respuestas NosotrosTodos'!$A$2:$B$11,2,FALSE)</f>
        <v>5</v>
      </c>
      <c r="BF92" s="19">
        <f>VLOOKUP(Empresa!BF92,'Respuestas NosotrosTodos'!$A$2:$B$11,2,FALSE)</f>
        <v>5</v>
      </c>
      <c r="BG92" s="19">
        <f>VLOOKUP(Empresa!BG92,'Respuestas NosotrosTodos'!$A$2:$B$11,2,FALSE)</f>
        <v>4</v>
      </c>
      <c r="BH92" s="19">
        <f>VLOOKUP(Empresa!BH92,'Respuestas NosotrosTodos'!$A$2:$B$11,2,FALSE)</f>
        <v>3</v>
      </c>
      <c r="BI92" s="19">
        <f>VLOOKUP(Empresa!BI92,'Respuestas NosotrosTodos'!$A$2:$B$11,2,FALSE)</f>
        <v>5</v>
      </c>
      <c r="BJ92" s="19">
        <f>VLOOKUP(Empresa!BJ92,'Respuestas NosotrosTodos'!$A$2:$B$11,2,FALSE)</f>
        <v>5</v>
      </c>
      <c r="BK92" s="19">
        <f>VLOOKUP(Empresa!BK92,'Respuestas NosotrosTodos'!$A$2:$B$11,2,FALSE)</f>
        <v>5</v>
      </c>
      <c r="BL92" s="19">
        <f>VLOOKUP(Empresa!BL92,'Respuestas NosotrosTodos'!$A$2:$B$11,2,FALSE)</f>
        <v>5</v>
      </c>
      <c r="BM92" s="19">
        <f>VLOOKUP(Empresa!BM92,'Respuestas NosotrosTodos'!$A$2:$B$11,2,FALSE)</f>
        <v>5</v>
      </c>
      <c r="BN92" s="19">
        <f>VLOOKUP(Empresa!BN92,'Respuestas NosotrosTodos'!$A$2:$B$11,2,FALSE)</f>
        <v>5</v>
      </c>
      <c r="BO92" s="19">
        <f>VLOOKUP(Empresa!BO92,'Respuestas NosotrosTodos'!$A$2:$B$11,2,FALSE)</f>
        <v>5</v>
      </c>
      <c r="BP92" s="19">
        <f>VLOOKUP(Empresa!BP92,'Respuestas NosotrosTodos'!$A$2:$B$11,2,FALSE)</f>
        <v>5</v>
      </c>
      <c r="BQ92" s="19">
        <f>VLOOKUP(Empresa!BQ92,'Respuestas NosotrosTodos'!$A$2:$B$11,2,FALSE)</f>
        <v>4</v>
      </c>
      <c r="BR92" s="19">
        <f>VLOOKUP(Empresa!BR92,'Respuestas NosotrosTodos'!$A$2:$B$11,2,FALSE)</f>
        <v>5</v>
      </c>
      <c r="BS92" s="19">
        <f>VLOOKUP(Empresa!BS92,'Respuestas NosotrosTodos'!$A$2:$B$11,2,FALSE)</f>
        <v>5</v>
      </c>
      <c r="BT92" s="19">
        <f>VLOOKUP(Empresa!BT92,'Respuestas NosotrosTodos'!$A$2:$B$11,2,FALSE)</f>
        <v>5</v>
      </c>
      <c r="BU92" s="19">
        <f>VLOOKUP(Empresa!BU92,'Respuestas NosotrosTodos'!$A$2:$B$11,2,FALSE)</f>
        <v>4</v>
      </c>
      <c r="BV92" s="19">
        <f>VLOOKUP(Empresa!BV92,'Respuestas NosotrosTodos'!$A$2:$B$11,2,FALSE)</f>
        <v>4</v>
      </c>
      <c r="BW92" s="19">
        <f>VLOOKUP(Empresa!BW92,'Respuestas NosotrosTodos'!$A$2:$B$11,2,FALSE)</f>
        <v>3</v>
      </c>
      <c r="BX92" s="19">
        <f>VLOOKUP(Empresa!BX92,'Respuestas NosotrosTodos'!$A$2:$B$11,2,FALSE)</f>
        <v>5</v>
      </c>
      <c r="BY92" s="19">
        <f>VLOOKUP(Empresa!BY92,'Respuestas NosotrosTodos'!$A$2:$B$11,2,FALSE)</f>
        <v>3</v>
      </c>
      <c r="BZ92" s="19">
        <f>VLOOKUP(Empresa!BZ92,'Respuestas NosotrosTodos'!$A$2:$B$11,2,FALSE)</f>
        <v>5</v>
      </c>
      <c r="CA92" s="19">
        <f>VLOOKUP(Empresa!CA92,'Respuestas NosotrosTodos'!$A$2:$B$11,2,FALSE)</f>
        <v>4</v>
      </c>
      <c r="CB92" s="19">
        <f>VLOOKUP(Empresa!CB92,'Respuestas NosotrosTodos'!$A$2:$B$11,2,FALSE)</f>
        <v>3</v>
      </c>
      <c r="CC92" s="19">
        <f>VLOOKUP(Empresa!CC92,'Respuestas NosotrosTodos'!$A$2:$B$11,2,FALSE)</f>
        <v>5</v>
      </c>
      <c r="CD92" s="29">
        <f>VLOOKUP(Empresa!CD92,'Respuestas NosotrosTodos'!$A$12:$B$21,2,FALSE)</f>
        <v>5</v>
      </c>
      <c r="CE92" s="19">
        <f>VLOOKUP(Empresa!CE92,'Respuestas NosotrosTodos'!$A$2:$B$11,2,FALSE)</f>
        <v>5</v>
      </c>
      <c r="CF92" s="19">
        <f>VLOOKUP(Empresa!CF92,'Respuestas NosotrosTodos'!$A$2:$B$11,2,FALSE)</f>
        <v>3</v>
      </c>
      <c r="CG92" s="19">
        <f>VLOOKUP(Empresa!CG92,'Respuestas NosotrosTodos'!$A$2:$B$11,2,FALSE)</f>
        <v>1</v>
      </c>
      <c r="CH92" s="19">
        <f>VLOOKUP(Empresa!CH92,'Respuestas NosotrosTodos'!$A$2:$B$11,2,FALSE)</f>
        <v>5</v>
      </c>
      <c r="CI92" s="19">
        <f>VLOOKUP(Empresa!CI92,'Respuestas NosotrosTodos'!$A$2:$B$11,2,FALSE)</f>
        <v>5</v>
      </c>
      <c r="CJ92" s="29">
        <f>VLOOKUP(Empresa!CJ92,'Respuestas NosotrosTodos'!$A$12:$B$21,2,FALSE)</f>
        <v>5</v>
      </c>
      <c r="CK92" s="29">
        <f>VLOOKUP(Empresa!CK92,'Respuestas NosotrosTodos'!$A$12:$B$21,2,FALSE)</f>
        <v>5</v>
      </c>
      <c r="CL92" s="19">
        <f>VLOOKUP(Empresa!CL92,'Respuestas NosotrosTodos'!$A$2:$B$11,2,FALSE)</f>
        <v>4</v>
      </c>
      <c r="CM92" s="29">
        <f>VLOOKUP(Empresa!CM92,'Respuestas NosotrosTodos'!$A$12:$B$21,2,FALSE)</f>
        <v>5</v>
      </c>
      <c r="CN92" s="29">
        <f>VLOOKUP(Empresa!CN92,'Respuestas NosotrosTodos'!$A$12:$B$21,2,FALSE)</f>
        <v>5</v>
      </c>
      <c r="CO92" s="29">
        <f>VLOOKUP(Empresa!CO92,'Respuestas NosotrosTodos'!$A$12:$B$21,2,FALSE)</f>
        <v>5</v>
      </c>
      <c r="CP92" s="19">
        <f>VLOOKUP(Empresa!CP92,'Respuestas NosotrosTodos'!$A$2:$B$11,2,FALSE)</f>
        <v>3</v>
      </c>
      <c r="CQ92" s="19">
        <f>VLOOKUP(Empresa!CQ92,'Respuestas NosotrosTodos'!$A$2:$B$11,2,FALSE)</f>
        <v>4</v>
      </c>
      <c r="CR92" s="19">
        <f>VLOOKUP(Empresa!CR92,'Respuestas NosotrosTodos'!$A$2:$B$11,2,FALSE)</f>
        <v>3</v>
      </c>
    </row>
    <row r="93" spans="1:96">
      <c r="A93" s="12" t="str">
        <f>Empresa!A93</f>
        <v>3aq1voqmzjza1ilcv1j29vcr3aq1voqr</v>
      </c>
      <c r="B93" s="19">
        <f>VLOOKUP(Empresa!B93,'Respuestas Yo'!A$2:B$5,2,FALSE)</f>
        <v>2</v>
      </c>
      <c r="C93" s="19">
        <f>VLOOKUP(Empresa!C93,'Respuestas Yo'!C$2:D$5,2,FALSE)</f>
        <v>1</v>
      </c>
      <c r="D93" s="19">
        <f>VLOOKUP(Empresa!D93,'Respuestas Yo'!E$2:F$5,2,FALSE)</f>
        <v>5</v>
      </c>
      <c r="E93" s="19">
        <f>VLOOKUP(Empresa!E93,'Respuestas Yo'!G$2:H$5,2,FALSE)</f>
        <v>4</v>
      </c>
      <c r="F93" s="19">
        <f>VLOOKUP(Empresa!F93,'Respuestas Yo'!I$2:J$5,2,FALSE)</f>
        <v>5</v>
      </c>
      <c r="G93" s="19">
        <f>VLOOKUP(Empresa!G93,'Respuestas Yo'!K$2:L$5,2,FALSE)</f>
        <v>1</v>
      </c>
      <c r="H93" s="19">
        <f>VLOOKUP(Empresa!H93,'Respuestas Yo'!M$2:N$5,2,FALSE)</f>
        <v>5</v>
      </c>
      <c r="I93" s="19">
        <f>VLOOKUP(Empresa!I93,'Respuestas Yo'!O$2:P$5,2,FALSE)</f>
        <v>5</v>
      </c>
      <c r="J93" s="19">
        <f>VLOOKUP(Empresa!J93,'Respuestas Yo'!Q$2:R$5,2,FALSE)</f>
        <v>5</v>
      </c>
      <c r="K93" s="19">
        <f>VLOOKUP(Empresa!K93,'Respuestas Yo'!S$2:T$5,2,FALSE)</f>
        <v>2</v>
      </c>
      <c r="L93" s="19">
        <f>VLOOKUP(Empresa!L93,'Respuestas Yo'!U$2:V$5,2,FALSE)</f>
        <v>5</v>
      </c>
      <c r="M93" s="19">
        <f>VLOOKUP(Empresa!M93,'Respuestas Yo'!W$2:X$5,2,FALSE)</f>
        <v>2</v>
      </c>
      <c r="N93" s="19">
        <f>VLOOKUP(Empresa!N93,'Respuestas Yo'!Y$2:Z$5,2,FALSE)</f>
        <v>5</v>
      </c>
      <c r="O93" s="19">
        <f>VLOOKUP(Empresa!O93,'Respuestas Yo'!AA$2:AB$5,2,FALSE)</f>
        <v>2</v>
      </c>
      <c r="P93" s="19">
        <f>VLOOKUP(Empresa!P93,'Respuestas Yo'!AC$2:AD$5,2,FALSE)</f>
        <v>5</v>
      </c>
      <c r="Q93" s="19">
        <f>VLOOKUP(Empresa!Q93,'Respuestas Yo'!AE$2:AF$5,2,FALSE)</f>
        <v>2</v>
      </c>
      <c r="R93" s="19">
        <f>VLOOKUP(Empresa!R93,'Respuestas Yo'!AG$2:AH$5,2,FALSE)</f>
        <v>5</v>
      </c>
      <c r="S93" s="19">
        <f>VLOOKUP(Empresa!S93,'Respuestas Yo'!AI$2:AJ$5,2,FALSE)</f>
        <v>4</v>
      </c>
      <c r="T93" s="19">
        <f>VLOOKUP(Empresa!T93,'Respuestas Yo'!AK$2:AL$5,2,FALSE)</f>
        <v>1</v>
      </c>
      <c r="U93" s="19">
        <f>VLOOKUP(Empresa!U93,'Respuestas NosotrosTodos'!$A$2:$B$11,2,FALSE)</f>
        <v>3</v>
      </c>
      <c r="V93" s="19">
        <f>VLOOKUP(Empresa!V93,'Respuestas NosotrosTodos'!$A$2:$B$11,2,FALSE)</f>
        <v>3</v>
      </c>
      <c r="W93" s="19">
        <f>VLOOKUP(Empresa!V93,'Respuestas NosotrosTodos'!$A$2:$B$11,2,FALSE)</f>
        <v>3</v>
      </c>
      <c r="X93" s="19">
        <f>VLOOKUP(Empresa!X93,'Respuestas NosotrosTodos'!$A$2:$B$11,2,FALSE)</f>
        <v>5</v>
      </c>
      <c r="Y93" s="19">
        <f>VLOOKUP(Empresa!Y93,'Respuestas NosotrosTodos'!$A$2:$B$11,2,FALSE)</f>
        <v>4</v>
      </c>
      <c r="Z93" s="19">
        <f>VLOOKUP(Empresa!Z93,'Respuestas NosotrosTodos'!$A$2:$B$11,2,FALSE)</f>
        <v>4</v>
      </c>
      <c r="AA93" s="19">
        <f>VLOOKUP(Empresa!AA93,'Respuestas NosotrosTodos'!$A$2:$B$11,2,FALSE)</f>
        <v>5</v>
      </c>
      <c r="AB93" s="19">
        <f>VLOOKUP(Empresa!AB93,'Respuestas NosotrosTodos'!$A$2:$B$11,2,FALSE)</f>
        <v>4</v>
      </c>
      <c r="AC93" s="19">
        <f>VLOOKUP(Empresa!AC93,'Respuestas NosotrosTodos'!$A$2:$B$11,2,FALSE)</f>
        <v>5</v>
      </c>
      <c r="AD93" s="19">
        <f>VLOOKUP(Empresa!AD93,'Respuestas NosotrosTodos'!$A$2:$B$11,2,FALSE)</f>
        <v>5</v>
      </c>
      <c r="AE93" s="19">
        <f>VLOOKUP(Empresa!AE93,'Respuestas NosotrosTodos'!$A$2:$B$11,2,FALSE)</f>
        <v>5</v>
      </c>
      <c r="AF93" s="19">
        <f>VLOOKUP(Empresa!AF93,'Respuestas NosotrosTodos'!$A$2:$B$11,2,FALSE)</f>
        <v>4</v>
      </c>
      <c r="AG93" s="19">
        <f>VLOOKUP(Empresa!AG93,'Respuestas NosotrosTodos'!$A$2:$B$11,2,FALSE)</f>
        <v>5</v>
      </c>
      <c r="AH93" s="19">
        <f>VLOOKUP(Empresa!AH93,'Respuestas NosotrosTodos'!$A$2:$B$11,2,FALSE)</f>
        <v>3</v>
      </c>
      <c r="AI93" s="19">
        <f>VLOOKUP(Empresa!AI93,'Respuestas NosotrosTodos'!$A$2:$B$11,2,FALSE)</f>
        <v>4</v>
      </c>
      <c r="AJ93" s="19">
        <f>VLOOKUP(Empresa!AJ93,'Respuestas NosotrosTodos'!$A$2:$B$11,2,FALSE)</f>
        <v>5</v>
      </c>
      <c r="AK93" s="19">
        <f>VLOOKUP(Empresa!AK93,'Respuestas NosotrosTodos'!$A$2:$B$11,2,FALSE)</f>
        <v>5</v>
      </c>
      <c r="AL93" s="19">
        <f>VLOOKUP(Empresa!AL93,'Respuestas NosotrosTodos'!$A$2:$B$11,2,FALSE)</f>
        <v>5</v>
      </c>
      <c r="AM93" s="19">
        <f>VLOOKUP(Empresa!AM93,'Respuestas NosotrosTodos'!$A$2:$B$11,2,FALSE)</f>
        <v>5</v>
      </c>
      <c r="AN93" s="19">
        <f>VLOOKUP(Empresa!AN93,'Respuestas NosotrosTodos'!$A$2:$B$11,2,FALSE)</f>
        <v>5</v>
      </c>
      <c r="AO93" s="19">
        <f>VLOOKUP(Empresa!AO93,'Respuestas NosotrosTodos'!$A$2:$B$11,2,FALSE)</f>
        <v>5</v>
      </c>
      <c r="AP93" s="19">
        <f>VLOOKUP(Empresa!AP93,'Respuestas NosotrosTodos'!$A$2:$B$11,2,FALSE)</f>
        <v>5</v>
      </c>
      <c r="AQ93" s="19">
        <f>VLOOKUP(Empresa!AQ93,'Respuestas NosotrosTodos'!$A$2:$B$11,2,FALSE)</f>
        <v>5</v>
      </c>
      <c r="AR93" s="19">
        <f>VLOOKUP(Empresa!AR93,'Respuestas NosotrosTodos'!$A$2:$B$11,2,FALSE)</f>
        <v>5</v>
      </c>
      <c r="AS93" s="19">
        <f>VLOOKUP(Empresa!AS93,'Respuestas NosotrosTodos'!$A$2:$B$11,2,FALSE)</f>
        <v>5</v>
      </c>
      <c r="AT93" s="19">
        <f>VLOOKUP(Empresa!AT93,'Respuestas NosotrosTodos'!$A$2:$B$11,2,FALSE)</f>
        <v>5</v>
      </c>
      <c r="AU93" s="19">
        <f>VLOOKUP(Empresa!AU93,'Respuestas NosotrosTodos'!$A$2:$B$11,2,FALSE)</f>
        <v>5</v>
      </c>
      <c r="AV93" s="19">
        <f>VLOOKUP(Empresa!AV93,'Respuestas NosotrosTodos'!$A$2:$B$11,2,FALSE)</f>
        <v>5</v>
      </c>
      <c r="AW93" s="19">
        <f>VLOOKUP(Empresa!AW93,'Respuestas NosotrosTodos'!$A$2:$B$11,2,FALSE)</f>
        <v>5</v>
      </c>
      <c r="AX93" s="19">
        <f>VLOOKUP(Empresa!AX93,'Respuestas NosotrosTodos'!$A$2:$B$11,2,FALSE)</f>
        <v>5</v>
      </c>
      <c r="AY93" s="29">
        <f>VLOOKUP(Empresa!AY93,'Respuestas NosotrosTodos'!$A$12:$B$21,2,FALSE)</f>
        <v>2</v>
      </c>
      <c r="AZ93" s="19">
        <f>VLOOKUP(Empresa!AZ93,'Respuestas NosotrosTodos'!$A$2:$B$11,2,FALSE)</f>
        <v>5</v>
      </c>
      <c r="BA93" s="29">
        <f>VLOOKUP(Empresa!BA93,'Respuestas NosotrosTodos'!$A$12:$B$21,2,FALSE)</f>
        <v>5</v>
      </c>
      <c r="BB93" s="19">
        <f>VLOOKUP(Empresa!BB93,'Respuestas NosotrosTodos'!$A$2:$B$11,2,FALSE)</f>
        <v>3</v>
      </c>
      <c r="BC93" s="19">
        <f>VLOOKUP(Empresa!BC93,'Respuestas NosotrosTodos'!$A$2:$B$11,2,FALSE)</f>
        <v>4</v>
      </c>
      <c r="BD93" s="19">
        <f>VLOOKUP(Empresa!BD93,'Respuestas NosotrosTodos'!$A$2:$B$11,2,FALSE)</f>
        <v>5</v>
      </c>
      <c r="BE93" s="19">
        <f>VLOOKUP(Empresa!BE93,'Respuestas NosotrosTodos'!$A$2:$B$11,2,FALSE)</f>
        <v>5</v>
      </c>
      <c r="BF93" s="19">
        <f>VLOOKUP(Empresa!BF93,'Respuestas NosotrosTodos'!$A$2:$B$11,2,FALSE)</f>
        <v>5</v>
      </c>
      <c r="BG93" s="19">
        <f>VLOOKUP(Empresa!BG93,'Respuestas NosotrosTodos'!$A$2:$B$11,2,FALSE)</f>
        <v>5</v>
      </c>
      <c r="BH93" s="19">
        <f>VLOOKUP(Empresa!BH93,'Respuestas NosotrosTodos'!$A$2:$B$11,2,FALSE)</f>
        <v>5</v>
      </c>
      <c r="BI93" s="19">
        <f>VLOOKUP(Empresa!BI93,'Respuestas NosotrosTodos'!$A$2:$B$11,2,FALSE)</f>
        <v>5</v>
      </c>
      <c r="BJ93" s="19">
        <f>VLOOKUP(Empresa!BJ93,'Respuestas NosotrosTodos'!$A$2:$B$11,2,FALSE)</f>
        <v>5</v>
      </c>
      <c r="BK93" s="19">
        <f>VLOOKUP(Empresa!BK93,'Respuestas NosotrosTodos'!$A$2:$B$11,2,FALSE)</f>
        <v>5</v>
      </c>
      <c r="BL93" s="19">
        <f>VLOOKUP(Empresa!BL93,'Respuestas NosotrosTodos'!$A$2:$B$11,2,FALSE)</f>
        <v>5</v>
      </c>
      <c r="BM93" s="19">
        <f>VLOOKUP(Empresa!BM93,'Respuestas NosotrosTodos'!$A$2:$B$11,2,FALSE)</f>
        <v>5</v>
      </c>
      <c r="BN93" s="19">
        <f>VLOOKUP(Empresa!BN93,'Respuestas NosotrosTodos'!$A$2:$B$11,2,FALSE)</f>
        <v>4</v>
      </c>
      <c r="BO93" s="19">
        <f>VLOOKUP(Empresa!BO93,'Respuestas NosotrosTodos'!$A$2:$B$11,2,FALSE)</f>
        <v>5</v>
      </c>
      <c r="BP93" s="19">
        <f>VLOOKUP(Empresa!BP93,'Respuestas NosotrosTodos'!$A$2:$B$11,2,FALSE)</f>
        <v>5</v>
      </c>
      <c r="BQ93" s="19">
        <f>VLOOKUP(Empresa!BQ93,'Respuestas NosotrosTodos'!$A$2:$B$11,2,FALSE)</f>
        <v>5</v>
      </c>
      <c r="BR93" s="19">
        <f>VLOOKUP(Empresa!BR93,'Respuestas NosotrosTodos'!$A$2:$B$11,2,FALSE)</f>
        <v>5</v>
      </c>
      <c r="BS93" s="19">
        <f>VLOOKUP(Empresa!BS93,'Respuestas NosotrosTodos'!$A$2:$B$11,2,FALSE)</f>
        <v>5</v>
      </c>
      <c r="BT93" s="19">
        <f>VLOOKUP(Empresa!BT93,'Respuestas NosotrosTodos'!$A$2:$B$11,2,FALSE)</f>
        <v>5</v>
      </c>
      <c r="BU93" s="19">
        <f>VLOOKUP(Empresa!BU93,'Respuestas NosotrosTodos'!$A$2:$B$11,2,FALSE)</f>
        <v>5</v>
      </c>
      <c r="BV93" s="19">
        <f>VLOOKUP(Empresa!BV93,'Respuestas NosotrosTodos'!$A$2:$B$11,2,FALSE)</f>
        <v>4</v>
      </c>
      <c r="BW93" s="19">
        <f>VLOOKUP(Empresa!BW93,'Respuestas NosotrosTodos'!$A$2:$B$11,2,FALSE)</f>
        <v>5</v>
      </c>
      <c r="BX93" s="19">
        <f>VLOOKUP(Empresa!BX93,'Respuestas NosotrosTodos'!$A$2:$B$11,2,FALSE)</f>
        <v>5</v>
      </c>
      <c r="BY93" s="19">
        <f>VLOOKUP(Empresa!BY93,'Respuestas NosotrosTodos'!$A$2:$B$11,2,FALSE)</f>
        <v>5</v>
      </c>
      <c r="BZ93" s="19">
        <f>VLOOKUP(Empresa!BZ93,'Respuestas NosotrosTodos'!$A$2:$B$11,2,FALSE)</f>
        <v>5</v>
      </c>
      <c r="CA93" s="19">
        <f>VLOOKUP(Empresa!CA93,'Respuestas NosotrosTodos'!$A$2:$B$11,2,FALSE)</f>
        <v>4</v>
      </c>
      <c r="CB93" s="19">
        <f>VLOOKUP(Empresa!CB93,'Respuestas NosotrosTodos'!$A$2:$B$11,2,FALSE)</f>
        <v>4</v>
      </c>
      <c r="CC93" s="19">
        <f>VLOOKUP(Empresa!CC93,'Respuestas NosotrosTodos'!$A$2:$B$11,2,FALSE)</f>
        <v>5</v>
      </c>
      <c r="CD93" s="29">
        <f>VLOOKUP(Empresa!CD93,'Respuestas NosotrosTodos'!$A$12:$B$21,2,FALSE)</f>
        <v>5</v>
      </c>
      <c r="CE93" s="19">
        <f>VLOOKUP(Empresa!CE93,'Respuestas NosotrosTodos'!$A$2:$B$11,2,FALSE)</f>
        <v>5</v>
      </c>
      <c r="CF93" s="19">
        <f>VLOOKUP(Empresa!CF93,'Respuestas NosotrosTodos'!$A$2:$B$11,2,FALSE)</f>
        <v>1</v>
      </c>
      <c r="CG93" s="19">
        <f>VLOOKUP(Empresa!CG93,'Respuestas NosotrosTodos'!$A$2:$B$11,2,FALSE)</f>
        <v>1</v>
      </c>
      <c r="CH93" s="19">
        <f>VLOOKUP(Empresa!CH93,'Respuestas NosotrosTodos'!$A$2:$B$11,2,FALSE)</f>
        <v>5</v>
      </c>
      <c r="CI93" s="19">
        <f>VLOOKUP(Empresa!CI93,'Respuestas NosotrosTodos'!$A$2:$B$11,2,FALSE)</f>
        <v>3</v>
      </c>
      <c r="CJ93" s="29">
        <f>VLOOKUP(Empresa!CJ93,'Respuestas NosotrosTodos'!$A$12:$B$21,2,FALSE)</f>
        <v>5</v>
      </c>
      <c r="CK93" s="29">
        <f>VLOOKUP(Empresa!CK93,'Respuestas NosotrosTodos'!$A$12:$B$21,2,FALSE)</f>
        <v>4</v>
      </c>
      <c r="CL93" s="19">
        <f>VLOOKUP(Empresa!CL93,'Respuestas NosotrosTodos'!$A$2:$B$11,2,FALSE)</f>
        <v>5</v>
      </c>
      <c r="CM93" s="29">
        <f>VLOOKUP(Empresa!CM93,'Respuestas NosotrosTodos'!$A$12:$B$21,2,FALSE)</f>
        <v>1</v>
      </c>
      <c r="CN93" s="29">
        <f>VLOOKUP(Empresa!CN93,'Respuestas NosotrosTodos'!$A$12:$B$21,2,FALSE)</f>
        <v>5</v>
      </c>
      <c r="CO93" s="29">
        <f>VLOOKUP(Empresa!CO93,'Respuestas NosotrosTodos'!$A$12:$B$21,2,FALSE)</f>
        <v>5</v>
      </c>
      <c r="CP93" s="19">
        <f>VLOOKUP(Empresa!CP93,'Respuestas NosotrosTodos'!$A$2:$B$11,2,FALSE)</f>
        <v>5</v>
      </c>
      <c r="CQ93" s="19">
        <f>VLOOKUP(Empresa!CQ93,'Respuestas NosotrosTodos'!$A$2:$B$11,2,FALSE)</f>
        <v>5</v>
      </c>
      <c r="CR93" s="19">
        <f>VLOOKUP(Empresa!CR93,'Respuestas NosotrosTodos'!$A$2:$B$11,2,FALSE)</f>
        <v>5</v>
      </c>
    </row>
    <row r="94" spans="1:96">
      <c r="A94" s="12" t="str">
        <f>Empresa!A94</f>
        <v>omxmmox9w49s91mjbs4omxmmgvpscb5a</v>
      </c>
      <c r="B94" s="19">
        <f>VLOOKUP(Empresa!B94,'Respuestas Yo'!A$2:B$5,2,FALSE)</f>
        <v>4</v>
      </c>
      <c r="C94" s="19">
        <f>VLOOKUP(Empresa!C94,'Respuestas Yo'!C$2:D$5,2,FALSE)</f>
        <v>2</v>
      </c>
      <c r="D94" s="19">
        <f>VLOOKUP(Empresa!D94,'Respuestas Yo'!E$2:F$5,2,FALSE)</f>
        <v>4</v>
      </c>
      <c r="E94" s="19">
        <f>VLOOKUP(Empresa!E94,'Respuestas Yo'!G$2:H$5,2,FALSE)</f>
        <v>2</v>
      </c>
      <c r="F94" s="19">
        <f>VLOOKUP(Empresa!F94,'Respuestas Yo'!I$2:J$5,2,FALSE)</f>
        <v>2</v>
      </c>
      <c r="G94" s="19">
        <f>VLOOKUP(Empresa!G94,'Respuestas Yo'!K$2:L$5,2,FALSE)</f>
        <v>5</v>
      </c>
      <c r="H94" s="19">
        <f>VLOOKUP(Empresa!H94,'Respuestas Yo'!M$2:N$5,2,FALSE)</f>
        <v>2</v>
      </c>
      <c r="I94" s="19">
        <f>VLOOKUP(Empresa!I94,'Respuestas Yo'!O$2:P$5,2,FALSE)</f>
        <v>2</v>
      </c>
      <c r="J94" s="19">
        <f>VLOOKUP(Empresa!J94,'Respuestas Yo'!Q$2:R$5,2,FALSE)</f>
        <v>2</v>
      </c>
      <c r="K94" s="19">
        <f>VLOOKUP(Empresa!K94,'Respuestas Yo'!S$2:T$5,2,FALSE)</f>
        <v>4</v>
      </c>
      <c r="L94" s="19">
        <f>VLOOKUP(Empresa!L94,'Respuestas Yo'!U$2:V$5,2,FALSE)</f>
        <v>1</v>
      </c>
      <c r="M94" s="19">
        <f>VLOOKUP(Empresa!M94,'Respuestas Yo'!W$2:X$5,2,FALSE)</f>
        <v>4</v>
      </c>
      <c r="N94" s="19">
        <f>VLOOKUP(Empresa!N94,'Respuestas Yo'!Y$2:Z$5,2,FALSE)</f>
        <v>4</v>
      </c>
      <c r="O94" s="19">
        <f>VLOOKUP(Empresa!O94,'Respuestas Yo'!AA$2:AB$5,2,FALSE)</f>
        <v>4</v>
      </c>
      <c r="P94" s="19">
        <f>VLOOKUP(Empresa!P94,'Respuestas Yo'!AC$2:AD$5,2,FALSE)</f>
        <v>4</v>
      </c>
      <c r="Q94" s="19">
        <f>VLOOKUP(Empresa!Q94,'Respuestas Yo'!AE$2:AF$5,2,FALSE)</f>
        <v>5</v>
      </c>
      <c r="R94" s="19">
        <f>VLOOKUP(Empresa!R94,'Respuestas Yo'!AG$2:AH$5,2,FALSE)</f>
        <v>4</v>
      </c>
      <c r="S94" s="19">
        <f>VLOOKUP(Empresa!S94,'Respuestas Yo'!AI$2:AJ$5,2,FALSE)</f>
        <v>2</v>
      </c>
      <c r="T94" s="19">
        <f>VLOOKUP(Empresa!T94,'Respuestas Yo'!AK$2:AL$5,2,FALSE)</f>
        <v>5</v>
      </c>
      <c r="U94" s="19">
        <f>VLOOKUP(Empresa!U94,'Respuestas NosotrosTodos'!$A$2:$B$11,2,FALSE)</f>
        <v>3</v>
      </c>
      <c r="V94" s="19">
        <f>VLOOKUP(Empresa!V94,'Respuestas NosotrosTodos'!$A$2:$B$11,2,FALSE)</f>
        <v>3</v>
      </c>
      <c r="W94" s="19">
        <f>VLOOKUP(Empresa!V94,'Respuestas NosotrosTodos'!$A$2:$B$11,2,FALSE)</f>
        <v>3</v>
      </c>
      <c r="X94" s="19">
        <f>VLOOKUP(Empresa!X94,'Respuestas NosotrosTodos'!$A$2:$B$11,2,FALSE)</f>
        <v>4</v>
      </c>
      <c r="Y94" s="19">
        <f>VLOOKUP(Empresa!Y94,'Respuestas NosotrosTodos'!$A$2:$B$11,2,FALSE)</f>
        <v>2</v>
      </c>
      <c r="Z94" s="19">
        <f>VLOOKUP(Empresa!Z94,'Respuestas NosotrosTodos'!$A$2:$B$11,2,FALSE)</f>
        <v>3</v>
      </c>
      <c r="AA94" s="19">
        <f>VLOOKUP(Empresa!AA94,'Respuestas NosotrosTodos'!$A$2:$B$11,2,FALSE)</f>
        <v>4</v>
      </c>
      <c r="AB94" s="19">
        <f>VLOOKUP(Empresa!AB94,'Respuestas NosotrosTodos'!$A$2:$B$11,2,FALSE)</f>
        <v>4</v>
      </c>
      <c r="AC94" s="19">
        <f>VLOOKUP(Empresa!AC94,'Respuestas NosotrosTodos'!$A$2:$B$11,2,FALSE)</f>
        <v>4</v>
      </c>
      <c r="AD94" s="19">
        <f>VLOOKUP(Empresa!AD94,'Respuestas NosotrosTodos'!$A$2:$B$11,2,FALSE)</f>
        <v>3</v>
      </c>
      <c r="AE94" s="19">
        <f>VLOOKUP(Empresa!AE94,'Respuestas NosotrosTodos'!$A$2:$B$11,2,FALSE)</f>
        <v>4</v>
      </c>
      <c r="AF94" s="19">
        <f>VLOOKUP(Empresa!AF94,'Respuestas NosotrosTodos'!$A$2:$B$11,2,FALSE)</f>
        <v>3</v>
      </c>
      <c r="AG94" s="19">
        <f>VLOOKUP(Empresa!AG94,'Respuestas NosotrosTodos'!$A$2:$B$11,2,FALSE)</f>
        <v>3</v>
      </c>
      <c r="AH94" s="19">
        <f>VLOOKUP(Empresa!AH94,'Respuestas NosotrosTodos'!$A$2:$B$11,2,FALSE)</f>
        <v>4</v>
      </c>
      <c r="AI94" s="19">
        <f>VLOOKUP(Empresa!AI94,'Respuestas NosotrosTodos'!$A$2:$B$11,2,FALSE)</f>
        <v>3</v>
      </c>
      <c r="AJ94" s="19">
        <f>VLOOKUP(Empresa!AJ94,'Respuestas NosotrosTodos'!$A$2:$B$11,2,FALSE)</f>
        <v>5</v>
      </c>
      <c r="AK94" s="19">
        <f>VLOOKUP(Empresa!AK94,'Respuestas NosotrosTodos'!$A$2:$B$11,2,FALSE)</f>
        <v>4</v>
      </c>
      <c r="AL94" s="19">
        <f>VLOOKUP(Empresa!AL94,'Respuestas NosotrosTodos'!$A$2:$B$11,2,FALSE)</f>
        <v>5</v>
      </c>
      <c r="AM94" s="19">
        <f>VLOOKUP(Empresa!AM94,'Respuestas NosotrosTodos'!$A$2:$B$11,2,FALSE)</f>
        <v>3</v>
      </c>
      <c r="AN94" s="19">
        <f>VLOOKUP(Empresa!AN94,'Respuestas NosotrosTodos'!$A$2:$B$11,2,FALSE)</f>
        <v>4</v>
      </c>
      <c r="AO94" s="19">
        <f>VLOOKUP(Empresa!AO94,'Respuestas NosotrosTodos'!$A$2:$B$11,2,FALSE)</f>
        <v>5</v>
      </c>
      <c r="AP94" s="19">
        <f>VLOOKUP(Empresa!AP94,'Respuestas NosotrosTodos'!$A$2:$B$11,2,FALSE)</f>
        <v>3</v>
      </c>
      <c r="AQ94" s="19">
        <f>VLOOKUP(Empresa!AQ94,'Respuestas NosotrosTodos'!$A$2:$B$11,2,FALSE)</f>
        <v>5</v>
      </c>
      <c r="AR94" s="19">
        <f>VLOOKUP(Empresa!AR94,'Respuestas NosotrosTodos'!$A$2:$B$11,2,FALSE)</f>
        <v>4</v>
      </c>
      <c r="AS94" s="19">
        <f>VLOOKUP(Empresa!AS94,'Respuestas NosotrosTodos'!$A$2:$B$11,2,FALSE)</f>
        <v>4</v>
      </c>
      <c r="AT94" s="19">
        <f>VLOOKUP(Empresa!AT94,'Respuestas NosotrosTodos'!$A$2:$B$11,2,FALSE)</f>
        <v>3</v>
      </c>
      <c r="AU94" s="19">
        <f>VLOOKUP(Empresa!AU94,'Respuestas NosotrosTodos'!$A$2:$B$11,2,FALSE)</f>
        <v>5</v>
      </c>
      <c r="AV94" s="19">
        <f>VLOOKUP(Empresa!AV94,'Respuestas NosotrosTodos'!$A$2:$B$11,2,FALSE)</f>
        <v>4</v>
      </c>
      <c r="AW94" s="19">
        <f>VLOOKUP(Empresa!AW94,'Respuestas NosotrosTodos'!$A$2:$B$11,2,FALSE)</f>
        <v>5</v>
      </c>
      <c r="AX94" s="19">
        <f>VLOOKUP(Empresa!AX94,'Respuestas NosotrosTodos'!$A$2:$B$11,2,FALSE)</f>
        <v>5</v>
      </c>
      <c r="AY94" s="29">
        <f>VLOOKUP(Empresa!AY94,'Respuestas NosotrosTodos'!$A$12:$B$21,2,FALSE)</f>
        <v>3</v>
      </c>
      <c r="AZ94" s="19">
        <f>VLOOKUP(Empresa!AZ94,'Respuestas NosotrosTodos'!$A$2:$B$11,2,FALSE)</f>
        <v>3</v>
      </c>
      <c r="BA94" s="29">
        <f>VLOOKUP(Empresa!BA94,'Respuestas NosotrosTodos'!$A$12:$B$21,2,FALSE)</f>
        <v>5</v>
      </c>
      <c r="BB94" s="19">
        <f>VLOOKUP(Empresa!BB94,'Respuestas NosotrosTodos'!$A$2:$B$11,2,FALSE)</f>
        <v>3</v>
      </c>
      <c r="BC94" s="19">
        <f>VLOOKUP(Empresa!BC94,'Respuestas NosotrosTodos'!$A$2:$B$11,2,FALSE)</f>
        <v>4</v>
      </c>
      <c r="BD94" s="19">
        <f>VLOOKUP(Empresa!BD94,'Respuestas NosotrosTodos'!$A$2:$B$11,2,FALSE)</f>
        <v>5</v>
      </c>
      <c r="BE94" s="19">
        <f>VLOOKUP(Empresa!BE94,'Respuestas NosotrosTodos'!$A$2:$B$11,2,FALSE)</f>
        <v>4</v>
      </c>
      <c r="BF94" s="19">
        <f>VLOOKUP(Empresa!BF94,'Respuestas NosotrosTodos'!$A$2:$B$11,2,FALSE)</f>
        <v>5</v>
      </c>
      <c r="BG94" s="19">
        <f>VLOOKUP(Empresa!BG94,'Respuestas NosotrosTodos'!$A$2:$B$11,2,FALSE)</f>
        <v>4</v>
      </c>
      <c r="BH94" s="19">
        <f>VLOOKUP(Empresa!BH94,'Respuestas NosotrosTodos'!$A$2:$B$11,2,FALSE)</f>
        <v>4</v>
      </c>
      <c r="BI94" s="19">
        <f>VLOOKUP(Empresa!BI94,'Respuestas NosotrosTodos'!$A$2:$B$11,2,FALSE)</f>
        <v>4</v>
      </c>
      <c r="BJ94" s="19">
        <f>VLOOKUP(Empresa!BJ94,'Respuestas NosotrosTodos'!$A$2:$B$11,2,FALSE)</f>
        <v>5</v>
      </c>
      <c r="BK94" s="19">
        <f>VLOOKUP(Empresa!BK94,'Respuestas NosotrosTodos'!$A$2:$B$11,2,FALSE)</f>
        <v>5</v>
      </c>
      <c r="BL94" s="19">
        <f>VLOOKUP(Empresa!BL94,'Respuestas NosotrosTodos'!$A$2:$B$11,2,FALSE)</f>
        <v>5</v>
      </c>
      <c r="BM94" s="19">
        <f>VLOOKUP(Empresa!BM94,'Respuestas NosotrosTodos'!$A$2:$B$11,2,FALSE)</f>
        <v>5</v>
      </c>
      <c r="BN94" s="19">
        <f>VLOOKUP(Empresa!BN94,'Respuestas NosotrosTodos'!$A$2:$B$11,2,FALSE)</f>
        <v>3</v>
      </c>
      <c r="BO94" s="19">
        <f>VLOOKUP(Empresa!BO94,'Respuestas NosotrosTodos'!$A$2:$B$11,2,FALSE)</f>
        <v>4</v>
      </c>
      <c r="BP94" s="19">
        <f>VLOOKUP(Empresa!BP94,'Respuestas NosotrosTodos'!$A$2:$B$11,2,FALSE)</f>
        <v>4</v>
      </c>
      <c r="BQ94" s="19">
        <f>VLOOKUP(Empresa!BQ94,'Respuestas NosotrosTodos'!$A$2:$B$11,2,FALSE)</f>
        <v>5</v>
      </c>
      <c r="BR94" s="19">
        <f>VLOOKUP(Empresa!BR94,'Respuestas NosotrosTodos'!$A$2:$B$11,2,FALSE)</f>
        <v>4</v>
      </c>
      <c r="BS94" s="19">
        <f>VLOOKUP(Empresa!BS94,'Respuestas NosotrosTodos'!$A$2:$B$11,2,FALSE)</f>
        <v>4</v>
      </c>
      <c r="BT94" s="19">
        <f>VLOOKUP(Empresa!BT94,'Respuestas NosotrosTodos'!$A$2:$B$11,2,FALSE)</f>
        <v>5</v>
      </c>
      <c r="BU94" s="19">
        <f>VLOOKUP(Empresa!BU94,'Respuestas NosotrosTodos'!$A$2:$B$11,2,FALSE)</f>
        <v>4</v>
      </c>
      <c r="BV94" s="19">
        <f>VLOOKUP(Empresa!BV94,'Respuestas NosotrosTodos'!$A$2:$B$11,2,FALSE)</f>
        <v>3</v>
      </c>
      <c r="BW94" s="19">
        <f>VLOOKUP(Empresa!BW94,'Respuestas NosotrosTodos'!$A$2:$B$11,2,FALSE)</f>
        <v>4</v>
      </c>
      <c r="BX94" s="19">
        <f>VLOOKUP(Empresa!BX94,'Respuestas NosotrosTodos'!$A$2:$B$11,2,FALSE)</f>
        <v>4</v>
      </c>
      <c r="BY94" s="19">
        <f>VLOOKUP(Empresa!BY94,'Respuestas NosotrosTodos'!$A$2:$B$11,2,FALSE)</f>
        <v>5</v>
      </c>
      <c r="BZ94" s="19">
        <f>VLOOKUP(Empresa!BZ94,'Respuestas NosotrosTodos'!$A$2:$B$11,2,FALSE)</f>
        <v>5</v>
      </c>
      <c r="CA94" s="19">
        <f>VLOOKUP(Empresa!CA94,'Respuestas NosotrosTodos'!$A$2:$B$11,2,FALSE)</f>
        <v>3</v>
      </c>
      <c r="CB94" s="19">
        <f>VLOOKUP(Empresa!CB94,'Respuestas NosotrosTodos'!$A$2:$B$11,2,FALSE)</f>
        <v>4</v>
      </c>
      <c r="CC94" s="19">
        <f>VLOOKUP(Empresa!CC94,'Respuestas NosotrosTodos'!$A$2:$B$11,2,FALSE)</f>
        <v>4</v>
      </c>
      <c r="CD94" s="29">
        <f>VLOOKUP(Empresa!CD94,'Respuestas NosotrosTodos'!$A$12:$B$21,2,FALSE)</f>
        <v>5</v>
      </c>
      <c r="CE94" s="19">
        <f>VLOOKUP(Empresa!CE94,'Respuestas NosotrosTodos'!$A$2:$B$11,2,FALSE)</f>
        <v>3</v>
      </c>
      <c r="CF94" s="19">
        <f>VLOOKUP(Empresa!CF94,'Respuestas NosotrosTodos'!$A$2:$B$11,2,FALSE)</f>
        <v>1</v>
      </c>
      <c r="CG94" s="19">
        <f>VLOOKUP(Empresa!CG94,'Respuestas NosotrosTodos'!$A$2:$B$11,2,FALSE)</f>
        <v>4</v>
      </c>
      <c r="CH94" s="19">
        <f>VLOOKUP(Empresa!CH94,'Respuestas NosotrosTodos'!$A$2:$B$11,2,FALSE)</f>
        <v>5</v>
      </c>
      <c r="CI94" s="19">
        <f>VLOOKUP(Empresa!CI94,'Respuestas NosotrosTodos'!$A$2:$B$11,2,FALSE)</f>
        <v>3</v>
      </c>
      <c r="CJ94" s="29">
        <f>VLOOKUP(Empresa!CJ94,'Respuestas NosotrosTodos'!$A$12:$B$21,2,FALSE)</f>
        <v>5</v>
      </c>
      <c r="CK94" s="29">
        <f>VLOOKUP(Empresa!CK94,'Respuestas NosotrosTodos'!$A$12:$B$21,2,FALSE)</f>
        <v>5</v>
      </c>
      <c r="CL94" s="19">
        <f>VLOOKUP(Empresa!CL94,'Respuestas NosotrosTodos'!$A$2:$B$11,2,FALSE)</f>
        <v>3</v>
      </c>
      <c r="CM94" s="29">
        <f>VLOOKUP(Empresa!CM94,'Respuestas NosotrosTodos'!$A$12:$B$21,2,FALSE)</f>
        <v>5</v>
      </c>
      <c r="CN94" s="29">
        <f>VLOOKUP(Empresa!CN94,'Respuestas NosotrosTodos'!$A$12:$B$21,2,FALSE)</f>
        <v>5</v>
      </c>
      <c r="CO94" s="29">
        <f>VLOOKUP(Empresa!CO94,'Respuestas NosotrosTodos'!$A$12:$B$21,2,FALSE)</f>
        <v>4</v>
      </c>
      <c r="CP94" s="19">
        <f>VLOOKUP(Empresa!CP94,'Respuestas NosotrosTodos'!$A$2:$B$11,2,FALSE)</f>
        <v>5</v>
      </c>
      <c r="CQ94" s="19">
        <f>VLOOKUP(Empresa!CQ94,'Respuestas NosotrosTodos'!$A$2:$B$11,2,FALSE)</f>
        <v>4</v>
      </c>
      <c r="CR94" s="19">
        <f>VLOOKUP(Empresa!CR94,'Respuestas NosotrosTodos'!$A$2:$B$11,2,FALSE)</f>
        <v>5</v>
      </c>
    </row>
    <row r="95" spans="1:96">
      <c r="A95" s="12" t="str">
        <f>Empresa!A95</f>
        <v>4da24oaqs0jsk9mplvov4da24o7e4dza</v>
      </c>
      <c r="B95" s="19">
        <f>VLOOKUP(Empresa!B95,'Respuestas Yo'!A$2:B$5,2,FALSE)</f>
        <v>4</v>
      </c>
      <c r="C95" s="19">
        <f>VLOOKUP(Empresa!C95,'Respuestas Yo'!C$2:D$5,2,FALSE)</f>
        <v>2</v>
      </c>
      <c r="D95" s="19">
        <f>VLOOKUP(Empresa!D95,'Respuestas Yo'!E$2:F$5,2,FALSE)</f>
        <v>5</v>
      </c>
      <c r="E95" s="19">
        <f>VLOOKUP(Empresa!E95,'Respuestas Yo'!G$2:H$5,2,FALSE)</f>
        <v>4</v>
      </c>
      <c r="F95" s="19">
        <f>VLOOKUP(Empresa!F95,'Respuestas Yo'!I$2:J$5,2,FALSE)</f>
        <v>5</v>
      </c>
      <c r="G95" s="19">
        <f>VLOOKUP(Empresa!G95,'Respuestas Yo'!K$2:L$5,2,FALSE)</f>
        <v>2</v>
      </c>
      <c r="H95" s="19">
        <f>VLOOKUP(Empresa!H95,'Respuestas Yo'!M$2:N$5,2,FALSE)</f>
        <v>4</v>
      </c>
      <c r="I95" s="19">
        <f>VLOOKUP(Empresa!I95,'Respuestas Yo'!O$2:P$5,2,FALSE)</f>
        <v>5</v>
      </c>
      <c r="J95" s="19">
        <f>VLOOKUP(Empresa!J95,'Respuestas Yo'!Q$2:R$5,2,FALSE)</f>
        <v>2</v>
      </c>
      <c r="K95" s="19">
        <f>VLOOKUP(Empresa!K95,'Respuestas Yo'!S$2:T$5,2,FALSE)</f>
        <v>5</v>
      </c>
      <c r="L95" s="19">
        <f>VLOOKUP(Empresa!L95,'Respuestas Yo'!U$2:V$5,2,FALSE)</f>
        <v>4</v>
      </c>
      <c r="M95" s="19">
        <f>VLOOKUP(Empresa!M95,'Respuestas Yo'!W$2:X$5,2,FALSE)</f>
        <v>4</v>
      </c>
      <c r="N95" s="19">
        <f>VLOOKUP(Empresa!N95,'Respuestas Yo'!Y$2:Z$5,2,FALSE)</f>
        <v>5</v>
      </c>
      <c r="O95" s="19">
        <f>VLOOKUP(Empresa!O95,'Respuestas Yo'!AA$2:AB$5,2,FALSE)</f>
        <v>4</v>
      </c>
      <c r="P95" s="19">
        <f>VLOOKUP(Empresa!P95,'Respuestas Yo'!AC$2:AD$5,2,FALSE)</f>
        <v>5</v>
      </c>
      <c r="Q95" s="19">
        <f>VLOOKUP(Empresa!Q95,'Respuestas Yo'!AE$2:AF$5,2,FALSE)</f>
        <v>5</v>
      </c>
      <c r="R95" s="19">
        <f>VLOOKUP(Empresa!R95,'Respuestas Yo'!AG$2:AH$5,2,FALSE)</f>
        <v>2</v>
      </c>
      <c r="S95" s="19">
        <f>VLOOKUP(Empresa!S95,'Respuestas Yo'!AI$2:AJ$5,2,FALSE)</f>
        <v>2</v>
      </c>
      <c r="T95" s="19">
        <f>VLOOKUP(Empresa!T95,'Respuestas Yo'!AK$2:AL$5,2,FALSE)</f>
        <v>5</v>
      </c>
      <c r="U95" s="19">
        <f>VLOOKUP(Empresa!U95,'Respuestas NosotrosTodos'!$A$2:$B$11,2,FALSE)</f>
        <v>4</v>
      </c>
      <c r="V95" s="19">
        <f>VLOOKUP(Empresa!V95,'Respuestas NosotrosTodos'!$A$2:$B$11,2,FALSE)</f>
        <v>2</v>
      </c>
      <c r="W95" s="19">
        <f>VLOOKUP(Empresa!V95,'Respuestas NosotrosTodos'!$A$2:$B$11,2,FALSE)</f>
        <v>2</v>
      </c>
      <c r="X95" s="19">
        <f>VLOOKUP(Empresa!X95,'Respuestas NosotrosTodos'!$A$2:$B$11,2,FALSE)</f>
        <v>1</v>
      </c>
      <c r="Y95" s="19">
        <f>VLOOKUP(Empresa!Y95,'Respuestas NosotrosTodos'!$A$2:$B$11,2,FALSE)</f>
        <v>1</v>
      </c>
      <c r="Z95" s="19">
        <f>VLOOKUP(Empresa!Z95,'Respuestas NosotrosTodos'!$A$2:$B$11,2,FALSE)</f>
        <v>4</v>
      </c>
      <c r="AA95" s="19">
        <f>VLOOKUP(Empresa!AA95,'Respuestas NosotrosTodos'!$A$2:$B$11,2,FALSE)</f>
        <v>1</v>
      </c>
      <c r="AB95" s="19">
        <f>VLOOKUP(Empresa!AB95,'Respuestas NosotrosTodos'!$A$2:$B$11,2,FALSE)</f>
        <v>2</v>
      </c>
      <c r="AC95" s="19">
        <f>VLOOKUP(Empresa!AC95,'Respuestas NosotrosTodos'!$A$2:$B$11,2,FALSE)</f>
        <v>2</v>
      </c>
      <c r="AD95" s="19">
        <f>VLOOKUP(Empresa!AD95,'Respuestas NosotrosTodos'!$A$2:$B$11,2,FALSE)</f>
        <v>3</v>
      </c>
      <c r="AE95" s="19">
        <f>VLOOKUP(Empresa!AE95,'Respuestas NosotrosTodos'!$A$2:$B$11,2,FALSE)</f>
        <v>1</v>
      </c>
      <c r="AF95" s="19">
        <f>VLOOKUP(Empresa!AF95,'Respuestas NosotrosTodos'!$A$2:$B$11,2,FALSE)</f>
        <v>2</v>
      </c>
      <c r="AG95" s="19">
        <f>VLOOKUP(Empresa!AG95,'Respuestas NosotrosTodos'!$A$2:$B$11,2,FALSE)</f>
        <v>4</v>
      </c>
      <c r="AH95" s="19">
        <f>VLOOKUP(Empresa!AH95,'Respuestas NosotrosTodos'!$A$2:$B$11,2,FALSE)</f>
        <v>3</v>
      </c>
      <c r="AI95" s="19">
        <f>VLOOKUP(Empresa!AI95,'Respuestas NosotrosTodos'!$A$2:$B$11,2,FALSE)</f>
        <v>3</v>
      </c>
      <c r="AJ95" s="19">
        <f>VLOOKUP(Empresa!AJ95,'Respuestas NosotrosTodos'!$A$2:$B$11,2,FALSE)</f>
        <v>1</v>
      </c>
      <c r="AK95" s="19">
        <f>VLOOKUP(Empresa!AK95,'Respuestas NosotrosTodos'!$A$2:$B$11,2,FALSE)</f>
        <v>4</v>
      </c>
      <c r="AL95" s="19">
        <f>VLOOKUP(Empresa!AL95,'Respuestas NosotrosTodos'!$A$2:$B$11,2,FALSE)</f>
        <v>5</v>
      </c>
      <c r="AM95" s="19">
        <f>VLOOKUP(Empresa!AM95,'Respuestas NosotrosTodos'!$A$2:$B$11,2,FALSE)</f>
        <v>2</v>
      </c>
      <c r="AN95" s="19">
        <f>VLOOKUP(Empresa!AN95,'Respuestas NosotrosTodos'!$A$2:$B$11,2,FALSE)</f>
        <v>3</v>
      </c>
      <c r="AO95" s="19">
        <f>VLOOKUP(Empresa!AO95,'Respuestas NosotrosTodos'!$A$2:$B$11,2,FALSE)</f>
        <v>5</v>
      </c>
      <c r="AP95" s="19">
        <f>VLOOKUP(Empresa!AP95,'Respuestas NosotrosTodos'!$A$2:$B$11,2,FALSE)</f>
        <v>3</v>
      </c>
      <c r="AQ95" s="19">
        <f>VLOOKUP(Empresa!AQ95,'Respuestas NosotrosTodos'!$A$2:$B$11,2,FALSE)</f>
        <v>4</v>
      </c>
      <c r="AR95" s="19">
        <f>VLOOKUP(Empresa!AR95,'Respuestas NosotrosTodos'!$A$2:$B$11,2,FALSE)</f>
        <v>4</v>
      </c>
      <c r="AS95" s="19">
        <f>VLOOKUP(Empresa!AS95,'Respuestas NosotrosTodos'!$A$2:$B$11,2,FALSE)</f>
        <v>5</v>
      </c>
      <c r="AT95" s="19">
        <f>VLOOKUP(Empresa!AT95,'Respuestas NosotrosTodos'!$A$2:$B$11,2,FALSE)</f>
        <v>4</v>
      </c>
      <c r="AU95" s="19">
        <f>VLOOKUP(Empresa!AU95,'Respuestas NosotrosTodos'!$A$2:$B$11,2,FALSE)</f>
        <v>4</v>
      </c>
      <c r="AV95" s="19">
        <f>VLOOKUP(Empresa!AV95,'Respuestas NosotrosTodos'!$A$2:$B$11,2,FALSE)</f>
        <v>2</v>
      </c>
      <c r="AW95" s="19">
        <f>VLOOKUP(Empresa!AW95,'Respuestas NosotrosTodos'!$A$2:$B$11,2,FALSE)</f>
        <v>2</v>
      </c>
      <c r="AX95" s="19">
        <f>VLOOKUP(Empresa!AX95,'Respuestas NosotrosTodos'!$A$2:$B$11,2,FALSE)</f>
        <v>4</v>
      </c>
      <c r="AY95" s="29">
        <f>VLOOKUP(Empresa!AY95,'Respuestas NosotrosTodos'!$A$12:$B$21,2,FALSE)</f>
        <v>4</v>
      </c>
      <c r="AZ95" s="19">
        <f>VLOOKUP(Empresa!AZ95,'Respuestas NosotrosTodos'!$A$2:$B$11,2,FALSE)</f>
        <v>3</v>
      </c>
      <c r="BA95" s="29">
        <f>VLOOKUP(Empresa!BA95,'Respuestas NosotrosTodos'!$A$12:$B$21,2,FALSE)</f>
        <v>4</v>
      </c>
      <c r="BB95" s="19">
        <f>VLOOKUP(Empresa!BB95,'Respuestas NosotrosTodos'!$A$2:$B$11,2,FALSE)</f>
        <v>4</v>
      </c>
      <c r="BC95" s="19">
        <f>VLOOKUP(Empresa!BC95,'Respuestas NosotrosTodos'!$A$2:$B$11,2,FALSE)</f>
        <v>4</v>
      </c>
      <c r="BD95" s="19">
        <f>VLOOKUP(Empresa!BD95,'Respuestas NosotrosTodos'!$A$2:$B$11,2,FALSE)</f>
        <v>2</v>
      </c>
      <c r="BE95" s="19">
        <f>VLOOKUP(Empresa!BE95,'Respuestas NosotrosTodos'!$A$2:$B$11,2,FALSE)</f>
        <v>4</v>
      </c>
      <c r="BF95" s="19">
        <f>VLOOKUP(Empresa!BF95,'Respuestas NosotrosTodos'!$A$2:$B$11,2,FALSE)</f>
        <v>4</v>
      </c>
      <c r="BG95" s="19">
        <f>VLOOKUP(Empresa!BG95,'Respuestas NosotrosTodos'!$A$2:$B$11,2,FALSE)</f>
        <v>4</v>
      </c>
      <c r="BH95" s="19">
        <f>VLOOKUP(Empresa!BH95,'Respuestas NosotrosTodos'!$A$2:$B$11,2,FALSE)</f>
        <v>3</v>
      </c>
      <c r="BI95" s="19">
        <f>VLOOKUP(Empresa!BI95,'Respuestas NosotrosTodos'!$A$2:$B$11,2,FALSE)</f>
        <v>4</v>
      </c>
      <c r="BJ95" s="19">
        <f>VLOOKUP(Empresa!BJ95,'Respuestas NosotrosTodos'!$A$2:$B$11,2,FALSE)</f>
        <v>4</v>
      </c>
      <c r="BK95" s="19">
        <f>VLOOKUP(Empresa!BK95,'Respuestas NosotrosTodos'!$A$2:$B$11,2,FALSE)</f>
        <v>4</v>
      </c>
      <c r="BL95" s="19">
        <f>VLOOKUP(Empresa!BL95,'Respuestas NosotrosTodos'!$A$2:$B$11,2,FALSE)</f>
        <v>4</v>
      </c>
      <c r="BM95" s="19">
        <f>VLOOKUP(Empresa!BM95,'Respuestas NosotrosTodos'!$A$2:$B$11,2,FALSE)</f>
        <v>3</v>
      </c>
      <c r="BN95" s="19">
        <f>VLOOKUP(Empresa!BN95,'Respuestas NosotrosTodos'!$A$2:$B$11,2,FALSE)</f>
        <v>2</v>
      </c>
      <c r="BO95" s="19">
        <f>VLOOKUP(Empresa!BO95,'Respuestas NosotrosTodos'!$A$2:$B$11,2,FALSE)</f>
        <v>3</v>
      </c>
      <c r="BP95" s="19">
        <f>VLOOKUP(Empresa!BP95,'Respuestas NosotrosTodos'!$A$2:$B$11,2,FALSE)</f>
        <v>3</v>
      </c>
      <c r="BQ95" s="19">
        <f>VLOOKUP(Empresa!BQ95,'Respuestas NosotrosTodos'!$A$2:$B$11,2,FALSE)</f>
        <v>3</v>
      </c>
      <c r="BR95" s="19">
        <f>VLOOKUP(Empresa!BR95,'Respuestas NosotrosTodos'!$A$2:$B$11,2,FALSE)</f>
        <v>3</v>
      </c>
      <c r="BS95" s="19">
        <f>VLOOKUP(Empresa!BS95,'Respuestas NosotrosTodos'!$A$2:$B$11,2,FALSE)</f>
        <v>3</v>
      </c>
      <c r="BT95" s="19">
        <f>VLOOKUP(Empresa!BT95,'Respuestas NosotrosTodos'!$A$2:$B$11,2,FALSE)</f>
        <v>4</v>
      </c>
      <c r="BU95" s="19">
        <f>VLOOKUP(Empresa!BU95,'Respuestas NosotrosTodos'!$A$2:$B$11,2,FALSE)</f>
        <v>4</v>
      </c>
      <c r="BV95" s="19">
        <f>VLOOKUP(Empresa!BV95,'Respuestas NosotrosTodos'!$A$2:$B$11,2,FALSE)</f>
        <v>4</v>
      </c>
      <c r="BW95" s="19">
        <f>VLOOKUP(Empresa!BW95,'Respuestas NosotrosTodos'!$A$2:$B$11,2,FALSE)</f>
        <v>3</v>
      </c>
      <c r="BX95" s="19">
        <f>VLOOKUP(Empresa!BX95,'Respuestas NosotrosTodos'!$A$2:$B$11,2,FALSE)</f>
        <v>4</v>
      </c>
      <c r="BY95" s="19">
        <f>VLOOKUP(Empresa!BY95,'Respuestas NosotrosTodos'!$A$2:$B$11,2,FALSE)</f>
        <v>4</v>
      </c>
      <c r="BZ95" s="19">
        <f>VLOOKUP(Empresa!BZ95,'Respuestas NosotrosTodos'!$A$2:$B$11,2,FALSE)</f>
        <v>4</v>
      </c>
      <c r="CA95" s="19">
        <f>VLOOKUP(Empresa!CA95,'Respuestas NosotrosTodos'!$A$2:$B$11,2,FALSE)</f>
        <v>3</v>
      </c>
      <c r="CB95" s="19">
        <f>VLOOKUP(Empresa!CB95,'Respuestas NosotrosTodos'!$A$2:$B$11,2,FALSE)</f>
        <v>3</v>
      </c>
      <c r="CC95" s="19">
        <f>VLOOKUP(Empresa!CC95,'Respuestas NosotrosTodos'!$A$2:$B$11,2,FALSE)</f>
        <v>4</v>
      </c>
      <c r="CD95" s="29">
        <f>VLOOKUP(Empresa!CD95,'Respuestas NosotrosTodos'!$A$12:$B$21,2,FALSE)</f>
        <v>3</v>
      </c>
      <c r="CE95" s="19">
        <f>VLOOKUP(Empresa!CE95,'Respuestas NosotrosTodos'!$A$2:$B$11,2,FALSE)</f>
        <v>4</v>
      </c>
      <c r="CF95" s="19">
        <f>VLOOKUP(Empresa!CF95,'Respuestas NosotrosTodos'!$A$2:$B$11,2,FALSE)</f>
        <v>4</v>
      </c>
      <c r="CG95" s="19">
        <f>VLOOKUP(Empresa!CG95,'Respuestas NosotrosTodos'!$A$2:$B$11,2,FALSE)</f>
        <v>3</v>
      </c>
      <c r="CH95" s="19">
        <f>VLOOKUP(Empresa!CH95,'Respuestas NosotrosTodos'!$A$2:$B$11,2,FALSE)</f>
        <v>4</v>
      </c>
      <c r="CI95" s="19">
        <f>VLOOKUP(Empresa!CI95,'Respuestas NosotrosTodos'!$A$2:$B$11,2,FALSE)</f>
        <v>4</v>
      </c>
      <c r="CJ95" s="29">
        <f>VLOOKUP(Empresa!CJ95,'Respuestas NosotrosTodos'!$A$12:$B$21,2,FALSE)</f>
        <v>4</v>
      </c>
      <c r="CK95" s="29">
        <f>VLOOKUP(Empresa!CK95,'Respuestas NosotrosTodos'!$A$12:$B$21,2,FALSE)</f>
        <v>3</v>
      </c>
      <c r="CL95" s="19">
        <f>VLOOKUP(Empresa!CL95,'Respuestas NosotrosTodos'!$A$2:$B$11,2,FALSE)</f>
        <v>4</v>
      </c>
      <c r="CM95" s="29">
        <f>VLOOKUP(Empresa!CM95,'Respuestas NosotrosTodos'!$A$12:$B$21,2,FALSE)</f>
        <v>3</v>
      </c>
      <c r="CN95" s="29">
        <f>VLOOKUP(Empresa!CN95,'Respuestas NosotrosTodos'!$A$12:$B$21,2,FALSE)</f>
        <v>4</v>
      </c>
      <c r="CO95" s="29">
        <f>VLOOKUP(Empresa!CO95,'Respuestas NosotrosTodos'!$A$12:$B$21,2,FALSE)</f>
        <v>3</v>
      </c>
      <c r="CP95" s="19">
        <f>VLOOKUP(Empresa!CP95,'Respuestas NosotrosTodos'!$A$2:$B$11,2,FALSE)</f>
        <v>4</v>
      </c>
      <c r="CQ95" s="19">
        <f>VLOOKUP(Empresa!CQ95,'Respuestas NosotrosTodos'!$A$2:$B$11,2,FALSE)</f>
        <v>4</v>
      </c>
      <c r="CR95" s="19">
        <f>VLOOKUP(Empresa!CR95,'Respuestas NosotrosTodos'!$A$2:$B$11,2,FALSE)</f>
        <v>4</v>
      </c>
    </row>
    <row r="96" spans="1:96">
      <c r="A96" s="12" t="str">
        <f>Empresa!A96</f>
        <v>c7z7va9kwc54is4wnc7z7vrhv0muzy9w</v>
      </c>
      <c r="B96" s="19">
        <f>VLOOKUP(Empresa!B96,'Respuestas Yo'!A$2:B$5,2,FALSE)</f>
        <v>4</v>
      </c>
      <c r="C96" s="19">
        <f>VLOOKUP(Empresa!C96,'Respuestas Yo'!C$2:D$5,2,FALSE)</f>
        <v>2</v>
      </c>
      <c r="D96" s="19">
        <f>VLOOKUP(Empresa!D96,'Respuestas Yo'!E$2:F$5,2,FALSE)</f>
        <v>5</v>
      </c>
      <c r="E96" s="19">
        <f>VLOOKUP(Empresa!E96,'Respuestas Yo'!G$2:H$5,2,FALSE)</f>
        <v>5</v>
      </c>
      <c r="F96" s="19">
        <f>VLOOKUP(Empresa!F96,'Respuestas Yo'!I$2:J$5,2,FALSE)</f>
        <v>2</v>
      </c>
      <c r="G96" s="19">
        <f>VLOOKUP(Empresa!G96,'Respuestas Yo'!K$2:L$5,2,FALSE)</f>
        <v>4</v>
      </c>
      <c r="H96" s="19">
        <f>VLOOKUP(Empresa!H96,'Respuestas Yo'!M$2:N$5,2,FALSE)</f>
        <v>5</v>
      </c>
      <c r="I96" s="19">
        <f>VLOOKUP(Empresa!I96,'Respuestas Yo'!O$2:P$5,2,FALSE)</f>
        <v>4</v>
      </c>
      <c r="J96" s="19">
        <f>VLOOKUP(Empresa!J96,'Respuestas Yo'!Q$2:R$5,2,FALSE)</f>
        <v>2</v>
      </c>
      <c r="K96" s="19">
        <f>VLOOKUP(Empresa!K96,'Respuestas Yo'!S$2:T$5,2,FALSE)</f>
        <v>4</v>
      </c>
      <c r="L96" s="19">
        <f>VLOOKUP(Empresa!L96,'Respuestas Yo'!U$2:V$5,2,FALSE)</f>
        <v>2</v>
      </c>
      <c r="M96" s="19">
        <f>VLOOKUP(Empresa!M96,'Respuestas Yo'!W$2:X$5,2,FALSE)</f>
        <v>4</v>
      </c>
      <c r="N96" s="19">
        <f>VLOOKUP(Empresa!N96,'Respuestas Yo'!Y$2:Z$5,2,FALSE)</f>
        <v>4</v>
      </c>
      <c r="O96" s="19">
        <f>VLOOKUP(Empresa!O96,'Respuestas Yo'!AA$2:AB$5,2,FALSE)</f>
        <v>1</v>
      </c>
      <c r="P96" s="19">
        <f>VLOOKUP(Empresa!P96,'Respuestas Yo'!AC$2:AD$5,2,FALSE)</f>
        <v>1</v>
      </c>
      <c r="Q96" s="19">
        <f>VLOOKUP(Empresa!Q96,'Respuestas Yo'!AE$2:AF$5,2,FALSE)</f>
        <v>5</v>
      </c>
      <c r="R96" s="19">
        <f>VLOOKUP(Empresa!R96,'Respuestas Yo'!AG$2:AH$5,2,FALSE)</f>
        <v>2</v>
      </c>
      <c r="S96" s="19">
        <f>VLOOKUP(Empresa!S96,'Respuestas Yo'!AI$2:AJ$5,2,FALSE)</f>
        <v>2</v>
      </c>
      <c r="T96" s="19">
        <f>VLOOKUP(Empresa!T96,'Respuestas Yo'!AK$2:AL$5,2,FALSE)</f>
        <v>1</v>
      </c>
      <c r="U96" s="19">
        <f>VLOOKUP(Empresa!U96,'Respuestas NosotrosTodos'!$A$2:$B$11,2,FALSE)</f>
        <v>3</v>
      </c>
      <c r="V96" s="19">
        <f>VLOOKUP(Empresa!V96,'Respuestas NosotrosTodos'!$A$2:$B$11,2,FALSE)</f>
        <v>5</v>
      </c>
      <c r="W96" s="19">
        <f>VLOOKUP(Empresa!V96,'Respuestas NosotrosTodos'!$A$2:$B$11,2,FALSE)</f>
        <v>5</v>
      </c>
      <c r="X96" s="19">
        <f>VLOOKUP(Empresa!X96,'Respuestas NosotrosTodos'!$A$2:$B$11,2,FALSE)</f>
        <v>2</v>
      </c>
      <c r="Y96" s="19">
        <f>VLOOKUP(Empresa!Y96,'Respuestas NosotrosTodos'!$A$2:$B$11,2,FALSE)</f>
        <v>3</v>
      </c>
      <c r="Z96" s="19">
        <f>VLOOKUP(Empresa!Z96,'Respuestas NosotrosTodos'!$A$2:$B$11,2,FALSE)</f>
        <v>5</v>
      </c>
      <c r="AA96" s="19">
        <f>VLOOKUP(Empresa!AA96,'Respuestas NosotrosTodos'!$A$2:$B$11,2,FALSE)</f>
        <v>3</v>
      </c>
      <c r="AB96" s="19">
        <f>VLOOKUP(Empresa!AB96,'Respuestas NosotrosTodos'!$A$2:$B$11,2,FALSE)</f>
        <v>3</v>
      </c>
      <c r="AC96" s="19">
        <f>VLOOKUP(Empresa!AC96,'Respuestas NosotrosTodos'!$A$2:$B$11,2,FALSE)</f>
        <v>2</v>
      </c>
      <c r="AD96" s="19">
        <f>VLOOKUP(Empresa!AD96,'Respuestas NosotrosTodos'!$A$2:$B$11,2,FALSE)</f>
        <v>3</v>
      </c>
      <c r="AE96" s="19">
        <f>VLOOKUP(Empresa!AE96,'Respuestas NosotrosTodos'!$A$2:$B$11,2,FALSE)</f>
        <v>3</v>
      </c>
      <c r="AF96" s="19">
        <f>VLOOKUP(Empresa!AF96,'Respuestas NosotrosTodos'!$A$2:$B$11,2,FALSE)</f>
        <v>4</v>
      </c>
      <c r="AG96" s="19">
        <f>VLOOKUP(Empresa!AG96,'Respuestas NosotrosTodos'!$A$2:$B$11,2,FALSE)</f>
        <v>3</v>
      </c>
      <c r="AH96" s="19">
        <f>VLOOKUP(Empresa!AH96,'Respuestas NosotrosTodos'!$A$2:$B$11,2,FALSE)</f>
        <v>4</v>
      </c>
      <c r="AI96" s="19">
        <f>VLOOKUP(Empresa!AI96,'Respuestas NosotrosTodos'!$A$2:$B$11,2,FALSE)</f>
        <v>3</v>
      </c>
      <c r="AJ96" s="19">
        <f>VLOOKUP(Empresa!AJ96,'Respuestas NosotrosTodos'!$A$2:$B$11,2,FALSE)</f>
        <v>3</v>
      </c>
      <c r="AK96" s="19">
        <f>VLOOKUP(Empresa!AK96,'Respuestas NosotrosTodos'!$A$2:$B$11,2,FALSE)</f>
        <v>5</v>
      </c>
      <c r="AL96" s="19">
        <f>VLOOKUP(Empresa!AL96,'Respuestas NosotrosTodos'!$A$2:$B$11,2,FALSE)</f>
        <v>4</v>
      </c>
      <c r="AM96" s="19">
        <f>VLOOKUP(Empresa!AM96,'Respuestas NosotrosTodos'!$A$2:$B$11,2,FALSE)</f>
        <v>2</v>
      </c>
      <c r="AN96" s="19">
        <f>VLOOKUP(Empresa!AN96,'Respuestas NosotrosTodos'!$A$2:$B$11,2,FALSE)</f>
        <v>3</v>
      </c>
      <c r="AO96" s="19">
        <f>VLOOKUP(Empresa!AO96,'Respuestas NosotrosTodos'!$A$2:$B$11,2,FALSE)</f>
        <v>4</v>
      </c>
      <c r="AP96" s="19">
        <f>VLOOKUP(Empresa!AP96,'Respuestas NosotrosTodos'!$A$2:$B$11,2,FALSE)</f>
        <v>3</v>
      </c>
      <c r="AQ96" s="19">
        <f>VLOOKUP(Empresa!AQ96,'Respuestas NosotrosTodos'!$A$2:$B$11,2,FALSE)</f>
        <v>5</v>
      </c>
      <c r="AR96" s="19">
        <f>VLOOKUP(Empresa!AR96,'Respuestas NosotrosTodos'!$A$2:$B$11,2,FALSE)</f>
        <v>2</v>
      </c>
      <c r="AS96" s="19">
        <f>VLOOKUP(Empresa!AS96,'Respuestas NosotrosTodos'!$A$2:$B$11,2,FALSE)</f>
        <v>2</v>
      </c>
      <c r="AT96" s="19">
        <f>VLOOKUP(Empresa!AT96,'Respuestas NosotrosTodos'!$A$2:$B$11,2,FALSE)</f>
        <v>4</v>
      </c>
      <c r="AU96" s="19">
        <f>VLOOKUP(Empresa!AU96,'Respuestas NosotrosTodos'!$A$2:$B$11,2,FALSE)</f>
        <v>2</v>
      </c>
      <c r="AV96" s="19">
        <f>VLOOKUP(Empresa!AV96,'Respuestas NosotrosTodos'!$A$2:$B$11,2,FALSE)</f>
        <v>3</v>
      </c>
      <c r="AW96" s="19">
        <f>VLOOKUP(Empresa!AW96,'Respuestas NosotrosTodos'!$A$2:$B$11,2,FALSE)</f>
        <v>2</v>
      </c>
      <c r="AX96" s="19">
        <f>VLOOKUP(Empresa!AX96,'Respuestas NosotrosTodos'!$A$2:$B$11,2,FALSE)</f>
        <v>3</v>
      </c>
      <c r="AY96" s="29">
        <f>VLOOKUP(Empresa!AY96,'Respuestas NosotrosTodos'!$A$12:$B$21,2,FALSE)</f>
        <v>4</v>
      </c>
      <c r="AZ96" s="19">
        <f>VLOOKUP(Empresa!AZ96,'Respuestas NosotrosTodos'!$A$2:$B$11,2,FALSE)</f>
        <v>1</v>
      </c>
      <c r="BA96" s="29">
        <f>VLOOKUP(Empresa!BA96,'Respuestas NosotrosTodos'!$A$12:$B$21,2,FALSE)</f>
        <v>3</v>
      </c>
      <c r="BB96" s="19">
        <f>VLOOKUP(Empresa!BB96,'Respuestas NosotrosTodos'!$A$2:$B$11,2,FALSE)</f>
        <v>2</v>
      </c>
      <c r="BC96" s="19">
        <f>VLOOKUP(Empresa!BC96,'Respuestas NosotrosTodos'!$A$2:$B$11,2,FALSE)</f>
        <v>3</v>
      </c>
      <c r="BD96" s="19">
        <f>VLOOKUP(Empresa!BD96,'Respuestas NosotrosTodos'!$A$2:$B$11,2,FALSE)</f>
        <v>2</v>
      </c>
      <c r="BE96" s="19">
        <f>VLOOKUP(Empresa!BE96,'Respuestas NosotrosTodos'!$A$2:$B$11,2,FALSE)</f>
        <v>5</v>
      </c>
      <c r="BF96" s="19">
        <f>VLOOKUP(Empresa!BF96,'Respuestas NosotrosTodos'!$A$2:$B$11,2,FALSE)</f>
        <v>4</v>
      </c>
      <c r="BG96" s="19">
        <f>VLOOKUP(Empresa!BG96,'Respuestas NosotrosTodos'!$A$2:$B$11,2,FALSE)</f>
        <v>5</v>
      </c>
      <c r="BH96" s="19">
        <f>VLOOKUP(Empresa!BH96,'Respuestas NosotrosTodos'!$A$2:$B$11,2,FALSE)</f>
        <v>4</v>
      </c>
      <c r="BI96" s="19">
        <f>VLOOKUP(Empresa!BI96,'Respuestas NosotrosTodos'!$A$2:$B$11,2,FALSE)</f>
        <v>5</v>
      </c>
      <c r="BJ96" s="19">
        <f>VLOOKUP(Empresa!BJ96,'Respuestas NosotrosTodos'!$A$2:$B$11,2,FALSE)</f>
        <v>5</v>
      </c>
      <c r="BK96" s="19">
        <f>VLOOKUP(Empresa!BK96,'Respuestas NosotrosTodos'!$A$2:$B$11,2,FALSE)</f>
        <v>4</v>
      </c>
      <c r="BL96" s="19">
        <f>VLOOKUP(Empresa!BL96,'Respuestas NosotrosTodos'!$A$2:$B$11,2,FALSE)</f>
        <v>3</v>
      </c>
      <c r="BM96" s="19">
        <f>VLOOKUP(Empresa!BM96,'Respuestas NosotrosTodos'!$A$2:$B$11,2,FALSE)</f>
        <v>4</v>
      </c>
      <c r="BN96" s="19">
        <f>VLOOKUP(Empresa!BN96,'Respuestas NosotrosTodos'!$A$2:$B$11,2,FALSE)</f>
        <v>3</v>
      </c>
      <c r="BO96" s="19">
        <f>VLOOKUP(Empresa!BO96,'Respuestas NosotrosTodos'!$A$2:$B$11,2,FALSE)</f>
        <v>2</v>
      </c>
      <c r="BP96" s="19">
        <f>VLOOKUP(Empresa!BP96,'Respuestas NosotrosTodos'!$A$2:$B$11,2,FALSE)</f>
        <v>3</v>
      </c>
      <c r="BQ96" s="19">
        <f>VLOOKUP(Empresa!BQ96,'Respuestas NosotrosTodos'!$A$2:$B$11,2,FALSE)</f>
        <v>3</v>
      </c>
      <c r="BR96" s="19">
        <f>VLOOKUP(Empresa!BR96,'Respuestas NosotrosTodos'!$A$2:$B$11,2,FALSE)</f>
        <v>3</v>
      </c>
      <c r="BS96" s="19">
        <f>VLOOKUP(Empresa!BS96,'Respuestas NosotrosTodos'!$A$2:$B$11,2,FALSE)</f>
        <v>3</v>
      </c>
      <c r="BT96" s="19">
        <f>VLOOKUP(Empresa!BT96,'Respuestas NosotrosTodos'!$A$2:$B$11,2,FALSE)</f>
        <v>3</v>
      </c>
      <c r="BU96" s="19">
        <f>VLOOKUP(Empresa!BU96,'Respuestas NosotrosTodos'!$A$2:$B$11,2,FALSE)</f>
        <v>3</v>
      </c>
      <c r="BV96" s="19">
        <f>VLOOKUP(Empresa!BV96,'Respuestas NosotrosTodos'!$A$2:$B$11,2,FALSE)</f>
        <v>4</v>
      </c>
      <c r="BW96" s="19">
        <f>VLOOKUP(Empresa!BW96,'Respuestas NosotrosTodos'!$A$2:$B$11,2,FALSE)</f>
        <v>2</v>
      </c>
      <c r="BX96" s="19">
        <f>VLOOKUP(Empresa!BX96,'Respuestas NosotrosTodos'!$A$2:$B$11,2,FALSE)</f>
        <v>2</v>
      </c>
      <c r="BY96" s="19">
        <f>VLOOKUP(Empresa!BY96,'Respuestas NosotrosTodos'!$A$2:$B$11,2,FALSE)</f>
        <v>3</v>
      </c>
      <c r="BZ96" s="19">
        <f>VLOOKUP(Empresa!BZ96,'Respuestas NosotrosTodos'!$A$2:$B$11,2,FALSE)</f>
        <v>5</v>
      </c>
      <c r="CA96" s="19">
        <f>VLOOKUP(Empresa!CA96,'Respuestas NosotrosTodos'!$A$2:$B$11,2,FALSE)</f>
        <v>2</v>
      </c>
      <c r="CB96" s="19">
        <f>VLOOKUP(Empresa!CB96,'Respuestas NosotrosTodos'!$A$2:$B$11,2,FALSE)</f>
        <v>3</v>
      </c>
      <c r="CC96" s="19">
        <f>VLOOKUP(Empresa!CC96,'Respuestas NosotrosTodos'!$A$2:$B$11,2,FALSE)</f>
        <v>5</v>
      </c>
      <c r="CD96" s="29">
        <f>VLOOKUP(Empresa!CD96,'Respuestas NosotrosTodos'!$A$12:$B$21,2,FALSE)</f>
        <v>5</v>
      </c>
      <c r="CE96" s="19">
        <f>VLOOKUP(Empresa!CE96,'Respuestas NosotrosTodos'!$A$2:$B$11,2,FALSE)</f>
        <v>4</v>
      </c>
      <c r="CF96" s="19">
        <f>VLOOKUP(Empresa!CF96,'Respuestas NosotrosTodos'!$A$2:$B$11,2,FALSE)</f>
        <v>3</v>
      </c>
      <c r="CG96" s="19">
        <f>VLOOKUP(Empresa!CG96,'Respuestas NosotrosTodos'!$A$2:$B$11,2,FALSE)</f>
        <v>2</v>
      </c>
      <c r="CH96" s="19">
        <f>VLOOKUP(Empresa!CH96,'Respuestas NosotrosTodos'!$A$2:$B$11,2,FALSE)</f>
        <v>3</v>
      </c>
      <c r="CI96" s="19">
        <f>VLOOKUP(Empresa!CI96,'Respuestas NosotrosTodos'!$A$2:$B$11,2,FALSE)</f>
        <v>2</v>
      </c>
      <c r="CJ96" s="29">
        <f>VLOOKUP(Empresa!CJ96,'Respuestas NosotrosTodos'!$A$12:$B$21,2,FALSE)</f>
        <v>3</v>
      </c>
      <c r="CK96" s="29">
        <f>VLOOKUP(Empresa!CK96,'Respuestas NosotrosTodos'!$A$12:$B$21,2,FALSE)</f>
        <v>2</v>
      </c>
      <c r="CL96" s="19">
        <f>VLOOKUP(Empresa!CL96,'Respuestas NosotrosTodos'!$A$2:$B$11,2,FALSE)</f>
        <v>4</v>
      </c>
      <c r="CM96" s="29">
        <f>VLOOKUP(Empresa!CM96,'Respuestas NosotrosTodos'!$A$12:$B$21,2,FALSE)</f>
        <v>5</v>
      </c>
      <c r="CN96" s="29">
        <f>VLOOKUP(Empresa!CN96,'Respuestas NosotrosTodos'!$A$12:$B$21,2,FALSE)</f>
        <v>3</v>
      </c>
      <c r="CO96" s="29">
        <f>VLOOKUP(Empresa!CO96,'Respuestas NosotrosTodos'!$A$12:$B$21,2,FALSE)</f>
        <v>5</v>
      </c>
      <c r="CP96" s="19">
        <f>VLOOKUP(Empresa!CP96,'Respuestas NosotrosTodos'!$A$2:$B$11,2,FALSE)</f>
        <v>3</v>
      </c>
      <c r="CQ96" s="19">
        <f>VLOOKUP(Empresa!CQ96,'Respuestas NosotrosTodos'!$A$2:$B$11,2,FALSE)</f>
        <v>5</v>
      </c>
      <c r="CR96" s="19">
        <f>VLOOKUP(Empresa!CR96,'Respuestas NosotrosTodos'!$A$2:$B$11,2,FALSE)</f>
        <v>5</v>
      </c>
    </row>
    <row r="97" spans="1:96">
      <c r="A97" s="12" t="str">
        <f>Empresa!A97</f>
        <v>frcg192cvwnymp8psfrcg166nsb3esb5</v>
      </c>
      <c r="B97" s="19">
        <f>VLOOKUP(Empresa!B97,'Respuestas Yo'!A$2:B$5,2,FALSE)</f>
        <v>2</v>
      </c>
      <c r="C97" s="19">
        <f>VLOOKUP(Empresa!C97,'Respuestas Yo'!C$2:D$5,2,FALSE)</f>
        <v>4</v>
      </c>
      <c r="D97" s="19">
        <f>VLOOKUP(Empresa!D97,'Respuestas Yo'!E$2:F$5,2,FALSE)</f>
        <v>5</v>
      </c>
      <c r="E97" s="19">
        <f>VLOOKUP(Empresa!E97,'Respuestas Yo'!G$2:H$5,2,FALSE)</f>
        <v>5</v>
      </c>
      <c r="F97" s="19">
        <f>VLOOKUP(Empresa!F97,'Respuestas Yo'!I$2:J$5,2,FALSE)</f>
        <v>5</v>
      </c>
      <c r="G97" s="19">
        <f>VLOOKUP(Empresa!G97,'Respuestas Yo'!K$2:L$5,2,FALSE)</f>
        <v>4</v>
      </c>
      <c r="H97" s="19">
        <f>VLOOKUP(Empresa!H97,'Respuestas Yo'!M$2:N$5,2,FALSE)</f>
        <v>2</v>
      </c>
      <c r="I97" s="19">
        <f>VLOOKUP(Empresa!I97,'Respuestas Yo'!O$2:P$5,2,FALSE)</f>
        <v>5</v>
      </c>
      <c r="J97" s="19">
        <f>VLOOKUP(Empresa!J97,'Respuestas Yo'!Q$2:R$5,2,FALSE)</f>
        <v>1</v>
      </c>
      <c r="K97" s="19">
        <f>VLOOKUP(Empresa!K97,'Respuestas Yo'!S$2:T$5,2,FALSE)</f>
        <v>2</v>
      </c>
      <c r="L97" s="19">
        <f>VLOOKUP(Empresa!L97,'Respuestas Yo'!U$2:V$5,2,FALSE)</f>
        <v>4</v>
      </c>
      <c r="M97" s="19">
        <f>VLOOKUP(Empresa!M97,'Respuestas Yo'!W$2:X$5,2,FALSE)</f>
        <v>4</v>
      </c>
      <c r="N97" s="19">
        <f>VLOOKUP(Empresa!N97,'Respuestas Yo'!Y$2:Z$5,2,FALSE)</f>
        <v>4</v>
      </c>
      <c r="O97" s="19">
        <f>VLOOKUP(Empresa!O97,'Respuestas Yo'!AA$2:AB$5,2,FALSE)</f>
        <v>4</v>
      </c>
      <c r="P97" s="19">
        <f>VLOOKUP(Empresa!P97,'Respuestas Yo'!AC$2:AD$5,2,FALSE)</f>
        <v>5</v>
      </c>
      <c r="Q97" s="19">
        <f>VLOOKUP(Empresa!Q97,'Respuestas Yo'!AE$2:AF$5,2,FALSE)</f>
        <v>5</v>
      </c>
      <c r="R97" s="19">
        <f>VLOOKUP(Empresa!R97,'Respuestas Yo'!AG$2:AH$5,2,FALSE)</f>
        <v>1</v>
      </c>
      <c r="S97" s="19">
        <f>VLOOKUP(Empresa!S97,'Respuestas Yo'!AI$2:AJ$5,2,FALSE)</f>
        <v>1</v>
      </c>
      <c r="T97" s="19">
        <f>VLOOKUP(Empresa!T97,'Respuestas Yo'!AK$2:AL$5,2,FALSE)</f>
        <v>2</v>
      </c>
      <c r="U97" s="19">
        <f>VLOOKUP(Empresa!U97,'Respuestas NosotrosTodos'!$A$2:$B$11,2,FALSE)</f>
        <v>5</v>
      </c>
      <c r="V97" s="19">
        <f>VLOOKUP(Empresa!V97,'Respuestas NosotrosTodos'!$A$2:$B$11,2,FALSE)</f>
        <v>5</v>
      </c>
      <c r="W97" s="19">
        <f>VLOOKUP(Empresa!V97,'Respuestas NosotrosTodos'!$A$2:$B$11,2,FALSE)</f>
        <v>5</v>
      </c>
      <c r="X97" s="19">
        <f>VLOOKUP(Empresa!X97,'Respuestas NosotrosTodos'!$A$2:$B$11,2,FALSE)</f>
        <v>1</v>
      </c>
      <c r="Y97" s="19">
        <f>VLOOKUP(Empresa!Y97,'Respuestas NosotrosTodos'!$A$2:$B$11,2,FALSE)</f>
        <v>4</v>
      </c>
      <c r="Z97" s="19">
        <f>VLOOKUP(Empresa!Z97,'Respuestas NosotrosTodos'!$A$2:$B$11,2,FALSE)</f>
        <v>4</v>
      </c>
      <c r="AA97" s="19">
        <f>VLOOKUP(Empresa!AA97,'Respuestas NosotrosTodos'!$A$2:$B$11,2,FALSE)</f>
        <v>1</v>
      </c>
      <c r="AB97" s="19">
        <f>VLOOKUP(Empresa!AB97,'Respuestas NosotrosTodos'!$A$2:$B$11,2,FALSE)</f>
        <v>1</v>
      </c>
      <c r="AC97" s="19">
        <f>VLOOKUP(Empresa!AC97,'Respuestas NosotrosTodos'!$A$2:$B$11,2,FALSE)</f>
        <v>1</v>
      </c>
      <c r="AD97" s="19">
        <f>VLOOKUP(Empresa!AD97,'Respuestas NosotrosTodos'!$A$2:$B$11,2,FALSE)</f>
        <v>2</v>
      </c>
      <c r="AE97" s="19">
        <f>VLOOKUP(Empresa!AE97,'Respuestas NosotrosTodos'!$A$2:$B$11,2,FALSE)</f>
        <v>3</v>
      </c>
      <c r="AF97" s="19">
        <f>VLOOKUP(Empresa!AF97,'Respuestas NosotrosTodos'!$A$2:$B$11,2,FALSE)</f>
        <v>2</v>
      </c>
      <c r="AG97" s="19">
        <f>VLOOKUP(Empresa!AG97,'Respuestas NosotrosTodos'!$A$2:$B$11,2,FALSE)</f>
        <v>4</v>
      </c>
      <c r="AH97" s="19">
        <f>VLOOKUP(Empresa!AH97,'Respuestas NosotrosTodos'!$A$2:$B$11,2,FALSE)</f>
        <v>5</v>
      </c>
      <c r="AI97" s="19">
        <f>VLOOKUP(Empresa!AI97,'Respuestas NosotrosTodos'!$A$2:$B$11,2,FALSE)</f>
        <v>4</v>
      </c>
      <c r="AJ97" s="19">
        <f>VLOOKUP(Empresa!AJ97,'Respuestas NosotrosTodos'!$A$2:$B$11,2,FALSE)</f>
        <v>3</v>
      </c>
      <c r="AK97" s="19">
        <f>VLOOKUP(Empresa!AK97,'Respuestas NosotrosTodos'!$A$2:$B$11,2,FALSE)</f>
        <v>4</v>
      </c>
      <c r="AL97" s="19">
        <f>VLOOKUP(Empresa!AL97,'Respuestas NosotrosTodos'!$A$2:$B$11,2,FALSE)</f>
        <v>5</v>
      </c>
      <c r="AM97" s="19">
        <f>VLOOKUP(Empresa!AM97,'Respuestas NosotrosTodos'!$A$2:$B$11,2,FALSE)</f>
        <v>3</v>
      </c>
      <c r="AN97" s="19">
        <f>VLOOKUP(Empresa!AN97,'Respuestas NosotrosTodos'!$A$2:$B$11,2,FALSE)</f>
        <v>3</v>
      </c>
      <c r="AO97" s="19">
        <f>VLOOKUP(Empresa!AO97,'Respuestas NosotrosTodos'!$A$2:$B$11,2,FALSE)</f>
        <v>5</v>
      </c>
      <c r="AP97" s="19">
        <f>VLOOKUP(Empresa!AP97,'Respuestas NosotrosTodos'!$A$2:$B$11,2,FALSE)</f>
        <v>2</v>
      </c>
      <c r="AQ97" s="19">
        <f>VLOOKUP(Empresa!AQ97,'Respuestas NosotrosTodos'!$A$2:$B$11,2,FALSE)</f>
        <v>5</v>
      </c>
      <c r="AR97" s="19">
        <f>VLOOKUP(Empresa!AR97,'Respuestas NosotrosTodos'!$A$2:$B$11,2,FALSE)</f>
        <v>3</v>
      </c>
      <c r="AS97" s="19">
        <f>VLOOKUP(Empresa!AS97,'Respuestas NosotrosTodos'!$A$2:$B$11,2,FALSE)</f>
        <v>5</v>
      </c>
      <c r="AT97" s="19">
        <f>VLOOKUP(Empresa!AT97,'Respuestas NosotrosTodos'!$A$2:$B$11,2,FALSE)</f>
        <v>3</v>
      </c>
      <c r="AU97" s="19">
        <f>VLOOKUP(Empresa!AU97,'Respuestas NosotrosTodos'!$A$2:$B$11,2,FALSE)</f>
        <v>2</v>
      </c>
      <c r="AV97" s="19">
        <f>VLOOKUP(Empresa!AV97,'Respuestas NosotrosTodos'!$A$2:$B$11,2,FALSE)</f>
        <v>2</v>
      </c>
      <c r="AW97" s="19">
        <f>VLOOKUP(Empresa!AW97,'Respuestas NosotrosTodos'!$A$2:$B$11,2,FALSE)</f>
        <v>2</v>
      </c>
      <c r="AX97" s="19">
        <f>VLOOKUP(Empresa!AX97,'Respuestas NosotrosTodos'!$A$2:$B$11,2,FALSE)</f>
        <v>1</v>
      </c>
      <c r="AY97" s="29">
        <f>VLOOKUP(Empresa!AY97,'Respuestas NosotrosTodos'!$A$12:$B$21,2,FALSE)</f>
        <v>3</v>
      </c>
      <c r="AZ97" s="19">
        <f>VLOOKUP(Empresa!AZ97,'Respuestas NosotrosTodos'!$A$2:$B$11,2,FALSE)</f>
        <v>1</v>
      </c>
      <c r="BA97" s="29">
        <f>VLOOKUP(Empresa!BA97,'Respuestas NosotrosTodos'!$A$12:$B$21,2,FALSE)</f>
        <v>4</v>
      </c>
      <c r="BB97" s="19">
        <f>VLOOKUP(Empresa!BB97,'Respuestas NosotrosTodos'!$A$2:$B$11,2,FALSE)</f>
        <v>3</v>
      </c>
      <c r="BC97" s="19">
        <f>VLOOKUP(Empresa!BC97,'Respuestas NosotrosTodos'!$A$2:$B$11,2,FALSE)</f>
        <v>2</v>
      </c>
      <c r="BD97" s="19">
        <f>VLOOKUP(Empresa!BD97,'Respuestas NosotrosTodos'!$A$2:$B$11,2,FALSE)</f>
        <v>2</v>
      </c>
      <c r="BE97" s="19">
        <f>VLOOKUP(Empresa!BE97,'Respuestas NosotrosTodos'!$A$2:$B$11,2,FALSE)</f>
        <v>3</v>
      </c>
      <c r="BF97" s="19">
        <f>VLOOKUP(Empresa!BF97,'Respuestas NosotrosTodos'!$A$2:$B$11,2,FALSE)</f>
        <v>4</v>
      </c>
      <c r="BG97" s="19">
        <f>VLOOKUP(Empresa!BG97,'Respuestas NosotrosTodos'!$A$2:$B$11,2,FALSE)</f>
        <v>5</v>
      </c>
      <c r="BH97" s="19">
        <f>VLOOKUP(Empresa!BH97,'Respuestas NosotrosTodos'!$A$2:$B$11,2,FALSE)</f>
        <v>3</v>
      </c>
      <c r="BI97" s="19">
        <f>VLOOKUP(Empresa!BI97,'Respuestas NosotrosTodos'!$A$2:$B$11,2,FALSE)</f>
        <v>5</v>
      </c>
      <c r="BJ97" s="19">
        <f>VLOOKUP(Empresa!BJ97,'Respuestas NosotrosTodos'!$A$2:$B$11,2,FALSE)</f>
        <v>5</v>
      </c>
      <c r="BK97" s="19">
        <f>VLOOKUP(Empresa!BK97,'Respuestas NosotrosTodos'!$A$2:$B$11,2,FALSE)</f>
        <v>5</v>
      </c>
      <c r="BL97" s="19">
        <f>VLOOKUP(Empresa!BL97,'Respuestas NosotrosTodos'!$A$2:$B$11,2,FALSE)</f>
        <v>3</v>
      </c>
      <c r="BM97" s="19">
        <f>VLOOKUP(Empresa!BM97,'Respuestas NosotrosTodos'!$A$2:$B$11,2,FALSE)</f>
        <v>2</v>
      </c>
      <c r="BN97" s="19">
        <f>VLOOKUP(Empresa!BN97,'Respuestas NosotrosTodos'!$A$2:$B$11,2,FALSE)</f>
        <v>2</v>
      </c>
      <c r="BO97" s="19">
        <f>VLOOKUP(Empresa!BO97,'Respuestas NosotrosTodos'!$A$2:$B$11,2,FALSE)</f>
        <v>1</v>
      </c>
      <c r="BP97" s="19">
        <f>VLOOKUP(Empresa!BP97,'Respuestas NosotrosTodos'!$A$2:$B$11,2,FALSE)</f>
        <v>2</v>
      </c>
      <c r="BQ97" s="19">
        <f>VLOOKUP(Empresa!BQ97,'Respuestas NosotrosTodos'!$A$2:$B$11,2,FALSE)</f>
        <v>3</v>
      </c>
      <c r="BR97" s="19">
        <f>VLOOKUP(Empresa!BR97,'Respuestas NosotrosTodos'!$A$2:$B$11,2,FALSE)</f>
        <v>3</v>
      </c>
      <c r="BS97" s="19">
        <f>VLOOKUP(Empresa!BS97,'Respuestas NosotrosTodos'!$A$2:$B$11,2,FALSE)</f>
        <v>4</v>
      </c>
      <c r="BT97" s="19">
        <f>VLOOKUP(Empresa!BT97,'Respuestas NosotrosTodos'!$A$2:$B$11,2,FALSE)</f>
        <v>3</v>
      </c>
      <c r="BU97" s="19">
        <f>VLOOKUP(Empresa!BU97,'Respuestas NosotrosTodos'!$A$2:$B$11,2,FALSE)</f>
        <v>3</v>
      </c>
      <c r="BV97" s="19">
        <f>VLOOKUP(Empresa!BV97,'Respuestas NosotrosTodos'!$A$2:$B$11,2,FALSE)</f>
        <v>3</v>
      </c>
      <c r="BW97" s="19">
        <f>VLOOKUP(Empresa!BW97,'Respuestas NosotrosTodos'!$A$2:$B$11,2,FALSE)</f>
        <v>1</v>
      </c>
      <c r="BX97" s="19">
        <f>VLOOKUP(Empresa!BX97,'Respuestas NosotrosTodos'!$A$2:$B$11,2,FALSE)</f>
        <v>5</v>
      </c>
      <c r="BY97" s="19">
        <f>VLOOKUP(Empresa!BY97,'Respuestas NosotrosTodos'!$A$2:$B$11,2,FALSE)</f>
        <v>3</v>
      </c>
      <c r="BZ97" s="19">
        <f>VLOOKUP(Empresa!BZ97,'Respuestas NosotrosTodos'!$A$2:$B$11,2,FALSE)</f>
        <v>5</v>
      </c>
      <c r="CA97" s="19">
        <f>VLOOKUP(Empresa!CA97,'Respuestas NosotrosTodos'!$A$2:$B$11,2,FALSE)</f>
        <v>3</v>
      </c>
      <c r="CB97" s="19">
        <f>VLOOKUP(Empresa!CB97,'Respuestas NosotrosTodos'!$A$2:$B$11,2,FALSE)</f>
        <v>3</v>
      </c>
      <c r="CC97" s="19">
        <f>VLOOKUP(Empresa!CC97,'Respuestas NosotrosTodos'!$A$2:$B$11,2,FALSE)</f>
        <v>5</v>
      </c>
      <c r="CD97" s="29">
        <f>VLOOKUP(Empresa!CD97,'Respuestas NosotrosTodos'!$A$12:$B$21,2,FALSE)</f>
        <v>5</v>
      </c>
      <c r="CE97" s="19">
        <f>VLOOKUP(Empresa!CE97,'Respuestas NosotrosTodos'!$A$2:$B$11,2,FALSE)</f>
        <v>5</v>
      </c>
      <c r="CF97" s="19">
        <f>VLOOKUP(Empresa!CF97,'Respuestas NosotrosTodos'!$A$2:$B$11,2,FALSE)</f>
        <v>4</v>
      </c>
      <c r="CG97" s="19">
        <f>VLOOKUP(Empresa!CG97,'Respuestas NosotrosTodos'!$A$2:$B$11,2,FALSE)</f>
        <v>5</v>
      </c>
      <c r="CH97" s="19">
        <f>VLOOKUP(Empresa!CH97,'Respuestas NosotrosTodos'!$A$2:$B$11,2,FALSE)</f>
        <v>4</v>
      </c>
      <c r="CI97" s="19">
        <f>VLOOKUP(Empresa!CI97,'Respuestas NosotrosTodos'!$A$2:$B$11,2,FALSE)</f>
        <v>1</v>
      </c>
      <c r="CJ97" s="29">
        <f>VLOOKUP(Empresa!CJ97,'Respuestas NosotrosTodos'!$A$12:$B$21,2,FALSE)</f>
        <v>3</v>
      </c>
      <c r="CK97" s="29">
        <f>VLOOKUP(Empresa!CK97,'Respuestas NosotrosTodos'!$A$12:$B$21,2,FALSE)</f>
        <v>2</v>
      </c>
      <c r="CL97" s="19">
        <f>VLOOKUP(Empresa!CL97,'Respuestas NosotrosTodos'!$A$2:$B$11,2,FALSE)</f>
        <v>4</v>
      </c>
      <c r="CM97" s="29">
        <f>VLOOKUP(Empresa!CM97,'Respuestas NosotrosTodos'!$A$12:$B$21,2,FALSE)</f>
        <v>3</v>
      </c>
      <c r="CN97" s="29">
        <f>VLOOKUP(Empresa!CN97,'Respuestas NosotrosTodos'!$A$12:$B$21,2,FALSE)</f>
        <v>3</v>
      </c>
      <c r="CO97" s="29">
        <f>VLOOKUP(Empresa!CO97,'Respuestas NosotrosTodos'!$A$12:$B$21,2,FALSE)</f>
        <v>5</v>
      </c>
      <c r="CP97" s="19">
        <f>VLOOKUP(Empresa!CP97,'Respuestas NosotrosTodos'!$A$2:$B$11,2,FALSE)</f>
        <v>4</v>
      </c>
      <c r="CQ97" s="19">
        <f>VLOOKUP(Empresa!CQ97,'Respuestas NosotrosTodos'!$A$2:$B$11,2,FALSE)</f>
        <v>4</v>
      </c>
      <c r="CR97" s="19">
        <f>VLOOKUP(Empresa!CR97,'Respuestas NosotrosTodos'!$A$2:$B$11,2,FALSE)</f>
        <v>4</v>
      </c>
    </row>
    <row r="98" spans="1:96">
      <c r="A98" s="12" t="str">
        <f>Empresa!A98</f>
        <v>r88pia4cfkbrs94hzu7mr88pi49spxvd</v>
      </c>
      <c r="B98" s="19">
        <f>VLOOKUP(Empresa!B98,'Respuestas Yo'!A$2:B$5,2,FALSE)</f>
        <v>2</v>
      </c>
      <c r="C98" s="19">
        <f>VLOOKUP(Empresa!C98,'Respuestas Yo'!C$2:D$5,2,FALSE)</f>
        <v>2</v>
      </c>
      <c r="D98" s="19">
        <f>VLOOKUP(Empresa!D98,'Respuestas Yo'!E$2:F$5,2,FALSE)</f>
        <v>5</v>
      </c>
      <c r="E98" s="19">
        <f>VLOOKUP(Empresa!E98,'Respuestas Yo'!G$2:H$5,2,FALSE)</f>
        <v>1</v>
      </c>
      <c r="F98" s="19">
        <f>VLOOKUP(Empresa!F98,'Respuestas Yo'!I$2:J$5,2,FALSE)</f>
        <v>2</v>
      </c>
      <c r="G98" s="19">
        <f>VLOOKUP(Empresa!G98,'Respuestas Yo'!K$2:L$5,2,FALSE)</f>
        <v>2</v>
      </c>
      <c r="H98" s="19">
        <f>VLOOKUP(Empresa!H98,'Respuestas Yo'!M$2:N$5,2,FALSE)</f>
        <v>1</v>
      </c>
      <c r="I98" s="19">
        <f>VLOOKUP(Empresa!I98,'Respuestas Yo'!O$2:P$5,2,FALSE)</f>
        <v>5</v>
      </c>
      <c r="J98" s="19">
        <f>VLOOKUP(Empresa!J98,'Respuestas Yo'!Q$2:R$5,2,FALSE)</f>
        <v>4</v>
      </c>
      <c r="K98" s="19">
        <f>VLOOKUP(Empresa!K98,'Respuestas Yo'!S$2:T$5,2,FALSE)</f>
        <v>2</v>
      </c>
      <c r="L98" s="19">
        <f>VLOOKUP(Empresa!L98,'Respuestas Yo'!U$2:V$5,2,FALSE)</f>
        <v>4</v>
      </c>
      <c r="M98" s="19">
        <f>VLOOKUP(Empresa!M98,'Respuestas Yo'!W$2:X$5,2,FALSE)</f>
        <v>2</v>
      </c>
      <c r="N98" s="19">
        <f>VLOOKUP(Empresa!N98,'Respuestas Yo'!Y$2:Z$5,2,FALSE)</f>
        <v>4</v>
      </c>
      <c r="O98" s="19">
        <f>VLOOKUP(Empresa!O98,'Respuestas Yo'!AA$2:AB$5,2,FALSE)</f>
        <v>2</v>
      </c>
      <c r="P98" s="19">
        <f>VLOOKUP(Empresa!P98,'Respuestas Yo'!AC$2:AD$5,2,FALSE)</f>
        <v>5</v>
      </c>
      <c r="Q98" s="19">
        <f>VLOOKUP(Empresa!Q98,'Respuestas Yo'!AE$2:AF$5,2,FALSE)</f>
        <v>5</v>
      </c>
      <c r="R98" s="19">
        <f>VLOOKUP(Empresa!R98,'Respuestas Yo'!AG$2:AH$5,2,FALSE)</f>
        <v>4</v>
      </c>
      <c r="S98" s="19">
        <f>VLOOKUP(Empresa!S98,'Respuestas Yo'!AI$2:AJ$5,2,FALSE)</f>
        <v>1</v>
      </c>
      <c r="T98" s="19">
        <f>VLOOKUP(Empresa!T98,'Respuestas Yo'!AK$2:AL$5,2,FALSE)</f>
        <v>5</v>
      </c>
      <c r="U98" s="19">
        <f>VLOOKUP(Empresa!U98,'Respuestas NosotrosTodos'!$A$2:$B$11,2,FALSE)</f>
        <v>3</v>
      </c>
      <c r="V98" s="19">
        <f>VLOOKUP(Empresa!V98,'Respuestas NosotrosTodos'!$A$2:$B$11,2,FALSE)</f>
        <v>3</v>
      </c>
      <c r="W98" s="19">
        <f>VLOOKUP(Empresa!V98,'Respuestas NosotrosTodos'!$A$2:$B$11,2,FALSE)</f>
        <v>3</v>
      </c>
      <c r="X98" s="19">
        <f>VLOOKUP(Empresa!X98,'Respuestas NosotrosTodos'!$A$2:$B$11,2,FALSE)</f>
        <v>3</v>
      </c>
      <c r="Y98" s="19">
        <f>VLOOKUP(Empresa!Y98,'Respuestas NosotrosTodos'!$A$2:$B$11,2,FALSE)</f>
        <v>4</v>
      </c>
      <c r="Z98" s="19">
        <f>VLOOKUP(Empresa!Z98,'Respuestas NosotrosTodos'!$A$2:$B$11,2,FALSE)</f>
        <v>3</v>
      </c>
      <c r="AA98" s="19">
        <f>VLOOKUP(Empresa!AA98,'Respuestas NosotrosTodos'!$A$2:$B$11,2,FALSE)</f>
        <v>2</v>
      </c>
      <c r="AB98" s="19">
        <f>VLOOKUP(Empresa!AB98,'Respuestas NosotrosTodos'!$A$2:$B$11,2,FALSE)</f>
        <v>3</v>
      </c>
      <c r="AC98" s="19">
        <f>VLOOKUP(Empresa!AC98,'Respuestas NosotrosTodos'!$A$2:$B$11,2,FALSE)</f>
        <v>3</v>
      </c>
      <c r="AD98" s="19">
        <f>VLOOKUP(Empresa!AD98,'Respuestas NosotrosTodos'!$A$2:$B$11,2,FALSE)</f>
        <v>2</v>
      </c>
      <c r="AE98" s="19">
        <f>VLOOKUP(Empresa!AE98,'Respuestas NosotrosTodos'!$A$2:$B$11,2,FALSE)</f>
        <v>3</v>
      </c>
      <c r="AF98" s="19">
        <f>VLOOKUP(Empresa!AF98,'Respuestas NosotrosTodos'!$A$2:$B$11,2,FALSE)</f>
        <v>3</v>
      </c>
      <c r="AG98" s="19">
        <f>VLOOKUP(Empresa!AG98,'Respuestas NosotrosTodos'!$A$2:$B$11,2,FALSE)</f>
        <v>3</v>
      </c>
      <c r="AH98" s="19">
        <f>VLOOKUP(Empresa!AH98,'Respuestas NosotrosTodos'!$A$2:$B$11,2,FALSE)</f>
        <v>4</v>
      </c>
      <c r="AI98" s="19">
        <f>VLOOKUP(Empresa!AI98,'Respuestas NosotrosTodos'!$A$2:$B$11,2,FALSE)</f>
        <v>3</v>
      </c>
      <c r="AJ98" s="19">
        <f>VLOOKUP(Empresa!AJ98,'Respuestas NosotrosTodos'!$A$2:$B$11,2,FALSE)</f>
        <v>3</v>
      </c>
      <c r="AK98" s="19">
        <f>VLOOKUP(Empresa!AK98,'Respuestas NosotrosTodos'!$A$2:$B$11,2,FALSE)</f>
        <v>2</v>
      </c>
      <c r="AL98" s="19">
        <f>VLOOKUP(Empresa!AL98,'Respuestas NosotrosTodos'!$A$2:$B$11,2,FALSE)</f>
        <v>4</v>
      </c>
      <c r="AM98" s="19">
        <f>VLOOKUP(Empresa!AM98,'Respuestas NosotrosTodos'!$A$2:$B$11,2,FALSE)</f>
        <v>3</v>
      </c>
      <c r="AN98" s="19">
        <f>VLOOKUP(Empresa!AN98,'Respuestas NosotrosTodos'!$A$2:$B$11,2,FALSE)</f>
        <v>3</v>
      </c>
      <c r="AO98" s="19">
        <f>VLOOKUP(Empresa!AO98,'Respuestas NosotrosTodos'!$A$2:$B$11,2,FALSE)</f>
        <v>2</v>
      </c>
      <c r="AP98" s="19">
        <f>VLOOKUP(Empresa!AP98,'Respuestas NosotrosTodos'!$A$2:$B$11,2,FALSE)</f>
        <v>3</v>
      </c>
      <c r="AQ98" s="19">
        <f>VLOOKUP(Empresa!AQ98,'Respuestas NosotrosTodos'!$A$2:$B$11,2,FALSE)</f>
        <v>3</v>
      </c>
      <c r="AR98" s="19">
        <f>VLOOKUP(Empresa!AR98,'Respuestas NosotrosTodos'!$A$2:$B$11,2,FALSE)</f>
        <v>3</v>
      </c>
      <c r="AS98" s="19">
        <f>VLOOKUP(Empresa!AS98,'Respuestas NosotrosTodos'!$A$2:$B$11,2,FALSE)</f>
        <v>3</v>
      </c>
      <c r="AT98" s="19">
        <f>VLOOKUP(Empresa!AT98,'Respuestas NosotrosTodos'!$A$2:$B$11,2,FALSE)</f>
        <v>3</v>
      </c>
      <c r="AU98" s="19">
        <f>VLOOKUP(Empresa!AU98,'Respuestas NosotrosTodos'!$A$2:$B$11,2,FALSE)</f>
        <v>3</v>
      </c>
      <c r="AV98" s="19">
        <f>VLOOKUP(Empresa!AV98,'Respuestas NosotrosTodos'!$A$2:$B$11,2,FALSE)</f>
        <v>3</v>
      </c>
      <c r="AW98" s="19">
        <f>VLOOKUP(Empresa!AW98,'Respuestas NosotrosTodos'!$A$2:$B$11,2,FALSE)</f>
        <v>2</v>
      </c>
      <c r="AX98" s="19">
        <f>VLOOKUP(Empresa!AX98,'Respuestas NosotrosTodos'!$A$2:$B$11,2,FALSE)</f>
        <v>3</v>
      </c>
      <c r="AY98" s="29">
        <f>VLOOKUP(Empresa!AY98,'Respuestas NosotrosTodos'!$A$12:$B$21,2,FALSE)</f>
        <v>3</v>
      </c>
      <c r="AZ98" s="19">
        <f>VLOOKUP(Empresa!AZ98,'Respuestas NosotrosTodos'!$A$2:$B$11,2,FALSE)</f>
        <v>3</v>
      </c>
      <c r="BA98" s="29">
        <f>VLOOKUP(Empresa!BA98,'Respuestas NosotrosTodos'!$A$12:$B$21,2,FALSE)</f>
        <v>3</v>
      </c>
      <c r="BB98" s="19">
        <f>VLOOKUP(Empresa!BB98,'Respuestas NosotrosTodos'!$A$2:$B$11,2,FALSE)</f>
        <v>2</v>
      </c>
      <c r="BC98" s="19">
        <f>VLOOKUP(Empresa!BC98,'Respuestas NosotrosTodos'!$A$2:$B$11,2,FALSE)</f>
        <v>3</v>
      </c>
      <c r="BD98" s="19">
        <f>VLOOKUP(Empresa!BD98,'Respuestas NosotrosTodos'!$A$2:$B$11,2,FALSE)</f>
        <v>3</v>
      </c>
      <c r="BE98" s="19">
        <f>VLOOKUP(Empresa!BE98,'Respuestas NosotrosTodos'!$A$2:$B$11,2,FALSE)</f>
        <v>2</v>
      </c>
      <c r="BF98" s="19">
        <f>VLOOKUP(Empresa!BF98,'Respuestas NosotrosTodos'!$A$2:$B$11,2,FALSE)</f>
        <v>3</v>
      </c>
      <c r="BG98" s="19">
        <f>VLOOKUP(Empresa!BG98,'Respuestas NosotrosTodos'!$A$2:$B$11,2,FALSE)</f>
        <v>4</v>
      </c>
      <c r="BH98" s="19">
        <f>VLOOKUP(Empresa!BH98,'Respuestas NosotrosTodos'!$A$2:$B$11,2,FALSE)</f>
        <v>3</v>
      </c>
      <c r="BI98" s="19">
        <f>VLOOKUP(Empresa!BI98,'Respuestas NosotrosTodos'!$A$2:$B$11,2,FALSE)</f>
        <v>3</v>
      </c>
      <c r="BJ98" s="19">
        <f>VLOOKUP(Empresa!BJ98,'Respuestas NosotrosTodos'!$A$2:$B$11,2,FALSE)</f>
        <v>5</v>
      </c>
      <c r="BK98" s="19">
        <f>VLOOKUP(Empresa!BK98,'Respuestas NosotrosTodos'!$A$2:$B$11,2,FALSE)</f>
        <v>3</v>
      </c>
      <c r="BL98" s="19">
        <f>VLOOKUP(Empresa!BL98,'Respuestas NosotrosTodos'!$A$2:$B$11,2,FALSE)</f>
        <v>3</v>
      </c>
      <c r="BM98" s="19">
        <f>VLOOKUP(Empresa!BM98,'Respuestas NosotrosTodos'!$A$2:$B$11,2,FALSE)</f>
        <v>3</v>
      </c>
      <c r="BN98" s="19">
        <f>VLOOKUP(Empresa!BN98,'Respuestas NosotrosTodos'!$A$2:$B$11,2,FALSE)</f>
        <v>2</v>
      </c>
      <c r="BO98" s="19">
        <f>VLOOKUP(Empresa!BO98,'Respuestas NosotrosTodos'!$A$2:$B$11,2,FALSE)</f>
        <v>4</v>
      </c>
      <c r="BP98" s="19">
        <f>VLOOKUP(Empresa!BP98,'Respuestas NosotrosTodos'!$A$2:$B$11,2,FALSE)</f>
        <v>3</v>
      </c>
      <c r="BQ98" s="19">
        <f>VLOOKUP(Empresa!BQ98,'Respuestas NosotrosTodos'!$A$2:$B$11,2,FALSE)</f>
        <v>4</v>
      </c>
      <c r="BR98" s="19">
        <f>VLOOKUP(Empresa!BR98,'Respuestas NosotrosTodos'!$A$2:$B$11,2,FALSE)</f>
        <v>3</v>
      </c>
      <c r="BS98" s="19">
        <f>VLOOKUP(Empresa!BS98,'Respuestas NosotrosTodos'!$A$2:$B$11,2,FALSE)</f>
        <v>3</v>
      </c>
      <c r="BT98" s="19">
        <f>VLOOKUP(Empresa!BT98,'Respuestas NosotrosTodos'!$A$2:$B$11,2,FALSE)</f>
        <v>3</v>
      </c>
      <c r="BU98" s="19">
        <f>VLOOKUP(Empresa!BU98,'Respuestas NosotrosTodos'!$A$2:$B$11,2,FALSE)</f>
        <v>4</v>
      </c>
      <c r="BV98" s="19">
        <f>VLOOKUP(Empresa!BV98,'Respuestas NosotrosTodos'!$A$2:$B$11,2,FALSE)</f>
        <v>3</v>
      </c>
      <c r="BW98" s="19">
        <f>VLOOKUP(Empresa!BW98,'Respuestas NosotrosTodos'!$A$2:$B$11,2,FALSE)</f>
        <v>3</v>
      </c>
      <c r="BX98" s="19">
        <f>VLOOKUP(Empresa!BX98,'Respuestas NosotrosTodos'!$A$2:$B$11,2,FALSE)</f>
        <v>3</v>
      </c>
      <c r="BY98" s="19">
        <f>VLOOKUP(Empresa!BY98,'Respuestas NosotrosTodos'!$A$2:$B$11,2,FALSE)</f>
        <v>4</v>
      </c>
      <c r="BZ98" s="19">
        <f>VLOOKUP(Empresa!BZ98,'Respuestas NosotrosTodos'!$A$2:$B$11,2,FALSE)</f>
        <v>4</v>
      </c>
      <c r="CA98" s="19">
        <f>VLOOKUP(Empresa!CA98,'Respuestas NosotrosTodos'!$A$2:$B$11,2,FALSE)</f>
        <v>3</v>
      </c>
      <c r="CB98" s="19">
        <f>VLOOKUP(Empresa!CB98,'Respuestas NosotrosTodos'!$A$2:$B$11,2,FALSE)</f>
        <v>3</v>
      </c>
      <c r="CC98" s="19">
        <f>VLOOKUP(Empresa!CC98,'Respuestas NosotrosTodos'!$A$2:$B$11,2,FALSE)</f>
        <v>4</v>
      </c>
      <c r="CD98" s="29">
        <f>VLOOKUP(Empresa!CD98,'Respuestas NosotrosTodos'!$A$12:$B$21,2,FALSE)</f>
        <v>3</v>
      </c>
      <c r="CE98" s="19">
        <f>VLOOKUP(Empresa!CE98,'Respuestas NosotrosTodos'!$A$2:$B$11,2,FALSE)</f>
        <v>4</v>
      </c>
      <c r="CF98" s="19">
        <f>VLOOKUP(Empresa!CF98,'Respuestas NosotrosTodos'!$A$2:$B$11,2,FALSE)</f>
        <v>4</v>
      </c>
      <c r="CG98" s="19">
        <f>VLOOKUP(Empresa!CG98,'Respuestas NosotrosTodos'!$A$2:$B$11,2,FALSE)</f>
        <v>4</v>
      </c>
      <c r="CH98" s="19">
        <f>VLOOKUP(Empresa!CH98,'Respuestas NosotrosTodos'!$A$2:$B$11,2,FALSE)</f>
        <v>3</v>
      </c>
      <c r="CI98" s="19">
        <f>VLOOKUP(Empresa!CI98,'Respuestas NosotrosTodos'!$A$2:$B$11,2,FALSE)</f>
        <v>3</v>
      </c>
      <c r="CJ98" s="29">
        <f>VLOOKUP(Empresa!CJ98,'Respuestas NosotrosTodos'!$A$12:$B$21,2,FALSE)</f>
        <v>5</v>
      </c>
      <c r="CK98" s="29">
        <f>VLOOKUP(Empresa!CK98,'Respuestas NosotrosTodos'!$A$12:$B$21,2,FALSE)</f>
        <v>5</v>
      </c>
      <c r="CL98" s="19">
        <f>VLOOKUP(Empresa!CL98,'Respuestas NosotrosTodos'!$A$2:$B$11,2,FALSE)</f>
        <v>3</v>
      </c>
      <c r="CM98" s="29">
        <f>VLOOKUP(Empresa!CM98,'Respuestas NosotrosTodos'!$A$12:$B$21,2,FALSE)</f>
        <v>5</v>
      </c>
      <c r="CN98" s="29">
        <f>VLOOKUP(Empresa!CN98,'Respuestas NosotrosTodos'!$A$12:$B$21,2,FALSE)</f>
        <v>5</v>
      </c>
      <c r="CO98" s="29">
        <f>VLOOKUP(Empresa!CO98,'Respuestas NosotrosTodos'!$A$12:$B$21,2,FALSE)</f>
        <v>5</v>
      </c>
      <c r="CP98" s="19">
        <f>VLOOKUP(Empresa!CP98,'Respuestas NosotrosTodos'!$A$2:$B$11,2,FALSE)</f>
        <v>4</v>
      </c>
      <c r="CQ98" s="19">
        <f>VLOOKUP(Empresa!CQ98,'Respuestas NosotrosTodos'!$A$2:$B$11,2,FALSE)</f>
        <v>5</v>
      </c>
      <c r="CR98" s="19">
        <f>VLOOKUP(Empresa!CR98,'Respuestas NosotrosTodos'!$A$2:$B$11,2,FALSE)</f>
        <v>5</v>
      </c>
    </row>
    <row r="99" spans="1:96">
      <c r="A99" s="12" t="str">
        <f>Empresa!A99</f>
        <v>rnt3m69cc48kr2rnt3mq2ot6hs7lrlcl</v>
      </c>
      <c r="B99" s="19">
        <f>VLOOKUP(Empresa!B99,'Respuestas Yo'!A$2:B$5,2,FALSE)</f>
        <v>4</v>
      </c>
      <c r="C99" s="19">
        <f>VLOOKUP(Empresa!C99,'Respuestas Yo'!C$2:D$5,2,FALSE)</f>
        <v>5</v>
      </c>
      <c r="D99" s="19">
        <f>VLOOKUP(Empresa!D99,'Respuestas Yo'!E$2:F$5,2,FALSE)</f>
        <v>2</v>
      </c>
      <c r="E99" s="19">
        <f>VLOOKUP(Empresa!E99,'Respuestas Yo'!G$2:H$5,2,FALSE)</f>
        <v>2</v>
      </c>
      <c r="F99" s="19">
        <f>VLOOKUP(Empresa!F99,'Respuestas Yo'!I$2:J$5,2,FALSE)</f>
        <v>5</v>
      </c>
      <c r="G99" s="19">
        <f>VLOOKUP(Empresa!G99,'Respuestas Yo'!K$2:L$5,2,FALSE)</f>
        <v>1</v>
      </c>
      <c r="H99" s="19">
        <f>VLOOKUP(Empresa!H99,'Respuestas Yo'!M$2:N$5,2,FALSE)</f>
        <v>1</v>
      </c>
      <c r="I99" s="19">
        <f>VLOOKUP(Empresa!I99,'Respuestas Yo'!O$2:P$5,2,FALSE)</f>
        <v>5</v>
      </c>
      <c r="J99" s="19">
        <f>VLOOKUP(Empresa!J99,'Respuestas Yo'!Q$2:R$5,2,FALSE)</f>
        <v>2</v>
      </c>
      <c r="K99" s="19">
        <f>VLOOKUP(Empresa!K99,'Respuestas Yo'!S$2:T$5,2,FALSE)</f>
        <v>2</v>
      </c>
      <c r="L99" s="19">
        <f>VLOOKUP(Empresa!L99,'Respuestas Yo'!U$2:V$5,2,FALSE)</f>
        <v>5</v>
      </c>
      <c r="M99" s="19">
        <f>VLOOKUP(Empresa!M99,'Respuestas Yo'!W$2:X$5,2,FALSE)</f>
        <v>1</v>
      </c>
      <c r="N99" s="19">
        <f>VLOOKUP(Empresa!N99,'Respuestas Yo'!Y$2:Z$5,2,FALSE)</f>
        <v>4</v>
      </c>
      <c r="O99" s="19">
        <f>VLOOKUP(Empresa!O99,'Respuestas Yo'!AA$2:AB$5,2,FALSE)</f>
        <v>2</v>
      </c>
      <c r="P99" s="19">
        <f>VLOOKUP(Empresa!P99,'Respuestas Yo'!AC$2:AD$5,2,FALSE)</f>
        <v>5</v>
      </c>
      <c r="Q99" s="19">
        <f>VLOOKUP(Empresa!Q99,'Respuestas Yo'!AE$2:AF$5,2,FALSE)</f>
        <v>1</v>
      </c>
      <c r="R99" s="19">
        <f>VLOOKUP(Empresa!R99,'Respuestas Yo'!AG$2:AH$5,2,FALSE)</f>
        <v>2</v>
      </c>
      <c r="S99" s="19">
        <f>VLOOKUP(Empresa!S99,'Respuestas Yo'!AI$2:AJ$5,2,FALSE)</f>
        <v>5</v>
      </c>
      <c r="T99" s="19">
        <f>VLOOKUP(Empresa!T99,'Respuestas Yo'!AK$2:AL$5,2,FALSE)</f>
        <v>1</v>
      </c>
      <c r="U99" s="19">
        <f>VLOOKUP(Empresa!U99,'Respuestas NosotrosTodos'!$A$2:$B$11,2,FALSE)</f>
        <v>4</v>
      </c>
      <c r="V99" s="19">
        <f>VLOOKUP(Empresa!V99,'Respuestas NosotrosTodos'!$A$2:$B$11,2,FALSE)</f>
        <v>3</v>
      </c>
      <c r="W99" s="19">
        <f>VLOOKUP(Empresa!V99,'Respuestas NosotrosTodos'!$A$2:$B$11,2,FALSE)</f>
        <v>3</v>
      </c>
      <c r="X99" s="19">
        <f>VLOOKUP(Empresa!X99,'Respuestas NosotrosTodos'!$A$2:$B$11,2,FALSE)</f>
        <v>5</v>
      </c>
      <c r="Y99" s="19">
        <f>VLOOKUP(Empresa!Y99,'Respuestas NosotrosTodos'!$A$2:$B$11,2,FALSE)</f>
        <v>3</v>
      </c>
      <c r="Z99" s="19">
        <f>VLOOKUP(Empresa!Z99,'Respuestas NosotrosTodos'!$A$2:$B$11,2,FALSE)</f>
        <v>1</v>
      </c>
      <c r="AA99" s="19">
        <f>VLOOKUP(Empresa!AA99,'Respuestas NosotrosTodos'!$A$2:$B$11,2,FALSE)</f>
        <v>5</v>
      </c>
      <c r="AB99" s="19">
        <f>VLOOKUP(Empresa!AB99,'Respuestas NosotrosTodos'!$A$2:$B$11,2,FALSE)</f>
        <v>5</v>
      </c>
      <c r="AC99" s="19">
        <f>VLOOKUP(Empresa!AC99,'Respuestas NosotrosTodos'!$A$2:$B$11,2,FALSE)</f>
        <v>4</v>
      </c>
      <c r="AD99" s="19">
        <f>VLOOKUP(Empresa!AD99,'Respuestas NosotrosTodos'!$A$2:$B$11,2,FALSE)</f>
        <v>5</v>
      </c>
      <c r="AE99" s="19">
        <f>VLOOKUP(Empresa!AE99,'Respuestas NosotrosTodos'!$A$2:$B$11,2,FALSE)</f>
        <v>5</v>
      </c>
      <c r="AF99" s="19">
        <f>VLOOKUP(Empresa!AF99,'Respuestas NosotrosTodos'!$A$2:$B$11,2,FALSE)</f>
        <v>4</v>
      </c>
      <c r="AG99" s="19">
        <f>VLOOKUP(Empresa!AG99,'Respuestas NosotrosTodos'!$A$2:$B$11,2,FALSE)</f>
        <v>5</v>
      </c>
      <c r="AH99" s="19">
        <f>VLOOKUP(Empresa!AH99,'Respuestas NosotrosTodos'!$A$2:$B$11,2,FALSE)</f>
        <v>3</v>
      </c>
      <c r="AI99" s="19">
        <f>VLOOKUP(Empresa!AI99,'Respuestas NosotrosTodos'!$A$2:$B$11,2,FALSE)</f>
        <v>4</v>
      </c>
      <c r="AJ99" s="19">
        <f>VLOOKUP(Empresa!AJ99,'Respuestas NosotrosTodos'!$A$2:$B$11,2,FALSE)</f>
        <v>5</v>
      </c>
      <c r="AK99" s="19">
        <f>VLOOKUP(Empresa!AK99,'Respuestas NosotrosTodos'!$A$2:$B$11,2,FALSE)</f>
        <v>4</v>
      </c>
      <c r="AL99" s="19">
        <f>VLOOKUP(Empresa!AL99,'Respuestas NosotrosTodos'!$A$2:$B$11,2,FALSE)</f>
        <v>5</v>
      </c>
      <c r="AM99" s="19">
        <f>VLOOKUP(Empresa!AM99,'Respuestas NosotrosTodos'!$A$2:$B$11,2,FALSE)</f>
        <v>4</v>
      </c>
      <c r="AN99" s="19">
        <f>VLOOKUP(Empresa!AN99,'Respuestas NosotrosTodos'!$A$2:$B$11,2,FALSE)</f>
        <v>4</v>
      </c>
      <c r="AO99" s="19">
        <f>VLOOKUP(Empresa!AO99,'Respuestas NosotrosTodos'!$A$2:$B$11,2,FALSE)</f>
        <v>4</v>
      </c>
      <c r="AP99" s="19">
        <f>VLOOKUP(Empresa!AP99,'Respuestas NosotrosTodos'!$A$2:$B$11,2,FALSE)</f>
        <v>4</v>
      </c>
      <c r="AQ99" s="19">
        <f>VLOOKUP(Empresa!AQ99,'Respuestas NosotrosTodos'!$A$2:$B$11,2,FALSE)</f>
        <v>5</v>
      </c>
      <c r="AR99" s="19">
        <f>VLOOKUP(Empresa!AR99,'Respuestas NosotrosTodos'!$A$2:$B$11,2,FALSE)</f>
        <v>4</v>
      </c>
      <c r="AS99" s="19">
        <f>VLOOKUP(Empresa!AS99,'Respuestas NosotrosTodos'!$A$2:$B$11,2,FALSE)</f>
        <v>4</v>
      </c>
      <c r="AT99" s="19">
        <f>VLOOKUP(Empresa!AT99,'Respuestas NosotrosTodos'!$A$2:$B$11,2,FALSE)</f>
        <v>4</v>
      </c>
      <c r="AU99" s="19">
        <f>VLOOKUP(Empresa!AU99,'Respuestas NosotrosTodos'!$A$2:$B$11,2,FALSE)</f>
        <v>5</v>
      </c>
      <c r="AV99" s="19">
        <f>VLOOKUP(Empresa!AV99,'Respuestas NosotrosTodos'!$A$2:$B$11,2,FALSE)</f>
        <v>5</v>
      </c>
      <c r="AW99" s="19">
        <f>VLOOKUP(Empresa!AW99,'Respuestas NosotrosTodos'!$A$2:$B$11,2,FALSE)</f>
        <v>5</v>
      </c>
      <c r="AX99" s="19">
        <f>VLOOKUP(Empresa!AX99,'Respuestas NosotrosTodos'!$A$2:$B$11,2,FALSE)</f>
        <v>4</v>
      </c>
      <c r="AY99" s="29">
        <f>VLOOKUP(Empresa!AY99,'Respuestas NosotrosTodos'!$A$12:$B$21,2,FALSE)</f>
        <v>3</v>
      </c>
      <c r="AZ99" s="19">
        <f>VLOOKUP(Empresa!AZ99,'Respuestas NosotrosTodos'!$A$2:$B$11,2,FALSE)</f>
        <v>4</v>
      </c>
      <c r="BA99" s="29">
        <f>VLOOKUP(Empresa!BA99,'Respuestas NosotrosTodos'!$A$12:$B$21,2,FALSE)</f>
        <v>5</v>
      </c>
      <c r="BB99" s="19">
        <f>VLOOKUP(Empresa!BB99,'Respuestas NosotrosTodos'!$A$2:$B$11,2,FALSE)</f>
        <v>2</v>
      </c>
      <c r="BC99" s="19">
        <f>VLOOKUP(Empresa!BC99,'Respuestas NosotrosTodos'!$A$2:$B$11,2,FALSE)</f>
        <v>4</v>
      </c>
      <c r="BD99" s="19">
        <f>VLOOKUP(Empresa!BD99,'Respuestas NosotrosTodos'!$A$2:$B$11,2,FALSE)</f>
        <v>4</v>
      </c>
      <c r="BE99" s="19">
        <f>VLOOKUP(Empresa!BE99,'Respuestas NosotrosTodos'!$A$2:$B$11,2,FALSE)</f>
        <v>5</v>
      </c>
      <c r="BF99" s="19">
        <f>VLOOKUP(Empresa!BF99,'Respuestas NosotrosTodos'!$A$2:$B$11,2,FALSE)</f>
        <v>4</v>
      </c>
      <c r="BG99" s="19">
        <f>VLOOKUP(Empresa!BG99,'Respuestas NosotrosTodos'!$A$2:$B$11,2,FALSE)</f>
        <v>5</v>
      </c>
      <c r="BH99" s="19">
        <f>VLOOKUP(Empresa!BH99,'Respuestas NosotrosTodos'!$A$2:$B$11,2,FALSE)</f>
        <v>4</v>
      </c>
      <c r="BI99" s="19">
        <f>VLOOKUP(Empresa!BI99,'Respuestas NosotrosTodos'!$A$2:$B$11,2,FALSE)</f>
        <v>4</v>
      </c>
      <c r="BJ99" s="19">
        <f>VLOOKUP(Empresa!BJ99,'Respuestas NosotrosTodos'!$A$2:$B$11,2,FALSE)</f>
        <v>5</v>
      </c>
      <c r="BK99" s="19">
        <f>VLOOKUP(Empresa!BK99,'Respuestas NosotrosTodos'!$A$2:$B$11,2,FALSE)</f>
        <v>5</v>
      </c>
      <c r="BL99" s="19">
        <f>VLOOKUP(Empresa!BL99,'Respuestas NosotrosTodos'!$A$2:$B$11,2,FALSE)</f>
        <v>4</v>
      </c>
      <c r="BM99" s="19">
        <f>VLOOKUP(Empresa!BM99,'Respuestas NosotrosTodos'!$A$2:$B$11,2,FALSE)</f>
        <v>5</v>
      </c>
      <c r="BN99" s="19">
        <f>VLOOKUP(Empresa!BN99,'Respuestas NosotrosTodos'!$A$2:$B$11,2,FALSE)</f>
        <v>3</v>
      </c>
      <c r="BO99" s="19">
        <f>VLOOKUP(Empresa!BO99,'Respuestas NosotrosTodos'!$A$2:$B$11,2,FALSE)</f>
        <v>5</v>
      </c>
      <c r="BP99" s="19">
        <f>VLOOKUP(Empresa!BP99,'Respuestas NosotrosTodos'!$A$2:$B$11,2,FALSE)</f>
        <v>5</v>
      </c>
      <c r="BQ99" s="19">
        <f>VLOOKUP(Empresa!BQ99,'Respuestas NosotrosTodos'!$A$2:$B$11,2,FALSE)</f>
        <v>3</v>
      </c>
      <c r="BR99" s="19">
        <f>VLOOKUP(Empresa!BR99,'Respuestas NosotrosTodos'!$A$2:$B$11,2,FALSE)</f>
        <v>3</v>
      </c>
      <c r="BS99" s="19">
        <f>VLOOKUP(Empresa!BS99,'Respuestas NosotrosTodos'!$A$2:$B$11,2,FALSE)</f>
        <v>3</v>
      </c>
      <c r="BT99" s="19">
        <f>VLOOKUP(Empresa!BT99,'Respuestas NosotrosTodos'!$A$2:$B$11,2,FALSE)</f>
        <v>3</v>
      </c>
      <c r="BU99" s="19">
        <f>VLOOKUP(Empresa!BU99,'Respuestas NosotrosTodos'!$A$2:$B$11,2,FALSE)</f>
        <v>3</v>
      </c>
      <c r="BV99" s="19">
        <f>VLOOKUP(Empresa!BV99,'Respuestas NosotrosTodos'!$A$2:$B$11,2,FALSE)</f>
        <v>3</v>
      </c>
      <c r="BW99" s="19">
        <f>VLOOKUP(Empresa!BW99,'Respuestas NosotrosTodos'!$A$2:$B$11,2,FALSE)</f>
        <v>3</v>
      </c>
      <c r="BX99" s="19">
        <f>VLOOKUP(Empresa!BX99,'Respuestas NosotrosTodos'!$A$2:$B$11,2,FALSE)</f>
        <v>3</v>
      </c>
      <c r="BY99" s="19">
        <f>VLOOKUP(Empresa!BY99,'Respuestas NosotrosTodos'!$A$2:$B$11,2,FALSE)</f>
        <v>4</v>
      </c>
      <c r="BZ99" s="19">
        <f>VLOOKUP(Empresa!BZ99,'Respuestas NosotrosTodos'!$A$2:$B$11,2,FALSE)</f>
        <v>4</v>
      </c>
      <c r="CA99" s="19">
        <f>VLOOKUP(Empresa!CA99,'Respuestas NosotrosTodos'!$A$2:$B$11,2,FALSE)</f>
        <v>3</v>
      </c>
      <c r="CB99" s="19">
        <f>VLOOKUP(Empresa!CB99,'Respuestas NosotrosTodos'!$A$2:$B$11,2,FALSE)</f>
        <v>3</v>
      </c>
      <c r="CC99" s="19">
        <f>VLOOKUP(Empresa!CC99,'Respuestas NosotrosTodos'!$A$2:$B$11,2,FALSE)</f>
        <v>5</v>
      </c>
      <c r="CD99" s="29">
        <f>VLOOKUP(Empresa!CD99,'Respuestas NosotrosTodos'!$A$12:$B$21,2,FALSE)</f>
        <v>3</v>
      </c>
      <c r="CE99" s="19">
        <f>VLOOKUP(Empresa!CE99,'Respuestas NosotrosTodos'!$A$2:$B$11,2,FALSE)</f>
        <v>3</v>
      </c>
      <c r="CF99" s="19">
        <f>VLOOKUP(Empresa!CF99,'Respuestas NosotrosTodos'!$A$2:$B$11,2,FALSE)</f>
        <v>3</v>
      </c>
      <c r="CG99" s="19">
        <f>VLOOKUP(Empresa!CG99,'Respuestas NosotrosTodos'!$A$2:$B$11,2,FALSE)</f>
        <v>4</v>
      </c>
      <c r="CH99" s="19">
        <f>VLOOKUP(Empresa!CH99,'Respuestas NosotrosTodos'!$A$2:$B$11,2,FALSE)</f>
        <v>4</v>
      </c>
      <c r="CI99" s="19">
        <f>VLOOKUP(Empresa!CI99,'Respuestas NosotrosTodos'!$A$2:$B$11,2,FALSE)</f>
        <v>5</v>
      </c>
      <c r="CJ99" s="29">
        <f>VLOOKUP(Empresa!CJ99,'Respuestas NosotrosTodos'!$A$12:$B$21,2,FALSE)</f>
        <v>5</v>
      </c>
      <c r="CK99" s="29">
        <f>VLOOKUP(Empresa!CK99,'Respuestas NosotrosTodos'!$A$12:$B$21,2,FALSE)</f>
        <v>5</v>
      </c>
      <c r="CL99" s="19">
        <f>VLOOKUP(Empresa!CL99,'Respuestas NosotrosTodos'!$A$2:$B$11,2,FALSE)</f>
        <v>4</v>
      </c>
      <c r="CM99" s="29">
        <f>VLOOKUP(Empresa!CM99,'Respuestas NosotrosTodos'!$A$12:$B$21,2,FALSE)</f>
        <v>5</v>
      </c>
      <c r="CN99" s="29">
        <f>VLOOKUP(Empresa!CN99,'Respuestas NosotrosTodos'!$A$12:$B$21,2,FALSE)</f>
        <v>5</v>
      </c>
      <c r="CO99" s="29">
        <f>VLOOKUP(Empresa!CO99,'Respuestas NosotrosTodos'!$A$12:$B$21,2,FALSE)</f>
        <v>5</v>
      </c>
      <c r="CP99" s="19">
        <f>VLOOKUP(Empresa!CP99,'Respuestas NosotrosTodos'!$A$2:$B$11,2,FALSE)</f>
        <v>4</v>
      </c>
      <c r="CQ99" s="19">
        <f>VLOOKUP(Empresa!CQ99,'Respuestas NosotrosTodos'!$A$2:$B$11,2,FALSE)</f>
        <v>4</v>
      </c>
      <c r="CR99" s="19">
        <f>VLOOKUP(Empresa!CR99,'Respuestas NosotrosTodos'!$A$2:$B$11,2,FALSE)</f>
        <v>4</v>
      </c>
    </row>
    <row r="100" spans="1:96">
      <c r="A100" s="12" t="str">
        <f>Empresa!A100</f>
        <v>0ece3fauhi5gob9vty460ece31glad6h</v>
      </c>
      <c r="B100" s="19">
        <f>VLOOKUP(Empresa!B100,'Respuestas Yo'!A$2:B$5,2,FALSE)</f>
        <v>4</v>
      </c>
      <c r="C100" s="19">
        <f>VLOOKUP(Empresa!C100,'Respuestas Yo'!C$2:D$5,2,FALSE)</f>
        <v>4</v>
      </c>
      <c r="D100" s="19">
        <f>VLOOKUP(Empresa!D100,'Respuestas Yo'!E$2:F$5,2,FALSE)</f>
        <v>2</v>
      </c>
      <c r="E100" s="19">
        <f>VLOOKUP(Empresa!E100,'Respuestas Yo'!G$2:H$5,2,FALSE)</f>
        <v>2</v>
      </c>
      <c r="F100" s="19">
        <f>VLOOKUP(Empresa!F100,'Respuestas Yo'!I$2:J$5,2,FALSE)</f>
        <v>2</v>
      </c>
      <c r="G100" s="19">
        <f>VLOOKUP(Empresa!G100,'Respuestas Yo'!K$2:L$5,2,FALSE)</f>
        <v>4</v>
      </c>
      <c r="H100" s="19">
        <f>VLOOKUP(Empresa!H100,'Respuestas Yo'!M$2:N$5,2,FALSE)</f>
        <v>2</v>
      </c>
      <c r="I100" s="19">
        <f>VLOOKUP(Empresa!I100,'Respuestas Yo'!O$2:P$5,2,FALSE)</f>
        <v>5</v>
      </c>
      <c r="J100" s="19">
        <f>VLOOKUP(Empresa!J100,'Respuestas Yo'!Q$2:R$5,2,FALSE)</f>
        <v>4</v>
      </c>
      <c r="K100" s="19">
        <f>VLOOKUP(Empresa!K100,'Respuestas Yo'!S$2:T$5,2,FALSE)</f>
        <v>4</v>
      </c>
      <c r="L100" s="19">
        <f>VLOOKUP(Empresa!L100,'Respuestas Yo'!U$2:V$5,2,FALSE)</f>
        <v>4</v>
      </c>
      <c r="M100" s="19">
        <f>VLOOKUP(Empresa!M100,'Respuestas Yo'!W$2:X$5,2,FALSE)</f>
        <v>4</v>
      </c>
      <c r="N100" s="19">
        <f>VLOOKUP(Empresa!N100,'Respuestas Yo'!Y$2:Z$5,2,FALSE)</f>
        <v>2</v>
      </c>
      <c r="O100" s="19">
        <f>VLOOKUP(Empresa!O100,'Respuestas Yo'!AA$2:AB$5,2,FALSE)</f>
        <v>5</v>
      </c>
      <c r="P100" s="19">
        <f>VLOOKUP(Empresa!P100,'Respuestas Yo'!AC$2:AD$5,2,FALSE)</f>
        <v>5</v>
      </c>
      <c r="Q100" s="19">
        <f>VLOOKUP(Empresa!Q100,'Respuestas Yo'!AE$2:AF$5,2,FALSE)</f>
        <v>2</v>
      </c>
      <c r="R100" s="19">
        <f>VLOOKUP(Empresa!R100,'Respuestas Yo'!AG$2:AH$5,2,FALSE)</f>
        <v>5</v>
      </c>
      <c r="S100" s="19">
        <f>VLOOKUP(Empresa!S100,'Respuestas Yo'!AI$2:AJ$5,2,FALSE)</f>
        <v>4</v>
      </c>
      <c r="T100" s="19">
        <f>VLOOKUP(Empresa!T100,'Respuestas Yo'!AK$2:AL$5,2,FALSE)</f>
        <v>1</v>
      </c>
      <c r="U100" s="19">
        <f>VLOOKUP(Empresa!U100,'Respuestas NosotrosTodos'!$A$2:$B$11,2,FALSE)</f>
        <v>5</v>
      </c>
      <c r="V100" s="19">
        <f>VLOOKUP(Empresa!V100,'Respuestas NosotrosTodos'!$A$2:$B$11,2,FALSE)</f>
        <v>3</v>
      </c>
      <c r="W100" s="19">
        <f>VLOOKUP(Empresa!V100,'Respuestas NosotrosTodos'!$A$2:$B$11,2,FALSE)</f>
        <v>3</v>
      </c>
      <c r="X100" s="19">
        <f>VLOOKUP(Empresa!X100,'Respuestas NosotrosTodos'!$A$2:$B$11,2,FALSE)</f>
        <v>4</v>
      </c>
      <c r="Y100" s="19">
        <f>VLOOKUP(Empresa!Y100,'Respuestas NosotrosTodos'!$A$2:$B$11,2,FALSE)</f>
        <v>4</v>
      </c>
      <c r="Z100" s="19">
        <f>VLOOKUP(Empresa!Z100,'Respuestas NosotrosTodos'!$A$2:$B$11,2,FALSE)</f>
        <v>5</v>
      </c>
      <c r="AA100" s="19">
        <f>VLOOKUP(Empresa!AA100,'Respuestas NosotrosTodos'!$A$2:$B$11,2,FALSE)</f>
        <v>5</v>
      </c>
      <c r="AB100" s="19">
        <f>VLOOKUP(Empresa!AB100,'Respuestas NosotrosTodos'!$A$2:$B$11,2,FALSE)</f>
        <v>3</v>
      </c>
      <c r="AC100" s="19">
        <f>VLOOKUP(Empresa!AC100,'Respuestas NosotrosTodos'!$A$2:$B$11,2,FALSE)</f>
        <v>2</v>
      </c>
      <c r="AD100" s="19">
        <f>VLOOKUP(Empresa!AD100,'Respuestas NosotrosTodos'!$A$2:$B$11,2,FALSE)</f>
        <v>5</v>
      </c>
      <c r="AE100" s="19">
        <f>VLOOKUP(Empresa!AE100,'Respuestas NosotrosTodos'!$A$2:$B$11,2,FALSE)</f>
        <v>5</v>
      </c>
      <c r="AF100" s="19">
        <f>VLOOKUP(Empresa!AF100,'Respuestas NosotrosTodos'!$A$2:$B$11,2,FALSE)</f>
        <v>5</v>
      </c>
      <c r="AG100" s="19">
        <f>VLOOKUP(Empresa!AG100,'Respuestas NosotrosTodos'!$A$2:$B$11,2,FALSE)</f>
        <v>5</v>
      </c>
      <c r="AH100" s="19">
        <f>VLOOKUP(Empresa!AH100,'Respuestas NosotrosTodos'!$A$2:$B$11,2,FALSE)</f>
        <v>3</v>
      </c>
      <c r="AI100" s="19">
        <f>VLOOKUP(Empresa!AI100,'Respuestas NosotrosTodos'!$A$2:$B$11,2,FALSE)</f>
        <v>5</v>
      </c>
      <c r="AJ100" s="19">
        <f>VLOOKUP(Empresa!AJ100,'Respuestas NosotrosTodos'!$A$2:$B$11,2,FALSE)</f>
        <v>5</v>
      </c>
      <c r="AK100" s="19">
        <f>VLOOKUP(Empresa!AK100,'Respuestas NosotrosTodos'!$A$2:$B$11,2,FALSE)</f>
        <v>4</v>
      </c>
      <c r="AL100" s="19">
        <f>VLOOKUP(Empresa!AL100,'Respuestas NosotrosTodos'!$A$2:$B$11,2,FALSE)</f>
        <v>5</v>
      </c>
      <c r="AM100" s="19">
        <f>VLOOKUP(Empresa!AM100,'Respuestas NosotrosTodos'!$A$2:$B$11,2,FALSE)</f>
        <v>2</v>
      </c>
      <c r="AN100" s="19">
        <f>VLOOKUP(Empresa!AN100,'Respuestas NosotrosTodos'!$A$2:$B$11,2,FALSE)</f>
        <v>3</v>
      </c>
      <c r="AO100" s="19">
        <f>VLOOKUP(Empresa!AO100,'Respuestas NosotrosTodos'!$A$2:$B$11,2,FALSE)</f>
        <v>4</v>
      </c>
      <c r="AP100" s="19">
        <f>VLOOKUP(Empresa!AP100,'Respuestas NosotrosTodos'!$A$2:$B$11,2,FALSE)</f>
        <v>1</v>
      </c>
      <c r="AQ100" s="19">
        <f>VLOOKUP(Empresa!AQ100,'Respuestas NosotrosTodos'!$A$2:$B$11,2,FALSE)</f>
        <v>5</v>
      </c>
      <c r="AR100" s="19">
        <f>VLOOKUP(Empresa!AR100,'Respuestas NosotrosTodos'!$A$2:$B$11,2,FALSE)</f>
        <v>4</v>
      </c>
      <c r="AS100" s="19">
        <f>VLOOKUP(Empresa!AS100,'Respuestas NosotrosTodos'!$A$2:$B$11,2,FALSE)</f>
        <v>5</v>
      </c>
      <c r="AT100" s="19">
        <f>VLOOKUP(Empresa!AT100,'Respuestas NosotrosTodos'!$A$2:$B$11,2,FALSE)</f>
        <v>4</v>
      </c>
      <c r="AU100" s="19">
        <f>VLOOKUP(Empresa!AU100,'Respuestas NosotrosTodos'!$A$2:$B$11,2,FALSE)</f>
        <v>4</v>
      </c>
      <c r="AV100" s="19">
        <f>VLOOKUP(Empresa!AV100,'Respuestas NosotrosTodos'!$A$2:$B$11,2,FALSE)</f>
        <v>3</v>
      </c>
      <c r="AW100" s="19">
        <f>VLOOKUP(Empresa!AW100,'Respuestas NosotrosTodos'!$A$2:$B$11,2,FALSE)</f>
        <v>3</v>
      </c>
      <c r="AX100" s="19">
        <f>VLOOKUP(Empresa!AX100,'Respuestas NosotrosTodos'!$A$2:$B$11,2,FALSE)</f>
        <v>4</v>
      </c>
      <c r="AY100" s="29">
        <f>VLOOKUP(Empresa!AY100,'Respuestas NosotrosTodos'!$A$12:$B$21,2,FALSE)</f>
        <v>2</v>
      </c>
      <c r="AZ100" s="19">
        <f>VLOOKUP(Empresa!AZ100,'Respuestas NosotrosTodos'!$A$2:$B$11,2,FALSE)</f>
        <v>1</v>
      </c>
      <c r="BA100" s="29">
        <f>VLOOKUP(Empresa!BA100,'Respuestas NosotrosTodos'!$A$12:$B$21,2,FALSE)</f>
        <v>5</v>
      </c>
      <c r="BB100" s="19">
        <f>VLOOKUP(Empresa!BB100,'Respuestas NosotrosTodos'!$A$2:$B$11,2,FALSE)</f>
        <v>4</v>
      </c>
      <c r="BC100" s="19">
        <f>VLOOKUP(Empresa!BC100,'Respuestas NosotrosTodos'!$A$2:$B$11,2,FALSE)</f>
        <v>4</v>
      </c>
      <c r="BD100" s="19">
        <f>VLOOKUP(Empresa!BD100,'Respuestas NosotrosTodos'!$A$2:$B$11,2,FALSE)</f>
        <v>2</v>
      </c>
      <c r="BE100" s="19">
        <f>VLOOKUP(Empresa!BE100,'Respuestas NosotrosTodos'!$A$2:$B$11,2,FALSE)</f>
        <v>1</v>
      </c>
      <c r="BF100" s="19">
        <f>VLOOKUP(Empresa!BF100,'Respuestas NosotrosTodos'!$A$2:$B$11,2,FALSE)</f>
        <v>5</v>
      </c>
      <c r="BG100" s="19">
        <f>VLOOKUP(Empresa!BG100,'Respuestas NosotrosTodos'!$A$2:$B$11,2,FALSE)</f>
        <v>5</v>
      </c>
      <c r="BH100" s="19">
        <f>VLOOKUP(Empresa!BH100,'Respuestas NosotrosTodos'!$A$2:$B$11,2,FALSE)</f>
        <v>4</v>
      </c>
      <c r="BI100" s="19">
        <f>VLOOKUP(Empresa!BI100,'Respuestas NosotrosTodos'!$A$2:$B$11,2,FALSE)</f>
        <v>5</v>
      </c>
      <c r="BJ100" s="19">
        <f>VLOOKUP(Empresa!BJ100,'Respuestas NosotrosTodos'!$A$2:$B$11,2,FALSE)</f>
        <v>4</v>
      </c>
      <c r="BK100" s="19">
        <f>VLOOKUP(Empresa!BK100,'Respuestas NosotrosTodos'!$A$2:$B$11,2,FALSE)</f>
        <v>5</v>
      </c>
      <c r="BL100" s="19">
        <f>VLOOKUP(Empresa!BL100,'Respuestas NosotrosTodos'!$A$2:$B$11,2,FALSE)</f>
        <v>5</v>
      </c>
      <c r="BM100" s="19">
        <f>VLOOKUP(Empresa!BM100,'Respuestas NosotrosTodos'!$A$2:$B$11,2,FALSE)</f>
        <v>4</v>
      </c>
      <c r="BN100" s="19">
        <f>VLOOKUP(Empresa!BN100,'Respuestas NosotrosTodos'!$A$2:$B$11,2,FALSE)</f>
        <v>1</v>
      </c>
      <c r="BO100" s="19">
        <f>VLOOKUP(Empresa!BO100,'Respuestas NosotrosTodos'!$A$2:$B$11,2,FALSE)</f>
        <v>4</v>
      </c>
      <c r="BP100" s="19">
        <f>VLOOKUP(Empresa!BP100,'Respuestas NosotrosTodos'!$A$2:$B$11,2,FALSE)</f>
        <v>2</v>
      </c>
      <c r="BQ100" s="19">
        <f>VLOOKUP(Empresa!BQ100,'Respuestas NosotrosTodos'!$A$2:$B$11,2,FALSE)</f>
        <v>3</v>
      </c>
      <c r="BR100" s="19">
        <f>VLOOKUP(Empresa!BR100,'Respuestas NosotrosTodos'!$A$2:$B$11,2,FALSE)</f>
        <v>4</v>
      </c>
      <c r="BS100" s="19">
        <f>VLOOKUP(Empresa!BS100,'Respuestas NosotrosTodos'!$A$2:$B$11,2,FALSE)</f>
        <v>3</v>
      </c>
      <c r="BT100" s="19">
        <f>VLOOKUP(Empresa!BT100,'Respuestas NosotrosTodos'!$A$2:$B$11,2,FALSE)</f>
        <v>3</v>
      </c>
      <c r="BU100" s="19">
        <f>VLOOKUP(Empresa!BU100,'Respuestas NosotrosTodos'!$A$2:$B$11,2,FALSE)</f>
        <v>2</v>
      </c>
      <c r="BV100" s="19">
        <f>VLOOKUP(Empresa!BV100,'Respuestas NosotrosTodos'!$A$2:$B$11,2,FALSE)</f>
        <v>4</v>
      </c>
      <c r="BW100" s="19">
        <f>VLOOKUP(Empresa!BW100,'Respuestas NosotrosTodos'!$A$2:$B$11,2,FALSE)</f>
        <v>2</v>
      </c>
      <c r="BX100" s="19">
        <f>VLOOKUP(Empresa!BX100,'Respuestas NosotrosTodos'!$A$2:$B$11,2,FALSE)</f>
        <v>2</v>
      </c>
      <c r="BY100" s="19">
        <f>VLOOKUP(Empresa!BY100,'Respuestas NosotrosTodos'!$A$2:$B$11,2,FALSE)</f>
        <v>3</v>
      </c>
      <c r="BZ100" s="19">
        <f>VLOOKUP(Empresa!BZ100,'Respuestas NosotrosTodos'!$A$2:$B$11,2,FALSE)</f>
        <v>5</v>
      </c>
      <c r="CA100" s="19">
        <f>VLOOKUP(Empresa!CA100,'Respuestas NosotrosTodos'!$A$2:$B$11,2,FALSE)</f>
        <v>4</v>
      </c>
      <c r="CB100" s="19">
        <f>VLOOKUP(Empresa!CB100,'Respuestas NosotrosTodos'!$A$2:$B$11,2,FALSE)</f>
        <v>2</v>
      </c>
      <c r="CC100" s="19">
        <f>VLOOKUP(Empresa!CC100,'Respuestas NosotrosTodos'!$A$2:$B$11,2,FALSE)</f>
        <v>4</v>
      </c>
      <c r="CD100" s="29">
        <f>VLOOKUP(Empresa!CD100,'Respuestas NosotrosTodos'!$A$12:$B$21,2,FALSE)</f>
        <v>5</v>
      </c>
      <c r="CE100" s="19">
        <f>VLOOKUP(Empresa!CE100,'Respuestas NosotrosTodos'!$A$2:$B$11,2,FALSE)</f>
        <v>4</v>
      </c>
      <c r="CF100" s="19">
        <f>VLOOKUP(Empresa!CF100,'Respuestas NosotrosTodos'!$A$2:$B$11,2,FALSE)</f>
        <v>1</v>
      </c>
      <c r="CG100" s="19">
        <f>VLOOKUP(Empresa!CG100,'Respuestas NosotrosTodos'!$A$2:$B$11,2,FALSE)</f>
        <v>2</v>
      </c>
      <c r="CH100" s="19">
        <f>VLOOKUP(Empresa!CH100,'Respuestas NosotrosTodos'!$A$2:$B$11,2,FALSE)</f>
        <v>5</v>
      </c>
      <c r="CI100" s="19">
        <f>VLOOKUP(Empresa!CI100,'Respuestas NosotrosTodos'!$A$2:$B$11,2,FALSE)</f>
        <v>2</v>
      </c>
      <c r="CJ100" s="29">
        <f>VLOOKUP(Empresa!CJ100,'Respuestas NosotrosTodos'!$A$12:$B$21,2,FALSE)</f>
        <v>5</v>
      </c>
      <c r="CK100" s="29">
        <f>VLOOKUP(Empresa!CK100,'Respuestas NosotrosTodos'!$A$12:$B$21,2,FALSE)</f>
        <v>3</v>
      </c>
      <c r="CL100" s="19">
        <f>VLOOKUP(Empresa!CL100,'Respuestas NosotrosTodos'!$A$2:$B$11,2,FALSE)</f>
        <v>5</v>
      </c>
      <c r="CM100" s="29">
        <f>VLOOKUP(Empresa!CM100,'Respuestas NosotrosTodos'!$A$12:$B$21,2,FALSE)</f>
        <v>4</v>
      </c>
      <c r="CN100" s="29">
        <f>VLOOKUP(Empresa!CN100,'Respuestas NosotrosTodos'!$A$12:$B$21,2,FALSE)</f>
        <v>4</v>
      </c>
      <c r="CO100" s="29">
        <f>VLOOKUP(Empresa!CO100,'Respuestas NosotrosTodos'!$A$12:$B$21,2,FALSE)</f>
        <v>5</v>
      </c>
      <c r="CP100" s="19">
        <f>VLOOKUP(Empresa!CP100,'Respuestas NosotrosTodos'!$A$2:$B$11,2,FALSE)</f>
        <v>4</v>
      </c>
      <c r="CQ100" s="19">
        <f>VLOOKUP(Empresa!CQ100,'Respuestas NosotrosTodos'!$A$2:$B$11,2,FALSE)</f>
        <v>5</v>
      </c>
      <c r="CR100" s="19">
        <f>VLOOKUP(Empresa!CR100,'Respuestas NosotrosTodos'!$A$2:$B$11,2,FALSE)</f>
        <v>5</v>
      </c>
    </row>
    <row r="101" spans="1:96">
      <c r="A101" s="12" t="str">
        <f>Empresa!A101</f>
        <v>d4bkaaqty5m4sgd4bkai173u5oax3knw</v>
      </c>
      <c r="B101" s="19">
        <f>VLOOKUP(Empresa!B101,'Respuestas Yo'!A$2:B$5,2,FALSE)</f>
        <v>2</v>
      </c>
      <c r="C101" s="19">
        <f>VLOOKUP(Empresa!C101,'Respuestas Yo'!C$2:D$5,2,FALSE)</f>
        <v>4</v>
      </c>
      <c r="D101" s="19">
        <f>VLOOKUP(Empresa!D101,'Respuestas Yo'!E$2:F$5,2,FALSE)</f>
        <v>5</v>
      </c>
      <c r="E101" s="19">
        <f>VLOOKUP(Empresa!E101,'Respuestas Yo'!G$2:H$5,2,FALSE)</f>
        <v>2</v>
      </c>
      <c r="F101" s="19">
        <f>VLOOKUP(Empresa!F101,'Respuestas Yo'!I$2:J$5,2,FALSE)</f>
        <v>2</v>
      </c>
      <c r="G101" s="19">
        <f>VLOOKUP(Empresa!G101,'Respuestas Yo'!K$2:L$5,2,FALSE)</f>
        <v>4</v>
      </c>
      <c r="H101" s="19">
        <f>VLOOKUP(Empresa!H101,'Respuestas Yo'!M$2:N$5,2,FALSE)</f>
        <v>5</v>
      </c>
      <c r="I101" s="19">
        <f>VLOOKUP(Empresa!I101,'Respuestas Yo'!O$2:P$5,2,FALSE)</f>
        <v>1</v>
      </c>
      <c r="J101" s="19">
        <f>VLOOKUP(Empresa!J101,'Respuestas Yo'!Q$2:R$5,2,FALSE)</f>
        <v>2</v>
      </c>
      <c r="K101" s="19">
        <f>VLOOKUP(Empresa!K101,'Respuestas Yo'!S$2:T$5,2,FALSE)</f>
        <v>2</v>
      </c>
      <c r="L101" s="19">
        <f>VLOOKUP(Empresa!L101,'Respuestas Yo'!U$2:V$5,2,FALSE)</f>
        <v>4</v>
      </c>
      <c r="M101" s="19">
        <f>VLOOKUP(Empresa!M101,'Respuestas Yo'!W$2:X$5,2,FALSE)</f>
        <v>4</v>
      </c>
      <c r="N101" s="19">
        <f>VLOOKUP(Empresa!N101,'Respuestas Yo'!Y$2:Z$5,2,FALSE)</f>
        <v>2</v>
      </c>
      <c r="O101" s="19">
        <f>VLOOKUP(Empresa!O101,'Respuestas Yo'!AA$2:AB$5,2,FALSE)</f>
        <v>4</v>
      </c>
      <c r="P101" s="19">
        <f>VLOOKUP(Empresa!P101,'Respuestas Yo'!AC$2:AD$5,2,FALSE)</f>
        <v>4</v>
      </c>
      <c r="Q101" s="19">
        <f>VLOOKUP(Empresa!Q101,'Respuestas Yo'!AE$2:AF$5,2,FALSE)</f>
        <v>5</v>
      </c>
      <c r="R101" s="19">
        <f>VLOOKUP(Empresa!R101,'Respuestas Yo'!AG$2:AH$5,2,FALSE)</f>
        <v>1</v>
      </c>
      <c r="S101" s="19">
        <f>VLOOKUP(Empresa!S101,'Respuestas Yo'!AI$2:AJ$5,2,FALSE)</f>
        <v>2</v>
      </c>
      <c r="T101" s="19">
        <f>VLOOKUP(Empresa!T101,'Respuestas Yo'!AK$2:AL$5,2,FALSE)</f>
        <v>5</v>
      </c>
      <c r="U101" s="19">
        <f>VLOOKUP(Empresa!U101,'Respuestas NosotrosTodos'!$A$2:$B$11,2,FALSE)</f>
        <v>3</v>
      </c>
      <c r="V101" s="19">
        <f>VLOOKUP(Empresa!V101,'Respuestas NosotrosTodos'!$A$2:$B$11,2,FALSE)</f>
        <v>3</v>
      </c>
      <c r="W101" s="19">
        <f>VLOOKUP(Empresa!V101,'Respuestas NosotrosTodos'!$A$2:$B$11,2,FALSE)</f>
        <v>3</v>
      </c>
      <c r="X101" s="19">
        <f>VLOOKUP(Empresa!X101,'Respuestas NosotrosTodos'!$A$2:$B$11,2,FALSE)</f>
        <v>1</v>
      </c>
      <c r="Y101" s="19">
        <f>VLOOKUP(Empresa!Y101,'Respuestas NosotrosTodos'!$A$2:$B$11,2,FALSE)</f>
        <v>5</v>
      </c>
      <c r="Z101" s="19">
        <f>VLOOKUP(Empresa!Z101,'Respuestas NosotrosTodos'!$A$2:$B$11,2,FALSE)</f>
        <v>2</v>
      </c>
      <c r="AA101" s="19">
        <f>VLOOKUP(Empresa!AA101,'Respuestas NosotrosTodos'!$A$2:$B$11,2,FALSE)</f>
        <v>2</v>
      </c>
      <c r="AB101" s="19">
        <f>VLOOKUP(Empresa!AB101,'Respuestas NosotrosTodos'!$A$2:$B$11,2,FALSE)</f>
        <v>2</v>
      </c>
      <c r="AC101" s="19">
        <f>VLOOKUP(Empresa!AC101,'Respuestas NosotrosTodos'!$A$2:$B$11,2,FALSE)</f>
        <v>4</v>
      </c>
      <c r="AD101" s="19">
        <f>VLOOKUP(Empresa!AD101,'Respuestas NosotrosTodos'!$A$2:$B$11,2,FALSE)</f>
        <v>3</v>
      </c>
      <c r="AE101" s="19">
        <f>VLOOKUP(Empresa!AE101,'Respuestas NosotrosTodos'!$A$2:$B$11,2,FALSE)</f>
        <v>5</v>
      </c>
      <c r="AF101" s="19">
        <f>VLOOKUP(Empresa!AF101,'Respuestas NosotrosTodos'!$A$2:$B$11,2,FALSE)</f>
        <v>5</v>
      </c>
      <c r="AG101" s="19">
        <f>VLOOKUP(Empresa!AG101,'Respuestas NosotrosTodos'!$A$2:$B$11,2,FALSE)</f>
        <v>4</v>
      </c>
      <c r="AH101" s="19">
        <f>VLOOKUP(Empresa!AH101,'Respuestas NosotrosTodos'!$A$2:$B$11,2,FALSE)</f>
        <v>5</v>
      </c>
      <c r="AI101" s="19">
        <f>VLOOKUP(Empresa!AI101,'Respuestas NosotrosTodos'!$A$2:$B$11,2,FALSE)</f>
        <v>2</v>
      </c>
      <c r="AJ101" s="19">
        <f>VLOOKUP(Empresa!AJ101,'Respuestas NosotrosTodos'!$A$2:$B$11,2,FALSE)</f>
        <v>5</v>
      </c>
      <c r="AK101" s="19">
        <f>VLOOKUP(Empresa!AK101,'Respuestas NosotrosTodos'!$A$2:$B$11,2,FALSE)</f>
        <v>5</v>
      </c>
      <c r="AL101" s="19">
        <f>VLOOKUP(Empresa!AL101,'Respuestas NosotrosTodos'!$A$2:$B$11,2,FALSE)</f>
        <v>5</v>
      </c>
      <c r="AM101" s="19">
        <f>VLOOKUP(Empresa!AM101,'Respuestas NosotrosTodos'!$A$2:$B$11,2,FALSE)</f>
        <v>2</v>
      </c>
      <c r="AN101" s="19">
        <f>VLOOKUP(Empresa!AN101,'Respuestas NosotrosTodos'!$A$2:$B$11,2,FALSE)</f>
        <v>4</v>
      </c>
      <c r="AO101" s="19">
        <f>VLOOKUP(Empresa!AO101,'Respuestas NosotrosTodos'!$A$2:$B$11,2,FALSE)</f>
        <v>2</v>
      </c>
      <c r="AP101" s="19">
        <f>VLOOKUP(Empresa!AP101,'Respuestas NosotrosTodos'!$A$2:$B$11,2,FALSE)</f>
        <v>3</v>
      </c>
      <c r="AQ101" s="19">
        <f>VLOOKUP(Empresa!AQ101,'Respuestas NosotrosTodos'!$A$2:$B$11,2,FALSE)</f>
        <v>4</v>
      </c>
      <c r="AR101" s="19">
        <f>VLOOKUP(Empresa!AR101,'Respuestas NosotrosTodos'!$A$2:$B$11,2,FALSE)</f>
        <v>5</v>
      </c>
      <c r="AS101" s="19">
        <f>VLOOKUP(Empresa!AS101,'Respuestas NosotrosTodos'!$A$2:$B$11,2,FALSE)</f>
        <v>5</v>
      </c>
      <c r="AT101" s="19">
        <f>VLOOKUP(Empresa!AT101,'Respuestas NosotrosTodos'!$A$2:$B$11,2,FALSE)</f>
        <v>3</v>
      </c>
      <c r="AU101" s="19">
        <f>VLOOKUP(Empresa!AU101,'Respuestas NosotrosTodos'!$A$2:$B$11,2,FALSE)</f>
        <v>5</v>
      </c>
      <c r="AV101" s="19">
        <f>VLOOKUP(Empresa!AV101,'Respuestas NosotrosTodos'!$A$2:$B$11,2,FALSE)</f>
        <v>4</v>
      </c>
      <c r="AW101" s="19">
        <f>VLOOKUP(Empresa!AW101,'Respuestas NosotrosTodos'!$A$2:$B$11,2,FALSE)</f>
        <v>4</v>
      </c>
      <c r="AX101" s="19">
        <f>VLOOKUP(Empresa!AX101,'Respuestas NosotrosTodos'!$A$2:$B$11,2,FALSE)</f>
        <v>5</v>
      </c>
      <c r="AY101" s="29">
        <f>VLOOKUP(Empresa!AY101,'Respuestas NosotrosTodos'!$A$12:$B$21,2,FALSE)</f>
        <v>5</v>
      </c>
      <c r="AZ101" s="19">
        <f>VLOOKUP(Empresa!AZ101,'Respuestas NosotrosTodos'!$A$2:$B$11,2,FALSE)</f>
        <v>5</v>
      </c>
      <c r="BA101" s="29">
        <f>VLOOKUP(Empresa!BA101,'Respuestas NosotrosTodos'!$A$12:$B$21,2,FALSE)</f>
        <v>3</v>
      </c>
      <c r="BB101" s="19">
        <f>VLOOKUP(Empresa!BB101,'Respuestas NosotrosTodos'!$A$2:$B$11,2,FALSE)</f>
        <v>3</v>
      </c>
      <c r="BC101" s="19">
        <f>VLOOKUP(Empresa!BC101,'Respuestas NosotrosTodos'!$A$2:$B$11,2,FALSE)</f>
        <v>5</v>
      </c>
      <c r="BD101" s="19">
        <f>VLOOKUP(Empresa!BD101,'Respuestas NosotrosTodos'!$A$2:$B$11,2,FALSE)</f>
        <v>3</v>
      </c>
      <c r="BE101" s="19">
        <f>VLOOKUP(Empresa!BE101,'Respuestas NosotrosTodos'!$A$2:$B$11,2,FALSE)</f>
        <v>5</v>
      </c>
      <c r="BF101" s="19">
        <f>VLOOKUP(Empresa!BF101,'Respuestas NosotrosTodos'!$A$2:$B$11,2,FALSE)</f>
        <v>4</v>
      </c>
      <c r="BG101" s="19">
        <f>VLOOKUP(Empresa!BG101,'Respuestas NosotrosTodos'!$A$2:$B$11,2,FALSE)</f>
        <v>2</v>
      </c>
      <c r="BH101" s="19">
        <f>VLOOKUP(Empresa!BH101,'Respuestas NosotrosTodos'!$A$2:$B$11,2,FALSE)</f>
        <v>2</v>
      </c>
      <c r="BI101" s="19">
        <f>VLOOKUP(Empresa!BI101,'Respuestas NosotrosTodos'!$A$2:$B$11,2,FALSE)</f>
        <v>5</v>
      </c>
      <c r="BJ101" s="19">
        <f>VLOOKUP(Empresa!BJ101,'Respuestas NosotrosTodos'!$A$2:$B$11,2,FALSE)</f>
        <v>3</v>
      </c>
      <c r="BK101" s="19">
        <f>VLOOKUP(Empresa!BK101,'Respuestas NosotrosTodos'!$A$2:$B$11,2,FALSE)</f>
        <v>1</v>
      </c>
      <c r="BL101" s="19">
        <f>VLOOKUP(Empresa!BL101,'Respuestas NosotrosTodos'!$A$2:$B$11,2,FALSE)</f>
        <v>3</v>
      </c>
      <c r="BM101" s="19">
        <f>VLOOKUP(Empresa!BM101,'Respuestas NosotrosTodos'!$A$2:$B$11,2,FALSE)</f>
        <v>3</v>
      </c>
      <c r="BN101" s="19">
        <f>VLOOKUP(Empresa!BN101,'Respuestas NosotrosTodos'!$A$2:$B$11,2,FALSE)</f>
        <v>3</v>
      </c>
      <c r="BO101" s="19">
        <f>VLOOKUP(Empresa!BO101,'Respuestas NosotrosTodos'!$A$2:$B$11,2,FALSE)</f>
        <v>4</v>
      </c>
      <c r="BP101" s="19">
        <f>VLOOKUP(Empresa!BP101,'Respuestas NosotrosTodos'!$A$2:$B$11,2,FALSE)</f>
        <v>5</v>
      </c>
      <c r="BQ101" s="19">
        <f>VLOOKUP(Empresa!BQ101,'Respuestas NosotrosTodos'!$A$2:$B$11,2,FALSE)</f>
        <v>1</v>
      </c>
      <c r="BR101" s="19">
        <f>VLOOKUP(Empresa!BR101,'Respuestas NosotrosTodos'!$A$2:$B$11,2,FALSE)</f>
        <v>4</v>
      </c>
      <c r="BS101" s="19">
        <f>VLOOKUP(Empresa!BS101,'Respuestas NosotrosTodos'!$A$2:$B$11,2,FALSE)</f>
        <v>2</v>
      </c>
      <c r="BT101" s="19">
        <f>VLOOKUP(Empresa!BT101,'Respuestas NosotrosTodos'!$A$2:$B$11,2,FALSE)</f>
        <v>2</v>
      </c>
      <c r="BU101" s="19">
        <f>VLOOKUP(Empresa!BU101,'Respuestas NosotrosTodos'!$A$2:$B$11,2,FALSE)</f>
        <v>4</v>
      </c>
      <c r="BV101" s="19">
        <f>VLOOKUP(Empresa!BV101,'Respuestas NosotrosTodos'!$A$2:$B$11,2,FALSE)</f>
        <v>3</v>
      </c>
      <c r="BW101" s="19">
        <f>VLOOKUP(Empresa!BW101,'Respuestas NosotrosTodos'!$A$2:$B$11,2,FALSE)</f>
        <v>1</v>
      </c>
      <c r="BX101" s="19">
        <f>VLOOKUP(Empresa!BX101,'Respuestas NosotrosTodos'!$A$2:$B$11,2,FALSE)</f>
        <v>1</v>
      </c>
      <c r="BY101" s="19">
        <f>VLOOKUP(Empresa!BY101,'Respuestas NosotrosTodos'!$A$2:$B$11,2,FALSE)</f>
        <v>3</v>
      </c>
      <c r="BZ101" s="19">
        <f>VLOOKUP(Empresa!BZ101,'Respuestas NosotrosTodos'!$A$2:$B$11,2,FALSE)</f>
        <v>3</v>
      </c>
      <c r="CA101" s="19">
        <f>VLOOKUP(Empresa!CA101,'Respuestas NosotrosTodos'!$A$2:$B$11,2,FALSE)</f>
        <v>4</v>
      </c>
      <c r="CB101" s="19">
        <f>VLOOKUP(Empresa!CB101,'Respuestas NosotrosTodos'!$A$2:$B$11,2,FALSE)</f>
        <v>3</v>
      </c>
      <c r="CC101" s="19">
        <f>VLOOKUP(Empresa!CC101,'Respuestas NosotrosTodos'!$A$2:$B$11,2,FALSE)</f>
        <v>5</v>
      </c>
      <c r="CD101" s="29">
        <f>VLOOKUP(Empresa!CD101,'Respuestas NosotrosTodos'!$A$12:$B$21,2,FALSE)</f>
        <v>4</v>
      </c>
      <c r="CE101" s="19">
        <f>VLOOKUP(Empresa!CE101,'Respuestas NosotrosTodos'!$A$2:$B$11,2,FALSE)</f>
        <v>3</v>
      </c>
      <c r="CF101" s="19">
        <f>VLOOKUP(Empresa!CF101,'Respuestas NosotrosTodos'!$A$2:$B$11,2,FALSE)</f>
        <v>3</v>
      </c>
      <c r="CG101" s="19">
        <f>VLOOKUP(Empresa!CG101,'Respuestas NosotrosTodos'!$A$2:$B$11,2,FALSE)</f>
        <v>3</v>
      </c>
      <c r="CH101" s="19">
        <f>VLOOKUP(Empresa!CH101,'Respuestas NosotrosTodos'!$A$2:$B$11,2,FALSE)</f>
        <v>1</v>
      </c>
      <c r="CI101" s="19">
        <f>VLOOKUP(Empresa!CI101,'Respuestas NosotrosTodos'!$A$2:$B$11,2,FALSE)</f>
        <v>5</v>
      </c>
      <c r="CJ101" s="29">
        <f>VLOOKUP(Empresa!CJ101,'Respuestas NosotrosTodos'!$A$12:$B$21,2,FALSE)</f>
        <v>2</v>
      </c>
      <c r="CK101" s="29">
        <f>VLOOKUP(Empresa!CK101,'Respuestas NosotrosTodos'!$A$12:$B$21,2,FALSE)</f>
        <v>2</v>
      </c>
      <c r="CL101" s="19">
        <f>VLOOKUP(Empresa!CL101,'Respuestas NosotrosTodos'!$A$2:$B$11,2,FALSE)</f>
        <v>3</v>
      </c>
      <c r="CM101" s="29">
        <f>VLOOKUP(Empresa!CM101,'Respuestas NosotrosTodos'!$A$12:$B$21,2,FALSE)</f>
        <v>5</v>
      </c>
      <c r="CN101" s="29">
        <f>VLOOKUP(Empresa!CN101,'Respuestas NosotrosTodos'!$A$12:$B$21,2,FALSE)</f>
        <v>3</v>
      </c>
      <c r="CO101" s="29">
        <f>VLOOKUP(Empresa!CO101,'Respuestas NosotrosTodos'!$A$12:$B$21,2,FALSE)</f>
        <v>5</v>
      </c>
      <c r="CP101" s="19">
        <f>VLOOKUP(Empresa!CP101,'Respuestas NosotrosTodos'!$A$2:$B$11,2,FALSE)</f>
        <v>2</v>
      </c>
      <c r="CQ101" s="19">
        <f>VLOOKUP(Empresa!CQ101,'Respuestas NosotrosTodos'!$A$2:$B$11,2,FALSE)</f>
        <v>3</v>
      </c>
      <c r="CR101" s="19">
        <f>VLOOKUP(Empresa!CR101,'Respuestas NosotrosTodos'!$A$2:$B$11,2,FALSE)</f>
        <v>4</v>
      </c>
    </row>
    <row r="102" spans="1:96">
      <c r="A102" s="12" t="str">
        <f>Empresa!A102</f>
        <v>62ygayg5o82fpb0b62yg65kaobpnyncv</v>
      </c>
      <c r="B102" s="19">
        <f>VLOOKUP(Empresa!B102,'Respuestas Yo'!A$2:B$5,2,FALSE)</f>
        <v>4</v>
      </c>
      <c r="C102" s="19">
        <f>VLOOKUP(Empresa!C102,'Respuestas Yo'!C$2:D$5,2,FALSE)</f>
        <v>5</v>
      </c>
      <c r="D102" s="19">
        <f>VLOOKUP(Empresa!D102,'Respuestas Yo'!E$2:F$5,2,FALSE)</f>
        <v>5</v>
      </c>
      <c r="E102" s="19">
        <f>VLOOKUP(Empresa!E102,'Respuestas Yo'!G$2:H$5,2,FALSE)</f>
        <v>2</v>
      </c>
      <c r="F102" s="19">
        <f>VLOOKUP(Empresa!F102,'Respuestas Yo'!I$2:J$5,2,FALSE)</f>
        <v>5</v>
      </c>
      <c r="G102" s="19">
        <f>VLOOKUP(Empresa!G102,'Respuestas Yo'!K$2:L$5,2,FALSE)</f>
        <v>2</v>
      </c>
      <c r="H102" s="19">
        <f>VLOOKUP(Empresa!H102,'Respuestas Yo'!M$2:N$5,2,FALSE)</f>
        <v>2</v>
      </c>
      <c r="I102" s="19">
        <f>VLOOKUP(Empresa!I102,'Respuestas Yo'!O$2:P$5,2,FALSE)</f>
        <v>5</v>
      </c>
      <c r="J102" s="19">
        <f>VLOOKUP(Empresa!J102,'Respuestas Yo'!Q$2:R$5,2,FALSE)</f>
        <v>4</v>
      </c>
      <c r="K102" s="19">
        <f>VLOOKUP(Empresa!K102,'Respuestas Yo'!S$2:T$5,2,FALSE)</f>
        <v>5</v>
      </c>
      <c r="L102" s="19">
        <f>VLOOKUP(Empresa!L102,'Respuestas Yo'!U$2:V$5,2,FALSE)</f>
        <v>5</v>
      </c>
      <c r="M102" s="19">
        <f>VLOOKUP(Empresa!M102,'Respuestas Yo'!W$2:X$5,2,FALSE)</f>
        <v>4</v>
      </c>
      <c r="N102" s="19">
        <f>VLOOKUP(Empresa!N102,'Respuestas Yo'!Y$2:Z$5,2,FALSE)</f>
        <v>4</v>
      </c>
      <c r="O102" s="19">
        <f>VLOOKUP(Empresa!O102,'Respuestas Yo'!AA$2:AB$5,2,FALSE)</f>
        <v>4</v>
      </c>
      <c r="P102" s="19">
        <f>VLOOKUP(Empresa!P102,'Respuestas Yo'!AC$2:AD$5,2,FALSE)</f>
        <v>4</v>
      </c>
      <c r="Q102" s="19">
        <f>VLOOKUP(Empresa!Q102,'Respuestas Yo'!AE$2:AF$5,2,FALSE)</f>
        <v>4</v>
      </c>
      <c r="R102" s="19">
        <f>VLOOKUP(Empresa!R102,'Respuestas Yo'!AG$2:AH$5,2,FALSE)</f>
        <v>4</v>
      </c>
      <c r="S102" s="19">
        <f>VLOOKUP(Empresa!S102,'Respuestas Yo'!AI$2:AJ$5,2,FALSE)</f>
        <v>4</v>
      </c>
      <c r="T102" s="19">
        <f>VLOOKUP(Empresa!T102,'Respuestas Yo'!AK$2:AL$5,2,FALSE)</f>
        <v>4</v>
      </c>
      <c r="U102" s="19">
        <f>VLOOKUP(Empresa!U102,'Respuestas NosotrosTodos'!$A$2:$B$11,2,FALSE)</f>
        <v>3</v>
      </c>
      <c r="V102" s="19">
        <f>VLOOKUP(Empresa!V102,'Respuestas NosotrosTodos'!$A$2:$B$11,2,FALSE)</f>
        <v>3</v>
      </c>
      <c r="W102" s="19">
        <f>VLOOKUP(Empresa!V102,'Respuestas NosotrosTodos'!$A$2:$B$11,2,FALSE)</f>
        <v>3</v>
      </c>
      <c r="X102" s="19">
        <f>VLOOKUP(Empresa!X102,'Respuestas NosotrosTodos'!$A$2:$B$11,2,FALSE)</f>
        <v>5</v>
      </c>
      <c r="Y102" s="19">
        <f>VLOOKUP(Empresa!Y102,'Respuestas NosotrosTodos'!$A$2:$B$11,2,FALSE)</f>
        <v>5</v>
      </c>
      <c r="Z102" s="19">
        <f>VLOOKUP(Empresa!Z102,'Respuestas NosotrosTodos'!$A$2:$B$11,2,FALSE)</f>
        <v>4</v>
      </c>
      <c r="AA102" s="19">
        <f>VLOOKUP(Empresa!AA102,'Respuestas NosotrosTodos'!$A$2:$B$11,2,FALSE)</f>
        <v>4</v>
      </c>
      <c r="AB102" s="19">
        <f>VLOOKUP(Empresa!AB102,'Respuestas NosotrosTodos'!$A$2:$B$11,2,FALSE)</f>
        <v>4</v>
      </c>
      <c r="AC102" s="19">
        <f>VLOOKUP(Empresa!AC102,'Respuestas NosotrosTodos'!$A$2:$B$11,2,FALSE)</f>
        <v>4</v>
      </c>
      <c r="AD102" s="19">
        <f>VLOOKUP(Empresa!AD102,'Respuestas NosotrosTodos'!$A$2:$B$11,2,FALSE)</f>
        <v>4</v>
      </c>
      <c r="AE102" s="19">
        <f>VLOOKUP(Empresa!AE102,'Respuestas NosotrosTodos'!$A$2:$B$11,2,FALSE)</f>
        <v>4</v>
      </c>
      <c r="AF102" s="19">
        <f>VLOOKUP(Empresa!AF102,'Respuestas NosotrosTodos'!$A$2:$B$11,2,FALSE)</f>
        <v>4</v>
      </c>
      <c r="AG102" s="19">
        <f>VLOOKUP(Empresa!AG102,'Respuestas NosotrosTodos'!$A$2:$B$11,2,FALSE)</f>
        <v>4</v>
      </c>
      <c r="AH102" s="19">
        <f>VLOOKUP(Empresa!AH102,'Respuestas NosotrosTodos'!$A$2:$B$11,2,FALSE)</f>
        <v>4</v>
      </c>
      <c r="AI102" s="19">
        <f>VLOOKUP(Empresa!AI102,'Respuestas NosotrosTodos'!$A$2:$B$11,2,FALSE)</f>
        <v>4</v>
      </c>
      <c r="AJ102" s="19">
        <f>VLOOKUP(Empresa!AJ102,'Respuestas NosotrosTodos'!$A$2:$B$11,2,FALSE)</f>
        <v>4</v>
      </c>
      <c r="AK102" s="19">
        <f>VLOOKUP(Empresa!AK102,'Respuestas NosotrosTodos'!$A$2:$B$11,2,FALSE)</f>
        <v>4</v>
      </c>
      <c r="AL102" s="19">
        <f>VLOOKUP(Empresa!AL102,'Respuestas NosotrosTodos'!$A$2:$B$11,2,FALSE)</f>
        <v>4</v>
      </c>
      <c r="AM102" s="19">
        <f>VLOOKUP(Empresa!AM102,'Respuestas NosotrosTodos'!$A$2:$B$11,2,FALSE)</f>
        <v>4</v>
      </c>
      <c r="AN102" s="19">
        <f>VLOOKUP(Empresa!AN102,'Respuestas NosotrosTodos'!$A$2:$B$11,2,FALSE)</f>
        <v>4</v>
      </c>
      <c r="AO102" s="19">
        <f>VLOOKUP(Empresa!AO102,'Respuestas NosotrosTodos'!$A$2:$B$11,2,FALSE)</f>
        <v>4</v>
      </c>
      <c r="AP102" s="19">
        <f>VLOOKUP(Empresa!AP102,'Respuestas NosotrosTodos'!$A$2:$B$11,2,FALSE)</f>
        <v>4</v>
      </c>
      <c r="AQ102" s="19">
        <f>VLOOKUP(Empresa!AQ102,'Respuestas NosotrosTodos'!$A$2:$B$11,2,FALSE)</f>
        <v>4</v>
      </c>
      <c r="AR102" s="19">
        <f>VLOOKUP(Empresa!AR102,'Respuestas NosotrosTodos'!$A$2:$B$11,2,FALSE)</f>
        <v>4</v>
      </c>
      <c r="AS102" s="19">
        <f>VLOOKUP(Empresa!AS102,'Respuestas NosotrosTodos'!$A$2:$B$11,2,FALSE)</f>
        <v>4</v>
      </c>
      <c r="AT102" s="19">
        <f>VLOOKUP(Empresa!AT102,'Respuestas NosotrosTodos'!$A$2:$B$11,2,FALSE)</f>
        <v>4</v>
      </c>
      <c r="AU102" s="19">
        <f>VLOOKUP(Empresa!AU102,'Respuestas NosotrosTodos'!$A$2:$B$11,2,FALSE)</f>
        <v>4</v>
      </c>
      <c r="AV102" s="19">
        <f>VLOOKUP(Empresa!AV102,'Respuestas NosotrosTodos'!$A$2:$B$11,2,FALSE)</f>
        <v>5</v>
      </c>
      <c r="AW102" s="19">
        <f>VLOOKUP(Empresa!AW102,'Respuestas NosotrosTodos'!$A$2:$B$11,2,FALSE)</f>
        <v>5</v>
      </c>
      <c r="AX102" s="19">
        <f>VLOOKUP(Empresa!AX102,'Respuestas NosotrosTodos'!$A$2:$B$11,2,FALSE)</f>
        <v>4</v>
      </c>
      <c r="AY102" s="29">
        <f>VLOOKUP(Empresa!AY102,'Respuestas NosotrosTodos'!$A$12:$B$21,2,FALSE)</f>
        <v>3</v>
      </c>
      <c r="AZ102" s="19">
        <f>VLOOKUP(Empresa!AZ102,'Respuestas NosotrosTodos'!$A$2:$B$11,2,FALSE)</f>
        <v>4</v>
      </c>
      <c r="BA102" s="29">
        <f>VLOOKUP(Empresa!BA102,'Respuestas NosotrosTodos'!$A$12:$B$21,2,FALSE)</f>
        <v>1</v>
      </c>
      <c r="BB102" s="19">
        <f>VLOOKUP(Empresa!BB102,'Respuestas NosotrosTodos'!$A$2:$B$11,2,FALSE)</f>
        <v>4</v>
      </c>
      <c r="BC102" s="19">
        <f>VLOOKUP(Empresa!BC102,'Respuestas NosotrosTodos'!$A$2:$B$11,2,FALSE)</f>
        <v>4</v>
      </c>
      <c r="BD102" s="19">
        <f>VLOOKUP(Empresa!BD102,'Respuestas NosotrosTodos'!$A$2:$B$11,2,FALSE)</f>
        <v>5</v>
      </c>
      <c r="BE102" s="19">
        <f>VLOOKUP(Empresa!BE102,'Respuestas NosotrosTodos'!$A$2:$B$11,2,FALSE)</f>
        <v>4</v>
      </c>
      <c r="BF102" s="19">
        <f>VLOOKUP(Empresa!BF102,'Respuestas NosotrosTodos'!$A$2:$B$11,2,FALSE)</f>
        <v>4</v>
      </c>
      <c r="BG102" s="19">
        <f>VLOOKUP(Empresa!BG102,'Respuestas NosotrosTodos'!$A$2:$B$11,2,FALSE)</f>
        <v>5</v>
      </c>
      <c r="BH102" s="19">
        <f>VLOOKUP(Empresa!BH102,'Respuestas NosotrosTodos'!$A$2:$B$11,2,FALSE)</f>
        <v>4</v>
      </c>
      <c r="BI102" s="19">
        <f>VLOOKUP(Empresa!BI102,'Respuestas NosotrosTodos'!$A$2:$B$11,2,FALSE)</f>
        <v>5</v>
      </c>
      <c r="BJ102" s="19">
        <f>VLOOKUP(Empresa!BJ102,'Respuestas NosotrosTodos'!$A$2:$B$11,2,FALSE)</f>
        <v>5</v>
      </c>
      <c r="BK102" s="19">
        <f>VLOOKUP(Empresa!BK102,'Respuestas NosotrosTodos'!$A$2:$B$11,2,FALSE)</f>
        <v>5</v>
      </c>
      <c r="BL102" s="19">
        <f>VLOOKUP(Empresa!BL102,'Respuestas NosotrosTodos'!$A$2:$B$11,2,FALSE)</f>
        <v>5</v>
      </c>
      <c r="BM102" s="19">
        <f>VLOOKUP(Empresa!BM102,'Respuestas NosotrosTodos'!$A$2:$B$11,2,FALSE)</f>
        <v>4</v>
      </c>
      <c r="BN102" s="19">
        <f>VLOOKUP(Empresa!BN102,'Respuestas NosotrosTodos'!$A$2:$B$11,2,FALSE)</f>
        <v>5</v>
      </c>
      <c r="BO102" s="19">
        <f>VLOOKUP(Empresa!BO102,'Respuestas NosotrosTodos'!$A$2:$B$11,2,FALSE)</f>
        <v>4</v>
      </c>
      <c r="BP102" s="19">
        <f>VLOOKUP(Empresa!BP102,'Respuestas NosotrosTodos'!$A$2:$B$11,2,FALSE)</f>
        <v>5</v>
      </c>
      <c r="BQ102" s="19">
        <f>VLOOKUP(Empresa!BQ102,'Respuestas NosotrosTodos'!$A$2:$B$11,2,FALSE)</f>
        <v>4</v>
      </c>
      <c r="BR102" s="19">
        <f>VLOOKUP(Empresa!BR102,'Respuestas NosotrosTodos'!$A$2:$B$11,2,FALSE)</f>
        <v>4</v>
      </c>
      <c r="BS102" s="19">
        <f>VLOOKUP(Empresa!BS102,'Respuestas NosotrosTodos'!$A$2:$B$11,2,FALSE)</f>
        <v>4</v>
      </c>
      <c r="BT102" s="19">
        <f>VLOOKUP(Empresa!BT102,'Respuestas NosotrosTodos'!$A$2:$B$11,2,FALSE)</f>
        <v>4</v>
      </c>
      <c r="BU102" s="19">
        <f>VLOOKUP(Empresa!BU102,'Respuestas NosotrosTodos'!$A$2:$B$11,2,FALSE)</f>
        <v>5</v>
      </c>
      <c r="BV102" s="19">
        <f>VLOOKUP(Empresa!BV102,'Respuestas NosotrosTodos'!$A$2:$B$11,2,FALSE)</f>
        <v>4</v>
      </c>
      <c r="BW102" s="19">
        <f>VLOOKUP(Empresa!BW102,'Respuestas NosotrosTodos'!$A$2:$B$11,2,FALSE)</f>
        <v>5</v>
      </c>
      <c r="BX102" s="19">
        <f>VLOOKUP(Empresa!BX102,'Respuestas NosotrosTodos'!$A$2:$B$11,2,FALSE)</f>
        <v>4</v>
      </c>
      <c r="BY102" s="19">
        <f>VLOOKUP(Empresa!BY102,'Respuestas NosotrosTodos'!$A$2:$B$11,2,FALSE)</f>
        <v>4</v>
      </c>
      <c r="BZ102" s="19">
        <f>VLOOKUP(Empresa!BZ102,'Respuestas NosotrosTodos'!$A$2:$B$11,2,FALSE)</f>
        <v>5</v>
      </c>
      <c r="CA102" s="19">
        <f>VLOOKUP(Empresa!CA102,'Respuestas NosotrosTodos'!$A$2:$B$11,2,FALSE)</f>
        <v>4</v>
      </c>
      <c r="CB102" s="19">
        <f>VLOOKUP(Empresa!CB102,'Respuestas NosotrosTodos'!$A$2:$B$11,2,FALSE)</f>
        <v>5</v>
      </c>
      <c r="CC102" s="19">
        <f>VLOOKUP(Empresa!CC102,'Respuestas NosotrosTodos'!$A$2:$B$11,2,FALSE)</f>
        <v>4</v>
      </c>
      <c r="CD102" s="29">
        <f>VLOOKUP(Empresa!CD102,'Respuestas NosotrosTodos'!$A$12:$B$21,2,FALSE)</f>
        <v>1</v>
      </c>
      <c r="CE102" s="19">
        <f>VLOOKUP(Empresa!CE102,'Respuestas NosotrosTodos'!$A$2:$B$11,2,FALSE)</f>
        <v>4</v>
      </c>
      <c r="CF102" s="19">
        <f>VLOOKUP(Empresa!CF102,'Respuestas NosotrosTodos'!$A$2:$B$11,2,FALSE)</f>
        <v>5</v>
      </c>
      <c r="CG102" s="19">
        <f>VLOOKUP(Empresa!CG102,'Respuestas NosotrosTodos'!$A$2:$B$11,2,FALSE)</f>
        <v>4</v>
      </c>
      <c r="CH102" s="19">
        <f>VLOOKUP(Empresa!CH102,'Respuestas NosotrosTodos'!$A$2:$B$11,2,FALSE)</f>
        <v>5</v>
      </c>
      <c r="CI102" s="19">
        <f>VLOOKUP(Empresa!CI102,'Respuestas NosotrosTodos'!$A$2:$B$11,2,FALSE)</f>
        <v>4</v>
      </c>
      <c r="CJ102" s="29">
        <f>VLOOKUP(Empresa!CJ102,'Respuestas NosotrosTodos'!$A$12:$B$21,2,FALSE)</f>
        <v>2</v>
      </c>
      <c r="CK102" s="29">
        <f>VLOOKUP(Empresa!CK102,'Respuestas NosotrosTodos'!$A$12:$B$21,2,FALSE)</f>
        <v>2</v>
      </c>
      <c r="CL102" s="19">
        <f>VLOOKUP(Empresa!CL102,'Respuestas NosotrosTodos'!$A$2:$B$11,2,FALSE)</f>
        <v>4</v>
      </c>
      <c r="CM102" s="29">
        <f>VLOOKUP(Empresa!CM102,'Respuestas NosotrosTodos'!$A$12:$B$21,2,FALSE)</f>
        <v>2</v>
      </c>
      <c r="CN102" s="29">
        <f>VLOOKUP(Empresa!CN102,'Respuestas NosotrosTodos'!$A$12:$B$21,2,FALSE)</f>
        <v>2</v>
      </c>
      <c r="CO102" s="29">
        <f>VLOOKUP(Empresa!CO102,'Respuestas NosotrosTodos'!$A$12:$B$21,2,FALSE)</f>
        <v>2</v>
      </c>
      <c r="CP102" s="19">
        <f>VLOOKUP(Empresa!CP102,'Respuestas NosotrosTodos'!$A$2:$B$11,2,FALSE)</f>
        <v>4</v>
      </c>
      <c r="CQ102" s="19">
        <f>VLOOKUP(Empresa!CQ102,'Respuestas NosotrosTodos'!$A$2:$B$11,2,FALSE)</f>
        <v>5</v>
      </c>
      <c r="CR102" s="19">
        <f>VLOOKUP(Empresa!CR102,'Respuestas NosotrosTodos'!$A$2:$B$11,2,FALSE)</f>
        <v>4</v>
      </c>
    </row>
    <row r="103" spans="1:96">
      <c r="A103" s="12" t="str">
        <f>Empresa!A103</f>
        <v>r6jml7nqb2dto9r6h433ne81ycilwmhx</v>
      </c>
      <c r="B103" s="19">
        <f>VLOOKUP(Empresa!B103,'Respuestas Yo'!A$2:B$5,2,FALSE)</f>
        <v>2</v>
      </c>
      <c r="C103" s="19">
        <f>VLOOKUP(Empresa!C103,'Respuestas Yo'!C$2:D$5,2,FALSE)</f>
        <v>2</v>
      </c>
      <c r="D103" s="19">
        <f>VLOOKUP(Empresa!D103,'Respuestas Yo'!E$2:F$5,2,FALSE)</f>
        <v>4</v>
      </c>
      <c r="E103" s="19">
        <f>VLOOKUP(Empresa!E103,'Respuestas Yo'!G$2:H$5,2,FALSE)</f>
        <v>5</v>
      </c>
      <c r="F103" s="19">
        <f>VLOOKUP(Empresa!F103,'Respuestas Yo'!I$2:J$5,2,FALSE)</f>
        <v>1</v>
      </c>
      <c r="G103" s="19">
        <f>VLOOKUP(Empresa!G103,'Respuestas Yo'!K$2:L$5,2,FALSE)</f>
        <v>2</v>
      </c>
      <c r="H103" s="19">
        <f>VLOOKUP(Empresa!H103,'Respuestas Yo'!M$2:N$5,2,FALSE)</f>
        <v>5</v>
      </c>
      <c r="I103" s="19">
        <f>VLOOKUP(Empresa!I103,'Respuestas Yo'!O$2:P$5,2,FALSE)</f>
        <v>2</v>
      </c>
      <c r="J103" s="19">
        <f>VLOOKUP(Empresa!J103,'Respuestas Yo'!Q$2:R$5,2,FALSE)</f>
        <v>1</v>
      </c>
      <c r="K103" s="19">
        <f>VLOOKUP(Empresa!K103,'Respuestas Yo'!S$2:T$5,2,FALSE)</f>
        <v>1</v>
      </c>
      <c r="L103" s="19">
        <f>VLOOKUP(Empresa!L103,'Respuestas Yo'!U$2:V$5,2,FALSE)</f>
        <v>2</v>
      </c>
      <c r="M103" s="19">
        <f>VLOOKUP(Empresa!M103,'Respuestas Yo'!W$2:X$5,2,FALSE)</f>
        <v>4</v>
      </c>
      <c r="N103" s="19">
        <f>VLOOKUP(Empresa!N103,'Respuestas Yo'!Y$2:Z$5,2,FALSE)</f>
        <v>5</v>
      </c>
      <c r="O103" s="19">
        <f>VLOOKUP(Empresa!O103,'Respuestas Yo'!AA$2:AB$5,2,FALSE)</f>
        <v>5</v>
      </c>
      <c r="P103" s="19">
        <f>VLOOKUP(Empresa!P103,'Respuestas Yo'!AC$2:AD$5,2,FALSE)</f>
        <v>5</v>
      </c>
      <c r="Q103" s="19">
        <f>VLOOKUP(Empresa!Q103,'Respuestas Yo'!AE$2:AF$5,2,FALSE)</f>
        <v>2</v>
      </c>
      <c r="R103" s="19">
        <f>VLOOKUP(Empresa!R103,'Respuestas Yo'!AG$2:AH$5,2,FALSE)</f>
        <v>4</v>
      </c>
      <c r="S103" s="19">
        <f>VLOOKUP(Empresa!S103,'Respuestas Yo'!AI$2:AJ$5,2,FALSE)</f>
        <v>4</v>
      </c>
      <c r="T103" s="19">
        <f>VLOOKUP(Empresa!T103,'Respuestas Yo'!AK$2:AL$5,2,FALSE)</f>
        <v>1</v>
      </c>
      <c r="U103" s="19">
        <f>VLOOKUP(Empresa!U103,'Respuestas NosotrosTodos'!$A$2:$B$11,2,FALSE)</f>
        <v>2</v>
      </c>
      <c r="V103" s="19">
        <f>VLOOKUP(Empresa!V103,'Respuestas NosotrosTodos'!$A$2:$B$11,2,FALSE)</f>
        <v>1</v>
      </c>
      <c r="W103" s="19">
        <f>VLOOKUP(Empresa!V103,'Respuestas NosotrosTodos'!$A$2:$B$11,2,FALSE)</f>
        <v>1</v>
      </c>
      <c r="X103" s="19">
        <f>VLOOKUP(Empresa!X103,'Respuestas NosotrosTodos'!$A$2:$B$11,2,FALSE)</f>
        <v>3</v>
      </c>
      <c r="Y103" s="19">
        <f>VLOOKUP(Empresa!Y103,'Respuestas NosotrosTodos'!$A$2:$B$11,2,FALSE)</f>
        <v>4</v>
      </c>
      <c r="Z103" s="19">
        <f>VLOOKUP(Empresa!Z103,'Respuestas NosotrosTodos'!$A$2:$B$11,2,FALSE)</f>
        <v>4</v>
      </c>
      <c r="AA103" s="19">
        <f>VLOOKUP(Empresa!AA103,'Respuestas NosotrosTodos'!$A$2:$B$11,2,FALSE)</f>
        <v>4</v>
      </c>
      <c r="AB103" s="19">
        <f>VLOOKUP(Empresa!AB103,'Respuestas NosotrosTodos'!$A$2:$B$11,2,FALSE)</f>
        <v>4</v>
      </c>
      <c r="AC103" s="19">
        <f>VLOOKUP(Empresa!AC103,'Respuestas NosotrosTodos'!$A$2:$B$11,2,FALSE)</f>
        <v>1</v>
      </c>
      <c r="AD103" s="19">
        <f>VLOOKUP(Empresa!AD103,'Respuestas NosotrosTodos'!$A$2:$B$11,2,FALSE)</f>
        <v>3</v>
      </c>
      <c r="AE103" s="19">
        <f>VLOOKUP(Empresa!AE103,'Respuestas NosotrosTodos'!$A$2:$B$11,2,FALSE)</f>
        <v>5</v>
      </c>
      <c r="AF103" s="19">
        <f>VLOOKUP(Empresa!AF103,'Respuestas NosotrosTodos'!$A$2:$B$11,2,FALSE)</f>
        <v>5</v>
      </c>
      <c r="AG103" s="19">
        <f>VLOOKUP(Empresa!AG103,'Respuestas NosotrosTodos'!$A$2:$B$11,2,FALSE)</f>
        <v>1</v>
      </c>
      <c r="AH103" s="19">
        <f>VLOOKUP(Empresa!AH103,'Respuestas NosotrosTodos'!$A$2:$B$11,2,FALSE)</f>
        <v>1</v>
      </c>
      <c r="AI103" s="19">
        <f>VLOOKUP(Empresa!AI103,'Respuestas NosotrosTodos'!$A$2:$B$11,2,FALSE)</f>
        <v>4</v>
      </c>
      <c r="AJ103" s="19">
        <f>VLOOKUP(Empresa!AJ103,'Respuestas NosotrosTodos'!$A$2:$B$11,2,FALSE)</f>
        <v>2</v>
      </c>
      <c r="AK103" s="19">
        <f>VLOOKUP(Empresa!AK103,'Respuestas NosotrosTodos'!$A$2:$B$11,2,FALSE)</f>
        <v>2</v>
      </c>
      <c r="AL103" s="19">
        <f>VLOOKUP(Empresa!AL103,'Respuestas NosotrosTodos'!$A$2:$B$11,2,FALSE)</f>
        <v>3</v>
      </c>
      <c r="AM103" s="19">
        <f>VLOOKUP(Empresa!AM103,'Respuestas NosotrosTodos'!$A$2:$B$11,2,FALSE)</f>
        <v>3</v>
      </c>
      <c r="AN103" s="19">
        <f>VLOOKUP(Empresa!AN103,'Respuestas NosotrosTodos'!$A$2:$B$11,2,FALSE)</f>
        <v>1</v>
      </c>
      <c r="AO103" s="19">
        <f>VLOOKUP(Empresa!AO103,'Respuestas NosotrosTodos'!$A$2:$B$11,2,FALSE)</f>
        <v>3</v>
      </c>
      <c r="AP103" s="19">
        <f>VLOOKUP(Empresa!AP103,'Respuestas NosotrosTodos'!$A$2:$B$11,2,FALSE)</f>
        <v>1</v>
      </c>
      <c r="AQ103" s="19">
        <f>VLOOKUP(Empresa!AQ103,'Respuestas NosotrosTodos'!$A$2:$B$11,2,FALSE)</f>
        <v>5</v>
      </c>
      <c r="AR103" s="19">
        <f>VLOOKUP(Empresa!AR103,'Respuestas NosotrosTodos'!$A$2:$B$11,2,FALSE)</f>
        <v>2</v>
      </c>
      <c r="AS103" s="19">
        <f>VLOOKUP(Empresa!AS103,'Respuestas NosotrosTodos'!$A$2:$B$11,2,FALSE)</f>
        <v>2</v>
      </c>
      <c r="AT103" s="19">
        <f>VLOOKUP(Empresa!AT103,'Respuestas NosotrosTodos'!$A$2:$B$11,2,FALSE)</f>
        <v>4</v>
      </c>
      <c r="AU103" s="19">
        <f>VLOOKUP(Empresa!AU103,'Respuestas NosotrosTodos'!$A$2:$B$11,2,FALSE)</f>
        <v>3</v>
      </c>
      <c r="AV103" s="19">
        <f>VLOOKUP(Empresa!AV103,'Respuestas NosotrosTodos'!$A$2:$B$11,2,FALSE)</f>
        <v>3</v>
      </c>
      <c r="AW103" s="19">
        <f>VLOOKUP(Empresa!AW103,'Respuestas NosotrosTodos'!$A$2:$B$11,2,FALSE)</f>
        <v>3</v>
      </c>
      <c r="AX103" s="19">
        <f>VLOOKUP(Empresa!AX103,'Respuestas NosotrosTodos'!$A$2:$B$11,2,FALSE)</f>
        <v>2</v>
      </c>
      <c r="AY103" s="29">
        <f>VLOOKUP(Empresa!AY103,'Respuestas NosotrosTodos'!$A$12:$B$21,2,FALSE)</f>
        <v>1</v>
      </c>
      <c r="AZ103" s="19">
        <f>VLOOKUP(Empresa!AZ103,'Respuestas NosotrosTodos'!$A$2:$B$11,2,FALSE)</f>
        <v>1</v>
      </c>
      <c r="BA103" s="29">
        <f>VLOOKUP(Empresa!BA103,'Respuestas NosotrosTodos'!$A$12:$B$21,2,FALSE)</f>
        <v>5</v>
      </c>
      <c r="BB103" s="19">
        <f>VLOOKUP(Empresa!BB103,'Respuestas NosotrosTodos'!$A$2:$B$11,2,FALSE)</f>
        <v>2</v>
      </c>
      <c r="BC103" s="19">
        <f>VLOOKUP(Empresa!BC103,'Respuestas NosotrosTodos'!$A$2:$B$11,2,FALSE)</f>
        <v>4</v>
      </c>
      <c r="BD103" s="19">
        <f>VLOOKUP(Empresa!BD103,'Respuestas NosotrosTodos'!$A$2:$B$11,2,FALSE)</f>
        <v>2</v>
      </c>
      <c r="BE103" s="19">
        <f>VLOOKUP(Empresa!BE103,'Respuestas NosotrosTodos'!$A$2:$B$11,2,FALSE)</f>
        <v>1</v>
      </c>
      <c r="BF103" s="19">
        <f>VLOOKUP(Empresa!BF103,'Respuestas NosotrosTodos'!$A$2:$B$11,2,FALSE)</f>
        <v>3</v>
      </c>
      <c r="BG103" s="19">
        <f>VLOOKUP(Empresa!BG103,'Respuestas NosotrosTodos'!$A$2:$B$11,2,FALSE)</f>
        <v>5</v>
      </c>
      <c r="BH103" s="19">
        <f>VLOOKUP(Empresa!BH103,'Respuestas NosotrosTodos'!$A$2:$B$11,2,FALSE)</f>
        <v>2</v>
      </c>
      <c r="BI103" s="19">
        <f>VLOOKUP(Empresa!BI103,'Respuestas NosotrosTodos'!$A$2:$B$11,2,FALSE)</f>
        <v>3</v>
      </c>
      <c r="BJ103" s="19">
        <f>VLOOKUP(Empresa!BJ103,'Respuestas NosotrosTodos'!$A$2:$B$11,2,FALSE)</f>
        <v>5</v>
      </c>
      <c r="BK103" s="19">
        <f>VLOOKUP(Empresa!BK103,'Respuestas NosotrosTodos'!$A$2:$B$11,2,FALSE)</f>
        <v>3</v>
      </c>
      <c r="BL103" s="19">
        <f>VLOOKUP(Empresa!BL103,'Respuestas NosotrosTodos'!$A$2:$B$11,2,FALSE)</f>
        <v>3</v>
      </c>
      <c r="BM103" s="19">
        <f>VLOOKUP(Empresa!BM103,'Respuestas NosotrosTodos'!$A$2:$B$11,2,FALSE)</f>
        <v>3</v>
      </c>
      <c r="BN103" s="19">
        <f>VLOOKUP(Empresa!BN103,'Respuestas NosotrosTodos'!$A$2:$B$11,2,FALSE)</f>
        <v>3</v>
      </c>
      <c r="BO103" s="19">
        <f>VLOOKUP(Empresa!BO103,'Respuestas NosotrosTodos'!$A$2:$B$11,2,FALSE)</f>
        <v>4</v>
      </c>
      <c r="BP103" s="19">
        <f>VLOOKUP(Empresa!BP103,'Respuestas NosotrosTodos'!$A$2:$B$11,2,FALSE)</f>
        <v>3</v>
      </c>
      <c r="BQ103" s="19">
        <f>VLOOKUP(Empresa!BQ103,'Respuestas NosotrosTodos'!$A$2:$B$11,2,FALSE)</f>
        <v>3</v>
      </c>
      <c r="BR103" s="19">
        <f>VLOOKUP(Empresa!BR103,'Respuestas NosotrosTodos'!$A$2:$B$11,2,FALSE)</f>
        <v>3</v>
      </c>
      <c r="BS103" s="19">
        <f>VLOOKUP(Empresa!BS103,'Respuestas NosotrosTodos'!$A$2:$B$11,2,FALSE)</f>
        <v>2</v>
      </c>
      <c r="BT103" s="19">
        <f>VLOOKUP(Empresa!BT103,'Respuestas NosotrosTodos'!$A$2:$B$11,2,FALSE)</f>
        <v>4</v>
      </c>
      <c r="BU103" s="19">
        <f>VLOOKUP(Empresa!BU103,'Respuestas NosotrosTodos'!$A$2:$B$11,2,FALSE)</f>
        <v>5</v>
      </c>
      <c r="BV103" s="19">
        <f>VLOOKUP(Empresa!BV103,'Respuestas NosotrosTodos'!$A$2:$B$11,2,FALSE)</f>
        <v>4</v>
      </c>
      <c r="BW103" s="19">
        <f>VLOOKUP(Empresa!BW103,'Respuestas NosotrosTodos'!$A$2:$B$11,2,FALSE)</f>
        <v>2</v>
      </c>
      <c r="BX103" s="19">
        <f>VLOOKUP(Empresa!BX103,'Respuestas NosotrosTodos'!$A$2:$B$11,2,FALSE)</f>
        <v>3</v>
      </c>
      <c r="BY103" s="19">
        <f>VLOOKUP(Empresa!BY103,'Respuestas NosotrosTodos'!$A$2:$B$11,2,FALSE)</f>
        <v>4</v>
      </c>
      <c r="BZ103" s="19">
        <f>VLOOKUP(Empresa!BZ103,'Respuestas NosotrosTodos'!$A$2:$B$11,2,FALSE)</f>
        <v>5</v>
      </c>
      <c r="CA103" s="19">
        <f>VLOOKUP(Empresa!CA103,'Respuestas NosotrosTodos'!$A$2:$B$11,2,FALSE)</f>
        <v>5</v>
      </c>
      <c r="CB103" s="19">
        <f>VLOOKUP(Empresa!CB103,'Respuestas NosotrosTodos'!$A$2:$B$11,2,FALSE)</f>
        <v>4</v>
      </c>
      <c r="CC103" s="19">
        <f>VLOOKUP(Empresa!CC103,'Respuestas NosotrosTodos'!$A$2:$B$11,2,FALSE)</f>
        <v>5</v>
      </c>
      <c r="CD103" s="29">
        <f>VLOOKUP(Empresa!CD103,'Respuestas NosotrosTodos'!$A$12:$B$21,2,FALSE)</f>
        <v>4</v>
      </c>
      <c r="CE103" s="19">
        <f>VLOOKUP(Empresa!CE103,'Respuestas NosotrosTodos'!$A$2:$B$11,2,FALSE)</f>
        <v>3</v>
      </c>
      <c r="CF103" s="19">
        <f>VLOOKUP(Empresa!CF103,'Respuestas NosotrosTodos'!$A$2:$B$11,2,FALSE)</f>
        <v>4</v>
      </c>
      <c r="CG103" s="19">
        <f>VLOOKUP(Empresa!CG103,'Respuestas NosotrosTodos'!$A$2:$B$11,2,FALSE)</f>
        <v>1</v>
      </c>
      <c r="CH103" s="19">
        <f>VLOOKUP(Empresa!CH103,'Respuestas NosotrosTodos'!$A$2:$B$11,2,FALSE)</f>
        <v>1</v>
      </c>
      <c r="CI103" s="19">
        <f>VLOOKUP(Empresa!CI103,'Respuestas NosotrosTodos'!$A$2:$B$11,2,FALSE)</f>
        <v>1</v>
      </c>
      <c r="CJ103" s="29">
        <f>VLOOKUP(Empresa!CJ103,'Respuestas NosotrosTodos'!$A$12:$B$21,2,FALSE)</f>
        <v>1</v>
      </c>
      <c r="CK103" s="29">
        <f>VLOOKUP(Empresa!CK103,'Respuestas NosotrosTodos'!$A$12:$B$21,2,FALSE)</f>
        <v>1</v>
      </c>
      <c r="CL103" s="19">
        <f>VLOOKUP(Empresa!CL103,'Respuestas NosotrosTodos'!$A$2:$B$11,2,FALSE)</f>
        <v>4</v>
      </c>
      <c r="CM103" s="29">
        <f>VLOOKUP(Empresa!CM103,'Respuestas NosotrosTodos'!$A$12:$B$21,2,FALSE)</f>
        <v>3</v>
      </c>
      <c r="CN103" s="29">
        <f>VLOOKUP(Empresa!CN103,'Respuestas NosotrosTodos'!$A$12:$B$21,2,FALSE)</f>
        <v>5</v>
      </c>
      <c r="CO103" s="29">
        <f>VLOOKUP(Empresa!CO103,'Respuestas NosotrosTodos'!$A$12:$B$21,2,FALSE)</f>
        <v>5</v>
      </c>
      <c r="CP103" s="19">
        <f>VLOOKUP(Empresa!CP103,'Respuestas NosotrosTodos'!$A$2:$B$11,2,FALSE)</f>
        <v>5</v>
      </c>
      <c r="CQ103" s="19">
        <f>VLOOKUP(Empresa!CQ103,'Respuestas NosotrosTodos'!$A$2:$B$11,2,FALSE)</f>
        <v>5</v>
      </c>
      <c r="CR103" s="19">
        <f>VLOOKUP(Empresa!CR103,'Respuestas NosotrosTodos'!$A$2:$B$11,2,FALSE)</f>
        <v>5</v>
      </c>
    </row>
    <row r="104" spans="1:96">
      <c r="A104" s="12" t="str">
        <f>Empresa!A104</f>
        <v>z6gynqi7hxell7z4z6gypo3f315mbb57</v>
      </c>
      <c r="B104" s="19">
        <f>VLOOKUP(Empresa!B104,'Respuestas Yo'!A$2:B$5,2,FALSE)</f>
        <v>4</v>
      </c>
      <c r="C104" s="19">
        <f>VLOOKUP(Empresa!C104,'Respuestas Yo'!C$2:D$5,2,FALSE)</f>
        <v>2</v>
      </c>
      <c r="D104" s="19">
        <f>VLOOKUP(Empresa!D104,'Respuestas Yo'!E$2:F$5,2,FALSE)</f>
        <v>5</v>
      </c>
      <c r="E104" s="19">
        <f>VLOOKUP(Empresa!E104,'Respuestas Yo'!G$2:H$5,2,FALSE)</f>
        <v>5</v>
      </c>
      <c r="F104" s="19">
        <f>VLOOKUP(Empresa!F104,'Respuestas Yo'!I$2:J$5,2,FALSE)</f>
        <v>2</v>
      </c>
      <c r="G104" s="19">
        <f>VLOOKUP(Empresa!G104,'Respuestas Yo'!K$2:L$5,2,FALSE)</f>
        <v>5</v>
      </c>
      <c r="H104" s="19">
        <f>VLOOKUP(Empresa!H104,'Respuestas Yo'!M$2:N$5,2,FALSE)</f>
        <v>5</v>
      </c>
      <c r="I104" s="19">
        <f>VLOOKUP(Empresa!I104,'Respuestas Yo'!O$2:P$5,2,FALSE)</f>
        <v>5</v>
      </c>
      <c r="J104" s="19">
        <f>VLOOKUP(Empresa!J104,'Respuestas Yo'!Q$2:R$5,2,FALSE)</f>
        <v>4</v>
      </c>
      <c r="K104" s="19">
        <f>VLOOKUP(Empresa!K104,'Respuestas Yo'!S$2:T$5,2,FALSE)</f>
        <v>5</v>
      </c>
      <c r="L104" s="19">
        <f>VLOOKUP(Empresa!L104,'Respuestas Yo'!U$2:V$5,2,FALSE)</f>
        <v>5</v>
      </c>
      <c r="M104" s="19">
        <f>VLOOKUP(Empresa!M104,'Respuestas Yo'!W$2:X$5,2,FALSE)</f>
        <v>4</v>
      </c>
      <c r="N104" s="19">
        <f>VLOOKUP(Empresa!N104,'Respuestas Yo'!Y$2:Z$5,2,FALSE)</f>
        <v>4</v>
      </c>
      <c r="O104" s="19">
        <f>VLOOKUP(Empresa!O104,'Respuestas Yo'!AA$2:AB$5,2,FALSE)</f>
        <v>4</v>
      </c>
      <c r="P104" s="19">
        <f>VLOOKUP(Empresa!P104,'Respuestas Yo'!AC$2:AD$5,2,FALSE)</f>
        <v>5</v>
      </c>
      <c r="Q104" s="19">
        <f>VLOOKUP(Empresa!Q104,'Respuestas Yo'!AE$2:AF$5,2,FALSE)</f>
        <v>1</v>
      </c>
      <c r="R104" s="19">
        <f>VLOOKUP(Empresa!R104,'Respuestas Yo'!AG$2:AH$5,2,FALSE)</f>
        <v>5</v>
      </c>
      <c r="S104" s="19">
        <f>VLOOKUP(Empresa!S104,'Respuestas Yo'!AI$2:AJ$5,2,FALSE)</f>
        <v>2</v>
      </c>
      <c r="T104" s="19">
        <f>VLOOKUP(Empresa!T104,'Respuestas Yo'!AK$2:AL$5,2,FALSE)</f>
        <v>5</v>
      </c>
      <c r="U104" s="19">
        <f>VLOOKUP(Empresa!U104,'Respuestas NosotrosTodos'!$A$2:$B$11,2,FALSE)</f>
        <v>4</v>
      </c>
      <c r="V104" s="19">
        <f>VLOOKUP(Empresa!V104,'Respuestas NosotrosTodos'!$A$2:$B$11,2,FALSE)</f>
        <v>4</v>
      </c>
      <c r="W104" s="19">
        <f>VLOOKUP(Empresa!V104,'Respuestas NosotrosTodos'!$A$2:$B$11,2,FALSE)</f>
        <v>4</v>
      </c>
      <c r="X104" s="19">
        <f>VLOOKUP(Empresa!X104,'Respuestas NosotrosTodos'!$A$2:$B$11,2,FALSE)</f>
        <v>4</v>
      </c>
      <c r="Y104" s="19">
        <f>VLOOKUP(Empresa!Y104,'Respuestas NosotrosTodos'!$A$2:$B$11,2,FALSE)</f>
        <v>3</v>
      </c>
      <c r="Z104" s="19">
        <f>VLOOKUP(Empresa!Z104,'Respuestas NosotrosTodos'!$A$2:$B$11,2,FALSE)</f>
        <v>5</v>
      </c>
      <c r="AA104" s="19">
        <f>VLOOKUP(Empresa!AA104,'Respuestas NosotrosTodos'!$A$2:$B$11,2,FALSE)</f>
        <v>5</v>
      </c>
      <c r="AB104" s="19">
        <f>VLOOKUP(Empresa!AB104,'Respuestas NosotrosTodos'!$A$2:$B$11,2,FALSE)</f>
        <v>3</v>
      </c>
      <c r="AC104" s="19">
        <f>VLOOKUP(Empresa!AC104,'Respuestas NosotrosTodos'!$A$2:$B$11,2,FALSE)</f>
        <v>4</v>
      </c>
      <c r="AD104" s="19">
        <f>VLOOKUP(Empresa!AD104,'Respuestas NosotrosTodos'!$A$2:$B$11,2,FALSE)</f>
        <v>3</v>
      </c>
      <c r="AE104" s="19">
        <f>VLOOKUP(Empresa!AE104,'Respuestas NosotrosTodos'!$A$2:$B$11,2,FALSE)</f>
        <v>5</v>
      </c>
      <c r="AF104" s="19">
        <f>VLOOKUP(Empresa!AF104,'Respuestas NosotrosTodos'!$A$2:$B$11,2,FALSE)</f>
        <v>5</v>
      </c>
      <c r="AG104" s="19">
        <f>VLOOKUP(Empresa!AG104,'Respuestas NosotrosTodos'!$A$2:$B$11,2,FALSE)</f>
        <v>4</v>
      </c>
      <c r="AH104" s="19">
        <f>VLOOKUP(Empresa!AH104,'Respuestas NosotrosTodos'!$A$2:$B$11,2,FALSE)</f>
        <v>5</v>
      </c>
      <c r="AI104" s="19">
        <f>VLOOKUP(Empresa!AI104,'Respuestas NosotrosTodos'!$A$2:$B$11,2,FALSE)</f>
        <v>4</v>
      </c>
      <c r="AJ104" s="19">
        <f>VLOOKUP(Empresa!AJ104,'Respuestas NosotrosTodos'!$A$2:$B$11,2,FALSE)</f>
        <v>4</v>
      </c>
      <c r="AK104" s="19">
        <f>VLOOKUP(Empresa!AK104,'Respuestas NosotrosTodos'!$A$2:$B$11,2,FALSE)</f>
        <v>3</v>
      </c>
      <c r="AL104" s="19">
        <f>VLOOKUP(Empresa!AL104,'Respuestas NosotrosTodos'!$A$2:$B$11,2,FALSE)</f>
        <v>5</v>
      </c>
      <c r="AM104" s="19">
        <f>VLOOKUP(Empresa!AM104,'Respuestas NosotrosTodos'!$A$2:$B$11,2,FALSE)</f>
        <v>3</v>
      </c>
      <c r="AN104" s="19">
        <f>VLOOKUP(Empresa!AN104,'Respuestas NosotrosTodos'!$A$2:$B$11,2,FALSE)</f>
        <v>5</v>
      </c>
      <c r="AO104" s="19">
        <f>VLOOKUP(Empresa!AO104,'Respuestas NosotrosTodos'!$A$2:$B$11,2,FALSE)</f>
        <v>3</v>
      </c>
      <c r="AP104" s="19">
        <f>VLOOKUP(Empresa!AP104,'Respuestas NosotrosTodos'!$A$2:$B$11,2,FALSE)</f>
        <v>5</v>
      </c>
      <c r="AQ104" s="19">
        <f>VLOOKUP(Empresa!AQ104,'Respuestas NosotrosTodos'!$A$2:$B$11,2,FALSE)</f>
        <v>5</v>
      </c>
      <c r="AR104" s="19">
        <f>VLOOKUP(Empresa!AR104,'Respuestas NosotrosTodos'!$A$2:$B$11,2,FALSE)</f>
        <v>5</v>
      </c>
      <c r="AS104" s="19">
        <f>VLOOKUP(Empresa!AS104,'Respuestas NosotrosTodos'!$A$2:$B$11,2,FALSE)</f>
        <v>4</v>
      </c>
      <c r="AT104" s="19">
        <f>VLOOKUP(Empresa!AT104,'Respuestas NosotrosTodos'!$A$2:$B$11,2,FALSE)</f>
        <v>3</v>
      </c>
      <c r="AU104" s="19">
        <f>VLOOKUP(Empresa!AU104,'Respuestas NosotrosTodos'!$A$2:$B$11,2,FALSE)</f>
        <v>4</v>
      </c>
      <c r="AV104" s="19">
        <f>VLOOKUP(Empresa!AV104,'Respuestas NosotrosTodos'!$A$2:$B$11,2,FALSE)</f>
        <v>4</v>
      </c>
      <c r="AW104" s="19">
        <f>VLOOKUP(Empresa!AW104,'Respuestas NosotrosTodos'!$A$2:$B$11,2,FALSE)</f>
        <v>4</v>
      </c>
      <c r="AX104" s="19">
        <f>VLOOKUP(Empresa!AX104,'Respuestas NosotrosTodos'!$A$2:$B$11,2,FALSE)</f>
        <v>4</v>
      </c>
      <c r="AY104" s="29">
        <f>VLOOKUP(Empresa!AY104,'Respuestas NosotrosTodos'!$A$12:$B$21,2,FALSE)</f>
        <v>5</v>
      </c>
      <c r="AZ104" s="19">
        <f>VLOOKUP(Empresa!AZ104,'Respuestas NosotrosTodos'!$A$2:$B$11,2,FALSE)</f>
        <v>1</v>
      </c>
      <c r="BA104" s="29">
        <f>VLOOKUP(Empresa!BA104,'Respuestas NosotrosTodos'!$A$12:$B$21,2,FALSE)</f>
        <v>5</v>
      </c>
      <c r="BB104" s="19">
        <f>VLOOKUP(Empresa!BB104,'Respuestas NosotrosTodos'!$A$2:$B$11,2,FALSE)</f>
        <v>3</v>
      </c>
      <c r="BC104" s="19">
        <f>VLOOKUP(Empresa!BC104,'Respuestas NosotrosTodos'!$A$2:$B$11,2,FALSE)</f>
        <v>4</v>
      </c>
      <c r="BD104" s="19">
        <f>VLOOKUP(Empresa!BD104,'Respuestas NosotrosTodos'!$A$2:$B$11,2,FALSE)</f>
        <v>4</v>
      </c>
      <c r="BE104" s="19">
        <f>VLOOKUP(Empresa!BE104,'Respuestas NosotrosTodos'!$A$2:$B$11,2,FALSE)</f>
        <v>3</v>
      </c>
      <c r="BF104" s="19">
        <f>VLOOKUP(Empresa!BF104,'Respuestas NosotrosTodos'!$A$2:$B$11,2,FALSE)</f>
        <v>4</v>
      </c>
      <c r="BG104" s="19">
        <f>VLOOKUP(Empresa!BG104,'Respuestas NosotrosTodos'!$A$2:$B$11,2,FALSE)</f>
        <v>5</v>
      </c>
      <c r="BH104" s="19">
        <f>VLOOKUP(Empresa!BH104,'Respuestas NosotrosTodos'!$A$2:$B$11,2,FALSE)</f>
        <v>4</v>
      </c>
      <c r="BI104" s="19">
        <f>VLOOKUP(Empresa!BI104,'Respuestas NosotrosTodos'!$A$2:$B$11,2,FALSE)</f>
        <v>5</v>
      </c>
      <c r="BJ104" s="19">
        <f>VLOOKUP(Empresa!BJ104,'Respuestas NosotrosTodos'!$A$2:$B$11,2,FALSE)</f>
        <v>5</v>
      </c>
      <c r="BK104" s="19">
        <f>VLOOKUP(Empresa!BK104,'Respuestas NosotrosTodos'!$A$2:$B$11,2,FALSE)</f>
        <v>5</v>
      </c>
      <c r="BL104" s="19">
        <f>VLOOKUP(Empresa!BL104,'Respuestas NosotrosTodos'!$A$2:$B$11,2,FALSE)</f>
        <v>5</v>
      </c>
      <c r="BM104" s="19">
        <f>VLOOKUP(Empresa!BM104,'Respuestas NosotrosTodos'!$A$2:$B$11,2,FALSE)</f>
        <v>4</v>
      </c>
      <c r="BN104" s="19">
        <f>VLOOKUP(Empresa!BN104,'Respuestas NosotrosTodos'!$A$2:$B$11,2,FALSE)</f>
        <v>4</v>
      </c>
      <c r="BO104" s="19">
        <f>VLOOKUP(Empresa!BO104,'Respuestas NosotrosTodos'!$A$2:$B$11,2,FALSE)</f>
        <v>5</v>
      </c>
      <c r="BP104" s="19">
        <f>VLOOKUP(Empresa!BP104,'Respuestas NosotrosTodos'!$A$2:$B$11,2,FALSE)</f>
        <v>5</v>
      </c>
      <c r="BQ104" s="19">
        <f>VLOOKUP(Empresa!BQ104,'Respuestas NosotrosTodos'!$A$2:$B$11,2,FALSE)</f>
        <v>5</v>
      </c>
      <c r="BR104" s="19">
        <f>VLOOKUP(Empresa!BR104,'Respuestas NosotrosTodos'!$A$2:$B$11,2,FALSE)</f>
        <v>4</v>
      </c>
      <c r="BS104" s="19">
        <f>VLOOKUP(Empresa!BS104,'Respuestas NosotrosTodos'!$A$2:$B$11,2,FALSE)</f>
        <v>5</v>
      </c>
      <c r="BT104" s="19">
        <f>VLOOKUP(Empresa!BT104,'Respuestas NosotrosTodos'!$A$2:$B$11,2,FALSE)</f>
        <v>4</v>
      </c>
      <c r="BU104" s="19">
        <f>VLOOKUP(Empresa!BU104,'Respuestas NosotrosTodos'!$A$2:$B$11,2,FALSE)</f>
        <v>4</v>
      </c>
      <c r="BV104" s="19">
        <f>VLOOKUP(Empresa!BV104,'Respuestas NosotrosTodos'!$A$2:$B$11,2,FALSE)</f>
        <v>4</v>
      </c>
      <c r="BW104" s="19">
        <f>VLOOKUP(Empresa!BW104,'Respuestas NosotrosTodos'!$A$2:$B$11,2,FALSE)</f>
        <v>5</v>
      </c>
      <c r="BX104" s="19">
        <f>VLOOKUP(Empresa!BX104,'Respuestas NosotrosTodos'!$A$2:$B$11,2,FALSE)</f>
        <v>5</v>
      </c>
      <c r="BY104" s="19">
        <f>VLOOKUP(Empresa!BY104,'Respuestas NosotrosTodos'!$A$2:$B$11,2,FALSE)</f>
        <v>5</v>
      </c>
      <c r="BZ104" s="19">
        <f>VLOOKUP(Empresa!BZ104,'Respuestas NosotrosTodos'!$A$2:$B$11,2,FALSE)</f>
        <v>5</v>
      </c>
      <c r="CA104" s="19">
        <f>VLOOKUP(Empresa!CA104,'Respuestas NosotrosTodos'!$A$2:$B$11,2,FALSE)</f>
        <v>4</v>
      </c>
      <c r="CB104" s="19">
        <f>VLOOKUP(Empresa!CB104,'Respuestas NosotrosTodos'!$A$2:$B$11,2,FALSE)</f>
        <v>3</v>
      </c>
      <c r="CC104" s="19">
        <f>VLOOKUP(Empresa!CC104,'Respuestas NosotrosTodos'!$A$2:$B$11,2,FALSE)</f>
        <v>5</v>
      </c>
      <c r="CD104" s="29">
        <f>VLOOKUP(Empresa!CD104,'Respuestas NosotrosTodos'!$A$12:$B$21,2,FALSE)</f>
        <v>5</v>
      </c>
      <c r="CE104" s="19">
        <f>VLOOKUP(Empresa!CE104,'Respuestas NosotrosTodos'!$A$2:$B$11,2,FALSE)</f>
        <v>5</v>
      </c>
      <c r="CF104" s="19">
        <f>VLOOKUP(Empresa!CF104,'Respuestas NosotrosTodos'!$A$2:$B$11,2,FALSE)</f>
        <v>3</v>
      </c>
      <c r="CG104" s="19">
        <f>VLOOKUP(Empresa!CG104,'Respuestas NosotrosTodos'!$A$2:$B$11,2,FALSE)</f>
        <v>4</v>
      </c>
      <c r="CH104" s="19">
        <f>VLOOKUP(Empresa!CH104,'Respuestas NosotrosTodos'!$A$2:$B$11,2,FALSE)</f>
        <v>5</v>
      </c>
      <c r="CI104" s="19">
        <f>VLOOKUP(Empresa!CI104,'Respuestas NosotrosTodos'!$A$2:$B$11,2,FALSE)</f>
        <v>3</v>
      </c>
      <c r="CJ104" s="29">
        <f>VLOOKUP(Empresa!CJ104,'Respuestas NosotrosTodos'!$A$12:$B$21,2,FALSE)</f>
        <v>5</v>
      </c>
      <c r="CK104" s="29">
        <f>VLOOKUP(Empresa!CK104,'Respuestas NosotrosTodos'!$A$12:$B$21,2,FALSE)</f>
        <v>5</v>
      </c>
      <c r="CL104" s="19">
        <f>VLOOKUP(Empresa!CL104,'Respuestas NosotrosTodos'!$A$2:$B$11,2,FALSE)</f>
        <v>5</v>
      </c>
      <c r="CM104" s="29">
        <f>VLOOKUP(Empresa!CM104,'Respuestas NosotrosTodos'!$A$12:$B$21,2,FALSE)</f>
        <v>5</v>
      </c>
      <c r="CN104" s="29">
        <f>VLOOKUP(Empresa!CN104,'Respuestas NosotrosTodos'!$A$12:$B$21,2,FALSE)</f>
        <v>3</v>
      </c>
      <c r="CO104" s="29">
        <f>VLOOKUP(Empresa!CO104,'Respuestas NosotrosTodos'!$A$12:$B$21,2,FALSE)</f>
        <v>5</v>
      </c>
      <c r="CP104" s="19">
        <f>VLOOKUP(Empresa!CP104,'Respuestas NosotrosTodos'!$A$2:$B$11,2,FALSE)</f>
        <v>4</v>
      </c>
      <c r="CQ104" s="19">
        <f>VLOOKUP(Empresa!CQ104,'Respuestas NosotrosTodos'!$A$2:$B$11,2,FALSE)</f>
        <v>5</v>
      </c>
      <c r="CR104" s="19">
        <f>VLOOKUP(Empresa!CR104,'Respuestas NosotrosTodos'!$A$2:$B$11,2,FALSE)</f>
        <v>5</v>
      </c>
    </row>
    <row r="105" spans="1:96">
      <c r="A105" s="12" t="str">
        <f>Empresa!A105</f>
        <v>1rpx0ac22m4n25ki1hu91rpx02b436ah</v>
      </c>
      <c r="B105" s="19">
        <f>VLOOKUP(Empresa!B105,'Respuestas Yo'!A$2:B$5,2,FALSE)</f>
        <v>4</v>
      </c>
      <c r="C105" s="19">
        <f>VLOOKUP(Empresa!C105,'Respuestas Yo'!C$2:D$5,2,FALSE)</f>
        <v>4</v>
      </c>
      <c r="D105" s="19">
        <f>VLOOKUP(Empresa!D105,'Respuestas Yo'!E$2:F$5,2,FALSE)</f>
        <v>4</v>
      </c>
      <c r="E105" s="19">
        <f>VLOOKUP(Empresa!E105,'Respuestas Yo'!G$2:H$5,2,FALSE)</f>
        <v>4</v>
      </c>
      <c r="F105" s="19">
        <f>VLOOKUP(Empresa!F105,'Respuestas Yo'!I$2:J$5,2,FALSE)</f>
        <v>2</v>
      </c>
      <c r="G105" s="19">
        <f>VLOOKUP(Empresa!G105,'Respuestas Yo'!K$2:L$5,2,FALSE)</f>
        <v>5</v>
      </c>
      <c r="H105" s="19">
        <f>VLOOKUP(Empresa!H105,'Respuestas Yo'!M$2:N$5,2,FALSE)</f>
        <v>4</v>
      </c>
      <c r="I105" s="19">
        <f>VLOOKUP(Empresa!I105,'Respuestas Yo'!O$2:P$5,2,FALSE)</f>
        <v>5</v>
      </c>
      <c r="J105" s="19">
        <f>VLOOKUP(Empresa!J105,'Respuestas Yo'!Q$2:R$5,2,FALSE)</f>
        <v>2</v>
      </c>
      <c r="K105" s="19">
        <f>VLOOKUP(Empresa!K105,'Respuestas Yo'!S$2:T$5,2,FALSE)</f>
        <v>2</v>
      </c>
      <c r="L105" s="19">
        <f>VLOOKUP(Empresa!L105,'Respuestas Yo'!U$2:V$5,2,FALSE)</f>
        <v>5</v>
      </c>
      <c r="M105" s="19">
        <f>VLOOKUP(Empresa!M105,'Respuestas Yo'!W$2:X$5,2,FALSE)</f>
        <v>4</v>
      </c>
      <c r="N105" s="19">
        <f>VLOOKUP(Empresa!N105,'Respuestas Yo'!Y$2:Z$5,2,FALSE)</f>
        <v>5</v>
      </c>
      <c r="O105" s="19">
        <f>VLOOKUP(Empresa!O105,'Respuestas Yo'!AA$2:AB$5,2,FALSE)</f>
        <v>5</v>
      </c>
      <c r="P105" s="19">
        <f>VLOOKUP(Empresa!P105,'Respuestas Yo'!AC$2:AD$5,2,FALSE)</f>
        <v>5</v>
      </c>
      <c r="Q105" s="19">
        <f>VLOOKUP(Empresa!Q105,'Respuestas Yo'!AE$2:AF$5,2,FALSE)</f>
        <v>1</v>
      </c>
      <c r="R105" s="19">
        <f>VLOOKUP(Empresa!R105,'Respuestas Yo'!AG$2:AH$5,2,FALSE)</f>
        <v>2</v>
      </c>
      <c r="S105" s="19">
        <f>VLOOKUP(Empresa!S105,'Respuestas Yo'!AI$2:AJ$5,2,FALSE)</f>
        <v>4</v>
      </c>
      <c r="T105" s="19">
        <f>VLOOKUP(Empresa!T105,'Respuestas Yo'!AK$2:AL$5,2,FALSE)</f>
        <v>5</v>
      </c>
      <c r="U105" s="19">
        <f>VLOOKUP(Empresa!U105,'Respuestas NosotrosTodos'!$A$2:$B$11,2,FALSE)</f>
        <v>4</v>
      </c>
      <c r="V105" s="19">
        <f>VLOOKUP(Empresa!V105,'Respuestas NosotrosTodos'!$A$2:$B$11,2,FALSE)</f>
        <v>2</v>
      </c>
      <c r="W105" s="19">
        <f>VLOOKUP(Empresa!V105,'Respuestas NosotrosTodos'!$A$2:$B$11,2,FALSE)</f>
        <v>2</v>
      </c>
      <c r="X105" s="19">
        <f>VLOOKUP(Empresa!X105,'Respuestas NosotrosTodos'!$A$2:$B$11,2,FALSE)</f>
        <v>1</v>
      </c>
      <c r="Y105" s="19">
        <f>VLOOKUP(Empresa!Y105,'Respuestas NosotrosTodos'!$A$2:$B$11,2,FALSE)</f>
        <v>1</v>
      </c>
      <c r="Z105" s="19">
        <f>VLOOKUP(Empresa!Z105,'Respuestas NosotrosTodos'!$A$2:$B$11,2,FALSE)</f>
        <v>3</v>
      </c>
      <c r="AA105" s="19">
        <f>VLOOKUP(Empresa!AA105,'Respuestas NosotrosTodos'!$A$2:$B$11,2,FALSE)</f>
        <v>1</v>
      </c>
      <c r="AB105" s="19">
        <f>VLOOKUP(Empresa!AB105,'Respuestas NosotrosTodos'!$A$2:$B$11,2,FALSE)</f>
        <v>2</v>
      </c>
      <c r="AC105" s="19">
        <f>VLOOKUP(Empresa!AC105,'Respuestas NosotrosTodos'!$A$2:$B$11,2,FALSE)</f>
        <v>1</v>
      </c>
      <c r="AD105" s="19">
        <f>VLOOKUP(Empresa!AD105,'Respuestas NosotrosTodos'!$A$2:$B$11,2,FALSE)</f>
        <v>1</v>
      </c>
      <c r="AE105" s="19">
        <f>VLOOKUP(Empresa!AE105,'Respuestas NosotrosTodos'!$A$2:$B$11,2,FALSE)</f>
        <v>2</v>
      </c>
      <c r="AF105" s="19">
        <f>VLOOKUP(Empresa!AF105,'Respuestas NosotrosTodos'!$A$2:$B$11,2,FALSE)</f>
        <v>3</v>
      </c>
      <c r="AG105" s="19">
        <f>VLOOKUP(Empresa!AG105,'Respuestas NosotrosTodos'!$A$2:$B$11,2,FALSE)</f>
        <v>3</v>
      </c>
      <c r="AH105" s="19">
        <f>VLOOKUP(Empresa!AH105,'Respuestas NosotrosTodos'!$A$2:$B$11,2,FALSE)</f>
        <v>3</v>
      </c>
      <c r="AI105" s="19">
        <f>VLOOKUP(Empresa!AI105,'Respuestas NosotrosTodos'!$A$2:$B$11,2,FALSE)</f>
        <v>4</v>
      </c>
      <c r="AJ105" s="19">
        <f>VLOOKUP(Empresa!AJ105,'Respuestas NosotrosTodos'!$A$2:$B$11,2,FALSE)</f>
        <v>1</v>
      </c>
      <c r="AK105" s="19">
        <f>VLOOKUP(Empresa!AK105,'Respuestas NosotrosTodos'!$A$2:$B$11,2,FALSE)</f>
        <v>1</v>
      </c>
      <c r="AL105" s="19">
        <f>VLOOKUP(Empresa!AL105,'Respuestas NosotrosTodos'!$A$2:$B$11,2,FALSE)</f>
        <v>3</v>
      </c>
      <c r="AM105" s="19">
        <f>VLOOKUP(Empresa!AM105,'Respuestas NosotrosTodos'!$A$2:$B$11,2,FALSE)</f>
        <v>1</v>
      </c>
      <c r="AN105" s="19">
        <f>VLOOKUP(Empresa!AN105,'Respuestas NosotrosTodos'!$A$2:$B$11,2,FALSE)</f>
        <v>3</v>
      </c>
      <c r="AO105" s="19">
        <f>VLOOKUP(Empresa!AO105,'Respuestas NosotrosTodos'!$A$2:$B$11,2,FALSE)</f>
        <v>1</v>
      </c>
      <c r="AP105" s="19">
        <f>VLOOKUP(Empresa!AP105,'Respuestas NosotrosTodos'!$A$2:$B$11,2,FALSE)</f>
        <v>2</v>
      </c>
      <c r="AQ105" s="19">
        <f>VLOOKUP(Empresa!AQ105,'Respuestas NosotrosTodos'!$A$2:$B$11,2,FALSE)</f>
        <v>4</v>
      </c>
      <c r="AR105" s="19">
        <f>VLOOKUP(Empresa!AR105,'Respuestas NosotrosTodos'!$A$2:$B$11,2,FALSE)</f>
        <v>3</v>
      </c>
      <c r="AS105" s="19">
        <f>VLOOKUP(Empresa!AS105,'Respuestas NosotrosTodos'!$A$2:$B$11,2,FALSE)</f>
        <v>4</v>
      </c>
      <c r="AT105" s="19">
        <f>VLOOKUP(Empresa!AT105,'Respuestas NosotrosTodos'!$A$2:$B$11,2,FALSE)</f>
        <v>5</v>
      </c>
      <c r="AU105" s="19">
        <f>VLOOKUP(Empresa!AU105,'Respuestas NosotrosTodos'!$A$2:$B$11,2,FALSE)</f>
        <v>3</v>
      </c>
      <c r="AV105" s="19">
        <f>VLOOKUP(Empresa!AV105,'Respuestas NosotrosTodos'!$A$2:$B$11,2,FALSE)</f>
        <v>3</v>
      </c>
      <c r="AW105" s="19">
        <f>VLOOKUP(Empresa!AW105,'Respuestas NosotrosTodos'!$A$2:$B$11,2,FALSE)</f>
        <v>1</v>
      </c>
      <c r="AX105" s="19">
        <f>VLOOKUP(Empresa!AX105,'Respuestas NosotrosTodos'!$A$2:$B$11,2,FALSE)</f>
        <v>1</v>
      </c>
      <c r="AY105" s="29">
        <f>VLOOKUP(Empresa!AY105,'Respuestas NosotrosTodos'!$A$12:$B$21,2,FALSE)</f>
        <v>5</v>
      </c>
      <c r="AZ105" s="19">
        <f>VLOOKUP(Empresa!AZ105,'Respuestas NosotrosTodos'!$A$2:$B$11,2,FALSE)</f>
        <v>1</v>
      </c>
      <c r="BA105" s="29">
        <f>VLOOKUP(Empresa!BA105,'Respuestas NosotrosTodos'!$A$12:$B$21,2,FALSE)</f>
        <v>2</v>
      </c>
      <c r="BB105" s="19">
        <f>VLOOKUP(Empresa!BB105,'Respuestas NosotrosTodos'!$A$2:$B$11,2,FALSE)</f>
        <v>3</v>
      </c>
      <c r="BC105" s="19">
        <f>VLOOKUP(Empresa!BC105,'Respuestas NosotrosTodos'!$A$2:$B$11,2,FALSE)</f>
        <v>4</v>
      </c>
      <c r="BD105" s="19">
        <f>VLOOKUP(Empresa!BD105,'Respuestas NosotrosTodos'!$A$2:$B$11,2,FALSE)</f>
        <v>3</v>
      </c>
      <c r="BE105" s="19">
        <f>VLOOKUP(Empresa!BE105,'Respuestas NosotrosTodos'!$A$2:$B$11,2,FALSE)</f>
        <v>5</v>
      </c>
      <c r="BF105" s="19">
        <f>VLOOKUP(Empresa!BF105,'Respuestas NosotrosTodos'!$A$2:$B$11,2,FALSE)</f>
        <v>4</v>
      </c>
      <c r="BG105" s="19">
        <f>VLOOKUP(Empresa!BG105,'Respuestas NosotrosTodos'!$A$2:$B$11,2,FALSE)</f>
        <v>4</v>
      </c>
      <c r="BH105" s="19">
        <f>VLOOKUP(Empresa!BH105,'Respuestas NosotrosTodos'!$A$2:$B$11,2,FALSE)</f>
        <v>1</v>
      </c>
      <c r="BI105" s="19">
        <f>VLOOKUP(Empresa!BI105,'Respuestas NosotrosTodos'!$A$2:$B$11,2,FALSE)</f>
        <v>4</v>
      </c>
      <c r="BJ105" s="19">
        <f>VLOOKUP(Empresa!BJ105,'Respuestas NosotrosTodos'!$A$2:$B$11,2,FALSE)</f>
        <v>4</v>
      </c>
      <c r="BK105" s="19">
        <f>VLOOKUP(Empresa!BK105,'Respuestas NosotrosTodos'!$A$2:$B$11,2,FALSE)</f>
        <v>4</v>
      </c>
      <c r="BL105" s="19">
        <f>VLOOKUP(Empresa!BL105,'Respuestas NosotrosTodos'!$A$2:$B$11,2,FALSE)</f>
        <v>4</v>
      </c>
      <c r="BM105" s="19">
        <f>VLOOKUP(Empresa!BM105,'Respuestas NosotrosTodos'!$A$2:$B$11,2,FALSE)</f>
        <v>3</v>
      </c>
      <c r="BN105" s="19">
        <f>VLOOKUP(Empresa!BN105,'Respuestas NosotrosTodos'!$A$2:$B$11,2,FALSE)</f>
        <v>1</v>
      </c>
      <c r="BO105" s="19">
        <f>VLOOKUP(Empresa!BO105,'Respuestas NosotrosTodos'!$A$2:$B$11,2,FALSE)</f>
        <v>2</v>
      </c>
      <c r="BP105" s="19">
        <f>VLOOKUP(Empresa!BP105,'Respuestas NosotrosTodos'!$A$2:$B$11,2,FALSE)</f>
        <v>2</v>
      </c>
      <c r="BQ105" s="19">
        <f>VLOOKUP(Empresa!BQ105,'Respuestas NosotrosTodos'!$A$2:$B$11,2,FALSE)</f>
        <v>2</v>
      </c>
      <c r="BR105" s="19">
        <f>VLOOKUP(Empresa!BR105,'Respuestas NosotrosTodos'!$A$2:$B$11,2,FALSE)</f>
        <v>2</v>
      </c>
      <c r="BS105" s="19">
        <f>VLOOKUP(Empresa!BS105,'Respuestas NosotrosTodos'!$A$2:$B$11,2,FALSE)</f>
        <v>3</v>
      </c>
      <c r="BT105" s="19">
        <f>VLOOKUP(Empresa!BT105,'Respuestas NosotrosTodos'!$A$2:$B$11,2,FALSE)</f>
        <v>3</v>
      </c>
      <c r="BU105" s="19">
        <f>VLOOKUP(Empresa!BU105,'Respuestas NosotrosTodos'!$A$2:$B$11,2,FALSE)</f>
        <v>3</v>
      </c>
      <c r="BV105" s="19">
        <f>VLOOKUP(Empresa!BV105,'Respuestas NosotrosTodos'!$A$2:$B$11,2,FALSE)</f>
        <v>3</v>
      </c>
      <c r="BW105" s="19">
        <f>VLOOKUP(Empresa!BW105,'Respuestas NosotrosTodos'!$A$2:$B$11,2,FALSE)</f>
        <v>2</v>
      </c>
      <c r="BX105" s="19">
        <f>VLOOKUP(Empresa!BX105,'Respuestas NosotrosTodos'!$A$2:$B$11,2,FALSE)</f>
        <v>3</v>
      </c>
      <c r="BY105" s="19">
        <f>VLOOKUP(Empresa!BY105,'Respuestas NosotrosTodos'!$A$2:$B$11,2,FALSE)</f>
        <v>4</v>
      </c>
      <c r="BZ105" s="19">
        <f>VLOOKUP(Empresa!BZ105,'Respuestas NosotrosTodos'!$A$2:$B$11,2,FALSE)</f>
        <v>4</v>
      </c>
      <c r="CA105" s="19">
        <f>VLOOKUP(Empresa!CA105,'Respuestas NosotrosTodos'!$A$2:$B$11,2,FALSE)</f>
        <v>3</v>
      </c>
      <c r="CB105" s="19">
        <f>VLOOKUP(Empresa!CB105,'Respuestas NosotrosTodos'!$A$2:$B$11,2,FALSE)</f>
        <v>3</v>
      </c>
      <c r="CC105" s="19">
        <f>VLOOKUP(Empresa!CC105,'Respuestas NosotrosTodos'!$A$2:$B$11,2,FALSE)</f>
        <v>4</v>
      </c>
      <c r="CD105" s="29">
        <f>VLOOKUP(Empresa!CD105,'Respuestas NosotrosTodos'!$A$12:$B$21,2,FALSE)</f>
        <v>3</v>
      </c>
      <c r="CE105" s="19">
        <f>VLOOKUP(Empresa!CE105,'Respuestas NosotrosTodos'!$A$2:$B$11,2,FALSE)</f>
        <v>4</v>
      </c>
      <c r="CF105" s="19">
        <f>VLOOKUP(Empresa!CF105,'Respuestas NosotrosTodos'!$A$2:$B$11,2,FALSE)</f>
        <v>4</v>
      </c>
      <c r="CG105" s="19">
        <f>VLOOKUP(Empresa!CG105,'Respuestas NosotrosTodos'!$A$2:$B$11,2,FALSE)</f>
        <v>2</v>
      </c>
      <c r="CH105" s="19">
        <f>VLOOKUP(Empresa!CH105,'Respuestas NosotrosTodos'!$A$2:$B$11,2,FALSE)</f>
        <v>3</v>
      </c>
      <c r="CI105" s="19">
        <f>VLOOKUP(Empresa!CI105,'Respuestas NosotrosTodos'!$A$2:$B$11,2,FALSE)</f>
        <v>1</v>
      </c>
      <c r="CJ105" s="29">
        <f>VLOOKUP(Empresa!CJ105,'Respuestas NosotrosTodos'!$A$12:$B$21,2,FALSE)</f>
        <v>3</v>
      </c>
      <c r="CK105" s="29">
        <f>VLOOKUP(Empresa!CK105,'Respuestas NosotrosTodos'!$A$12:$B$21,2,FALSE)</f>
        <v>2</v>
      </c>
      <c r="CL105" s="19">
        <f>VLOOKUP(Empresa!CL105,'Respuestas NosotrosTodos'!$A$2:$B$11,2,FALSE)</f>
        <v>3</v>
      </c>
      <c r="CM105" s="29">
        <f>VLOOKUP(Empresa!CM105,'Respuestas NosotrosTodos'!$A$12:$B$21,2,FALSE)</f>
        <v>3</v>
      </c>
      <c r="CN105" s="29">
        <f>VLOOKUP(Empresa!CN105,'Respuestas NosotrosTodos'!$A$12:$B$21,2,FALSE)</f>
        <v>2</v>
      </c>
      <c r="CO105" s="29">
        <f>VLOOKUP(Empresa!CO105,'Respuestas NosotrosTodos'!$A$12:$B$21,2,FALSE)</f>
        <v>5</v>
      </c>
      <c r="CP105" s="19">
        <f>VLOOKUP(Empresa!CP105,'Respuestas NosotrosTodos'!$A$2:$B$11,2,FALSE)</f>
        <v>3</v>
      </c>
      <c r="CQ105" s="19">
        <f>VLOOKUP(Empresa!CQ105,'Respuestas NosotrosTodos'!$A$2:$B$11,2,FALSE)</f>
        <v>3</v>
      </c>
      <c r="CR105" s="19">
        <f>VLOOKUP(Empresa!CR105,'Respuestas NosotrosTodos'!$A$2:$B$11,2,FALSE)</f>
        <v>3</v>
      </c>
    </row>
    <row r="106" spans="1:96">
      <c r="A106" s="12" t="str">
        <f>Empresa!A106</f>
        <v>kf3eosutrfokbkf3eoyftppwdc2gtimd</v>
      </c>
      <c r="B106" s="19">
        <f>VLOOKUP(Empresa!B106,'Respuestas Yo'!A$2:B$5,2,FALSE)</f>
        <v>1</v>
      </c>
      <c r="C106" s="19">
        <f>VLOOKUP(Empresa!C106,'Respuestas Yo'!C$2:D$5,2,FALSE)</f>
        <v>2</v>
      </c>
      <c r="D106" s="19">
        <f>VLOOKUP(Empresa!D106,'Respuestas Yo'!E$2:F$5,2,FALSE)</f>
        <v>1</v>
      </c>
      <c r="E106" s="19">
        <f>VLOOKUP(Empresa!E106,'Respuestas Yo'!G$2:H$5,2,FALSE)</f>
        <v>4</v>
      </c>
      <c r="F106" s="19">
        <f>VLOOKUP(Empresa!F106,'Respuestas Yo'!I$2:J$5,2,FALSE)</f>
        <v>2</v>
      </c>
      <c r="G106" s="19">
        <f>VLOOKUP(Empresa!G106,'Respuestas Yo'!K$2:L$5,2,FALSE)</f>
        <v>2</v>
      </c>
      <c r="H106" s="19">
        <f>VLOOKUP(Empresa!H106,'Respuestas Yo'!M$2:N$5,2,FALSE)</f>
        <v>2</v>
      </c>
      <c r="I106" s="19">
        <f>VLOOKUP(Empresa!I106,'Respuestas Yo'!O$2:P$5,2,FALSE)</f>
        <v>5</v>
      </c>
      <c r="J106" s="19">
        <f>VLOOKUP(Empresa!J106,'Respuestas Yo'!Q$2:R$5,2,FALSE)</f>
        <v>2</v>
      </c>
      <c r="K106" s="19">
        <f>VLOOKUP(Empresa!K106,'Respuestas Yo'!S$2:T$5,2,FALSE)</f>
        <v>2</v>
      </c>
      <c r="L106" s="19">
        <f>VLOOKUP(Empresa!L106,'Respuestas Yo'!U$2:V$5,2,FALSE)</f>
        <v>5</v>
      </c>
      <c r="M106" s="19">
        <f>VLOOKUP(Empresa!M106,'Respuestas Yo'!W$2:X$5,2,FALSE)</f>
        <v>4</v>
      </c>
      <c r="N106" s="19">
        <f>VLOOKUP(Empresa!N106,'Respuestas Yo'!Y$2:Z$5,2,FALSE)</f>
        <v>4</v>
      </c>
      <c r="O106" s="19">
        <f>VLOOKUP(Empresa!O106,'Respuestas Yo'!AA$2:AB$5,2,FALSE)</f>
        <v>2</v>
      </c>
      <c r="P106" s="19">
        <f>VLOOKUP(Empresa!P106,'Respuestas Yo'!AC$2:AD$5,2,FALSE)</f>
        <v>1</v>
      </c>
      <c r="Q106" s="19">
        <f>VLOOKUP(Empresa!Q106,'Respuestas Yo'!AE$2:AF$5,2,FALSE)</f>
        <v>5</v>
      </c>
      <c r="R106" s="19">
        <f>VLOOKUP(Empresa!R106,'Respuestas Yo'!AG$2:AH$5,2,FALSE)</f>
        <v>4</v>
      </c>
      <c r="S106" s="19">
        <f>VLOOKUP(Empresa!S106,'Respuestas Yo'!AI$2:AJ$5,2,FALSE)</f>
        <v>1</v>
      </c>
      <c r="T106" s="19">
        <f>VLOOKUP(Empresa!T106,'Respuestas Yo'!AK$2:AL$5,2,FALSE)</f>
        <v>1</v>
      </c>
      <c r="U106" s="19">
        <f>VLOOKUP(Empresa!U106,'Respuestas NosotrosTodos'!$A$2:$B$11,2,FALSE)</f>
        <v>4</v>
      </c>
      <c r="V106" s="19">
        <f>VLOOKUP(Empresa!V106,'Respuestas NosotrosTodos'!$A$2:$B$11,2,FALSE)</f>
        <v>3</v>
      </c>
      <c r="W106" s="19">
        <f>VLOOKUP(Empresa!V106,'Respuestas NosotrosTodos'!$A$2:$B$11,2,FALSE)</f>
        <v>3</v>
      </c>
      <c r="X106" s="19">
        <f>VLOOKUP(Empresa!X106,'Respuestas NosotrosTodos'!$A$2:$B$11,2,FALSE)</f>
        <v>3</v>
      </c>
      <c r="Y106" s="19">
        <f>VLOOKUP(Empresa!Y106,'Respuestas NosotrosTodos'!$A$2:$B$11,2,FALSE)</f>
        <v>4</v>
      </c>
      <c r="Z106" s="19">
        <f>VLOOKUP(Empresa!Z106,'Respuestas NosotrosTodos'!$A$2:$B$11,2,FALSE)</f>
        <v>4</v>
      </c>
      <c r="AA106" s="19">
        <f>VLOOKUP(Empresa!AA106,'Respuestas NosotrosTodos'!$A$2:$B$11,2,FALSE)</f>
        <v>3</v>
      </c>
      <c r="AB106" s="19">
        <f>VLOOKUP(Empresa!AB106,'Respuestas NosotrosTodos'!$A$2:$B$11,2,FALSE)</f>
        <v>3</v>
      </c>
      <c r="AC106" s="19">
        <f>VLOOKUP(Empresa!AC106,'Respuestas NosotrosTodos'!$A$2:$B$11,2,FALSE)</f>
        <v>5</v>
      </c>
      <c r="AD106" s="19">
        <f>VLOOKUP(Empresa!AD106,'Respuestas NosotrosTodos'!$A$2:$B$11,2,FALSE)</f>
        <v>1</v>
      </c>
      <c r="AE106" s="19">
        <f>VLOOKUP(Empresa!AE106,'Respuestas NosotrosTodos'!$A$2:$B$11,2,FALSE)</f>
        <v>3</v>
      </c>
      <c r="AF106" s="19">
        <f>VLOOKUP(Empresa!AF106,'Respuestas NosotrosTodos'!$A$2:$B$11,2,FALSE)</f>
        <v>3</v>
      </c>
      <c r="AG106" s="19">
        <f>VLOOKUP(Empresa!AG106,'Respuestas NosotrosTodos'!$A$2:$B$11,2,FALSE)</f>
        <v>4</v>
      </c>
      <c r="AH106" s="19">
        <f>VLOOKUP(Empresa!AH106,'Respuestas NosotrosTodos'!$A$2:$B$11,2,FALSE)</f>
        <v>2</v>
      </c>
      <c r="AI106" s="19">
        <f>VLOOKUP(Empresa!AI106,'Respuestas NosotrosTodos'!$A$2:$B$11,2,FALSE)</f>
        <v>2</v>
      </c>
      <c r="AJ106" s="19">
        <f>VLOOKUP(Empresa!AJ106,'Respuestas NosotrosTodos'!$A$2:$B$11,2,FALSE)</f>
        <v>4</v>
      </c>
      <c r="AK106" s="19">
        <f>VLOOKUP(Empresa!AK106,'Respuestas NosotrosTodos'!$A$2:$B$11,2,FALSE)</f>
        <v>3</v>
      </c>
      <c r="AL106" s="19">
        <f>VLOOKUP(Empresa!AL106,'Respuestas NosotrosTodos'!$A$2:$B$11,2,FALSE)</f>
        <v>5</v>
      </c>
      <c r="AM106" s="19">
        <f>VLOOKUP(Empresa!AM106,'Respuestas NosotrosTodos'!$A$2:$B$11,2,FALSE)</f>
        <v>2</v>
      </c>
      <c r="AN106" s="19">
        <f>VLOOKUP(Empresa!AN106,'Respuestas NosotrosTodos'!$A$2:$B$11,2,FALSE)</f>
        <v>3</v>
      </c>
      <c r="AO106" s="19">
        <f>VLOOKUP(Empresa!AO106,'Respuestas NosotrosTodos'!$A$2:$B$11,2,FALSE)</f>
        <v>4</v>
      </c>
      <c r="AP106" s="19">
        <f>VLOOKUP(Empresa!AP106,'Respuestas NosotrosTodos'!$A$2:$B$11,2,FALSE)</f>
        <v>2</v>
      </c>
      <c r="AQ106" s="19">
        <f>VLOOKUP(Empresa!AQ106,'Respuestas NosotrosTodos'!$A$2:$B$11,2,FALSE)</f>
        <v>4</v>
      </c>
      <c r="AR106" s="19">
        <f>VLOOKUP(Empresa!AR106,'Respuestas NosotrosTodos'!$A$2:$B$11,2,FALSE)</f>
        <v>4</v>
      </c>
      <c r="AS106" s="19">
        <f>VLOOKUP(Empresa!AS106,'Respuestas NosotrosTodos'!$A$2:$B$11,2,FALSE)</f>
        <v>5</v>
      </c>
      <c r="AT106" s="19">
        <f>VLOOKUP(Empresa!AT106,'Respuestas NosotrosTodos'!$A$2:$B$11,2,FALSE)</f>
        <v>5</v>
      </c>
      <c r="AU106" s="19">
        <f>VLOOKUP(Empresa!AU106,'Respuestas NosotrosTodos'!$A$2:$B$11,2,FALSE)</f>
        <v>5</v>
      </c>
      <c r="AV106" s="19">
        <f>VLOOKUP(Empresa!AV106,'Respuestas NosotrosTodos'!$A$2:$B$11,2,FALSE)</f>
        <v>5</v>
      </c>
      <c r="AW106" s="19">
        <f>VLOOKUP(Empresa!AW106,'Respuestas NosotrosTodos'!$A$2:$B$11,2,FALSE)</f>
        <v>3</v>
      </c>
      <c r="AX106" s="19">
        <f>VLOOKUP(Empresa!AX106,'Respuestas NosotrosTodos'!$A$2:$B$11,2,FALSE)</f>
        <v>3</v>
      </c>
      <c r="AY106" s="29">
        <f>VLOOKUP(Empresa!AY106,'Respuestas NosotrosTodos'!$A$12:$B$21,2,FALSE)</f>
        <v>4</v>
      </c>
      <c r="AZ106" s="19">
        <f>VLOOKUP(Empresa!AZ106,'Respuestas NosotrosTodos'!$A$2:$B$11,2,FALSE)</f>
        <v>1</v>
      </c>
      <c r="BA106" s="29">
        <f>VLOOKUP(Empresa!BA106,'Respuestas NosotrosTodos'!$A$12:$B$21,2,FALSE)</f>
        <v>3</v>
      </c>
      <c r="BB106" s="19">
        <f>VLOOKUP(Empresa!BB106,'Respuestas NosotrosTodos'!$A$2:$B$11,2,FALSE)</f>
        <v>4</v>
      </c>
      <c r="BC106" s="19">
        <f>VLOOKUP(Empresa!BC106,'Respuestas NosotrosTodos'!$A$2:$B$11,2,FALSE)</f>
        <v>5</v>
      </c>
      <c r="BD106" s="19">
        <f>VLOOKUP(Empresa!BD106,'Respuestas NosotrosTodos'!$A$2:$B$11,2,FALSE)</f>
        <v>4</v>
      </c>
      <c r="BE106" s="19">
        <f>VLOOKUP(Empresa!BE106,'Respuestas NosotrosTodos'!$A$2:$B$11,2,FALSE)</f>
        <v>3</v>
      </c>
      <c r="BF106" s="19">
        <f>VLOOKUP(Empresa!BF106,'Respuestas NosotrosTodos'!$A$2:$B$11,2,FALSE)</f>
        <v>4</v>
      </c>
      <c r="BG106" s="19">
        <f>VLOOKUP(Empresa!BG106,'Respuestas NosotrosTodos'!$A$2:$B$11,2,FALSE)</f>
        <v>4</v>
      </c>
      <c r="BH106" s="19">
        <f>VLOOKUP(Empresa!BH106,'Respuestas NosotrosTodos'!$A$2:$B$11,2,FALSE)</f>
        <v>3</v>
      </c>
      <c r="BI106" s="19">
        <f>VLOOKUP(Empresa!BI106,'Respuestas NosotrosTodos'!$A$2:$B$11,2,FALSE)</f>
        <v>4</v>
      </c>
      <c r="BJ106" s="19">
        <f>VLOOKUP(Empresa!BJ106,'Respuestas NosotrosTodos'!$A$2:$B$11,2,FALSE)</f>
        <v>4</v>
      </c>
      <c r="BK106" s="19">
        <f>VLOOKUP(Empresa!BK106,'Respuestas NosotrosTodos'!$A$2:$B$11,2,FALSE)</f>
        <v>5</v>
      </c>
      <c r="BL106" s="19">
        <f>VLOOKUP(Empresa!BL106,'Respuestas NosotrosTodos'!$A$2:$B$11,2,FALSE)</f>
        <v>4</v>
      </c>
      <c r="BM106" s="19">
        <f>VLOOKUP(Empresa!BM106,'Respuestas NosotrosTodos'!$A$2:$B$11,2,FALSE)</f>
        <v>4</v>
      </c>
      <c r="BN106" s="19">
        <f>VLOOKUP(Empresa!BN106,'Respuestas NosotrosTodos'!$A$2:$B$11,2,FALSE)</f>
        <v>4</v>
      </c>
      <c r="BO106" s="19">
        <f>VLOOKUP(Empresa!BO106,'Respuestas NosotrosTodos'!$A$2:$B$11,2,FALSE)</f>
        <v>4</v>
      </c>
      <c r="BP106" s="19">
        <f>VLOOKUP(Empresa!BP106,'Respuestas NosotrosTodos'!$A$2:$B$11,2,FALSE)</f>
        <v>4</v>
      </c>
      <c r="BQ106" s="19">
        <f>VLOOKUP(Empresa!BQ106,'Respuestas NosotrosTodos'!$A$2:$B$11,2,FALSE)</f>
        <v>4</v>
      </c>
      <c r="BR106" s="19">
        <f>VLOOKUP(Empresa!BR106,'Respuestas NosotrosTodos'!$A$2:$B$11,2,FALSE)</f>
        <v>4</v>
      </c>
      <c r="BS106" s="19">
        <f>VLOOKUP(Empresa!BS106,'Respuestas NosotrosTodos'!$A$2:$B$11,2,FALSE)</f>
        <v>3</v>
      </c>
      <c r="BT106" s="19">
        <f>VLOOKUP(Empresa!BT106,'Respuestas NosotrosTodos'!$A$2:$B$11,2,FALSE)</f>
        <v>3</v>
      </c>
      <c r="BU106" s="19">
        <f>VLOOKUP(Empresa!BU106,'Respuestas NosotrosTodos'!$A$2:$B$11,2,FALSE)</f>
        <v>4</v>
      </c>
      <c r="BV106" s="19">
        <f>VLOOKUP(Empresa!BV106,'Respuestas NosotrosTodos'!$A$2:$B$11,2,FALSE)</f>
        <v>4</v>
      </c>
      <c r="BW106" s="19">
        <f>VLOOKUP(Empresa!BW106,'Respuestas NosotrosTodos'!$A$2:$B$11,2,FALSE)</f>
        <v>4</v>
      </c>
      <c r="BX106" s="19">
        <f>VLOOKUP(Empresa!BX106,'Respuestas NosotrosTodos'!$A$2:$B$11,2,FALSE)</f>
        <v>5</v>
      </c>
      <c r="BY106" s="19">
        <f>VLOOKUP(Empresa!BY106,'Respuestas NosotrosTodos'!$A$2:$B$11,2,FALSE)</f>
        <v>4</v>
      </c>
      <c r="BZ106" s="19">
        <f>VLOOKUP(Empresa!BZ106,'Respuestas NosotrosTodos'!$A$2:$B$11,2,FALSE)</f>
        <v>4</v>
      </c>
      <c r="CA106" s="19">
        <f>VLOOKUP(Empresa!CA106,'Respuestas NosotrosTodos'!$A$2:$B$11,2,FALSE)</f>
        <v>3</v>
      </c>
      <c r="CB106" s="19">
        <f>VLOOKUP(Empresa!CB106,'Respuestas NosotrosTodos'!$A$2:$B$11,2,FALSE)</f>
        <v>4</v>
      </c>
      <c r="CC106" s="19">
        <f>VLOOKUP(Empresa!CC106,'Respuestas NosotrosTodos'!$A$2:$B$11,2,FALSE)</f>
        <v>4</v>
      </c>
      <c r="CD106" s="29">
        <f>VLOOKUP(Empresa!CD106,'Respuestas NosotrosTodos'!$A$12:$B$21,2,FALSE)</f>
        <v>5</v>
      </c>
      <c r="CE106" s="19">
        <f>VLOOKUP(Empresa!CE106,'Respuestas NosotrosTodos'!$A$2:$B$11,2,FALSE)</f>
        <v>2</v>
      </c>
      <c r="CF106" s="19">
        <f>VLOOKUP(Empresa!CF106,'Respuestas NosotrosTodos'!$A$2:$B$11,2,FALSE)</f>
        <v>3</v>
      </c>
      <c r="CG106" s="19">
        <f>VLOOKUP(Empresa!CG106,'Respuestas NosotrosTodos'!$A$2:$B$11,2,FALSE)</f>
        <v>4</v>
      </c>
      <c r="CH106" s="19">
        <f>VLOOKUP(Empresa!CH106,'Respuestas NosotrosTodos'!$A$2:$B$11,2,FALSE)</f>
        <v>4</v>
      </c>
      <c r="CI106" s="19">
        <f>VLOOKUP(Empresa!CI106,'Respuestas NosotrosTodos'!$A$2:$B$11,2,FALSE)</f>
        <v>2</v>
      </c>
      <c r="CJ106" s="29">
        <f>VLOOKUP(Empresa!CJ106,'Respuestas NosotrosTodos'!$A$12:$B$21,2,FALSE)</f>
        <v>5</v>
      </c>
      <c r="CK106" s="29">
        <f>VLOOKUP(Empresa!CK106,'Respuestas NosotrosTodos'!$A$12:$B$21,2,FALSE)</f>
        <v>2</v>
      </c>
      <c r="CL106" s="19">
        <f>VLOOKUP(Empresa!CL106,'Respuestas NosotrosTodos'!$A$2:$B$11,2,FALSE)</f>
        <v>3</v>
      </c>
      <c r="CM106" s="29">
        <f>VLOOKUP(Empresa!CM106,'Respuestas NosotrosTodos'!$A$12:$B$21,2,FALSE)</f>
        <v>5</v>
      </c>
      <c r="CN106" s="29">
        <f>VLOOKUP(Empresa!CN106,'Respuestas NosotrosTodos'!$A$12:$B$21,2,FALSE)</f>
        <v>4</v>
      </c>
      <c r="CO106" s="29">
        <f>VLOOKUP(Empresa!CO106,'Respuestas NosotrosTodos'!$A$12:$B$21,2,FALSE)</f>
        <v>5</v>
      </c>
      <c r="CP106" s="19">
        <f>VLOOKUP(Empresa!CP106,'Respuestas NosotrosTodos'!$A$2:$B$11,2,FALSE)</f>
        <v>5</v>
      </c>
      <c r="CQ106" s="19">
        <f>VLOOKUP(Empresa!CQ106,'Respuestas NosotrosTodos'!$A$2:$B$11,2,FALSE)</f>
        <v>4</v>
      </c>
      <c r="CR106" s="19">
        <f>VLOOKUP(Empresa!CR106,'Respuestas NosotrosTodos'!$A$2:$B$11,2,FALSE)</f>
        <v>4</v>
      </c>
    </row>
    <row r="107" spans="1:96">
      <c r="A107" s="12" t="str">
        <f>Empresa!A107</f>
        <v>hxeoiw2aewfl1vs35hxeo3wadrxarnyp</v>
      </c>
      <c r="B107" s="19">
        <f>VLOOKUP(Empresa!B107,'Respuestas Yo'!A$2:B$5,2,FALSE)</f>
        <v>2</v>
      </c>
      <c r="C107" s="19">
        <f>VLOOKUP(Empresa!C107,'Respuestas Yo'!C$2:D$5,2,FALSE)</f>
        <v>4</v>
      </c>
      <c r="D107" s="19">
        <f>VLOOKUP(Empresa!D107,'Respuestas Yo'!E$2:F$5,2,FALSE)</f>
        <v>5</v>
      </c>
      <c r="E107" s="19">
        <f>VLOOKUP(Empresa!E107,'Respuestas Yo'!G$2:H$5,2,FALSE)</f>
        <v>2</v>
      </c>
      <c r="F107" s="19">
        <f>VLOOKUP(Empresa!F107,'Respuestas Yo'!I$2:J$5,2,FALSE)</f>
        <v>4</v>
      </c>
      <c r="G107" s="19">
        <f>VLOOKUP(Empresa!G107,'Respuestas Yo'!K$2:L$5,2,FALSE)</f>
        <v>2</v>
      </c>
      <c r="H107" s="19">
        <f>VLOOKUP(Empresa!H107,'Respuestas Yo'!M$2:N$5,2,FALSE)</f>
        <v>4</v>
      </c>
      <c r="I107" s="19">
        <f>VLOOKUP(Empresa!I107,'Respuestas Yo'!O$2:P$5,2,FALSE)</f>
        <v>2</v>
      </c>
      <c r="J107" s="19">
        <f>VLOOKUP(Empresa!J107,'Respuestas Yo'!Q$2:R$5,2,FALSE)</f>
        <v>4</v>
      </c>
      <c r="K107" s="19">
        <f>VLOOKUP(Empresa!K107,'Respuestas Yo'!S$2:T$5,2,FALSE)</f>
        <v>2</v>
      </c>
      <c r="L107" s="19">
        <f>VLOOKUP(Empresa!L107,'Respuestas Yo'!U$2:V$5,2,FALSE)</f>
        <v>4</v>
      </c>
      <c r="M107" s="19">
        <f>VLOOKUP(Empresa!M107,'Respuestas Yo'!W$2:X$5,2,FALSE)</f>
        <v>2</v>
      </c>
      <c r="N107" s="19">
        <f>VLOOKUP(Empresa!N107,'Respuestas Yo'!Y$2:Z$5,2,FALSE)</f>
        <v>2</v>
      </c>
      <c r="O107" s="19">
        <f>VLOOKUP(Empresa!O107,'Respuestas Yo'!AA$2:AB$5,2,FALSE)</f>
        <v>4</v>
      </c>
      <c r="P107" s="19">
        <f>VLOOKUP(Empresa!P107,'Respuestas Yo'!AC$2:AD$5,2,FALSE)</f>
        <v>2</v>
      </c>
      <c r="Q107" s="19">
        <f>VLOOKUP(Empresa!Q107,'Respuestas Yo'!AE$2:AF$5,2,FALSE)</f>
        <v>1</v>
      </c>
      <c r="R107" s="19">
        <f>VLOOKUP(Empresa!R107,'Respuestas Yo'!AG$2:AH$5,2,FALSE)</f>
        <v>4</v>
      </c>
      <c r="S107" s="19">
        <f>VLOOKUP(Empresa!S107,'Respuestas Yo'!AI$2:AJ$5,2,FALSE)</f>
        <v>4</v>
      </c>
      <c r="T107" s="19">
        <f>VLOOKUP(Empresa!T107,'Respuestas Yo'!AK$2:AL$5,2,FALSE)</f>
        <v>4</v>
      </c>
      <c r="U107" s="19">
        <f>VLOOKUP(Empresa!U107,'Respuestas NosotrosTodos'!$A$2:$B$11,2,FALSE)</f>
        <v>3</v>
      </c>
      <c r="V107" s="19">
        <f>VLOOKUP(Empresa!V107,'Respuestas NosotrosTodos'!$A$2:$B$11,2,FALSE)</f>
        <v>3</v>
      </c>
      <c r="W107" s="19">
        <f>VLOOKUP(Empresa!V107,'Respuestas NosotrosTodos'!$A$2:$B$11,2,FALSE)</f>
        <v>3</v>
      </c>
      <c r="X107" s="19">
        <f>VLOOKUP(Empresa!X107,'Respuestas NosotrosTodos'!$A$2:$B$11,2,FALSE)</f>
        <v>3</v>
      </c>
      <c r="Y107" s="19">
        <f>VLOOKUP(Empresa!Y107,'Respuestas NosotrosTodos'!$A$2:$B$11,2,FALSE)</f>
        <v>1</v>
      </c>
      <c r="Z107" s="19">
        <f>VLOOKUP(Empresa!Z107,'Respuestas NosotrosTodos'!$A$2:$B$11,2,FALSE)</f>
        <v>3</v>
      </c>
      <c r="AA107" s="19">
        <f>VLOOKUP(Empresa!AA107,'Respuestas NosotrosTodos'!$A$2:$B$11,2,FALSE)</f>
        <v>3</v>
      </c>
      <c r="AB107" s="19">
        <f>VLOOKUP(Empresa!AB107,'Respuestas NosotrosTodos'!$A$2:$B$11,2,FALSE)</f>
        <v>3</v>
      </c>
      <c r="AC107" s="19">
        <f>VLOOKUP(Empresa!AC107,'Respuestas NosotrosTodos'!$A$2:$B$11,2,FALSE)</f>
        <v>3</v>
      </c>
      <c r="AD107" s="19">
        <f>VLOOKUP(Empresa!AD107,'Respuestas NosotrosTodos'!$A$2:$B$11,2,FALSE)</f>
        <v>3</v>
      </c>
      <c r="AE107" s="19">
        <f>VLOOKUP(Empresa!AE107,'Respuestas NosotrosTodos'!$A$2:$B$11,2,FALSE)</f>
        <v>3</v>
      </c>
      <c r="AF107" s="19">
        <f>VLOOKUP(Empresa!AF107,'Respuestas NosotrosTodos'!$A$2:$B$11,2,FALSE)</f>
        <v>3</v>
      </c>
      <c r="AG107" s="19">
        <f>VLOOKUP(Empresa!AG107,'Respuestas NosotrosTodos'!$A$2:$B$11,2,FALSE)</f>
        <v>3</v>
      </c>
      <c r="AH107" s="19">
        <f>VLOOKUP(Empresa!AH107,'Respuestas NosotrosTodos'!$A$2:$B$11,2,FALSE)</f>
        <v>3</v>
      </c>
      <c r="AI107" s="19">
        <f>VLOOKUP(Empresa!AI107,'Respuestas NosotrosTodos'!$A$2:$B$11,2,FALSE)</f>
        <v>3</v>
      </c>
      <c r="AJ107" s="19">
        <f>VLOOKUP(Empresa!AJ107,'Respuestas NosotrosTodos'!$A$2:$B$11,2,FALSE)</f>
        <v>3</v>
      </c>
      <c r="AK107" s="19">
        <f>VLOOKUP(Empresa!AK107,'Respuestas NosotrosTodos'!$A$2:$B$11,2,FALSE)</f>
        <v>3</v>
      </c>
      <c r="AL107" s="19">
        <f>VLOOKUP(Empresa!AL107,'Respuestas NosotrosTodos'!$A$2:$B$11,2,FALSE)</f>
        <v>3</v>
      </c>
      <c r="AM107" s="19">
        <f>VLOOKUP(Empresa!AM107,'Respuestas NosotrosTodos'!$A$2:$B$11,2,FALSE)</f>
        <v>4</v>
      </c>
      <c r="AN107" s="19">
        <f>VLOOKUP(Empresa!AN107,'Respuestas NosotrosTodos'!$A$2:$B$11,2,FALSE)</f>
        <v>1</v>
      </c>
      <c r="AO107" s="19">
        <f>VLOOKUP(Empresa!AO107,'Respuestas NosotrosTodos'!$A$2:$B$11,2,FALSE)</f>
        <v>3</v>
      </c>
      <c r="AP107" s="19">
        <f>VLOOKUP(Empresa!AP107,'Respuestas NosotrosTodos'!$A$2:$B$11,2,FALSE)</f>
        <v>1</v>
      </c>
      <c r="AQ107" s="19">
        <f>VLOOKUP(Empresa!AQ107,'Respuestas NosotrosTodos'!$A$2:$B$11,2,FALSE)</f>
        <v>3</v>
      </c>
      <c r="AR107" s="19">
        <f>VLOOKUP(Empresa!AR107,'Respuestas NosotrosTodos'!$A$2:$B$11,2,FALSE)</f>
        <v>3</v>
      </c>
      <c r="AS107" s="19">
        <f>VLOOKUP(Empresa!AS107,'Respuestas NosotrosTodos'!$A$2:$B$11,2,FALSE)</f>
        <v>3</v>
      </c>
      <c r="AT107" s="19">
        <f>VLOOKUP(Empresa!AT107,'Respuestas NosotrosTodos'!$A$2:$B$11,2,FALSE)</f>
        <v>3</v>
      </c>
      <c r="AU107" s="19">
        <f>VLOOKUP(Empresa!AU107,'Respuestas NosotrosTodos'!$A$2:$B$11,2,FALSE)</f>
        <v>3</v>
      </c>
      <c r="AV107" s="19">
        <f>VLOOKUP(Empresa!AV107,'Respuestas NosotrosTodos'!$A$2:$B$11,2,FALSE)</f>
        <v>3</v>
      </c>
      <c r="AW107" s="19">
        <f>VLOOKUP(Empresa!AW107,'Respuestas NosotrosTodos'!$A$2:$B$11,2,FALSE)</f>
        <v>4</v>
      </c>
      <c r="AX107" s="19">
        <f>VLOOKUP(Empresa!AX107,'Respuestas NosotrosTodos'!$A$2:$B$11,2,FALSE)</f>
        <v>4</v>
      </c>
      <c r="AY107" s="29">
        <f>VLOOKUP(Empresa!AY107,'Respuestas NosotrosTodos'!$A$12:$B$21,2,FALSE)</f>
        <v>4</v>
      </c>
      <c r="AZ107" s="19">
        <f>VLOOKUP(Empresa!AZ107,'Respuestas NosotrosTodos'!$A$2:$B$11,2,FALSE)</f>
        <v>3</v>
      </c>
      <c r="BA107" s="29">
        <f>VLOOKUP(Empresa!BA107,'Respuestas NosotrosTodos'!$A$12:$B$21,2,FALSE)</f>
        <v>3</v>
      </c>
      <c r="BB107" s="19">
        <f>VLOOKUP(Empresa!BB107,'Respuestas NosotrosTodos'!$A$2:$B$11,2,FALSE)</f>
        <v>3</v>
      </c>
      <c r="BC107" s="19">
        <f>VLOOKUP(Empresa!BC107,'Respuestas NosotrosTodos'!$A$2:$B$11,2,FALSE)</f>
        <v>3</v>
      </c>
      <c r="BD107" s="19">
        <f>VLOOKUP(Empresa!BD107,'Respuestas NosotrosTodos'!$A$2:$B$11,2,FALSE)</f>
        <v>3</v>
      </c>
      <c r="BE107" s="19">
        <f>VLOOKUP(Empresa!BE107,'Respuestas NosotrosTodos'!$A$2:$B$11,2,FALSE)</f>
        <v>3</v>
      </c>
      <c r="BF107" s="19">
        <f>VLOOKUP(Empresa!BF107,'Respuestas NosotrosTodos'!$A$2:$B$11,2,FALSE)</f>
        <v>3</v>
      </c>
      <c r="BG107" s="19">
        <f>VLOOKUP(Empresa!BG107,'Respuestas NosotrosTodos'!$A$2:$B$11,2,FALSE)</f>
        <v>4</v>
      </c>
      <c r="BH107" s="19">
        <f>VLOOKUP(Empresa!BH107,'Respuestas NosotrosTodos'!$A$2:$B$11,2,FALSE)</f>
        <v>1</v>
      </c>
      <c r="BI107" s="19">
        <f>VLOOKUP(Empresa!BI107,'Respuestas NosotrosTodos'!$A$2:$B$11,2,FALSE)</f>
        <v>3</v>
      </c>
      <c r="BJ107" s="19">
        <f>VLOOKUP(Empresa!BJ107,'Respuestas NosotrosTodos'!$A$2:$B$11,2,FALSE)</f>
        <v>3</v>
      </c>
      <c r="BK107" s="19">
        <f>VLOOKUP(Empresa!BK107,'Respuestas NosotrosTodos'!$A$2:$B$11,2,FALSE)</f>
        <v>4</v>
      </c>
      <c r="BL107" s="19">
        <f>VLOOKUP(Empresa!BL107,'Respuestas NosotrosTodos'!$A$2:$B$11,2,FALSE)</f>
        <v>4</v>
      </c>
      <c r="BM107" s="19">
        <f>VLOOKUP(Empresa!BM107,'Respuestas NosotrosTodos'!$A$2:$B$11,2,FALSE)</f>
        <v>3</v>
      </c>
      <c r="BN107" s="19">
        <f>VLOOKUP(Empresa!BN107,'Respuestas NosotrosTodos'!$A$2:$B$11,2,FALSE)</f>
        <v>4</v>
      </c>
      <c r="BO107" s="19">
        <f>VLOOKUP(Empresa!BO107,'Respuestas NosotrosTodos'!$A$2:$B$11,2,FALSE)</f>
        <v>3</v>
      </c>
      <c r="BP107" s="19">
        <f>VLOOKUP(Empresa!BP107,'Respuestas NosotrosTodos'!$A$2:$B$11,2,FALSE)</f>
        <v>3</v>
      </c>
      <c r="BQ107" s="19">
        <f>VLOOKUP(Empresa!BQ107,'Respuestas NosotrosTodos'!$A$2:$B$11,2,FALSE)</f>
        <v>3</v>
      </c>
      <c r="BR107" s="19">
        <f>VLOOKUP(Empresa!BR107,'Respuestas NosotrosTodos'!$A$2:$B$11,2,FALSE)</f>
        <v>3</v>
      </c>
      <c r="BS107" s="19">
        <f>VLOOKUP(Empresa!BS107,'Respuestas NosotrosTodos'!$A$2:$B$11,2,FALSE)</f>
        <v>3</v>
      </c>
      <c r="BT107" s="19">
        <f>VLOOKUP(Empresa!BT107,'Respuestas NosotrosTodos'!$A$2:$B$11,2,FALSE)</f>
        <v>3</v>
      </c>
      <c r="BU107" s="19">
        <f>VLOOKUP(Empresa!BU107,'Respuestas NosotrosTodos'!$A$2:$B$11,2,FALSE)</f>
        <v>3</v>
      </c>
      <c r="BV107" s="19">
        <f>VLOOKUP(Empresa!BV107,'Respuestas NosotrosTodos'!$A$2:$B$11,2,FALSE)</f>
        <v>1</v>
      </c>
      <c r="BW107" s="19">
        <f>VLOOKUP(Empresa!BW107,'Respuestas NosotrosTodos'!$A$2:$B$11,2,FALSE)</f>
        <v>3</v>
      </c>
      <c r="BX107" s="19">
        <f>VLOOKUP(Empresa!BX107,'Respuestas NosotrosTodos'!$A$2:$B$11,2,FALSE)</f>
        <v>3</v>
      </c>
      <c r="BY107" s="19">
        <f>VLOOKUP(Empresa!BY107,'Respuestas NosotrosTodos'!$A$2:$B$11,2,FALSE)</f>
        <v>3</v>
      </c>
      <c r="BZ107" s="19">
        <f>VLOOKUP(Empresa!BZ107,'Respuestas NosotrosTodos'!$A$2:$B$11,2,FALSE)</f>
        <v>3</v>
      </c>
      <c r="CA107" s="19">
        <f>VLOOKUP(Empresa!CA107,'Respuestas NosotrosTodos'!$A$2:$B$11,2,FALSE)</f>
        <v>4</v>
      </c>
      <c r="CB107" s="19">
        <f>VLOOKUP(Empresa!CB107,'Respuestas NosotrosTodos'!$A$2:$B$11,2,FALSE)</f>
        <v>3</v>
      </c>
      <c r="CC107" s="19">
        <f>VLOOKUP(Empresa!CC107,'Respuestas NosotrosTodos'!$A$2:$B$11,2,FALSE)</f>
        <v>1</v>
      </c>
      <c r="CD107" s="29">
        <f>VLOOKUP(Empresa!CD107,'Respuestas NosotrosTodos'!$A$12:$B$21,2,FALSE)</f>
        <v>5</v>
      </c>
      <c r="CE107" s="19">
        <f>VLOOKUP(Empresa!CE107,'Respuestas NosotrosTodos'!$A$2:$B$11,2,FALSE)</f>
        <v>3</v>
      </c>
      <c r="CF107" s="19">
        <f>VLOOKUP(Empresa!CF107,'Respuestas NosotrosTodos'!$A$2:$B$11,2,FALSE)</f>
        <v>3</v>
      </c>
      <c r="CG107" s="19">
        <f>VLOOKUP(Empresa!CG107,'Respuestas NosotrosTodos'!$A$2:$B$11,2,FALSE)</f>
        <v>3</v>
      </c>
      <c r="CH107" s="19">
        <f>VLOOKUP(Empresa!CH107,'Respuestas NosotrosTodos'!$A$2:$B$11,2,FALSE)</f>
        <v>3</v>
      </c>
      <c r="CI107" s="19">
        <f>VLOOKUP(Empresa!CI107,'Respuestas NosotrosTodos'!$A$2:$B$11,2,FALSE)</f>
        <v>3</v>
      </c>
      <c r="CJ107" s="29">
        <f>VLOOKUP(Empresa!CJ107,'Respuestas NosotrosTodos'!$A$12:$B$21,2,FALSE)</f>
        <v>3</v>
      </c>
      <c r="CK107" s="29">
        <f>VLOOKUP(Empresa!CK107,'Respuestas NosotrosTodos'!$A$12:$B$21,2,FALSE)</f>
        <v>5</v>
      </c>
      <c r="CL107" s="19">
        <f>VLOOKUP(Empresa!CL107,'Respuestas NosotrosTodos'!$A$2:$B$11,2,FALSE)</f>
        <v>2</v>
      </c>
      <c r="CM107" s="29">
        <f>VLOOKUP(Empresa!CM107,'Respuestas NosotrosTodos'!$A$12:$B$21,2,FALSE)</f>
        <v>5</v>
      </c>
      <c r="CN107" s="29">
        <f>VLOOKUP(Empresa!CN107,'Respuestas NosotrosTodos'!$A$12:$B$21,2,FALSE)</f>
        <v>5</v>
      </c>
      <c r="CO107" s="29">
        <f>VLOOKUP(Empresa!CO107,'Respuestas NosotrosTodos'!$A$12:$B$21,2,FALSE)</f>
        <v>5</v>
      </c>
      <c r="CP107" s="19">
        <f>VLOOKUP(Empresa!CP107,'Respuestas NosotrosTodos'!$A$2:$B$11,2,FALSE)</f>
        <v>3</v>
      </c>
      <c r="CQ107" s="19">
        <f>VLOOKUP(Empresa!CQ107,'Respuestas NosotrosTodos'!$A$2:$B$11,2,FALSE)</f>
        <v>3</v>
      </c>
      <c r="CR107" s="19">
        <f>VLOOKUP(Empresa!CR107,'Respuestas NosotrosTodos'!$A$2:$B$11,2,FALSE)</f>
        <v>3</v>
      </c>
    </row>
    <row r="108" spans="1:96">
      <c r="A108" s="12" t="str">
        <f>Empresa!A108</f>
        <v>fy4mw3g56zv034m0fy45571nme1n1v62</v>
      </c>
      <c r="B108" s="19">
        <f>VLOOKUP(Empresa!B108,'Respuestas Yo'!A$2:B$5,2,FALSE)</f>
        <v>2</v>
      </c>
      <c r="C108" s="19">
        <f>VLOOKUP(Empresa!C108,'Respuestas Yo'!C$2:D$5,2,FALSE)</f>
        <v>2</v>
      </c>
      <c r="D108" s="19">
        <f>VLOOKUP(Empresa!D108,'Respuestas Yo'!E$2:F$5,2,FALSE)</f>
        <v>5</v>
      </c>
      <c r="E108" s="19">
        <f>VLOOKUP(Empresa!E108,'Respuestas Yo'!G$2:H$5,2,FALSE)</f>
        <v>2</v>
      </c>
      <c r="F108" s="19">
        <f>VLOOKUP(Empresa!F108,'Respuestas Yo'!I$2:J$5,2,FALSE)</f>
        <v>5</v>
      </c>
      <c r="G108" s="19">
        <f>VLOOKUP(Empresa!G108,'Respuestas Yo'!K$2:L$5,2,FALSE)</f>
        <v>5</v>
      </c>
      <c r="H108" s="19">
        <f>VLOOKUP(Empresa!H108,'Respuestas Yo'!M$2:N$5,2,FALSE)</f>
        <v>4</v>
      </c>
      <c r="I108" s="19">
        <f>VLOOKUP(Empresa!I108,'Respuestas Yo'!O$2:P$5,2,FALSE)</f>
        <v>5</v>
      </c>
      <c r="J108" s="19">
        <f>VLOOKUP(Empresa!J108,'Respuestas Yo'!Q$2:R$5,2,FALSE)</f>
        <v>2</v>
      </c>
      <c r="K108" s="19">
        <f>VLOOKUP(Empresa!K108,'Respuestas Yo'!S$2:T$5,2,FALSE)</f>
        <v>5</v>
      </c>
      <c r="L108" s="19">
        <f>VLOOKUP(Empresa!L108,'Respuestas Yo'!U$2:V$5,2,FALSE)</f>
        <v>4</v>
      </c>
      <c r="M108" s="19">
        <f>VLOOKUP(Empresa!M108,'Respuestas Yo'!W$2:X$5,2,FALSE)</f>
        <v>4</v>
      </c>
      <c r="N108" s="19">
        <f>VLOOKUP(Empresa!N108,'Respuestas Yo'!Y$2:Z$5,2,FALSE)</f>
        <v>4</v>
      </c>
      <c r="O108" s="19">
        <f>VLOOKUP(Empresa!O108,'Respuestas Yo'!AA$2:AB$5,2,FALSE)</f>
        <v>4</v>
      </c>
      <c r="P108" s="19">
        <f>VLOOKUP(Empresa!P108,'Respuestas Yo'!AC$2:AD$5,2,FALSE)</f>
        <v>5</v>
      </c>
      <c r="Q108" s="19">
        <f>VLOOKUP(Empresa!Q108,'Respuestas Yo'!AE$2:AF$5,2,FALSE)</f>
        <v>5</v>
      </c>
      <c r="R108" s="19">
        <f>VLOOKUP(Empresa!R108,'Respuestas Yo'!AG$2:AH$5,2,FALSE)</f>
        <v>5</v>
      </c>
      <c r="S108" s="19">
        <f>VLOOKUP(Empresa!S108,'Respuestas Yo'!AI$2:AJ$5,2,FALSE)</f>
        <v>5</v>
      </c>
      <c r="T108" s="19">
        <f>VLOOKUP(Empresa!T108,'Respuestas Yo'!AK$2:AL$5,2,FALSE)</f>
        <v>1</v>
      </c>
      <c r="U108" s="19">
        <f>VLOOKUP(Empresa!U108,'Respuestas NosotrosTodos'!$A$2:$B$11,2,FALSE)</f>
        <v>3</v>
      </c>
      <c r="V108" s="19">
        <f>VLOOKUP(Empresa!V108,'Respuestas NosotrosTodos'!$A$2:$B$11,2,FALSE)</f>
        <v>5</v>
      </c>
      <c r="W108" s="19">
        <f>VLOOKUP(Empresa!V108,'Respuestas NosotrosTodos'!$A$2:$B$11,2,FALSE)</f>
        <v>5</v>
      </c>
      <c r="X108" s="19">
        <f>VLOOKUP(Empresa!X108,'Respuestas NosotrosTodos'!$A$2:$B$11,2,FALSE)</f>
        <v>1</v>
      </c>
      <c r="Y108" s="19">
        <f>VLOOKUP(Empresa!Y108,'Respuestas NosotrosTodos'!$A$2:$B$11,2,FALSE)</f>
        <v>5</v>
      </c>
      <c r="Z108" s="19">
        <f>VLOOKUP(Empresa!Z108,'Respuestas NosotrosTodos'!$A$2:$B$11,2,FALSE)</f>
        <v>5</v>
      </c>
      <c r="AA108" s="19">
        <f>VLOOKUP(Empresa!AA108,'Respuestas NosotrosTodos'!$A$2:$B$11,2,FALSE)</f>
        <v>2</v>
      </c>
      <c r="AB108" s="19">
        <f>VLOOKUP(Empresa!AB108,'Respuestas NosotrosTodos'!$A$2:$B$11,2,FALSE)</f>
        <v>2</v>
      </c>
      <c r="AC108" s="19">
        <f>VLOOKUP(Empresa!AC108,'Respuestas NosotrosTodos'!$A$2:$B$11,2,FALSE)</f>
        <v>3</v>
      </c>
      <c r="AD108" s="19">
        <f>VLOOKUP(Empresa!AD108,'Respuestas NosotrosTodos'!$A$2:$B$11,2,FALSE)</f>
        <v>2</v>
      </c>
      <c r="AE108" s="19">
        <f>VLOOKUP(Empresa!AE108,'Respuestas NosotrosTodos'!$A$2:$B$11,2,FALSE)</f>
        <v>5</v>
      </c>
      <c r="AF108" s="19">
        <f>VLOOKUP(Empresa!AF108,'Respuestas NosotrosTodos'!$A$2:$B$11,2,FALSE)</f>
        <v>5</v>
      </c>
      <c r="AG108" s="19">
        <f>VLOOKUP(Empresa!AG108,'Respuestas NosotrosTodos'!$A$2:$B$11,2,FALSE)</f>
        <v>5</v>
      </c>
      <c r="AH108" s="19">
        <f>VLOOKUP(Empresa!AH108,'Respuestas NosotrosTodos'!$A$2:$B$11,2,FALSE)</f>
        <v>1</v>
      </c>
      <c r="AI108" s="19">
        <f>VLOOKUP(Empresa!AI108,'Respuestas NosotrosTodos'!$A$2:$B$11,2,FALSE)</f>
        <v>4</v>
      </c>
      <c r="AJ108" s="19">
        <f>VLOOKUP(Empresa!AJ108,'Respuestas NosotrosTodos'!$A$2:$B$11,2,FALSE)</f>
        <v>2</v>
      </c>
      <c r="AK108" s="19">
        <f>VLOOKUP(Empresa!AK108,'Respuestas NosotrosTodos'!$A$2:$B$11,2,FALSE)</f>
        <v>1</v>
      </c>
      <c r="AL108" s="19">
        <f>VLOOKUP(Empresa!AL108,'Respuestas NosotrosTodos'!$A$2:$B$11,2,FALSE)</f>
        <v>5</v>
      </c>
      <c r="AM108" s="19">
        <f>VLOOKUP(Empresa!AM108,'Respuestas NosotrosTodos'!$A$2:$B$11,2,FALSE)</f>
        <v>2</v>
      </c>
      <c r="AN108" s="19">
        <f>VLOOKUP(Empresa!AN108,'Respuestas NosotrosTodos'!$A$2:$B$11,2,FALSE)</f>
        <v>3</v>
      </c>
      <c r="AO108" s="19">
        <f>VLOOKUP(Empresa!AO108,'Respuestas NosotrosTodos'!$A$2:$B$11,2,FALSE)</f>
        <v>5</v>
      </c>
      <c r="AP108" s="19">
        <f>VLOOKUP(Empresa!AP108,'Respuestas NosotrosTodos'!$A$2:$B$11,2,FALSE)</f>
        <v>2</v>
      </c>
      <c r="AQ108" s="19">
        <f>VLOOKUP(Empresa!AQ108,'Respuestas NosotrosTodos'!$A$2:$B$11,2,FALSE)</f>
        <v>5</v>
      </c>
      <c r="AR108" s="19">
        <f>VLOOKUP(Empresa!AR108,'Respuestas NosotrosTodos'!$A$2:$B$11,2,FALSE)</f>
        <v>3</v>
      </c>
      <c r="AS108" s="19">
        <f>VLOOKUP(Empresa!AS108,'Respuestas NosotrosTodos'!$A$2:$B$11,2,FALSE)</f>
        <v>5</v>
      </c>
      <c r="AT108" s="19">
        <f>VLOOKUP(Empresa!AT108,'Respuestas NosotrosTodos'!$A$2:$B$11,2,FALSE)</f>
        <v>4</v>
      </c>
      <c r="AU108" s="19">
        <f>VLOOKUP(Empresa!AU108,'Respuestas NosotrosTodos'!$A$2:$B$11,2,FALSE)</f>
        <v>3</v>
      </c>
      <c r="AV108" s="19">
        <f>VLOOKUP(Empresa!AV108,'Respuestas NosotrosTodos'!$A$2:$B$11,2,FALSE)</f>
        <v>5</v>
      </c>
      <c r="AW108" s="19">
        <f>VLOOKUP(Empresa!AW108,'Respuestas NosotrosTodos'!$A$2:$B$11,2,FALSE)</f>
        <v>3</v>
      </c>
      <c r="AX108" s="19">
        <f>VLOOKUP(Empresa!AX108,'Respuestas NosotrosTodos'!$A$2:$B$11,2,FALSE)</f>
        <v>5</v>
      </c>
      <c r="AY108" s="29">
        <f>VLOOKUP(Empresa!AY108,'Respuestas NosotrosTodos'!$A$12:$B$21,2,FALSE)</f>
        <v>5</v>
      </c>
      <c r="AZ108" s="19">
        <f>VLOOKUP(Empresa!AZ108,'Respuestas NosotrosTodos'!$A$2:$B$11,2,FALSE)</f>
        <v>1</v>
      </c>
      <c r="BA108" s="29">
        <f>VLOOKUP(Empresa!BA108,'Respuestas NosotrosTodos'!$A$12:$B$21,2,FALSE)</f>
        <v>5</v>
      </c>
      <c r="BB108" s="19">
        <f>VLOOKUP(Empresa!BB108,'Respuestas NosotrosTodos'!$A$2:$B$11,2,FALSE)</f>
        <v>4</v>
      </c>
      <c r="BC108" s="19">
        <f>VLOOKUP(Empresa!BC108,'Respuestas NosotrosTodos'!$A$2:$B$11,2,FALSE)</f>
        <v>5</v>
      </c>
      <c r="BD108" s="19">
        <f>VLOOKUP(Empresa!BD108,'Respuestas NosotrosTodos'!$A$2:$B$11,2,FALSE)</f>
        <v>4</v>
      </c>
      <c r="BE108" s="19">
        <f>VLOOKUP(Empresa!BE108,'Respuestas NosotrosTodos'!$A$2:$B$11,2,FALSE)</f>
        <v>5</v>
      </c>
      <c r="BF108" s="19">
        <f>VLOOKUP(Empresa!BF108,'Respuestas NosotrosTodos'!$A$2:$B$11,2,FALSE)</f>
        <v>3</v>
      </c>
      <c r="BG108" s="19">
        <f>VLOOKUP(Empresa!BG108,'Respuestas NosotrosTodos'!$A$2:$B$11,2,FALSE)</f>
        <v>5</v>
      </c>
      <c r="BH108" s="19">
        <f>VLOOKUP(Empresa!BH108,'Respuestas NosotrosTodos'!$A$2:$B$11,2,FALSE)</f>
        <v>4</v>
      </c>
      <c r="BI108" s="19">
        <f>VLOOKUP(Empresa!BI108,'Respuestas NosotrosTodos'!$A$2:$B$11,2,FALSE)</f>
        <v>4</v>
      </c>
      <c r="BJ108" s="19">
        <f>VLOOKUP(Empresa!BJ108,'Respuestas NosotrosTodos'!$A$2:$B$11,2,FALSE)</f>
        <v>5</v>
      </c>
      <c r="BK108" s="19">
        <f>VLOOKUP(Empresa!BK108,'Respuestas NosotrosTodos'!$A$2:$B$11,2,FALSE)</f>
        <v>5</v>
      </c>
      <c r="BL108" s="19">
        <f>VLOOKUP(Empresa!BL108,'Respuestas NosotrosTodos'!$A$2:$B$11,2,FALSE)</f>
        <v>4</v>
      </c>
      <c r="BM108" s="19">
        <f>VLOOKUP(Empresa!BM108,'Respuestas NosotrosTodos'!$A$2:$B$11,2,FALSE)</f>
        <v>3</v>
      </c>
      <c r="BN108" s="19">
        <f>VLOOKUP(Empresa!BN108,'Respuestas NosotrosTodos'!$A$2:$B$11,2,FALSE)</f>
        <v>3</v>
      </c>
      <c r="BO108" s="19">
        <f>VLOOKUP(Empresa!BO108,'Respuestas NosotrosTodos'!$A$2:$B$11,2,FALSE)</f>
        <v>3</v>
      </c>
      <c r="BP108" s="19">
        <f>VLOOKUP(Empresa!BP108,'Respuestas NosotrosTodos'!$A$2:$B$11,2,FALSE)</f>
        <v>3</v>
      </c>
      <c r="BQ108" s="19">
        <f>VLOOKUP(Empresa!BQ108,'Respuestas NosotrosTodos'!$A$2:$B$11,2,FALSE)</f>
        <v>5</v>
      </c>
      <c r="BR108" s="19">
        <f>VLOOKUP(Empresa!BR108,'Respuestas NosotrosTodos'!$A$2:$B$11,2,FALSE)</f>
        <v>5</v>
      </c>
      <c r="BS108" s="19">
        <f>VLOOKUP(Empresa!BS108,'Respuestas NosotrosTodos'!$A$2:$B$11,2,FALSE)</f>
        <v>2</v>
      </c>
      <c r="BT108" s="19">
        <f>VLOOKUP(Empresa!BT108,'Respuestas NosotrosTodos'!$A$2:$B$11,2,FALSE)</f>
        <v>4</v>
      </c>
      <c r="BU108" s="19">
        <f>VLOOKUP(Empresa!BU108,'Respuestas NosotrosTodos'!$A$2:$B$11,2,FALSE)</f>
        <v>4</v>
      </c>
      <c r="BV108" s="19">
        <f>VLOOKUP(Empresa!BV108,'Respuestas NosotrosTodos'!$A$2:$B$11,2,FALSE)</f>
        <v>3</v>
      </c>
      <c r="BW108" s="19">
        <f>VLOOKUP(Empresa!BW108,'Respuestas NosotrosTodos'!$A$2:$B$11,2,FALSE)</f>
        <v>2</v>
      </c>
      <c r="BX108" s="19">
        <f>VLOOKUP(Empresa!BX108,'Respuestas NosotrosTodos'!$A$2:$B$11,2,FALSE)</f>
        <v>5</v>
      </c>
      <c r="BY108" s="19">
        <f>VLOOKUP(Empresa!BY108,'Respuestas NosotrosTodos'!$A$2:$B$11,2,FALSE)</f>
        <v>3</v>
      </c>
      <c r="BZ108" s="19">
        <f>VLOOKUP(Empresa!BZ108,'Respuestas NosotrosTodos'!$A$2:$B$11,2,FALSE)</f>
        <v>5</v>
      </c>
      <c r="CA108" s="19">
        <f>VLOOKUP(Empresa!CA108,'Respuestas NosotrosTodos'!$A$2:$B$11,2,FALSE)</f>
        <v>2</v>
      </c>
      <c r="CB108" s="19">
        <f>VLOOKUP(Empresa!CB108,'Respuestas NosotrosTodos'!$A$2:$B$11,2,FALSE)</f>
        <v>1</v>
      </c>
      <c r="CC108" s="19">
        <f>VLOOKUP(Empresa!CC108,'Respuestas NosotrosTodos'!$A$2:$B$11,2,FALSE)</f>
        <v>5</v>
      </c>
      <c r="CD108" s="29">
        <f>VLOOKUP(Empresa!CD108,'Respuestas NosotrosTodos'!$A$12:$B$21,2,FALSE)</f>
        <v>5</v>
      </c>
      <c r="CE108" s="19">
        <f>VLOOKUP(Empresa!CE108,'Respuestas NosotrosTodos'!$A$2:$B$11,2,FALSE)</f>
        <v>3</v>
      </c>
      <c r="CF108" s="19">
        <f>VLOOKUP(Empresa!CF108,'Respuestas NosotrosTodos'!$A$2:$B$11,2,FALSE)</f>
        <v>2</v>
      </c>
      <c r="CG108" s="19">
        <f>VLOOKUP(Empresa!CG108,'Respuestas NosotrosTodos'!$A$2:$B$11,2,FALSE)</f>
        <v>3</v>
      </c>
      <c r="CH108" s="19">
        <f>VLOOKUP(Empresa!CH108,'Respuestas NosotrosTodos'!$A$2:$B$11,2,FALSE)</f>
        <v>4</v>
      </c>
      <c r="CI108" s="19">
        <f>VLOOKUP(Empresa!CI108,'Respuestas NosotrosTodos'!$A$2:$B$11,2,FALSE)</f>
        <v>2</v>
      </c>
      <c r="CJ108" s="29">
        <f>VLOOKUP(Empresa!CJ108,'Respuestas NosotrosTodos'!$A$12:$B$21,2,FALSE)</f>
        <v>5</v>
      </c>
      <c r="CK108" s="29">
        <f>VLOOKUP(Empresa!CK108,'Respuestas NosotrosTodos'!$A$12:$B$21,2,FALSE)</f>
        <v>5</v>
      </c>
      <c r="CL108" s="19">
        <f>VLOOKUP(Empresa!CL108,'Respuestas NosotrosTodos'!$A$2:$B$11,2,FALSE)</f>
        <v>3</v>
      </c>
      <c r="CM108" s="29">
        <f>VLOOKUP(Empresa!CM108,'Respuestas NosotrosTodos'!$A$12:$B$21,2,FALSE)</f>
        <v>4</v>
      </c>
      <c r="CN108" s="29">
        <f>VLOOKUP(Empresa!CN108,'Respuestas NosotrosTodos'!$A$12:$B$21,2,FALSE)</f>
        <v>5</v>
      </c>
      <c r="CO108" s="29">
        <f>VLOOKUP(Empresa!CO108,'Respuestas NosotrosTodos'!$A$12:$B$21,2,FALSE)</f>
        <v>5</v>
      </c>
      <c r="CP108" s="19">
        <f>VLOOKUP(Empresa!CP108,'Respuestas NosotrosTodos'!$A$2:$B$11,2,FALSE)</f>
        <v>4</v>
      </c>
      <c r="CQ108" s="19">
        <f>VLOOKUP(Empresa!CQ108,'Respuestas NosotrosTodos'!$A$2:$B$11,2,FALSE)</f>
        <v>3</v>
      </c>
      <c r="CR108" s="19">
        <f>VLOOKUP(Empresa!CR108,'Respuestas NosotrosTodos'!$A$2:$B$11,2,FALSE)</f>
        <v>3</v>
      </c>
    </row>
    <row r="109" spans="1:96">
      <c r="A109" s="12" t="str">
        <f>Empresa!A109</f>
        <v>y2tz3jwu362s4p9cy2t2suy1knjs58q5</v>
      </c>
      <c r="B109" s="19">
        <f>VLOOKUP(Empresa!B109,'Respuestas Yo'!A$2:B$5,2,FALSE)</f>
        <v>2</v>
      </c>
      <c r="C109" s="19">
        <f>VLOOKUP(Empresa!C109,'Respuestas Yo'!C$2:D$5,2,FALSE)</f>
        <v>4</v>
      </c>
      <c r="D109" s="19">
        <f>VLOOKUP(Empresa!D109,'Respuestas Yo'!E$2:F$5,2,FALSE)</f>
        <v>4</v>
      </c>
      <c r="E109" s="19">
        <f>VLOOKUP(Empresa!E109,'Respuestas Yo'!G$2:H$5,2,FALSE)</f>
        <v>5</v>
      </c>
      <c r="F109" s="19">
        <f>VLOOKUP(Empresa!F109,'Respuestas Yo'!I$2:J$5,2,FALSE)</f>
        <v>2</v>
      </c>
      <c r="G109" s="19">
        <f>VLOOKUP(Empresa!G109,'Respuestas Yo'!K$2:L$5,2,FALSE)</f>
        <v>5</v>
      </c>
      <c r="H109" s="19">
        <f>VLOOKUP(Empresa!H109,'Respuestas Yo'!M$2:N$5,2,FALSE)</f>
        <v>2</v>
      </c>
      <c r="I109" s="19">
        <f>VLOOKUP(Empresa!I109,'Respuestas Yo'!O$2:P$5,2,FALSE)</f>
        <v>5</v>
      </c>
      <c r="J109" s="19">
        <f>VLOOKUP(Empresa!J109,'Respuestas Yo'!Q$2:R$5,2,FALSE)</f>
        <v>5</v>
      </c>
      <c r="K109" s="19">
        <f>VLOOKUP(Empresa!K109,'Respuestas Yo'!S$2:T$5,2,FALSE)</f>
        <v>5</v>
      </c>
      <c r="L109" s="19">
        <f>VLOOKUP(Empresa!L109,'Respuestas Yo'!U$2:V$5,2,FALSE)</f>
        <v>5</v>
      </c>
      <c r="M109" s="19">
        <f>VLOOKUP(Empresa!M109,'Respuestas Yo'!W$2:X$5,2,FALSE)</f>
        <v>4</v>
      </c>
      <c r="N109" s="19">
        <f>VLOOKUP(Empresa!N109,'Respuestas Yo'!Y$2:Z$5,2,FALSE)</f>
        <v>4</v>
      </c>
      <c r="O109" s="19">
        <f>VLOOKUP(Empresa!O109,'Respuestas Yo'!AA$2:AB$5,2,FALSE)</f>
        <v>4</v>
      </c>
      <c r="P109" s="19">
        <f>VLOOKUP(Empresa!P109,'Respuestas Yo'!AC$2:AD$5,2,FALSE)</f>
        <v>5</v>
      </c>
      <c r="Q109" s="19">
        <f>VLOOKUP(Empresa!Q109,'Respuestas Yo'!AE$2:AF$5,2,FALSE)</f>
        <v>5</v>
      </c>
      <c r="R109" s="19">
        <f>VLOOKUP(Empresa!R109,'Respuestas Yo'!AG$2:AH$5,2,FALSE)</f>
        <v>4</v>
      </c>
      <c r="S109" s="19">
        <f>VLOOKUP(Empresa!S109,'Respuestas Yo'!AI$2:AJ$5,2,FALSE)</f>
        <v>4</v>
      </c>
      <c r="T109" s="19">
        <f>VLOOKUP(Empresa!T109,'Respuestas Yo'!AK$2:AL$5,2,FALSE)</f>
        <v>5</v>
      </c>
      <c r="U109" s="19">
        <f>VLOOKUP(Empresa!U109,'Respuestas NosotrosTodos'!$A$2:$B$11,2,FALSE)</f>
        <v>3</v>
      </c>
      <c r="V109" s="19">
        <f>VLOOKUP(Empresa!V109,'Respuestas NosotrosTodos'!$A$2:$B$11,2,FALSE)</f>
        <v>5</v>
      </c>
      <c r="W109" s="19">
        <f>VLOOKUP(Empresa!V109,'Respuestas NosotrosTodos'!$A$2:$B$11,2,FALSE)</f>
        <v>5</v>
      </c>
      <c r="X109" s="19">
        <f>VLOOKUP(Empresa!X109,'Respuestas NosotrosTodos'!$A$2:$B$11,2,FALSE)</f>
        <v>5</v>
      </c>
      <c r="Y109" s="19">
        <f>VLOOKUP(Empresa!Y109,'Respuestas NosotrosTodos'!$A$2:$B$11,2,FALSE)</f>
        <v>3</v>
      </c>
      <c r="Z109" s="19">
        <f>VLOOKUP(Empresa!Z109,'Respuestas NosotrosTodos'!$A$2:$B$11,2,FALSE)</f>
        <v>3</v>
      </c>
      <c r="AA109" s="19">
        <f>VLOOKUP(Empresa!AA109,'Respuestas NosotrosTodos'!$A$2:$B$11,2,FALSE)</f>
        <v>3</v>
      </c>
      <c r="AB109" s="19">
        <f>VLOOKUP(Empresa!AB109,'Respuestas NosotrosTodos'!$A$2:$B$11,2,FALSE)</f>
        <v>3</v>
      </c>
      <c r="AC109" s="19">
        <f>VLOOKUP(Empresa!AC109,'Respuestas NosotrosTodos'!$A$2:$B$11,2,FALSE)</f>
        <v>3</v>
      </c>
      <c r="AD109" s="19">
        <f>VLOOKUP(Empresa!AD109,'Respuestas NosotrosTodos'!$A$2:$B$11,2,FALSE)</f>
        <v>3</v>
      </c>
      <c r="AE109" s="19">
        <f>VLOOKUP(Empresa!AE109,'Respuestas NosotrosTodos'!$A$2:$B$11,2,FALSE)</f>
        <v>5</v>
      </c>
      <c r="AF109" s="19">
        <f>VLOOKUP(Empresa!AF109,'Respuestas NosotrosTodos'!$A$2:$B$11,2,FALSE)</f>
        <v>3</v>
      </c>
      <c r="AG109" s="19">
        <f>VLOOKUP(Empresa!AG109,'Respuestas NosotrosTodos'!$A$2:$B$11,2,FALSE)</f>
        <v>3</v>
      </c>
      <c r="AH109" s="19">
        <f>VLOOKUP(Empresa!AH109,'Respuestas NosotrosTodos'!$A$2:$B$11,2,FALSE)</f>
        <v>3</v>
      </c>
      <c r="AI109" s="19">
        <f>VLOOKUP(Empresa!AI109,'Respuestas NosotrosTodos'!$A$2:$B$11,2,FALSE)</f>
        <v>3</v>
      </c>
      <c r="AJ109" s="19">
        <f>VLOOKUP(Empresa!AJ109,'Respuestas NosotrosTodos'!$A$2:$B$11,2,FALSE)</f>
        <v>3</v>
      </c>
      <c r="AK109" s="19">
        <f>VLOOKUP(Empresa!AK109,'Respuestas NosotrosTodos'!$A$2:$B$11,2,FALSE)</f>
        <v>3</v>
      </c>
      <c r="AL109" s="19">
        <f>VLOOKUP(Empresa!AL109,'Respuestas NosotrosTodos'!$A$2:$B$11,2,FALSE)</f>
        <v>3</v>
      </c>
      <c r="AM109" s="19">
        <f>VLOOKUP(Empresa!AM109,'Respuestas NosotrosTodos'!$A$2:$B$11,2,FALSE)</f>
        <v>3</v>
      </c>
      <c r="AN109" s="19">
        <f>VLOOKUP(Empresa!AN109,'Respuestas NosotrosTodos'!$A$2:$B$11,2,FALSE)</f>
        <v>3</v>
      </c>
      <c r="AO109" s="19">
        <f>VLOOKUP(Empresa!AO109,'Respuestas NosotrosTodos'!$A$2:$B$11,2,FALSE)</f>
        <v>4</v>
      </c>
      <c r="AP109" s="19">
        <f>VLOOKUP(Empresa!AP109,'Respuestas NosotrosTodos'!$A$2:$B$11,2,FALSE)</f>
        <v>3</v>
      </c>
      <c r="AQ109" s="19">
        <f>VLOOKUP(Empresa!AQ109,'Respuestas NosotrosTodos'!$A$2:$B$11,2,FALSE)</f>
        <v>5</v>
      </c>
      <c r="AR109" s="19">
        <f>VLOOKUP(Empresa!AR109,'Respuestas NosotrosTodos'!$A$2:$B$11,2,FALSE)</f>
        <v>3</v>
      </c>
      <c r="AS109" s="19">
        <f>VLOOKUP(Empresa!AS109,'Respuestas NosotrosTodos'!$A$2:$B$11,2,FALSE)</f>
        <v>3</v>
      </c>
      <c r="AT109" s="19">
        <f>VLOOKUP(Empresa!AT109,'Respuestas NosotrosTodos'!$A$2:$B$11,2,FALSE)</f>
        <v>3</v>
      </c>
      <c r="AU109" s="19">
        <f>VLOOKUP(Empresa!AU109,'Respuestas NosotrosTodos'!$A$2:$B$11,2,FALSE)</f>
        <v>4</v>
      </c>
      <c r="AV109" s="19">
        <f>VLOOKUP(Empresa!AV109,'Respuestas NosotrosTodos'!$A$2:$B$11,2,FALSE)</f>
        <v>3</v>
      </c>
      <c r="AW109" s="19">
        <f>VLOOKUP(Empresa!AW109,'Respuestas NosotrosTodos'!$A$2:$B$11,2,FALSE)</f>
        <v>3</v>
      </c>
      <c r="AX109" s="19">
        <f>VLOOKUP(Empresa!AX109,'Respuestas NosotrosTodos'!$A$2:$B$11,2,FALSE)</f>
        <v>3</v>
      </c>
      <c r="AY109" s="29">
        <f>VLOOKUP(Empresa!AY109,'Respuestas NosotrosTodos'!$A$12:$B$21,2,FALSE)</f>
        <v>5</v>
      </c>
      <c r="AZ109" s="19">
        <f>VLOOKUP(Empresa!AZ109,'Respuestas NosotrosTodos'!$A$2:$B$11,2,FALSE)</f>
        <v>3</v>
      </c>
      <c r="BA109" s="29">
        <f>VLOOKUP(Empresa!BA109,'Respuestas NosotrosTodos'!$A$12:$B$21,2,FALSE)</f>
        <v>5</v>
      </c>
      <c r="BB109" s="19">
        <f>VLOOKUP(Empresa!BB109,'Respuestas NosotrosTodos'!$A$2:$B$11,2,FALSE)</f>
        <v>3</v>
      </c>
      <c r="BC109" s="19">
        <f>VLOOKUP(Empresa!BC109,'Respuestas NosotrosTodos'!$A$2:$B$11,2,FALSE)</f>
        <v>3</v>
      </c>
      <c r="BD109" s="19">
        <f>VLOOKUP(Empresa!BD109,'Respuestas NosotrosTodos'!$A$2:$B$11,2,FALSE)</f>
        <v>3</v>
      </c>
      <c r="BE109" s="19">
        <f>VLOOKUP(Empresa!BE109,'Respuestas NosotrosTodos'!$A$2:$B$11,2,FALSE)</f>
        <v>5</v>
      </c>
      <c r="BF109" s="19">
        <f>VLOOKUP(Empresa!BF109,'Respuestas NosotrosTodos'!$A$2:$B$11,2,FALSE)</f>
        <v>3</v>
      </c>
      <c r="BG109" s="19">
        <f>VLOOKUP(Empresa!BG109,'Respuestas NosotrosTodos'!$A$2:$B$11,2,FALSE)</f>
        <v>4</v>
      </c>
      <c r="BH109" s="19">
        <f>VLOOKUP(Empresa!BH109,'Respuestas NosotrosTodos'!$A$2:$B$11,2,FALSE)</f>
        <v>3</v>
      </c>
      <c r="BI109" s="19">
        <f>VLOOKUP(Empresa!BI109,'Respuestas NosotrosTodos'!$A$2:$B$11,2,FALSE)</f>
        <v>5</v>
      </c>
      <c r="BJ109" s="19">
        <f>VLOOKUP(Empresa!BJ109,'Respuestas NosotrosTodos'!$A$2:$B$11,2,FALSE)</f>
        <v>5</v>
      </c>
      <c r="BK109" s="19">
        <f>VLOOKUP(Empresa!BK109,'Respuestas NosotrosTodos'!$A$2:$B$11,2,FALSE)</f>
        <v>5</v>
      </c>
      <c r="BL109" s="19">
        <f>VLOOKUP(Empresa!BL109,'Respuestas NosotrosTodos'!$A$2:$B$11,2,FALSE)</f>
        <v>5</v>
      </c>
      <c r="BM109" s="19">
        <f>VLOOKUP(Empresa!BM109,'Respuestas NosotrosTodos'!$A$2:$B$11,2,FALSE)</f>
        <v>3</v>
      </c>
      <c r="BN109" s="19">
        <f>VLOOKUP(Empresa!BN109,'Respuestas NosotrosTodos'!$A$2:$B$11,2,FALSE)</f>
        <v>3</v>
      </c>
      <c r="BO109" s="19">
        <f>VLOOKUP(Empresa!BO109,'Respuestas NosotrosTodos'!$A$2:$B$11,2,FALSE)</f>
        <v>5</v>
      </c>
      <c r="BP109" s="19">
        <f>VLOOKUP(Empresa!BP109,'Respuestas NosotrosTodos'!$A$2:$B$11,2,FALSE)</f>
        <v>5</v>
      </c>
      <c r="BQ109" s="19">
        <f>VLOOKUP(Empresa!BQ109,'Respuestas NosotrosTodos'!$A$2:$B$11,2,FALSE)</f>
        <v>5</v>
      </c>
      <c r="BR109" s="19">
        <f>VLOOKUP(Empresa!BR109,'Respuestas NosotrosTodos'!$A$2:$B$11,2,FALSE)</f>
        <v>3</v>
      </c>
      <c r="BS109" s="19">
        <f>VLOOKUP(Empresa!BS109,'Respuestas NosotrosTodos'!$A$2:$B$11,2,FALSE)</f>
        <v>5</v>
      </c>
      <c r="BT109" s="19">
        <f>VLOOKUP(Empresa!BT109,'Respuestas NosotrosTodos'!$A$2:$B$11,2,FALSE)</f>
        <v>5</v>
      </c>
      <c r="BU109" s="19">
        <f>VLOOKUP(Empresa!BU109,'Respuestas NosotrosTodos'!$A$2:$B$11,2,FALSE)</f>
        <v>3</v>
      </c>
      <c r="BV109" s="19">
        <f>VLOOKUP(Empresa!BV109,'Respuestas NosotrosTodos'!$A$2:$B$11,2,FALSE)</f>
        <v>4</v>
      </c>
      <c r="BW109" s="19">
        <f>VLOOKUP(Empresa!BW109,'Respuestas NosotrosTodos'!$A$2:$B$11,2,FALSE)</f>
        <v>5</v>
      </c>
      <c r="BX109" s="19">
        <f>VLOOKUP(Empresa!BX109,'Respuestas NosotrosTodos'!$A$2:$B$11,2,FALSE)</f>
        <v>5</v>
      </c>
      <c r="BY109" s="19">
        <f>VLOOKUP(Empresa!BY109,'Respuestas NosotrosTodos'!$A$2:$B$11,2,FALSE)</f>
        <v>3</v>
      </c>
      <c r="BZ109" s="19">
        <f>VLOOKUP(Empresa!BZ109,'Respuestas NosotrosTodos'!$A$2:$B$11,2,FALSE)</f>
        <v>4</v>
      </c>
      <c r="CA109" s="19">
        <f>VLOOKUP(Empresa!CA109,'Respuestas NosotrosTodos'!$A$2:$B$11,2,FALSE)</f>
        <v>4</v>
      </c>
      <c r="CB109" s="19">
        <f>VLOOKUP(Empresa!CB109,'Respuestas NosotrosTodos'!$A$2:$B$11,2,FALSE)</f>
        <v>2</v>
      </c>
      <c r="CC109" s="19">
        <f>VLOOKUP(Empresa!CC109,'Respuestas NosotrosTodos'!$A$2:$B$11,2,FALSE)</f>
        <v>5</v>
      </c>
      <c r="CD109" s="29">
        <f>VLOOKUP(Empresa!CD109,'Respuestas NosotrosTodos'!$A$12:$B$21,2,FALSE)</f>
        <v>5</v>
      </c>
      <c r="CE109" s="19">
        <f>VLOOKUP(Empresa!CE109,'Respuestas NosotrosTodos'!$A$2:$B$11,2,FALSE)</f>
        <v>5</v>
      </c>
      <c r="CF109" s="19">
        <f>VLOOKUP(Empresa!CF109,'Respuestas NosotrosTodos'!$A$2:$B$11,2,FALSE)</f>
        <v>1</v>
      </c>
      <c r="CG109" s="19">
        <f>VLOOKUP(Empresa!CG109,'Respuestas NosotrosTodos'!$A$2:$B$11,2,FALSE)</f>
        <v>4</v>
      </c>
      <c r="CH109" s="19">
        <f>VLOOKUP(Empresa!CH109,'Respuestas NosotrosTodos'!$A$2:$B$11,2,FALSE)</f>
        <v>4</v>
      </c>
      <c r="CI109" s="19">
        <f>VLOOKUP(Empresa!CI109,'Respuestas NosotrosTodos'!$A$2:$B$11,2,FALSE)</f>
        <v>3</v>
      </c>
      <c r="CJ109" s="29">
        <f>VLOOKUP(Empresa!CJ109,'Respuestas NosotrosTodos'!$A$12:$B$21,2,FALSE)</f>
        <v>5</v>
      </c>
      <c r="CK109" s="29">
        <f>VLOOKUP(Empresa!CK109,'Respuestas NosotrosTodos'!$A$12:$B$21,2,FALSE)</f>
        <v>5</v>
      </c>
      <c r="CL109" s="19">
        <f>VLOOKUP(Empresa!CL109,'Respuestas NosotrosTodos'!$A$2:$B$11,2,FALSE)</f>
        <v>4</v>
      </c>
      <c r="CM109" s="29">
        <f>VLOOKUP(Empresa!CM109,'Respuestas NosotrosTodos'!$A$12:$B$21,2,FALSE)</f>
        <v>5</v>
      </c>
      <c r="CN109" s="29">
        <f>VLOOKUP(Empresa!CN109,'Respuestas NosotrosTodos'!$A$12:$B$21,2,FALSE)</f>
        <v>3</v>
      </c>
      <c r="CO109" s="29">
        <f>VLOOKUP(Empresa!CO109,'Respuestas NosotrosTodos'!$A$12:$B$21,2,FALSE)</f>
        <v>5</v>
      </c>
      <c r="CP109" s="19">
        <f>VLOOKUP(Empresa!CP109,'Respuestas NosotrosTodos'!$A$2:$B$11,2,FALSE)</f>
        <v>4</v>
      </c>
      <c r="CQ109" s="19">
        <f>VLOOKUP(Empresa!CQ109,'Respuestas NosotrosTodos'!$A$2:$B$11,2,FALSE)</f>
        <v>4</v>
      </c>
      <c r="CR109" s="19">
        <f>VLOOKUP(Empresa!CR109,'Respuestas NosotrosTodos'!$A$2:$B$11,2,FALSE)</f>
        <v>5</v>
      </c>
    </row>
    <row r="110" spans="1:96">
      <c r="A110" s="12" t="str">
        <f>Empresa!A110</f>
        <v>dmm60mjennzbs27uvdmm60mjyxzcfsfa</v>
      </c>
      <c r="B110" s="19">
        <f>VLOOKUP(Empresa!B110,'Respuestas Yo'!A$2:B$5,2,FALSE)</f>
        <v>4</v>
      </c>
      <c r="C110" s="19">
        <f>VLOOKUP(Empresa!C110,'Respuestas Yo'!C$2:D$5,2,FALSE)</f>
        <v>2</v>
      </c>
      <c r="D110" s="19">
        <f>VLOOKUP(Empresa!D110,'Respuestas Yo'!E$2:F$5,2,FALSE)</f>
        <v>2</v>
      </c>
      <c r="E110" s="19">
        <f>VLOOKUP(Empresa!E110,'Respuestas Yo'!G$2:H$5,2,FALSE)</f>
        <v>5</v>
      </c>
      <c r="F110" s="19">
        <f>VLOOKUP(Empresa!F110,'Respuestas Yo'!I$2:J$5,2,FALSE)</f>
        <v>2</v>
      </c>
      <c r="G110" s="19">
        <f>VLOOKUP(Empresa!G110,'Respuestas Yo'!K$2:L$5,2,FALSE)</f>
        <v>5</v>
      </c>
      <c r="H110" s="19">
        <f>VLOOKUP(Empresa!H110,'Respuestas Yo'!M$2:N$5,2,FALSE)</f>
        <v>5</v>
      </c>
      <c r="I110" s="19">
        <f>VLOOKUP(Empresa!I110,'Respuestas Yo'!O$2:P$5,2,FALSE)</f>
        <v>5</v>
      </c>
      <c r="J110" s="19">
        <f>VLOOKUP(Empresa!J110,'Respuestas Yo'!Q$2:R$5,2,FALSE)</f>
        <v>2</v>
      </c>
      <c r="K110" s="19">
        <f>VLOOKUP(Empresa!K110,'Respuestas Yo'!S$2:T$5,2,FALSE)</f>
        <v>4</v>
      </c>
      <c r="L110" s="19">
        <f>VLOOKUP(Empresa!L110,'Respuestas Yo'!U$2:V$5,2,FALSE)</f>
        <v>1</v>
      </c>
      <c r="M110" s="19">
        <f>VLOOKUP(Empresa!M110,'Respuestas Yo'!W$2:X$5,2,FALSE)</f>
        <v>4</v>
      </c>
      <c r="N110" s="19">
        <f>VLOOKUP(Empresa!N110,'Respuestas Yo'!Y$2:Z$5,2,FALSE)</f>
        <v>5</v>
      </c>
      <c r="O110" s="19">
        <f>VLOOKUP(Empresa!O110,'Respuestas Yo'!AA$2:AB$5,2,FALSE)</f>
        <v>4</v>
      </c>
      <c r="P110" s="19">
        <f>VLOOKUP(Empresa!P110,'Respuestas Yo'!AC$2:AD$5,2,FALSE)</f>
        <v>5</v>
      </c>
      <c r="Q110" s="19">
        <f>VLOOKUP(Empresa!Q110,'Respuestas Yo'!AE$2:AF$5,2,FALSE)</f>
        <v>5</v>
      </c>
      <c r="R110" s="19">
        <f>VLOOKUP(Empresa!R110,'Respuestas Yo'!AG$2:AH$5,2,FALSE)</f>
        <v>2</v>
      </c>
      <c r="S110" s="19">
        <f>VLOOKUP(Empresa!S110,'Respuestas Yo'!AI$2:AJ$5,2,FALSE)</f>
        <v>4</v>
      </c>
      <c r="T110" s="19">
        <f>VLOOKUP(Empresa!T110,'Respuestas Yo'!AK$2:AL$5,2,FALSE)</f>
        <v>5</v>
      </c>
      <c r="U110" s="19">
        <f>VLOOKUP(Empresa!U110,'Respuestas NosotrosTodos'!$A$2:$B$11,2,FALSE)</f>
        <v>3</v>
      </c>
      <c r="V110" s="19">
        <f>VLOOKUP(Empresa!V110,'Respuestas NosotrosTodos'!$A$2:$B$11,2,FALSE)</f>
        <v>5</v>
      </c>
      <c r="W110" s="19">
        <f>VLOOKUP(Empresa!V110,'Respuestas NosotrosTodos'!$A$2:$B$11,2,FALSE)</f>
        <v>5</v>
      </c>
      <c r="X110" s="19">
        <f>VLOOKUP(Empresa!X110,'Respuestas NosotrosTodos'!$A$2:$B$11,2,FALSE)</f>
        <v>5</v>
      </c>
      <c r="Y110" s="19">
        <f>VLOOKUP(Empresa!Y110,'Respuestas NosotrosTodos'!$A$2:$B$11,2,FALSE)</f>
        <v>3</v>
      </c>
      <c r="Z110" s="19">
        <f>VLOOKUP(Empresa!Z110,'Respuestas NosotrosTodos'!$A$2:$B$11,2,FALSE)</f>
        <v>4</v>
      </c>
      <c r="AA110" s="19">
        <f>VLOOKUP(Empresa!AA110,'Respuestas NosotrosTodos'!$A$2:$B$11,2,FALSE)</f>
        <v>3</v>
      </c>
      <c r="AB110" s="19">
        <f>VLOOKUP(Empresa!AB110,'Respuestas NosotrosTodos'!$A$2:$B$11,2,FALSE)</f>
        <v>4</v>
      </c>
      <c r="AC110" s="19">
        <f>VLOOKUP(Empresa!AC110,'Respuestas NosotrosTodos'!$A$2:$B$11,2,FALSE)</f>
        <v>5</v>
      </c>
      <c r="AD110" s="19">
        <f>VLOOKUP(Empresa!AD110,'Respuestas NosotrosTodos'!$A$2:$B$11,2,FALSE)</f>
        <v>2</v>
      </c>
      <c r="AE110" s="19">
        <f>VLOOKUP(Empresa!AE110,'Respuestas NosotrosTodos'!$A$2:$B$11,2,FALSE)</f>
        <v>5</v>
      </c>
      <c r="AF110" s="19">
        <f>VLOOKUP(Empresa!AF110,'Respuestas NosotrosTodos'!$A$2:$B$11,2,FALSE)</f>
        <v>5</v>
      </c>
      <c r="AG110" s="19">
        <f>VLOOKUP(Empresa!AG110,'Respuestas NosotrosTodos'!$A$2:$B$11,2,FALSE)</f>
        <v>5</v>
      </c>
      <c r="AH110" s="19">
        <f>VLOOKUP(Empresa!AH110,'Respuestas NosotrosTodos'!$A$2:$B$11,2,FALSE)</f>
        <v>4</v>
      </c>
      <c r="AI110" s="19">
        <f>VLOOKUP(Empresa!AI110,'Respuestas NosotrosTodos'!$A$2:$B$11,2,FALSE)</f>
        <v>4</v>
      </c>
      <c r="AJ110" s="19">
        <f>VLOOKUP(Empresa!AJ110,'Respuestas NosotrosTodos'!$A$2:$B$11,2,FALSE)</f>
        <v>5</v>
      </c>
      <c r="AK110" s="19">
        <f>VLOOKUP(Empresa!AK110,'Respuestas NosotrosTodos'!$A$2:$B$11,2,FALSE)</f>
        <v>5</v>
      </c>
      <c r="AL110" s="19">
        <f>VLOOKUP(Empresa!AL110,'Respuestas NosotrosTodos'!$A$2:$B$11,2,FALSE)</f>
        <v>5</v>
      </c>
      <c r="AM110" s="19">
        <f>VLOOKUP(Empresa!AM110,'Respuestas NosotrosTodos'!$A$2:$B$11,2,FALSE)</f>
        <v>3</v>
      </c>
      <c r="AN110" s="19">
        <f>VLOOKUP(Empresa!AN110,'Respuestas NosotrosTodos'!$A$2:$B$11,2,FALSE)</f>
        <v>4</v>
      </c>
      <c r="AO110" s="19">
        <f>VLOOKUP(Empresa!AO110,'Respuestas NosotrosTodos'!$A$2:$B$11,2,FALSE)</f>
        <v>5</v>
      </c>
      <c r="AP110" s="19">
        <f>VLOOKUP(Empresa!AP110,'Respuestas NosotrosTodos'!$A$2:$B$11,2,FALSE)</f>
        <v>2</v>
      </c>
      <c r="AQ110" s="19">
        <f>VLOOKUP(Empresa!AQ110,'Respuestas NosotrosTodos'!$A$2:$B$11,2,FALSE)</f>
        <v>5</v>
      </c>
      <c r="AR110" s="19">
        <f>VLOOKUP(Empresa!AR110,'Respuestas NosotrosTodos'!$A$2:$B$11,2,FALSE)</f>
        <v>2</v>
      </c>
      <c r="AS110" s="19">
        <f>VLOOKUP(Empresa!AS110,'Respuestas NosotrosTodos'!$A$2:$B$11,2,FALSE)</f>
        <v>5</v>
      </c>
      <c r="AT110" s="19">
        <f>VLOOKUP(Empresa!AT110,'Respuestas NosotrosTodos'!$A$2:$B$11,2,FALSE)</f>
        <v>3</v>
      </c>
      <c r="AU110" s="19">
        <f>VLOOKUP(Empresa!AU110,'Respuestas NosotrosTodos'!$A$2:$B$11,2,FALSE)</f>
        <v>2</v>
      </c>
      <c r="AV110" s="19">
        <f>VLOOKUP(Empresa!AV110,'Respuestas NosotrosTodos'!$A$2:$B$11,2,FALSE)</f>
        <v>5</v>
      </c>
      <c r="AW110" s="19">
        <f>VLOOKUP(Empresa!AW110,'Respuestas NosotrosTodos'!$A$2:$B$11,2,FALSE)</f>
        <v>2</v>
      </c>
      <c r="AX110" s="19">
        <f>VLOOKUP(Empresa!AX110,'Respuestas NosotrosTodos'!$A$2:$B$11,2,FALSE)</f>
        <v>3</v>
      </c>
      <c r="AY110" s="29">
        <f>VLOOKUP(Empresa!AY110,'Respuestas NosotrosTodos'!$A$12:$B$21,2,FALSE)</f>
        <v>4</v>
      </c>
      <c r="AZ110" s="19">
        <f>VLOOKUP(Empresa!AZ110,'Respuestas NosotrosTodos'!$A$2:$B$11,2,FALSE)</f>
        <v>3</v>
      </c>
      <c r="BA110" s="29">
        <f>VLOOKUP(Empresa!BA110,'Respuestas NosotrosTodos'!$A$12:$B$21,2,FALSE)</f>
        <v>5</v>
      </c>
      <c r="BB110" s="19">
        <f>VLOOKUP(Empresa!BB110,'Respuestas NosotrosTodos'!$A$2:$B$11,2,FALSE)</f>
        <v>4</v>
      </c>
      <c r="BC110" s="19">
        <f>VLOOKUP(Empresa!BC110,'Respuestas NosotrosTodos'!$A$2:$B$11,2,FALSE)</f>
        <v>4</v>
      </c>
      <c r="BD110" s="19">
        <f>VLOOKUP(Empresa!BD110,'Respuestas NosotrosTodos'!$A$2:$B$11,2,FALSE)</f>
        <v>5</v>
      </c>
      <c r="BE110" s="19">
        <f>VLOOKUP(Empresa!BE110,'Respuestas NosotrosTodos'!$A$2:$B$11,2,FALSE)</f>
        <v>5</v>
      </c>
      <c r="BF110" s="19">
        <f>VLOOKUP(Empresa!BF110,'Respuestas NosotrosTodos'!$A$2:$B$11,2,FALSE)</f>
        <v>4</v>
      </c>
      <c r="BG110" s="19">
        <f>VLOOKUP(Empresa!BG110,'Respuestas NosotrosTodos'!$A$2:$B$11,2,FALSE)</f>
        <v>3</v>
      </c>
      <c r="BH110" s="19">
        <f>VLOOKUP(Empresa!BH110,'Respuestas NosotrosTodos'!$A$2:$B$11,2,FALSE)</f>
        <v>4</v>
      </c>
      <c r="BI110" s="19">
        <f>VLOOKUP(Empresa!BI110,'Respuestas NosotrosTodos'!$A$2:$B$11,2,FALSE)</f>
        <v>4</v>
      </c>
      <c r="BJ110" s="19">
        <f>VLOOKUP(Empresa!BJ110,'Respuestas NosotrosTodos'!$A$2:$B$11,2,FALSE)</f>
        <v>5</v>
      </c>
      <c r="BK110" s="19">
        <f>VLOOKUP(Empresa!BK110,'Respuestas NosotrosTodos'!$A$2:$B$11,2,FALSE)</f>
        <v>4</v>
      </c>
      <c r="BL110" s="19">
        <f>VLOOKUP(Empresa!BL110,'Respuestas NosotrosTodos'!$A$2:$B$11,2,FALSE)</f>
        <v>2</v>
      </c>
      <c r="BM110" s="19">
        <f>VLOOKUP(Empresa!BM110,'Respuestas NosotrosTodos'!$A$2:$B$11,2,FALSE)</f>
        <v>2</v>
      </c>
      <c r="BN110" s="19">
        <f>VLOOKUP(Empresa!BN110,'Respuestas NosotrosTodos'!$A$2:$B$11,2,FALSE)</f>
        <v>4</v>
      </c>
      <c r="BO110" s="19">
        <f>VLOOKUP(Empresa!BO110,'Respuestas NosotrosTodos'!$A$2:$B$11,2,FALSE)</f>
        <v>5</v>
      </c>
      <c r="BP110" s="19">
        <f>VLOOKUP(Empresa!BP110,'Respuestas NosotrosTodos'!$A$2:$B$11,2,FALSE)</f>
        <v>3</v>
      </c>
      <c r="BQ110" s="19">
        <f>VLOOKUP(Empresa!BQ110,'Respuestas NosotrosTodos'!$A$2:$B$11,2,FALSE)</f>
        <v>3</v>
      </c>
      <c r="BR110" s="19">
        <f>VLOOKUP(Empresa!BR110,'Respuestas NosotrosTodos'!$A$2:$B$11,2,FALSE)</f>
        <v>3</v>
      </c>
      <c r="BS110" s="19">
        <f>VLOOKUP(Empresa!BS110,'Respuestas NosotrosTodos'!$A$2:$B$11,2,FALSE)</f>
        <v>4</v>
      </c>
      <c r="BT110" s="19">
        <f>VLOOKUP(Empresa!BT110,'Respuestas NosotrosTodos'!$A$2:$B$11,2,FALSE)</f>
        <v>3</v>
      </c>
      <c r="BU110" s="19">
        <f>VLOOKUP(Empresa!BU110,'Respuestas NosotrosTodos'!$A$2:$B$11,2,FALSE)</f>
        <v>2</v>
      </c>
      <c r="BV110" s="19">
        <f>VLOOKUP(Empresa!BV110,'Respuestas NosotrosTodos'!$A$2:$B$11,2,FALSE)</f>
        <v>4</v>
      </c>
      <c r="BW110" s="19">
        <f>VLOOKUP(Empresa!BW110,'Respuestas NosotrosTodos'!$A$2:$B$11,2,FALSE)</f>
        <v>3</v>
      </c>
      <c r="BX110" s="19">
        <f>VLOOKUP(Empresa!BX110,'Respuestas NosotrosTodos'!$A$2:$B$11,2,FALSE)</f>
        <v>2</v>
      </c>
      <c r="BY110" s="19">
        <f>VLOOKUP(Empresa!BY110,'Respuestas NosotrosTodos'!$A$2:$B$11,2,FALSE)</f>
        <v>4</v>
      </c>
      <c r="BZ110" s="19">
        <f>VLOOKUP(Empresa!BZ110,'Respuestas NosotrosTodos'!$A$2:$B$11,2,FALSE)</f>
        <v>5</v>
      </c>
      <c r="CA110" s="19">
        <f>VLOOKUP(Empresa!CA110,'Respuestas NosotrosTodos'!$A$2:$B$11,2,FALSE)</f>
        <v>2</v>
      </c>
      <c r="CB110" s="19">
        <f>VLOOKUP(Empresa!CB110,'Respuestas NosotrosTodos'!$A$2:$B$11,2,FALSE)</f>
        <v>3</v>
      </c>
      <c r="CC110" s="19">
        <f>VLOOKUP(Empresa!CC110,'Respuestas NosotrosTodos'!$A$2:$B$11,2,FALSE)</f>
        <v>5</v>
      </c>
      <c r="CD110" s="29">
        <f>VLOOKUP(Empresa!CD110,'Respuestas NosotrosTodos'!$A$12:$B$21,2,FALSE)</f>
        <v>5</v>
      </c>
      <c r="CE110" s="19">
        <f>VLOOKUP(Empresa!CE110,'Respuestas NosotrosTodos'!$A$2:$B$11,2,FALSE)</f>
        <v>3</v>
      </c>
      <c r="CF110" s="19">
        <f>VLOOKUP(Empresa!CF110,'Respuestas NosotrosTodos'!$A$2:$B$11,2,FALSE)</f>
        <v>1</v>
      </c>
      <c r="CG110" s="19">
        <f>VLOOKUP(Empresa!CG110,'Respuestas NosotrosTodos'!$A$2:$B$11,2,FALSE)</f>
        <v>3</v>
      </c>
      <c r="CH110" s="19">
        <f>VLOOKUP(Empresa!CH110,'Respuestas NosotrosTodos'!$A$2:$B$11,2,FALSE)</f>
        <v>4</v>
      </c>
      <c r="CI110" s="19">
        <f>VLOOKUP(Empresa!CI110,'Respuestas NosotrosTodos'!$A$2:$B$11,2,FALSE)</f>
        <v>3</v>
      </c>
      <c r="CJ110" s="29">
        <f>VLOOKUP(Empresa!CJ110,'Respuestas NosotrosTodos'!$A$12:$B$21,2,FALSE)</f>
        <v>5</v>
      </c>
      <c r="CK110" s="29">
        <f>VLOOKUP(Empresa!CK110,'Respuestas NosotrosTodos'!$A$12:$B$21,2,FALSE)</f>
        <v>4</v>
      </c>
      <c r="CL110" s="19">
        <f>VLOOKUP(Empresa!CL110,'Respuestas NosotrosTodos'!$A$2:$B$11,2,FALSE)</f>
        <v>5</v>
      </c>
      <c r="CM110" s="29">
        <f>VLOOKUP(Empresa!CM110,'Respuestas NosotrosTodos'!$A$12:$B$21,2,FALSE)</f>
        <v>5</v>
      </c>
      <c r="CN110" s="29">
        <f>VLOOKUP(Empresa!CN110,'Respuestas NosotrosTodos'!$A$12:$B$21,2,FALSE)</f>
        <v>4</v>
      </c>
      <c r="CO110" s="29">
        <f>VLOOKUP(Empresa!CO110,'Respuestas NosotrosTodos'!$A$12:$B$21,2,FALSE)</f>
        <v>5</v>
      </c>
      <c r="CP110" s="19">
        <f>VLOOKUP(Empresa!CP110,'Respuestas NosotrosTodos'!$A$2:$B$11,2,FALSE)</f>
        <v>3</v>
      </c>
      <c r="CQ110" s="19">
        <f>VLOOKUP(Empresa!CQ110,'Respuestas NosotrosTodos'!$A$2:$B$11,2,FALSE)</f>
        <v>5</v>
      </c>
      <c r="CR110" s="19">
        <f>VLOOKUP(Empresa!CR110,'Respuestas NosotrosTodos'!$A$2:$B$11,2,FALSE)</f>
        <v>4</v>
      </c>
    </row>
    <row r="111" spans="1:96">
      <c r="A111" s="12" t="str">
        <f>Empresa!A111</f>
        <v>hu5m5abtipixt25hu5m42fwhsdqww2zp</v>
      </c>
      <c r="B111" s="19">
        <f>VLOOKUP(Empresa!B111,'Respuestas Yo'!A$2:B$5,2,FALSE)</f>
        <v>2</v>
      </c>
      <c r="C111" s="19">
        <f>VLOOKUP(Empresa!C111,'Respuestas Yo'!C$2:D$5,2,FALSE)</f>
        <v>2</v>
      </c>
      <c r="D111" s="19">
        <f>VLOOKUP(Empresa!D111,'Respuestas Yo'!E$2:F$5,2,FALSE)</f>
        <v>2</v>
      </c>
      <c r="E111" s="19">
        <f>VLOOKUP(Empresa!E111,'Respuestas Yo'!G$2:H$5,2,FALSE)</f>
        <v>2</v>
      </c>
      <c r="F111" s="19">
        <f>VLOOKUP(Empresa!F111,'Respuestas Yo'!I$2:J$5,2,FALSE)</f>
        <v>5</v>
      </c>
      <c r="G111" s="19">
        <f>VLOOKUP(Empresa!G111,'Respuestas Yo'!K$2:L$5,2,FALSE)</f>
        <v>2</v>
      </c>
      <c r="H111" s="19">
        <f>VLOOKUP(Empresa!H111,'Respuestas Yo'!M$2:N$5,2,FALSE)</f>
        <v>4</v>
      </c>
      <c r="I111" s="19">
        <f>VLOOKUP(Empresa!I111,'Respuestas Yo'!O$2:P$5,2,FALSE)</f>
        <v>5</v>
      </c>
      <c r="J111" s="19">
        <f>VLOOKUP(Empresa!J111,'Respuestas Yo'!Q$2:R$5,2,FALSE)</f>
        <v>4</v>
      </c>
      <c r="K111" s="19">
        <f>VLOOKUP(Empresa!K111,'Respuestas Yo'!S$2:T$5,2,FALSE)</f>
        <v>2</v>
      </c>
      <c r="L111" s="19">
        <f>VLOOKUP(Empresa!L111,'Respuestas Yo'!U$2:V$5,2,FALSE)</f>
        <v>1</v>
      </c>
      <c r="M111" s="19">
        <f>VLOOKUP(Empresa!M111,'Respuestas Yo'!W$2:X$5,2,FALSE)</f>
        <v>4</v>
      </c>
      <c r="N111" s="19">
        <f>VLOOKUP(Empresa!N111,'Respuestas Yo'!Y$2:Z$5,2,FALSE)</f>
        <v>4</v>
      </c>
      <c r="O111" s="19">
        <f>VLOOKUP(Empresa!O111,'Respuestas Yo'!AA$2:AB$5,2,FALSE)</f>
        <v>2</v>
      </c>
      <c r="P111" s="19">
        <f>VLOOKUP(Empresa!P111,'Respuestas Yo'!AC$2:AD$5,2,FALSE)</f>
        <v>5</v>
      </c>
      <c r="Q111" s="19">
        <f>VLOOKUP(Empresa!Q111,'Respuestas Yo'!AE$2:AF$5,2,FALSE)</f>
        <v>5</v>
      </c>
      <c r="R111" s="19">
        <f>VLOOKUP(Empresa!R111,'Respuestas Yo'!AG$2:AH$5,2,FALSE)</f>
        <v>4</v>
      </c>
      <c r="S111" s="19">
        <f>VLOOKUP(Empresa!S111,'Respuestas Yo'!AI$2:AJ$5,2,FALSE)</f>
        <v>5</v>
      </c>
      <c r="T111" s="19">
        <f>VLOOKUP(Empresa!T111,'Respuestas Yo'!AK$2:AL$5,2,FALSE)</f>
        <v>4</v>
      </c>
      <c r="U111" s="19">
        <f>VLOOKUP(Empresa!U111,'Respuestas NosotrosTodos'!$A$2:$B$11,2,FALSE)</f>
        <v>5</v>
      </c>
      <c r="V111" s="19">
        <f>VLOOKUP(Empresa!V111,'Respuestas NosotrosTodos'!$A$2:$B$11,2,FALSE)</f>
        <v>3</v>
      </c>
      <c r="W111" s="19">
        <f>VLOOKUP(Empresa!V111,'Respuestas NosotrosTodos'!$A$2:$B$11,2,FALSE)</f>
        <v>3</v>
      </c>
      <c r="X111" s="19">
        <f>VLOOKUP(Empresa!X111,'Respuestas NosotrosTodos'!$A$2:$B$11,2,FALSE)</f>
        <v>4</v>
      </c>
      <c r="Y111" s="19">
        <f>VLOOKUP(Empresa!Y111,'Respuestas NosotrosTodos'!$A$2:$B$11,2,FALSE)</f>
        <v>5</v>
      </c>
      <c r="Z111" s="19">
        <f>VLOOKUP(Empresa!Z111,'Respuestas NosotrosTodos'!$A$2:$B$11,2,FALSE)</f>
        <v>5</v>
      </c>
      <c r="AA111" s="19">
        <f>VLOOKUP(Empresa!AA111,'Respuestas NosotrosTodos'!$A$2:$B$11,2,FALSE)</f>
        <v>4</v>
      </c>
      <c r="AB111" s="19">
        <f>VLOOKUP(Empresa!AB111,'Respuestas NosotrosTodos'!$A$2:$B$11,2,FALSE)</f>
        <v>4</v>
      </c>
      <c r="AC111" s="19">
        <f>VLOOKUP(Empresa!AC111,'Respuestas NosotrosTodos'!$A$2:$B$11,2,FALSE)</f>
        <v>5</v>
      </c>
      <c r="AD111" s="19">
        <f>VLOOKUP(Empresa!AD111,'Respuestas NosotrosTodos'!$A$2:$B$11,2,FALSE)</f>
        <v>5</v>
      </c>
      <c r="AE111" s="19">
        <f>VLOOKUP(Empresa!AE111,'Respuestas NosotrosTodos'!$A$2:$B$11,2,FALSE)</f>
        <v>4</v>
      </c>
      <c r="AF111" s="19">
        <f>VLOOKUP(Empresa!AF111,'Respuestas NosotrosTodos'!$A$2:$B$11,2,FALSE)</f>
        <v>5</v>
      </c>
      <c r="AG111" s="19">
        <f>VLOOKUP(Empresa!AG111,'Respuestas NosotrosTodos'!$A$2:$B$11,2,FALSE)</f>
        <v>5</v>
      </c>
      <c r="AH111" s="19">
        <f>VLOOKUP(Empresa!AH111,'Respuestas NosotrosTodos'!$A$2:$B$11,2,FALSE)</f>
        <v>5</v>
      </c>
      <c r="AI111" s="19">
        <f>VLOOKUP(Empresa!AI111,'Respuestas NosotrosTodos'!$A$2:$B$11,2,FALSE)</f>
        <v>5</v>
      </c>
      <c r="AJ111" s="19">
        <f>VLOOKUP(Empresa!AJ111,'Respuestas NosotrosTodos'!$A$2:$B$11,2,FALSE)</f>
        <v>5</v>
      </c>
      <c r="AK111" s="19">
        <f>VLOOKUP(Empresa!AK111,'Respuestas NosotrosTodos'!$A$2:$B$11,2,FALSE)</f>
        <v>4</v>
      </c>
      <c r="AL111" s="19">
        <f>VLOOKUP(Empresa!AL111,'Respuestas NosotrosTodos'!$A$2:$B$11,2,FALSE)</f>
        <v>5</v>
      </c>
      <c r="AM111" s="19">
        <f>VLOOKUP(Empresa!AM111,'Respuestas NosotrosTodos'!$A$2:$B$11,2,FALSE)</f>
        <v>5</v>
      </c>
      <c r="AN111" s="19">
        <f>VLOOKUP(Empresa!AN111,'Respuestas NosotrosTodos'!$A$2:$B$11,2,FALSE)</f>
        <v>4</v>
      </c>
      <c r="AO111" s="19">
        <f>VLOOKUP(Empresa!AO111,'Respuestas NosotrosTodos'!$A$2:$B$11,2,FALSE)</f>
        <v>4</v>
      </c>
      <c r="AP111" s="19">
        <f>VLOOKUP(Empresa!AP111,'Respuestas NosotrosTodos'!$A$2:$B$11,2,FALSE)</f>
        <v>5</v>
      </c>
      <c r="AQ111" s="19">
        <f>VLOOKUP(Empresa!AQ111,'Respuestas NosotrosTodos'!$A$2:$B$11,2,FALSE)</f>
        <v>5</v>
      </c>
      <c r="AR111" s="19">
        <f>VLOOKUP(Empresa!AR111,'Respuestas NosotrosTodos'!$A$2:$B$11,2,FALSE)</f>
        <v>5</v>
      </c>
      <c r="AS111" s="19">
        <f>VLOOKUP(Empresa!AS111,'Respuestas NosotrosTodos'!$A$2:$B$11,2,FALSE)</f>
        <v>5</v>
      </c>
      <c r="AT111" s="19">
        <f>VLOOKUP(Empresa!AT111,'Respuestas NosotrosTodos'!$A$2:$B$11,2,FALSE)</f>
        <v>3</v>
      </c>
      <c r="AU111" s="19">
        <f>VLOOKUP(Empresa!AU111,'Respuestas NosotrosTodos'!$A$2:$B$11,2,FALSE)</f>
        <v>5</v>
      </c>
      <c r="AV111" s="19">
        <f>VLOOKUP(Empresa!AV111,'Respuestas NosotrosTodos'!$A$2:$B$11,2,FALSE)</f>
        <v>5</v>
      </c>
      <c r="AW111" s="19">
        <f>VLOOKUP(Empresa!AW111,'Respuestas NosotrosTodos'!$A$2:$B$11,2,FALSE)</f>
        <v>5</v>
      </c>
      <c r="AX111" s="19">
        <f>VLOOKUP(Empresa!AX111,'Respuestas NosotrosTodos'!$A$2:$B$11,2,FALSE)</f>
        <v>4</v>
      </c>
      <c r="AY111" s="29">
        <f>VLOOKUP(Empresa!AY111,'Respuestas NosotrosTodos'!$A$12:$B$21,2,FALSE)</f>
        <v>4</v>
      </c>
      <c r="AZ111" s="19">
        <f>VLOOKUP(Empresa!AZ111,'Respuestas NosotrosTodos'!$A$2:$B$11,2,FALSE)</f>
        <v>1</v>
      </c>
      <c r="BA111" s="29">
        <f>VLOOKUP(Empresa!BA111,'Respuestas NosotrosTodos'!$A$12:$B$21,2,FALSE)</f>
        <v>5</v>
      </c>
      <c r="BB111" s="19">
        <f>VLOOKUP(Empresa!BB111,'Respuestas NosotrosTodos'!$A$2:$B$11,2,FALSE)</f>
        <v>3</v>
      </c>
      <c r="BC111" s="19">
        <f>VLOOKUP(Empresa!BC111,'Respuestas NosotrosTodos'!$A$2:$B$11,2,FALSE)</f>
        <v>5</v>
      </c>
      <c r="BD111" s="19">
        <f>VLOOKUP(Empresa!BD111,'Respuestas NosotrosTodos'!$A$2:$B$11,2,FALSE)</f>
        <v>1</v>
      </c>
      <c r="BE111" s="19">
        <f>VLOOKUP(Empresa!BE111,'Respuestas NosotrosTodos'!$A$2:$B$11,2,FALSE)</f>
        <v>5</v>
      </c>
      <c r="BF111" s="19">
        <f>VLOOKUP(Empresa!BF111,'Respuestas NosotrosTodos'!$A$2:$B$11,2,FALSE)</f>
        <v>5</v>
      </c>
      <c r="BG111" s="19">
        <f>VLOOKUP(Empresa!BG111,'Respuestas NosotrosTodos'!$A$2:$B$11,2,FALSE)</f>
        <v>4</v>
      </c>
      <c r="BH111" s="19">
        <f>VLOOKUP(Empresa!BH111,'Respuestas NosotrosTodos'!$A$2:$B$11,2,FALSE)</f>
        <v>4</v>
      </c>
      <c r="BI111" s="19">
        <f>VLOOKUP(Empresa!BI111,'Respuestas NosotrosTodos'!$A$2:$B$11,2,FALSE)</f>
        <v>5</v>
      </c>
      <c r="BJ111" s="19">
        <f>VLOOKUP(Empresa!BJ111,'Respuestas NosotrosTodos'!$A$2:$B$11,2,FALSE)</f>
        <v>5</v>
      </c>
      <c r="BK111" s="19">
        <f>VLOOKUP(Empresa!BK111,'Respuestas NosotrosTodos'!$A$2:$B$11,2,FALSE)</f>
        <v>5</v>
      </c>
      <c r="BL111" s="19">
        <f>VLOOKUP(Empresa!BL111,'Respuestas NosotrosTodos'!$A$2:$B$11,2,FALSE)</f>
        <v>4</v>
      </c>
      <c r="BM111" s="19">
        <f>VLOOKUP(Empresa!BM111,'Respuestas NosotrosTodos'!$A$2:$B$11,2,FALSE)</f>
        <v>5</v>
      </c>
      <c r="BN111" s="19">
        <f>VLOOKUP(Empresa!BN111,'Respuestas NosotrosTodos'!$A$2:$B$11,2,FALSE)</f>
        <v>4</v>
      </c>
      <c r="BO111" s="19">
        <f>VLOOKUP(Empresa!BO111,'Respuestas NosotrosTodos'!$A$2:$B$11,2,FALSE)</f>
        <v>5</v>
      </c>
      <c r="BP111" s="19">
        <f>VLOOKUP(Empresa!BP111,'Respuestas NosotrosTodos'!$A$2:$B$11,2,FALSE)</f>
        <v>5</v>
      </c>
      <c r="BQ111" s="19">
        <f>VLOOKUP(Empresa!BQ111,'Respuestas NosotrosTodos'!$A$2:$B$11,2,FALSE)</f>
        <v>4</v>
      </c>
      <c r="BR111" s="19">
        <f>VLOOKUP(Empresa!BR111,'Respuestas NosotrosTodos'!$A$2:$B$11,2,FALSE)</f>
        <v>4</v>
      </c>
      <c r="BS111" s="19">
        <f>VLOOKUP(Empresa!BS111,'Respuestas NosotrosTodos'!$A$2:$B$11,2,FALSE)</f>
        <v>4</v>
      </c>
      <c r="BT111" s="19">
        <f>VLOOKUP(Empresa!BT111,'Respuestas NosotrosTodos'!$A$2:$B$11,2,FALSE)</f>
        <v>4</v>
      </c>
      <c r="BU111" s="19">
        <f>VLOOKUP(Empresa!BU111,'Respuestas NosotrosTodos'!$A$2:$B$11,2,FALSE)</f>
        <v>3</v>
      </c>
      <c r="BV111" s="19">
        <f>VLOOKUP(Empresa!BV111,'Respuestas NosotrosTodos'!$A$2:$B$11,2,FALSE)</f>
        <v>4</v>
      </c>
      <c r="BW111" s="19">
        <f>VLOOKUP(Empresa!BW111,'Respuestas NosotrosTodos'!$A$2:$B$11,2,FALSE)</f>
        <v>5</v>
      </c>
      <c r="BX111" s="19">
        <f>VLOOKUP(Empresa!BX111,'Respuestas NosotrosTodos'!$A$2:$B$11,2,FALSE)</f>
        <v>4</v>
      </c>
      <c r="BY111" s="19">
        <f>VLOOKUP(Empresa!BY111,'Respuestas NosotrosTodos'!$A$2:$B$11,2,FALSE)</f>
        <v>4</v>
      </c>
      <c r="BZ111" s="19">
        <f>VLOOKUP(Empresa!BZ111,'Respuestas NosotrosTodos'!$A$2:$B$11,2,FALSE)</f>
        <v>4</v>
      </c>
      <c r="CA111" s="19">
        <f>VLOOKUP(Empresa!CA111,'Respuestas NosotrosTodos'!$A$2:$B$11,2,FALSE)</f>
        <v>2</v>
      </c>
      <c r="CB111" s="19">
        <f>VLOOKUP(Empresa!CB111,'Respuestas NosotrosTodos'!$A$2:$B$11,2,FALSE)</f>
        <v>4</v>
      </c>
      <c r="CC111" s="19">
        <f>VLOOKUP(Empresa!CC111,'Respuestas NosotrosTodos'!$A$2:$B$11,2,FALSE)</f>
        <v>5</v>
      </c>
      <c r="CD111" s="29">
        <f>VLOOKUP(Empresa!CD111,'Respuestas NosotrosTodos'!$A$12:$B$21,2,FALSE)</f>
        <v>5</v>
      </c>
      <c r="CE111" s="19">
        <f>VLOOKUP(Empresa!CE111,'Respuestas NosotrosTodos'!$A$2:$B$11,2,FALSE)</f>
        <v>5</v>
      </c>
      <c r="CF111" s="19">
        <f>VLOOKUP(Empresa!CF111,'Respuestas NosotrosTodos'!$A$2:$B$11,2,FALSE)</f>
        <v>1</v>
      </c>
      <c r="CG111" s="19">
        <f>VLOOKUP(Empresa!CG111,'Respuestas NosotrosTodos'!$A$2:$B$11,2,FALSE)</f>
        <v>2</v>
      </c>
      <c r="CH111" s="19">
        <f>VLOOKUP(Empresa!CH111,'Respuestas NosotrosTodos'!$A$2:$B$11,2,FALSE)</f>
        <v>5</v>
      </c>
      <c r="CI111" s="19">
        <f>VLOOKUP(Empresa!CI111,'Respuestas NosotrosTodos'!$A$2:$B$11,2,FALSE)</f>
        <v>5</v>
      </c>
      <c r="CJ111" s="29">
        <f>VLOOKUP(Empresa!CJ111,'Respuestas NosotrosTodos'!$A$12:$B$21,2,FALSE)</f>
        <v>5</v>
      </c>
      <c r="CK111" s="29">
        <f>VLOOKUP(Empresa!CK111,'Respuestas NosotrosTodos'!$A$12:$B$21,2,FALSE)</f>
        <v>5</v>
      </c>
      <c r="CL111" s="19">
        <f>VLOOKUP(Empresa!CL111,'Respuestas NosotrosTodos'!$A$2:$B$11,2,FALSE)</f>
        <v>4</v>
      </c>
      <c r="CM111" s="29">
        <f>VLOOKUP(Empresa!CM111,'Respuestas NosotrosTodos'!$A$12:$B$21,2,FALSE)</f>
        <v>5</v>
      </c>
      <c r="CN111" s="29">
        <f>VLOOKUP(Empresa!CN111,'Respuestas NosotrosTodos'!$A$12:$B$21,2,FALSE)</f>
        <v>5</v>
      </c>
      <c r="CO111" s="29">
        <f>VLOOKUP(Empresa!CO111,'Respuestas NosotrosTodos'!$A$12:$B$21,2,FALSE)</f>
        <v>5</v>
      </c>
      <c r="CP111" s="19">
        <f>VLOOKUP(Empresa!CP111,'Respuestas NosotrosTodos'!$A$2:$B$11,2,FALSE)</f>
        <v>5</v>
      </c>
      <c r="CQ111" s="19">
        <f>VLOOKUP(Empresa!CQ111,'Respuestas NosotrosTodos'!$A$2:$B$11,2,FALSE)</f>
        <v>5</v>
      </c>
      <c r="CR111" s="19">
        <f>VLOOKUP(Empresa!CR111,'Respuestas NosotrosTodos'!$A$2:$B$11,2,FALSE)</f>
        <v>4</v>
      </c>
    </row>
    <row r="112" spans="1:96">
      <c r="A112" s="12" t="str">
        <f>Empresa!A112</f>
        <v>311j448ld99fkam5311j1bjv9eerzag6</v>
      </c>
      <c r="B112" s="19">
        <f>VLOOKUP(Empresa!B112,'Respuestas Yo'!A$2:B$5,2,FALSE)</f>
        <v>2</v>
      </c>
      <c r="C112" s="19">
        <f>VLOOKUP(Empresa!C112,'Respuestas Yo'!C$2:D$5,2,FALSE)</f>
        <v>2</v>
      </c>
      <c r="D112" s="19">
        <f>VLOOKUP(Empresa!D112,'Respuestas Yo'!E$2:F$5,2,FALSE)</f>
        <v>2</v>
      </c>
      <c r="E112" s="19">
        <f>VLOOKUP(Empresa!E112,'Respuestas Yo'!G$2:H$5,2,FALSE)</f>
        <v>2</v>
      </c>
      <c r="F112" s="19">
        <f>VLOOKUP(Empresa!F112,'Respuestas Yo'!I$2:J$5,2,FALSE)</f>
        <v>2</v>
      </c>
      <c r="G112" s="19">
        <f>VLOOKUP(Empresa!G112,'Respuestas Yo'!K$2:L$5,2,FALSE)</f>
        <v>4</v>
      </c>
      <c r="H112" s="19">
        <f>VLOOKUP(Empresa!H112,'Respuestas Yo'!M$2:N$5,2,FALSE)</f>
        <v>5</v>
      </c>
      <c r="I112" s="19">
        <f>VLOOKUP(Empresa!I112,'Respuestas Yo'!O$2:P$5,2,FALSE)</f>
        <v>1</v>
      </c>
      <c r="J112" s="19">
        <f>VLOOKUP(Empresa!J112,'Respuestas Yo'!Q$2:R$5,2,FALSE)</f>
        <v>4</v>
      </c>
      <c r="K112" s="19">
        <f>VLOOKUP(Empresa!K112,'Respuestas Yo'!S$2:T$5,2,FALSE)</f>
        <v>5</v>
      </c>
      <c r="L112" s="19">
        <f>VLOOKUP(Empresa!L112,'Respuestas Yo'!U$2:V$5,2,FALSE)</f>
        <v>5</v>
      </c>
      <c r="M112" s="19">
        <f>VLOOKUP(Empresa!M112,'Respuestas Yo'!W$2:X$5,2,FALSE)</f>
        <v>5</v>
      </c>
      <c r="N112" s="19">
        <f>VLOOKUP(Empresa!N112,'Respuestas Yo'!Y$2:Z$5,2,FALSE)</f>
        <v>4</v>
      </c>
      <c r="O112" s="19">
        <f>VLOOKUP(Empresa!O112,'Respuestas Yo'!AA$2:AB$5,2,FALSE)</f>
        <v>4</v>
      </c>
      <c r="P112" s="19">
        <f>VLOOKUP(Empresa!P112,'Respuestas Yo'!AC$2:AD$5,2,FALSE)</f>
        <v>4</v>
      </c>
      <c r="Q112" s="19">
        <f>VLOOKUP(Empresa!Q112,'Respuestas Yo'!AE$2:AF$5,2,FALSE)</f>
        <v>2</v>
      </c>
      <c r="R112" s="19">
        <f>VLOOKUP(Empresa!R112,'Respuestas Yo'!AG$2:AH$5,2,FALSE)</f>
        <v>5</v>
      </c>
      <c r="S112" s="19">
        <f>VLOOKUP(Empresa!S112,'Respuestas Yo'!AI$2:AJ$5,2,FALSE)</f>
        <v>4</v>
      </c>
      <c r="T112" s="19">
        <f>VLOOKUP(Empresa!T112,'Respuestas Yo'!AK$2:AL$5,2,FALSE)</f>
        <v>5</v>
      </c>
      <c r="U112" s="19">
        <f>VLOOKUP(Empresa!U112,'Respuestas NosotrosTodos'!$A$2:$B$11,2,FALSE)</f>
        <v>3</v>
      </c>
      <c r="V112" s="19">
        <f>VLOOKUP(Empresa!V112,'Respuestas NosotrosTodos'!$A$2:$B$11,2,FALSE)</f>
        <v>2</v>
      </c>
      <c r="W112" s="19">
        <f>VLOOKUP(Empresa!V112,'Respuestas NosotrosTodos'!$A$2:$B$11,2,FALSE)</f>
        <v>2</v>
      </c>
      <c r="X112" s="19">
        <f>VLOOKUP(Empresa!X112,'Respuestas NosotrosTodos'!$A$2:$B$11,2,FALSE)</f>
        <v>4</v>
      </c>
      <c r="Y112" s="19">
        <f>VLOOKUP(Empresa!Y112,'Respuestas NosotrosTodos'!$A$2:$B$11,2,FALSE)</f>
        <v>4</v>
      </c>
      <c r="Z112" s="19">
        <f>VLOOKUP(Empresa!Z112,'Respuestas NosotrosTodos'!$A$2:$B$11,2,FALSE)</f>
        <v>5</v>
      </c>
      <c r="AA112" s="19">
        <f>VLOOKUP(Empresa!AA112,'Respuestas NosotrosTodos'!$A$2:$B$11,2,FALSE)</f>
        <v>2</v>
      </c>
      <c r="AB112" s="19">
        <f>VLOOKUP(Empresa!AB112,'Respuestas NosotrosTodos'!$A$2:$B$11,2,FALSE)</f>
        <v>3</v>
      </c>
      <c r="AC112" s="19">
        <f>VLOOKUP(Empresa!AC112,'Respuestas NosotrosTodos'!$A$2:$B$11,2,FALSE)</f>
        <v>4</v>
      </c>
      <c r="AD112" s="19">
        <f>VLOOKUP(Empresa!AD112,'Respuestas NosotrosTodos'!$A$2:$B$11,2,FALSE)</f>
        <v>4</v>
      </c>
      <c r="AE112" s="19">
        <f>VLOOKUP(Empresa!AE112,'Respuestas NosotrosTodos'!$A$2:$B$11,2,FALSE)</f>
        <v>5</v>
      </c>
      <c r="AF112" s="19">
        <f>VLOOKUP(Empresa!AF112,'Respuestas NosotrosTodos'!$A$2:$B$11,2,FALSE)</f>
        <v>3</v>
      </c>
      <c r="AG112" s="19">
        <f>VLOOKUP(Empresa!AG112,'Respuestas NosotrosTodos'!$A$2:$B$11,2,FALSE)</f>
        <v>4</v>
      </c>
      <c r="AH112" s="19">
        <f>VLOOKUP(Empresa!AH112,'Respuestas NosotrosTodos'!$A$2:$B$11,2,FALSE)</f>
        <v>4</v>
      </c>
      <c r="AI112" s="19">
        <f>VLOOKUP(Empresa!AI112,'Respuestas NosotrosTodos'!$A$2:$B$11,2,FALSE)</f>
        <v>4</v>
      </c>
      <c r="AJ112" s="19">
        <f>VLOOKUP(Empresa!AJ112,'Respuestas NosotrosTodos'!$A$2:$B$11,2,FALSE)</f>
        <v>5</v>
      </c>
      <c r="AK112" s="19">
        <f>VLOOKUP(Empresa!AK112,'Respuestas NosotrosTodos'!$A$2:$B$11,2,FALSE)</f>
        <v>5</v>
      </c>
      <c r="AL112" s="19">
        <f>VLOOKUP(Empresa!AL112,'Respuestas NosotrosTodos'!$A$2:$B$11,2,FALSE)</f>
        <v>3</v>
      </c>
      <c r="AM112" s="19">
        <f>VLOOKUP(Empresa!AM112,'Respuestas NosotrosTodos'!$A$2:$B$11,2,FALSE)</f>
        <v>4</v>
      </c>
      <c r="AN112" s="19">
        <f>VLOOKUP(Empresa!AN112,'Respuestas NosotrosTodos'!$A$2:$B$11,2,FALSE)</f>
        <v>5</v>
      </c>
      <c r="AO112" s="19">
        <f>VLOOKUP(Empresa!AO112,'Respuestas NosotrosTodos'!$A$2:$B$11,2,FALSE)</f>
        <v>5</v>
      </c>
      <c r="AP112" s="19">
        <f>VLOOKUP(Empresa!AP112,'Respuestas NosotrosTodos'!$A$2:$B$11,2,FALSE)</f>
        <v>5</v>
      </c>
      <c r="AQ112" s="19">
        <f>VLOOKUP(Empresa!AQ112,'Respuestas NosotrosTodos'!$A$2:$B$11,2,FALSE)</f>
        <v>5</v>
      </c>
      <c r="AR112" s="19">
        <f>VLOOKUP(Empresa!AR112,'Respuestas NosotrosTodos'!$A$2:$B$11,2,FALSE)</f>
        <v>3</v>
      </c>
      <c r="AS112" s="19">
        <f>VLOOKUP(Empresa!AS112,'Respuestas NosotrosTodos'!$A$2:$B$11,2,FALSE)</f>
        <v>4</v>
      </c>
      <c r="AT112" s="19">
        <f>VLOOKUP(Empresa!AT112,'Respuestas NosotrosTodos'!$A$2:$B$11,2,FALSE)</f>
        <v>4</v>
      </c>
      <c r="AU112" s="19">
        <f>VLOOKUP(Empresa!AU112,'Respuestas NosotrosTodos'!$A$2:$B$11,2,FALSE)</f>
        <v>3</v>
      </c>
      <c r="AV112" s="19">
        <f>VLOOKUP(Empresa!AV112,'Respuestas NosotrosTodos'!$A$2:$B$11,2,FALSE)</f>
        <v>5</v>
      </c>
      <c r="AW112" s="19">
        <f>VLOOKUP(Empresa!AW112,'Respuestas NosotrosTodos'!$A$2:$B$11,2,FALSE)</f>
        <v>4</v>
      </c>
      <c r="AX112" s="19">
        <f>VLOOKUP(Empresa!AX112,'Respuestas NosotrosTodos'!$A$2:$B$11,2,FALSE)</f>
        <v>3</v>
      </c>
      <c r="AY112" s="29">
        <f>VLOOKUP(Empresa!AY112,'Respuestas NosotrosTodos'!$A$12:$B$21,2,FALSE)</f>
        <v>3</v>
      </c>
      <c r="AZ112" s="19">
        <f>VLOOKUP(Empresa!AZ112,'Respuestas NosotrosTodos'!$A$2:$B$11,2,FALSE)</f>
        <v>4</v>
      </c>
      <c r="BA112" s="29">
        <f>VLOOKUP(Empresa!BA112,'Respuestas NosotrosTodos'!$A$12:$B$21,2,FALSE)</f>
        <v>5</v>
      </c>
      <c r="BB112" s="19">
        <f>VLOOKUP(Empresa!BB112,'Respuestas NosotrosTodos'!$A$2:$B$11,2,FALSE)</f>
        <v>3</v>
      </c>
      <c r="BC112" s="19">
        <f>VLOOKUP(Empresa!BC112,'Respuestas NosotrosTodos'!$A$2:$B$11,2,FALSE)</f>
        <v>4</v>
      </c>
      <c r="BD112" s="19">
        <f>VLOOKUP(Empresa!BD112,'Respuestas NosotrosTodos'!$A$2:$B$11,2,FALSE)</f>
        <v>4</v>
      </c>
      <c r="BE112" s="19">
        <f>VLOOKUP(Empresa!BE112,'Respuestas NosotrosTodos'!$A$2:$B$11,2,FALSE)</f>
        <v>3</v>
      </c>
      <c r="BF112" s="19">
        <f>VLOOKUP(Empresa!BF112,'Respuestas NosotrosTodos'!$A$2:$B$11,2,FALSE)</f>
        <v>4</v>
      </c>
      <c r="BG112" s="19">
        <f>VLOOKUP(Empresa!BG112,'Respuestas NosotrosTodos'!$A$2:$B$11,2,FALSE)</f>
        <v>4</v>
      </c>
      <c r="BH112" s="19">
        <f>VLOOKUP(Empresa!BH112,'Respuestas NosotrosTodos'!$A$2:$B$11,2,FALSE)</f>
        <v>2</v>
      </c>
      <c r="BI112" s="19">
        <f>VLOOKUP(Empresa!BI112,'Respuestas NosotrosTodos'!$A$2:$B$11,2,FALSE)</f>
        <v>5</v>
      </c>
      <c r="BJ112" s="19">
        <f>VLOOKUP(Empresa!BJ112,'Respuestas NosotrosTodos'!$A$2:$B$11,2,FALSE)</f>
        <v>5</v>
      </c>
      <c r="BK112" s="19">
        <f>VLOOKUP(Empresa!BK112,'Respuestas NosotrosTodos'!$A$2:$B$11,2,FALSE)</f>
        <v>4</v>
      </c>
      <c r="BL112" s="19">
        <f>VLOOKUP(Empresa!BL112,'Respuestas NosotrosTodos'!$A$2:$B$11,2,FALSE)</f>
        <v>5</v>
      </c>
      <c r="BM112" s="19">
        <f>VLOOKUP(Empresa!BM112,'Respuestas NosotrosTodos'!$A$2:$B$11,2,FALSE)</f>
        <v>3</v>
      </c>
      <c r="BN112" s="19">
        <f>VLOOKUP(Empresa!BN112,'Respuestas NosotrosTodos'!$A$2:$B$11,2,FALSE)</f>
        <v>3</v>
      </c>
      <c r="BO112" s="19">
        <f>VLOOKUP(Empresa!BO112,'Respuestas NosotrosTodos'!$A$2:$B$11,2,FALSE)</f>
        <v>5</v>
      </c>
      <c r="BP112" s="19">
        <f>VLOOKUP(Empresa!BP112,'Respuestas NosotrosTodos'!$A$2:$B$11,2,FALSE)</f>
        <v>5</v>
      </c>
      <c r="BQ112" s="19">
        <f>VLOOKUP(Empresa!BQ112,'Respuestas NosotrosTodos'!$A$2:$B$11,2,FALSE)</f>
        <v>4</v>
      </c>
      <c r="BR112" s="19">
        <f>VLOOKUP(Empresa!BR112,'Respuestas NosotrosTodos'!$A$2:$B$11,2,FALSE)</f>
        <v>4</v>
      </c>
      <c r="BS112" s="19">
        <f>VLOOKUP(Empresa!BS112,'Respuestas NosotrosTodos'!$A$2:$B$11,2,FALSE)</f>
        <v>5</v>
      </c>
      <c r="BT112" s="19">
        <f>VLOOKUP(Empresa!BT112,'Respuestas NosotrosTodos'!$A$2:$B$11,2,FALSE)</f>
        <v>5</v>
      </c>
      <c r="BU112" s="19">
        <f>VLOOKUP(Empresa!BU112,'Respuestas NosotrosTodos'!$A$2:$B$11,2,FALSE)</f>
        <v>5</v>
      </c>
      <c r="BV112" s="19">
        <f>VLOOKUP(Empresa!BV112,'Respuestas NosotrosTodos'!$A$2:$B$11,2,FALSE)</f>
        <v>5</v>
      </c>
      <c r="BW112" s="19">
        <f>VLOOKUP(Empresa!BW112,'Respuestas NosotrosTodos'!$A$2:$B$11,2,FALSE)</f>
        <v>4</v>
      </c>
      <c r="BX112" s="19">
        <f>VLOOKUP(Empresa!BX112,'Respuestas NosotrosTodos'!$A$2:$B$11,2,FALSE)</f>
        <v>2</v>
      </c>
      <c r="BY112" s="19">
        <f>VLOOKUP(Empresa!BY112,'Respuestas NosotrosTodos'!$A$2:$B$11,2,FALSE)</f>
        <v>4</v>
      </c>
      <c r="BZ112" s="19">
        <f>VLOOKUP(Empresa!BZ112,'Respuestas NosotrosTodos'!$A$2:$B$11,2,FALSE)</f>
        <v>5</v>
      </c>
      <c r="CA112" s="19">
        <f>VLOOKUP(Empresa!CA112,'Respuestas NosotrosTodos'!$A$2:$B$11,2,FALSE)</f>
        <v>3</v>
      </c>
      <c r="CB112" s="19">
        <f>VLOOKUP(Empresa!CB112,'Respuestas NosotrosTodos'!$A$2:$B$11,2,FALSE)</f>
        <v>4</v>
      </c>
      <c r="CC112" s="19">
        <f>VLOOKUP(Empresa!CC112,'Respuestas NosotrosTodos'!$A$2:$B$11,2,FALSE)</f>
        <v>5</v>
      </c>
      <c r="CD112" s="29">
        <f>VLOOKUP(Empresa!CD112,'Respuestas NosotrosTodos'!$A$12:$B$21,2,FALSE)</f>
        <v>5</v>
      </c>
      <c r="CE112" s="19">
        <f>VLOOKUP(Empresa!CE112,'Respuestas NosotrosTodos'!$A$2:$B$11,2,FALSE)</f>
        <v>5</v>
      </c>
      <c r="CF112" s="19">
        <f>VLOOKUP(Empresa!CF112,'Respuestas NosotrosTodos'!$A$2:$B$11,2,FALSE)</f>
        <v>3</v>
      </c>
      <c r="CG112" s="19">
        <f>VLOOKUP(Empresa!CG112,'Respuestas NosotrosTodos'!$A$2:$B$11,2,FALSE)</f>
        <v>4</v>
      </c>
      <c r="CH112" s="19">
        <f>VLOOKUP(Empresa!CH112,'Respuestas NosotrosTodos'!$A$2:$B$11,2,FALSE)</f>
        <v>5</v>
      </c>
      <c r="CI112" s="19">
        <f>VLOOKUP(Empresa!CI112,'Respuestas NosotrosTodos'!$A$2:$B$11,2,FALSE)</f>
        <v>5</v>
      </c>
      <c r="CJ112" s="29">
        <f>VLOOKUP(Empresa!CJ112,'Respuestas NosotrosTodos'!$A$12:$B$21,2,FALSE)</f>
        <v>5</v>
      </c>
      <c r="CK112" s="29">
        <f>VLOOKUP(Empresa!CK112,'Respuestas NosotrosTodos'!$A$12:$B$21,2,FALSE)</f>
        <v>3</v>
      </c>
      <c r="CL112" s="19">
        <f>VLOOKUP(Empresa!CL112,'Respuestas NosotrosTodos'!$A$2:$B$11,2,FALSE)</f>
        <v>5</v>
      </c>
      <c r="CM112" s="29">
        <f>VLOOKUP(Empresa!CM112,'Respuestas NosotrosTodos'!$A$12:$B$21,2,FALSE)</f>
        <v>5</v>
      </c>
      <c r="CN112" s="29">
        <f>VLOOKUP(Empresa!CN112,'Respuestas NosotrosTodos'!$A$12:$B$21,2,FALSE)</f>
        <v>5</v>
      </c>
      <c r="CO112" s="29">
        <f>VLOOKUP(Empresa!CO112,'Respuestas NosotrosTodos'!$A$12:$B$21,2,FALSE)</f>
        <v>5</v>
      </c>
      <c r="CP112" s="19">
        <f>VLOOKUP(Empresa!CP112,'Respuestas NosotrosTodos'!$A$2:$B$11,2,FALSE)</f>
        <v>5</v>
      </c>
      <c r="CQ112" s="19">
        <f>VLOOKUP(Empresa!CQ112,'Respuestas NosotrosTodos'!$A$2:$B$11,2,FALSE)</f>
        <v>5</v>
      </c>
      <c r="CR112" s="19">
        <f>VLOOKUP(Empresa!CR112,'Respuestas NosotrosTodos'!$A$2:$B$11,2,FALSE)</f>
        <v>5</v>
      </c>
    </row>
    <row r="113" spans="1:96">
      <c r="A113" s="12" t="str">
        <f>Empresa!A113</f>
        <v>gcjgr2wy4yuqho6g9gcj56ldtnfvwrc1</v>
      </c>
      <c r="B113" s="19">
        <f>VLOOKUP(Empresa!B113,'Respuestas Yo'!A$2:B$5,2,FALSE)</f>
        <v>4</v>
      </c>
      <c r="C113" s="19">
        <f>VLOOKUP(Empresa!C113,'Respuestas Yo'!C$2:D$5,2,FALSE)</f>
        <v>5</v>
      </c>
      <c r="D113" s="19">
        <f>VLOOKUP(Empresa!D113,'Respuestas Yo'!E$2:F$5,2,FALSE)</f>
        <v>1</v>
      </c>
      <c r="E113" s="19">
        <f>VLOOKUP(Empresa!E113,'Respuestas Yo'!G$2:H$5,2,FALSE)</f>
        <v>5</v>
      </c>
      <c r="F113" s="19">
        <f>VLOOKUP(Empresa!F113,'Respuestas Yo'!I$2:J$5,2,FALSE)</f>
        <v>2</v>
      </c>
      <c r="G113" s="19">
        <f>VLOOKUP(Empresa!G113,'Respuestas Yo'!K$2:L$5,2,FALSE)</f>
        <v>4</v>
      </c>
      <c r="H113" s="19">
        <f>VLOOKUP(Empresa!H113,'Respuestas Yo'!M$2:N$5,2,FALSE)</f>
        <v>5</v>
      </c>
      <c r="I113" s="19">
        <f>VLOOKUP(Empresa!I113,'Respuestas Yo'!O$2:P$5,2,FALSE)</f>
        <v>5</v>
      </c>
      <c r="J113" s="19">
        <f>VLOOKUP(Empresa!J113,'Respuestas Yo'!Q$2:R$5,2,FALSE)</f>
        <v>5</v>
      </c>
      <c r="K113" s="19">
        <f>VLOOKUP(Empresa!K113,'Respuestas Yo'!S$2:T$5,2,FALSE)</f>
        <v>5</v>
      </c>
      <c r="L113" s="19">
        <f>VLOOKUP(Empresa!L113,'Respuestas Yo'!U$2:V$5,2,FALSE)</f>
        <v>4</v>
      </c>
      <c r="M113" s="19">
        <f>VLOOKUP(Empresa!M113,'Respuestas Yo'!W$2:X$5,2,FALSE)</f>
        <v>2</v>
      </c>
      <c r="N113" s="19">
        <f>VLOOKUP(Empresa!N113,'Respuestas Yo'!Y$2:Z$5,2,FALSE)</f>
        <v>4</v>
      </c>
      <c r="O113" s="19">
        <f>VLOOKUP(Empresa!O113,'Respuestas Yo'!AA$2:AB$5,2,FALSE)</f>
        <v>4</v>
      </c>
      <c r="P113" s="19">
        <f>VLOOKUP(Empresa!P113,'Respuestas Yo'!AC$2:AD$5,2,FALSE)</f>
        <v>5</v>
      </c>
      <c r="Q113" s="19">
        <f>VLOOKUP(Empresa!Q113,'Respuestas Yo'!AE$2:AF$5,2,FALSE)</f>
        <v>5</v>
      </c>
      <c r="R113" s="19">
        <f>VLOOKUP(Empresa!R113,'Respuestas Yo'!AG$2:AH$5,2,FALSE)</f>
        <v>4</v>
      </c>
      <c r="S113" s="19">
        <f>VLOOKUP(Empresa!S113,'Respuestas Yo'!AI$2:AJ$5,2,FALSE)</f>
        <v>5</v>
      </c>
      <c r="T113" s="19">
        <f>VLOOKUP(Empresa!T113,'Respuestas Yo'!AK$2:AL$5,2,FALSE)</f>
        <v>5</v>
      </c>
      <c r="U113" s="19">
        <f>VLOOKUP(Empresa!U113,'Respuestas NosotrosTodos'!$A$2:$B$11,2,FALSE)</f>
        <v>5</v>
      </c>
      <c r="V113" s="19">
        <f>VLOOKUP(Empresa!V113,'Respuestas NosotrosTodos'!$A$2:$B$11,2,FALSE)</f>
        <v>5</v>
      </c>
      <c r="W113" s="19">
        <f>VLOOKUP(Empresa!V113,'Respuestas NosotrosTodos'!$A$2:$B$11,2,FALSE)</f>
        <v>5</v>
      </c>
      <c r="X113" s="19">
        <f>VLOOKUP(Empresa!X113,'Respuestas NosotrosTodos'!$A$2:$B$11,2,FALSE)</f>
        <v>5</v>
      </c>
      <c r="Y113" s="19">
        <f>VLOOKUP(Empresa!Y113,'Respuestas NosotrosTodos'!$A$2:$B$11,2,FALSE)</f>
        <v>4</v>
      </c>
      <c r="Z113" s="19">
        <f>VLOOKUP(Empresa!Z113,'Respuestas NosotrosTodos'!$A$2:$B$11,2,FALSE)</f>
        <v>5</v>
      </c>
      <c r="AA113" s="19">
        <f>VLOOKUP(Empresa!AA113,'Respuestas NosotrosTodos'!$A$2:$B$11,2,FALSE)</f>
        <v>5</v>
      </c>
      <c r="AB113" s="19">
        <f>VLOOKUP(Empresa!AB113,'Respuestas NosotrosTodos'!$A$2:$B$11,2,FALSE)</f>
        <v>5</v>
      </c>
      <c r="AC113" s="19">
        <f>VLOOKUP(Empresa!AC113,'Respuestas NosotrosTodos'!$A$2:$B$11,2,FALSE)</f>
        <v>5</v>
      </c>
      <c r="AD113" s="19">
        <f>VLOOKUP(Empresa!AD113,'Respuestas NosotrosTodos'!$A$2:$B$11,2,FALSE)</f>
        <v>5</v>
      </c>
      <c r="AE113" s="19">
        <f>VLOOKUP(Empresa!AE113,'Respuestas NosotrosTodos'!$A$2:$B$11,2,FALSE)</f>
        <v>5</v>
      </c>
      <c r="AF113" s="19">
        <f>VLOOKUP(Empresa!AF113,'Respuestas NosotrosTodos'!$A$2:$B$11,2,FALSE)</f>
        <v>5</v>
      </c>
      <c r="AG113" s="19">
        <f>VLOOKUP(Empresa!AG113,'Respuestas NosotrosTodos'!$A$2:$B$11,2,FALSE)</f>
        <v>5</v>
      </c>
      <c r="AH113" s="19">
        <f>VLOOKUP(Empresa!AH113,'Respuestas NosotrosTodos'!$A$2:$B$11,2,FALSE)</f>
        <v>3</v>
      </c>
      <c r="AI113" s="19">
        <f>VLOOKUP(Empresa!AI113,'Respuestas NosotrosTodos'!$A$2:$B$11,2,FALSE)</f>
        <v>5</v>
      </c>
      <c r="AJ113" s="19">
        <f>VLOOKUP(Empresa!AJ113,'Respuestas NosotrosTodos'!$A$2:$B$11,2,FALSE)</f>
        <v>5</v>
      </c>
      <c r="AK113" s="19">
        <f>VLOOKUP(Empresa!AK113,'Respuestas NosotrosTodos'!$A$2:$B$11,2,FALSE)</f>
        <v>5</v>
      </c>
      <c r="AL113" s="19">
        <f>VLOOKUP(Empresa!AL113,'Respuestas NosotrosTodos'!$A$2:$B$11,2,FALSE)</f>
        <v>5</v>
      </c>
      <c r="AM113" s="19">
        <f>VLOOKUP(Empresa!AM113,'Respuestas NosotrosTodos'!$A$2:$B$11,2,FALSE)</f>
        <v>4</v>
      </c>
      <c r="AN113" s="19">
        <f>VLOOKUP(Empresa!AN113,'Respuestas NosotrosTodos'!$A$2:$B$11,2,FALSE)</f>
        <v>5</v>
      </c>
      <c r="AO113" s="19">
        <f>VLOOKUP(Empresa!AO113,'Respuestas NosotrosTodos'!$A$2:$B$11,2,FALSE)</f>
        <v>4</v>
      </c>
      <c r="AP113" s="19">
        <f>VLOOKUP(Empresa!AP113,'Respuestas NosotrosTodos'!$A$2:$B$11,2,FALSE)</f>
        <v>5</v>
      </c>
      <c r="AQ113" s="19">
        <f>VLOOKUP(Empresa!AQ113,'Respuestas NosotrosTodos'!$A$2:$B$11,2,FALSE)</f>
        <v>5</v>
      </c>
      <c r="AR113" s="19">
        <f>VLOOKUP(Empresa!AR113,'Respuestas NosotrosTodos'!$A$2:$B$11,2,FALSE)</f>
        <v>5</v>
      </c>
      <c r="AS113" s="19">
        <f>VLOOKUP(Empresa!AS113,'Respuestas NosotrosTodos'!$A$2:$B$11,2,FALSE)</f>
        <v>5</v>
      </c>
      <c r="AT113" s="19">
        <f>VLOOKUP(Empresa!AT113,'Respuestas NosotrosTodos'!$A$2:$B$11,2,FALSE)</f>
        <v>4</v>
      </c>
      <c r="AU113" s="19">
        <f>VLOOKUP(Empresa!AU113,'Respuestas NosotrosTodos'!$A$2:$B$11,2,FALSE)</f>
        <v>5</v>
      </c>
      <c r="AV113" s="19">
        <f>VLOOKUP(Empresa!AV113,'Respuestas NosotrosTodos'!$A$2:$B$11,2,FALSE)</f>
        <v>5</v>
      </c>
      <c r="AW113" s="19">
        <f>VLOOKUP(Empresa!AW113,'Respuestas NosotrosTodos'!$A$2:$B$11,2,FALSE)</f>
        <v>5</v>
      </c>
      <c r="AX113" s="19">
        <f>VLOOKUP(Empresa!AX113,'Respuestas NosotrosTodos'!$A$2:$B$11,2,FALSE)</f>
        <v>5</v>
      </c>
      <c r="AY113" s="29">
        <f>VLOOKUP(Empresa!AY113,'Respuestas NosotrosTodos'!$A$12:$B$21,2,FALSE)</f>
        <v>5</v>
      </c>
      <c r="AZ113" s="19">
        <f>VLOOKUP(Empresa!AZ113,'Respuestas NosotrosTodos'!$A$2:$B$11,2,FALSE)</f>
        <v>4</v>
      </c>
      <c r="BA113" s="29">
        <f>VLOOKUP(Empresa!BA113,'Respuestas NosotrosTodos'!$A$12:$B$21,2,FALSE)</f>
        <v>5</v>
      </c>
      <c r="BB113" s="19">
        <f>VLOOKUP(Empresa!BB113,'Respuestas NosotrosTodos'!$A$2:$B$11,2,FALSE)</f>
        <v>4</v>
      </c>
      <c r="BC113" s="19">
        <f>VLOOKUP(Empresa!BC113,'Respuestas NosotrosTodos'!$A$2:$B$11,2,FALSE)</f>
        <v>4</v>
      </c>
      <c r="BD113" s="19">
        <f>VLOOKUP(Empresa!BD113,'Respuestas NosotrosTodos'!$A$2:$B$11,2,FALSE)</f>
        <v>5</v>
      </c>
      <c r="BE113" s="19">
        <f>VLOOKUP(Empresa!BE113,'Respuestas NosotrosTodos'!$A$2:$B$11,2,FALSE)</f>
        <v>5</v>
      </c>
      <c r="BF113" s="19">
        <f>VLOOKUP(Empresa!BF113,'Respuestas NosotrosTodos'!$A$2:$B$11,2,FALSE)</f>
        <v>5</v>
      </c>
      <c r="BG113" s="19">
        <f>VLOOKUP(Empresa!BG113,'Respuestas NosotrosTodos'!$A$2:$B$11,2,FALSE)</f>
        <v>5</v>
      </c>
      <c r="BH113" s="19">
        <f>VLOOKUP(Empresa!BH113,'Respuestas NosotrosTodos'!$A$2:$B$11,2,FALSE)</f>
        <v>5</v>
      </c>
      <c r="BI113" s="19">
        <f>VLOOKUP(Empresa!BI113,'Respuestas NosotrosTodos'!$A$2:$B$11,2,FALSE)</f>
        <v>5</v>
      </c>
      <c r="BJ113" s="19">
        <f>VLOOKUP(Empresa!BJ113,'Respuestas NosotrosTodos'!$A$2:$B$11,2,FALSE)</f>
        <v>5</v>
      </c>
      <c r="BK113" s="19">
        <f>VLOOKUP(Empresa!BK113,'Respuestas NosotrosTodos'!$A$2:$B$11,2,FALSE)</f>
        <v>5</v>
      </c>
      <c r="BL113" s="19">
        <f>VLOOKUP(Empresa!BL113,'Respuestas NosotrosTodos'!$A$2:$B$11,2,FALSE)</f>
        <v>5</v>
      </c>
      <c r="BM113" s="19">
        <f>VLOOKUP(Empresa!BM113,'Respuestas NosotrosTodos'!$A$2:$B$11,2,FALSE)</f>
        <v>5</v>
      </c>
      <c r="BN113" s="19">
        <f>VLOOKUP(Empresa!BN113,'Respuestas NosotrosTodos'!$A$2:$B$11,2,FALSE)</f>
        <v>5</v>
      </c>
      <c r="BO113" s="19">
        <f>VLOOKUP(Empresa!BO113,'Respuestas NosotrosTodos'!$A$2:$B$11,2,FALSE)</f>
        <v>5</v>
      </c>
      <c r="BP113" s="19">
        <f>VLOOKUP(Empresa!BP113,'Respuestas NosotrosTodos'!$A$2:$B$11,2,FALSE)</f>
        <v>5</v>
      </c>
      <c r="BQ113" s="19">
        <f>VLOOKUP(Empresa!BQ113,'Respuestas NosotrosTodos'!$A$2:$B$11,2,FALSE)</f>
        <v>4</v>
      </c>
      <c r="BR113" s="19">
        <f>VLOOKUP(Empresa!BR113,'Respuestas NosotrosTodos'!$A$2:$B$11,2,FALSE)</f>
        <v>5</v>
      </c>
      <c r="BS113" s="19">
        <f>VLOOKUP(Empresa!BS113,'Respuestas NosotrosTodos'!$A$2:$B$11,2,FALSE)</f>
        <v>5</v>
      </c>
      <c r="BT113" s="19">
        <f>VLOOKUP(Empresa!BT113,'Respuestas NosotrosTodos'!$A$2:$B$11,2,FALSE)</f>
        <v>5</v>
      </c>
      <c r="BU113" s="19">
        <f>VLOOKUP(Empresa!BU113,'Respuestas NosotrosTodos'!$A$2:$B$11,2,FALSE)</f>
        <v>5</v>
      </c>
      <c r="BV113" s="19">
        <f>VLOOKUP(Empresa!BV113,'Respuestas NosotrosTodos'!$A$2:$B$11,2,FALSE)</f>
        <v>5</v>
      </c>
      <c r="BW113" s="19">
        <f>VLOOKUP(Empresa!BW113,'Respuestas NosotrosTodos'!$A$2:$B$11,2,FALSE)</f>
        <v>5</v>
      </c>
      <c r="BX113" s="19">
        <f>VLOOKUP(Empresa!BX113,'Respuestas NosotrosTodos'!$A$2:$B$11,2,FALSE)</f>
        <v>5</v>
      </c>
      <c r="BY113" s="19">
        <f>VLOOKUP(Empresa!BY113,'Respuestas NosotrosTodos'!$A$2:$B$11,2,FALSE)</f>
        <v>4</v>
      </c>
      <c r="BZ113" s="19">
        <f>VLOOKUP(Empresa!BZ113,'Respuestas NosotrosTodos'!$A$2:$B$11,2,FALSE)</f>
        <v>5</v>
      </c>
      <c r="CA113" s="19">
        <f>VLOOKUP(Empresa!CA113,'Respuestas NosotrosTodos'!$A$2:$B$11,2,FALSE)</f>
        <v>4</v>
      </c>
      <c r="CB113" s="19">
        <f>VLOOKUP(Empresa!CB113,'Respuestas NosotrosTodos'!$A$2:$B$11,2,FALSE)</f>
        <v>5</v>
      </c>
      <c r="CC113" s="19">
        <f>VLOOKUP(Empresa!CC113,'Respuestas NosotrosTodos'!$A$2:$B$11,2,FALSE)</f>
        <v>5</v>
      </c>
      <c r="CD113" s="29">
        <f>VLOOKUP(Empresa!CD113,'Respuestas NosotrosTodos'!$A$12:$B$21,2,FALSE)</f>
        <v>5</v>
      </c>
      <c r="CE113" s="19">
        <f>VLOOKUP(Empresa!CE113,'Respuestas NosotrosTodos'!$A$2:$B$11,2,FALSE)</f>
        <v>5</v>
      </c>
      <c r="CF113" s="19">
        <f>VLOOKUP(Empresa!CF113,'Respuestas NosotrosTodos'!$A$2:$B$11,2,FALSE)</f>
        <v>1</v>
      </c>
      <c r="CG113" s="19">
        <f>VLOOKUP(Empresa!CG113,'Respuestas NosotrosTodos'!$A$2:$B$11,2,FALSE)</f>
        <v>1</v>
      </c>
      <c r="CH113" s="19">
        <f>VLOOKUP(Empresa!CH113,'Respuestas NosotrosTodos'!$A$2:$B$11,2,FALSE)</f>
        <v>5</v>
      </c>
      <c r="CI113" s="19">
        <f>VLOOKUP(Empresa!CI113,'Respuestas NosotrosTodos'!$A$2:$B$11,2,FALSE)</f>
        <v>5</v>
      </c>
      <c r="CJ113" s="29">
        <f>VLOOKUP(Empresa!CJ113,'Respuestas NosotrosTodos'!$A$12:$B$21,2,FALSE)</f>
        <v>5</v>
      </c>
      <c r="CK113" s="29">
        <f>VLOOKUP(Empresa!CK113,'Respuestas NosotrosTodos'!$A$12:$B$21,2,FALSE)</f>
        <v>5</v>
      </c>
      <c r="CL113" s="19">
        <f>VLOOKUP(Empresa!CL113,'Respuestas NosotrosTodos'!$A$2:$B$11,2,FALSE)</f>
        <v>5</v>
      </c>
      <c r="CM113" s="29">
        <f>VLOOKUP(Empresa!CM113,'Respuestas NosotrosTodos'!$A$12:$B$21,2,FALSE)</f>
        <v>5</v>
      </c>
      <c r="CN113" s="29">
        <f>VLOOKUP(Empresa!CN113,'Respuestas NosotrosTodos'!$A$12:$B$21,2,FALSE)</f>
        <v>5</v>
      </c>
      <c r="CO113" s="29">
        <f>VLOOKUP(Empresa!CO113,'Respuestas NosotrosTodos'!$A$12:$B$21,2,FALSE)</f>
        <v>5</v>
      </c>
      <c r="CP113" s="19">
        <f>VLOOKUP(Empresa!CP113,'Respuestas NosotrosTodos'!$A$2:$B$11,2,FALSE)</f>
        <v>5</v>
      </c>
      <c r="CQ113" s="19">
        <f>VLOOKUP(Empresa!CQ113,'Respuestas NosotrosTodos'!$A$2:$B$11,2,FALSE)</f>
        <v>5</v>
      </c>
      <c r="CR113" s="19">
        <f>VLOOKUP(Empresa!CR113,'Respuestas NosotrosTodos'!$A$2:$B$11,2,FALSE)</f>
        <v>5</v>
      </c>
    </row>
    <row r="114" spans="1:96">
      <c r="A114" s="12" t="str">
        <f>Empresa!A114</f>
        <v>66zspzv8awnpv4n66zsps4eyshbu1n4t</v>
      </c>
      <c r="B114" s="19">
        <f>VLOOKUP(Empresa!B114,'Respuestas Yo'!A$2:B$5,2,FALSE)</f>
        <v>2</v>
      </c>
      <c r="C114" s="19">
        <f>VLOOKUP(Empresa!C114,'Respuestas Yo'!C$2:D$5,2,FALSE)</f>
        <v>2</v>
      </c>
      <c r="D114" s="19">
        <f>VLOOKUP(Empresa!D114,'Respuestas Yo'!E$2:F$5,2,FALSE)</f>
        <v>1</v>
      </c>
      <c r="E114" s="19">
        <f>VLOOKUP(Empresa!E114,'Respuestas Yo'!G$2:H$5,2,FALSE)</f>
        <v>2</v>
      </c>
      <c r="F114" s="19">
        <f>VLOOKUP(Empresa!F114,'Respuestas Yo'!I$2:J$5,2,FALSE)</f>
        <v>2</v>
      </c>
      <c r="G114" s="19">
        <f>VLOOKUP(Empresa!G114,'Respuestas Yo'!K$2:L$5,2,FALSE)</f>
        <v>2</v>
      </c>
      <c r="H114" s="19">
        <f>VLOOKUP(Empresa!H114,'Respuestas Yo'!M$2:N$5,2,FALSE)</f>
        <v>5</v>
      </c>
      <c r="I114" s="19">
        <f>VLOOKUP(Empresa!I114,'Respuestas Yo'!O$2:P$5,2,FALSE)</f>
        <v>1</v>
      </c>
      <c r="J114" s="19">
        <f>VLOOKUP(Empresa!J114,'Respuestas Yo'!Q$2:R$5,2,FALSE)</f>
        <v>4</v>
      </c>
      <c r="K114" s="19">
        <f>VLOOKUP(Empresa!K114,'Respuestas Yo'!S$2:T$5,2,FALSE)</f>
        <v>5</v>
      </c>
      <c r="L114" s="19">
        <f>VLOOKUP(Empresa!L114,'Respuestas Yo'!U$2:V$5,2,FALSE)</f>
        <v>4</v>
      </c>
      <c r="M114" s="19">
        <f>VLOOKUP(Empresa!M114,'Respuestas Yo'!W$2:X$5,2,FALSE)</f>
        <v>4</v>
      </c>
      <c r="N114" s="19">
        <f>VLOOKUP(Empresa!N114,'Respuestas Yo'!Y$2:Z$5,2,FALSE)</f>
        <v>5</v>
      </c>
      <c r="O114" s="19">
        <f>VLOOKUP(Empresa!O114,'Respuestas Yo'!AA$2:AB$5,2,FALSE)</f>
        <v>1</v>
      </c>
      <c r="P114" s="19">
        <f>VLOOKUP(Empresa!P114,'Respuestas Yo'!AC$2:AD$5,2,FALSE)</f>
        <v>5</v>
      </c>
      <c r="Q114" s="19">
        <f>VLOOKUP(Empresa!Q114,'Respuestas Yo'!AE$2:AF$5,2,FALSE)</f>
        <v>4</v>
      </c>
      <c r="R114" s="19">
        <f>VLOOKUP(Empresa!R114,'Respuestas Yo'!AG$2:AH$5,2,FALSE)</f>
        <v>4</v>
      </c>
      <c r="S114" s="19">
        <f>VLOOKUP(Empresa!S114,'Respuestas Yo'!AI$2:AJ$5,2,FALSE)</f>
        <v>4</v>
      </c>
      <c r="T114" s="19">
        <f>VLOOKUP(Empresa!T114,'Respuestas Yo'!AK$2:AL$5,2,FALSE)</f>
        <v>5</v>
      </c>
      <c r="U114" s="19">
        <f>VLOOKUP(Empresa!U114,'Respuestas NosotrosTodos'!$A$2:$B$11,2,FALSE)</f>
        <v>4</v>
      </c>
      <c r="V114" s="19">
        <f>VLOOKUP(Empresa!V114,'Respuestas NosotrosTodos'!$A$2:$B$11,2,FALSE)</f>
        <v>5</v>
      </c>
      <c r="W114" s="19">
        <f>VLOOKUP(Empresa!V114,'Respuestas NosotrosTodos'!$A$2:$B$11,2,FALSE)</f>
        <v>5</v>
      </c>
      <c r="X114" s="19">
        <f>VLOOKUP(Empresa!X114,'Respuestas NosotrosTodos'!$A$2:$B$11,2,FALSE)</f>
        <v>5</v>
      </c>
      <c r="Y114" s="19">
        <f>VLOOKUP(Empresa!Y114,'Respuestas NosotrosTodos'!$A$2:$B$11,2,FALSE)</f>
        <v>4</v>
      </c>
      <c r="Z114" s="19">
        <f>VLOOKUP(Empresa!Z114,'Respuestas NosotrosTodos'!$A$2:$B$11,2,FALSE)</f>
        <v>5</v>
      </c>
      <c r="AA114" s="19">
        <f>VLOOKUP(Empresa!AA114,'Respuestas NosotrosTodos'!$A$2:$B$11,2,FALSE)</f>
        <v>5</v>
      </c>
      <c r="AB114" s="19">
        <f>VLOOKUP(Empresa!AB114,'Respuestas NosotrosTodos'!$A$2:$B$11,2,FALSE)</f>
        <v>5</v>
      </c>
      <c r="AC114" s="19">
        <f>VLOOKUP(Empresa!AC114,'Respuestas NosotrosTodos'!$A$2:$B$11,2,FALSE)</f>
        <v>4</v>
      </c>
      <c r="AD114" s="19">
        <f>VLOOKUP(Empresa!AD114,'Respuestas NosotrosTodos'!$A$2:$B$11,2,FALSE)</f>
        <v>5</v>
      </c>
      <c r="AE114" s="19">
        <f>VLOOKUP(Empresa!AE114,'Respuestas NosotrosTodos'!$A$2:$B$11,2,FALSE)</f>
        <v>5</v>
      </c>
      <c r="AF114" s="19">
        <f>VLOOKUP(Empresa!AF114,'Respuestas NosotrosTodos'!$A$2:$B$11,2,FALSE)</f>
        <v>5</v>
      </c>
      <c r="AG114" s="19">
        <f>VLOOKUP(Empresa!AG114,'Respuestas NosotrosTodos'!$A$2:$B$11,2,FALSE)</f>
        <v>5</v>
      </c>
      <c r="AH114" s="19">
        <f>VLOOKUP(Empresa!AH114,'Respuestas NosotrosTodos'!$A$2:$B$11,2,FALSE)</f>
        <v>5</v>
      </c>
      <c r="AI114" s="19">
        <f>VLOOKUP(Empresa!AI114,'Respuestas NosotrosTodos'!$A$2:$B$11,2,FALSE)</f>
        <v>4</v>
      </c>
      <c r="AJ114" s="19">
        <f>VLOOKUP(Empresa!AJ114,'Respuestas NosotrosTodos'!$A$2:$B$11,2,FALSE)</f>
        <v>5</v>
      </c>
      <c r="AK114" s="19">
        <f>VLOOKUP(Empresa!AK114,'Respuestas NosotrosTodos'!$A$2:$B$11,2,FALSE)</f>
        <v>5</v>
      </c>
      <c r="AL114" s="19">
        <f>VLOOKUP(Empresa!AL114,'Respuestas NosotrosTodos'!$A$2:$B$11,2,FALSE)</f>
        <v>5</v>
      </c>
      <c r="AM114" s="19">
        <f>VLOOKUP(Empresa!AM114,'Respuestas NosotrosTodos'!$A$2:$B$11,2,FALSE)</f>
        <v>5</v>
      </c>
      <c r="AN114" s="19">
        <f>VLOOKUP(Empresa!AN114,'Respuestas NosotrosTodos'!$A$2:$B$11,2,FALSE)</f>
        <v>5</v>
      </c>
      <c r="AO114" s="19">
        <f>VLOOKUP(Empresa!AO114,'Respuestas NosotrosTodos'!$A$2:$B$11,2,FALSE)</f>
        <v>5</v>
      </c>
      <c r="AP114" s="19">
        <f>VLOOKUP(Empresa!AP114,'Respuestas NosotrosTodos'!$A$2:$B$11,2,FALSE)</f>
        <v>3</v>
      </c>
      <c r="AQ114" s="19">
        <f>VLOOKUP(Empresa!AQ114,'Respuestas NosotrosTodos'!$A$2:$B$11,2,FALSE)</f>
        <v>5</v>
      </c>
      <c r="AR114" s="19">
        <f>VLOOKUP(Empresa!AR114,'Respuestas NosotrosTodos'!$A$2:$B$11,2,FALSE)</f>
        <v>4</v>
      </c>
      <c r="AS114" s="19">
        <f>VLOOKUP(Empresa!AS114,'Respuestas NosotrosTodos'!$A$2:$B$11,2,FALSE)</f>
        <v>5</v>
      </c>
      <c r="AT114" s="19">
        <f>VLOOKUP(Empresa!AT114,'Respuestas NosotrosTodos'!$A$2:$B$11,2,FALSE)</f>
        <v>3</v>
      </c>
      <c r="AU114" s="19">
        <f>VLOOKUP(Empresa!AU114,'Respuestas NosotrosTodos'!$A$2:$B$11,2,FALSE)</f>
        <v>5</v>
      </c>
      <c r="AV114" s="19">
        <f>VLOOKUP(Empresa!AV114,'Respuestas NosotrosTodos'!$A$2:$B$11,2,FALSE)</f>
        <v>5</v>
      </c>
      <c r="AW114" s="19">
        <f>VLOOKUP(Empresa!AW114,'Respuestas NosotrosTodos'!$A$2:$B$11,2,FALSE)</f>
        <v>5</v>
      </c>
      <c r="AX114" s="19">
        <f>VLOOKUP(Empresa!AX114,'Respuestas NosotrosTodos'!$A$2:$B$11,2,FALSE)</f>
        <v>5</v>
      </c>
      <c r="AY114" s="29">
        <f>VLOOKUP(Empresa!AY114,'Respuestas NosotrosTodos'!$A$12:$B$21,2,FALSE)</f>
        <v>5</v>
      </c>
      <c r="AZ114" s="19">
        <f>VLOOKUP(Empresa!AZ114,'Respuestas NosotrosTodos'!$A$2:$B$11,2,FALSE)</f>
        <v>1</v>
      </c>
      <c r="BA114" s="29">
        <f>VLOOKUP(Empresa!BA114,'Respuestas NosotrosTodos'!$A$12:$B$21,2,FALSE)</f>
        <v>5</v>
      </c>
      <c r="BB114" s="19">
        <f>VLOOKUP(Empresa!BB114,'Respuestas NosotrosTodos'!$A$2:$B$11,2,FALSE)</f>
        <v>3</v>
      </c>
      <c r="BC114" s="19">
        <f>VLOOKUP(Empresa!BC114,'Respuestas NosotrosTodos'!$A$2:$B$11,2,FALSE)</f>
        <v>5</v>
      </c>
      <c r="BD114" s="19">
        <f>VLOOKUP(Empresa!BD114,'Respuestas NosotrosTodos'!$A$2:$B$11,2,FALSE)</f>
        <v>5</v>
      </c>
      <c r="BE114" s="19">
        <f>VLOOKUP(Empresa!BE114,'Respuestas NosotrosTodos'!$A$2:$B$11,2,FALSE)</f>
        <v>3</v>
      </c>
      <c r="BF114" s="19">
        <f>VLOOKUP(Empresa!BF114,'Respuestas NosotrosTodos'!$A$2:$B$11,2,FALSE)</f>
        <v>4</v>
      </c>
      <c r="BG114" s="19">
        <f>VLOOKUP(Empresa!BG114,'Respuestas NosotrosTodos'!$A$2:$B$11,2,FALSE)</f>
        <v>5</v>
      </c>
      <c r="BH114" s="19">
        <f>VLOOKUP(Empresa!BH114,'Respuestas NosotrosTodos'!$A$2:$B$11,2,FALSE)</f>
        <v>4</v>
      </c>
      <c r="BI114" s="19">
        <f>VLOOKUP(Empresa!BI114,'Respuestas NosotrosTodos'!$A$2:$B$11,2,FALSE)</f>
        <v>5</v>
      </c>
      <c r="BJ114" s="19">
        <f>VLOOKUP(Empresa!BJ114,'Respuestas NosotrosTodos'!$A$2:$B$11,2,FALSE)</f>
        <v>5</v>
      </c>
      <c r="BK114" s="19">
        <f>VLOOKUP(Empresa!BK114,'Respuestas NosotrosTodos'!$A$2:$B$11,2,FALSE)</f>
        <v>4</v>
      </c>
      <c r="BL114" s="19">
        <f>VLOOKUP(Empresa!BL114,'Respuestas NosotrosTodos'!$A$2:$B$11,2,FALSE)</f>
        <v>4</v>
      </c>
      <c r="BM114" s="19">
        <f>VLOOKUP(Empresa!BM114,'Respuestas NosotrosTodos'!$A$2:$B$11,2,FALSE)</f>
        <v>5</v>
      </c>
      <c r="BN114" s="19">
        <f>VLOOKUP(Empresa!BN114,'Respuestas NosotrosTodos'!$A$2:$B$11,2,FALSE)</f>
        <v>5</v>
      </c>
      <c r="BO114" s="19">
        <f>VLOOKUP(Empresa!BO114,'Respuestas NosotrosTodos'!$A$2:$B$11,2,FALSE)</f>
        <v>5</v>
      </c>
      <c r="BP114" s="19">
        <f>VLOOKUP(Empresa!BP114,'Respuestas NosotrosTodos'!$A$2:$B$11,2,FALSE)</f>
        <v>5</v>
      </c>
      <c r="BQ114" s="19">
        <f>VLOOKUP(Empresa!BQ114,'Respuestas NosotrosTodos'!$A$2:$B$11,2,FALSE)</f>
        <v>4</v>
      </c>
      <c r="BR114" s="19">
        <f>VLOOKUP(Empresa!BR114,'Respuestas NosotrosTodos'!$A$2:$B$11,2,FALSE)</f>
        <v>4</v>
      </c>
      <c r="BS114" s="19">
        <f>VLOOKUP(Empresa!BS114,'Respuestas NosotrosTodos'!$A$2:$B$11,2,FALSE)</f>
        <v>4</v>
      </c>
      <c r="BT114" s="19">
        <f>VLOOKUP(Empresa!BT114,'Respuestas NosotrosTodos'!$A$2:$B$11,2,FALSE)</f>
        <v>4</v>
      </c>
      <c r="BU114" s="19">
        <f>VLOOKUP(Empresa!BU114,'Respuestas NosotrosTodos'!$A$2:$B$11,2,FALSE)</f>
        <v>4</v>
      </c>
      <c r="BV114" s="19">
        <f>VLOOKUP(Empresa!BV114,'Respuestas NosotrosTodos'!$A$2:$B$11,2,FALSE)</f>
        <v>4</v>
      </c>
      <c r="BW114" s="19">
        <f>VLOOKUP(Empresa!BW114,'Respuestas NosotrosTodos'!$A$2:$B$11,2,FALSE)</f>
        <v>3</v>
      </c>
      <c r="BX114" s="19">
        <f>VLOOKUP(Empresa!BX114,'Respuestas NosotrosTodos'!$A$2:$B$11,2,FALSE)</f>
        <v>4</v>
      </c>
      <c r="BY114" s="19">
        <f>VLOOKUP(Empresa!BY114,'Respuestas NosotrosTodos'!$A$2:$B$11,2,FALSE)</f>
        <v>3</v>
      </c>
      <c r="BZ114" s="19">
        <f>VLOOKUP(Empresa!BZ114,'Respuestas NosotrosTodos'!$A$2:$B$11,2,FALSE)</f>
        <v>5</v>
      </c>
      <c r="CA114" s="19">
        <f>VLOOKUP(Empresa!CA114,'Respuestas NosotrosTodos'!$A$2:$B$11,2,FALSE)</f>
        <v>4</v>
      </c>
      <c r="CB114" s="19">
        <f>VLOOKUP(Empresa!CB114,'Respuestas NosotrosTodos'!$A$2:$B$11,2,FALSE)</f>
        <v>4</v>
      </c>
      <c r="CC114" s="19">
        <f>VLOOKUP(Empresa!CC114,'Respuestas NosotrosTodos'!$A$2:$B$11,2,FALSE)</f>
        <v>4</v>
      </c>
      <c r="CD114" s="29">
        <f>VLOOKUP(Empresa!CD114,'Respuestas NosotrosTodos'!$A$12:$B$21,2,FALSE)</f>
        <v>5</v>
      </c>
      <c r="CE114" s="19">
        <f>VLOOKUP(Empresa!CE114,'Respuestas NosotrosTodos'!$A$2:$B$11,2,FALSE)</f>
        <v>5</v>
      </c>
      <c r="CF114" s="19">
        <f>VLOOKUP(Empresa!CF114,'Respuestas NosotrosTodos'!$A$2:$B$11,2,FALSE)</f>
        <v>1</v>
      </c>
      <c r="CG114" s="19">
        <f>VLOOKUP(Empresa!CG114,'Respuestas NosotrosTodos'!$A$2:$B$11,2,FALSE)</f>
        <v>1</v>
      </c>
      <c r="CH114" s="19">
        <f>VLOOKUP(Empresa!CH114,'Respuestas NosotrosTodos'!$A$2:$B$11,2,FALSE)</f>
        <v>5</v>
      </c>
      <c r="CI114" s="19">
        <f>VLOOKUP(Empresa!CI114,'Respuestas NosotrosTodos'!$A$2:$B$11,2,FALSE)</f>
        <v>3</v>
      </c>
      <c r="CJ114" s="29">
        <f>VLOOKUP(Empresa!CJ114,'Respuestas NosotrosTodos'!$A$12:$B$21,2,FALSE)</f>
        <v>3</v>
      </c>
      <c r="CK114" s="29">
        <f>VLOOKUP(Empresa!CK114,'Respuestas NosotrosTodos'!$A$12:$B$21,2,FALSE)</f>
        <v>4</v>
      </c>
      <c r="CL114" s="19">
        <f>VLOOKUP(Empresa!CL114,'Respuestas NosotrosTodos'!$A$2:$B$11,2,FALSE)</f>
        <v>5</v>
      </c>
      <c r="CM114" s="29">
        <f>VLOOKUP(Empresa!CM114,'Respuestas NosotrosTodos'!$A$12:$B$21,2,FALSE)</f>
        <v>3</v>
      </c>
      <c r="CN114" s="29">
        <f>VLOOKUP(Empresa!CN114,'Respuestas NosotrosTodos'!$A$12:$B$21,2,FALSE)</f>
        <v>2</v>
      </c>
      <c r="CO114" s="29">
        <f>VLOOKUP(Empresa!CO114,'Respuestas NosotrosTodos'!$A$12:$B$21,2,FALSE)</f>
        <v>5</v>
      </c>
      <c r="CP114" s="19">
        <f>VLOOKUP(Empresa!CP114,'Respuestas NosotrosTodos'!$A$2:$B$11,2,FALSE)</f>
        <v>3</v>
      </c>
      <c r="CQ114" s="19">
        <f>VLOOKUP(Empresa!CQ114,'Respuestas NosotrosTodos'!$A$2:$B$11,2,FALSE)</f>
        <v>4</v>
      </c>
      <c r="CR114" s="19">
        <f>VLOOKUP(Empresa!CR114,'Respuestas NosotrosTodos'!$A$2:$B$11,2,FALSE)</f>
        <v>5</v>
      </c>
    </row>
    <row r="115" spans="1:96">
      <c r="A115" s="12" t="str">
        <f>Empresa!A115</f>
        <v>fenkj0kdjb47ab6cyfenkj0gfwrzpdm4</v>
      </c>
      <c r="B115" s="19">
        <f>VLOOKUP(Empresa!B115,'Respuestas Yo'!A$2:B$5,2,FALSE)</f>
        <v>4</v>
      </c>
      <c r="C115" s="19">
        <f>VLOOKUP(Empresa!C115,'Respuestas Yo'!C$2:D$5,2,FALSE)</f>
        <v>4</v>
      </c>
      <c r="D115" s="19">
        <f>VLOOKUP(Empresa!D115,'Respuestas Yo'!E$2:F$5,2,FALSE)</f>
        <v>1</v>
      </c>
      <c r="E115" s="19">
        <f>VLOOKUP(Empresa!E115,'Respuestas Yo'!G$2:H$5,2,FALSE)</f>
        <v>2</v>
      </c>
      <c r="F115" s="19">
        <f>VLOOKUP(Empresa!F115,'Respuestas Yo'!I$2:J$5,2,FALSE)</f>
        <v>2</v>
      </c>
      <c r="G115" s="19">
        <f>VLOOKUP(Empresa!G115,'Respuestas Yo'!K$2:L$5,2,FALSE)</f>
        <v>1</v>
      </c>
      <c r="H115" s="19">
        <f>VLOOKUP(Empresa!H115,'Respuestas Yo'!M$2:N$5,2,FALSE)</f>
        <v>1</v>
      </c>
      <c r="I115" s="19">
        <f>VLOOKUP(Empresa!I115,'Respuestas Yo'!O$2:P$5,2,FALSE)</f>
        <v>5</v>
      </c>
      <c r="J115" s="19">
        <f>VLOOKUP(Empresa!J115,'Respuestas Yo'!Q$2:R$5,2,FALSE)</f>
        <v>5</v>
      </c>
      <c r="K115" s="19">
        <f>VLOOKUP(Empresa!K115,'Respuestas Yo'!S$2:T$5,2,FALSE)</f>
        <v>4</v>
      </c>
      <c r="L115" s="19">
        <f>VLOOKUP(Empresa!L115,'Respuestas Yo'!U$2:V$5,2,FALSE)</f>
        <v>4</v>
      </c>
      <c r="M115" s="19">
        <f>VLOOKUP(Empresa!M115,'Respuestas Yo'!W$2:X$5,2,FALSE)</f>
        <v>5</v>
      </c>
      <c r="N115" s="19">
        <f>VLOOKUP(Empresa!N115,'Respuestas Yo'!Y$2:Z$5,2,FALSE)</f>
        <v>4</v>
      </c>
      <c r="O115" s="19">
        <f>VLOOKUP(Empresa!O115,'Respuestas Yo'!AA$2:AB$5,2,FALSE)</f>
        <v>4</v>
      </c>
      <c r="P115" s="19">
        <f>VLOOKUP(Empresa!P115,'Respuestas Yo'!AC$2:AD$5,2,FALSE)</f>
        <v>5</v>
      </c>
      <c r="Q115" s="19">
        <f>VLOOKUP(Empresa!Q115,'Respuestas Yo'!AE$2:AF$5,2,FALSE)</f>
        <v>5</v>
      </c>
      <c r="R115" s="19">
        <f>VLOOKUP(Empresa!R115,'Respuestas Yo'!AG$2:AH$5,2,FALSE)</f>
        <v>2</v>
      </c>
      <c r="S115" s="19">
        <f>VLOOKUP(Empresa!S115,'Respuestas Yo'!AI$2:AJ$5,2,FALSE)</f>
        <v>5</v>
      </c>
      <c r="T115" s="19">
        <f>VLOOKUP(Empresa!T115,'Respuestas Yo'!AK$2:AL$5,2,FALSE)</f>
        <v>1</v>
      </c>
      <c r="U115" s="19">
        <f>VLOOKUP(Empresa!U115,'Respuestas NosotrosTodos'!$A$2:$B$11,2,FALSE)</f>
        <v>3</v>
      </c>
      <c r="V115" s="19">
        <f>VLOOKUP(Empresa!V115,'Respuestas NosotrosTodos'!$A$2:$B$11,2,FALSE)</f>
        <v>2</v>
      </c>
      <c r="W115" s="19">
        <f>VLOOKUP(Empresa!V115,'Respuestas NosotrosTodos'!$A$2:$B$11,2,FALSE)</f>
        <v>2</v>
      </c>
      <c r="X115" s="19">
        <f>VLOOKUP(Empresa!X115,'Respuestas NosotrosTodos'!$A$2:$B$11,2,FALSE)</f>
        <v>5</v>
      </c>
      <c r="Y115" s="19">
        <f>VLOOKUP(Empresa!Y115,'Respuestas NosotrosTodos'!$A$2:$B$11,2,FALSE)</f>
        <v>3</v>
      </c>
      <c r="Z115" s="19">
        <f>VLOOKUP(Empresa!Z115,'Respuestas NosotrosTodos'!$A$2:$B$11,2,FALSE)</f>
        <v>4</v>
      </c>
      <c r="AA115" s="19">
        <f>VLOOKUP(Empresa!AA115,'Respuestas NosotrosTodos'!$A$2:$B$11,2,FALSE)</f>
        <v>4</v>
      </c>
      <c r="AB115" s="19">
        <f>VLOOKUP(Empresa!AB115,'Respuestas NosotrosTodos'!$A$2:$B$11,2,FALSE)</f>
        <v>4</v>
      </c>
      <c r="AC115" s="19">
        <f>VLOOKUP(Empresa!AC115,'Respuestas NosotrosTodos'!$A$2:$B$11,2,FALSE)</f>
        <v>3</v>
      </c>
      <c r="AD115" s="19">
        <f>VLOOKUP(Empresa!AD115,'Respuestas NosotrosTodos'!$A$2:$B$11,2,FALSE)</f>
        <v>3</v>
      </c>
      <c r="AE115" s="19">
        <f>VLOOKUP(Empresa!AE115,'Respuestas NosotrosTodos'!$A$2:$B$11,2,FALSE)</f>
        <v>5</v>
      </c>
      <c r="AF115" s="19">
        <f>VLOOKUP(Empresa!AF115,'Respuestas NosotrosTodos'!$A$2:$B$11,2,FALSE)</f>
        <v>5</v>
      </c>
      <c r="AG115" s="19">
        <f>VLOOKUP(Empresa!AG115,'Respuestas NosotrosTodos'!$A$2:$B$11,2,FALSE)</f>
        <v>3</v>
      </c>
      <c r="AH115" s="19">
        <f>VLOOKUP(Empresa!AH115,'Respuestas NosotrosTodos'!$A$2:$B$11,2,FALSE)</f>
        <v>3</v>
      </c>
      <c r="AI115" s="19">
        <f>VLOOKUP(Empresa!AI115,'Respuestas NosotrosTodos'!$A$2:$B$11,2,FALSE)</f>
        <v>3</v>
      </c>
      <c r="AJ115" s="19">
        <f>VLOOKUP(Empresa!AJ115,'Respuestas NosotrosTodos'!$A$2:$B$11,2,FALSE)</f>
        <v>5</v>
      </c>
      <c r="AK115" s="19">
        <f>VLOOKUP(Empresa!AK115,'Respuestas NosotrosTodos'!$A$2:$B$11,2,FALSE)</f>
        <v>2</v>
      </c>
      <c r="AL115" s="19">
        <f>VLOOKUP(Empresa!AL115,'Respuestas NosotrosTodos'!$A$2:$B$11,2,FALSE)</f>
        <v>5</v>
      </c>
      <c r="AM115" s="19">
        <f>VLOOKUP(Empresa!AM115,'Respuestas NosotrosTodos'!$A$2:$B$11,2,FALSE)</f>
        <v>3</v>
      </c>
      <c r="AN115" s="19">
        <f>VLOOKUP(Empresa!AN115,'Respuestas NosotrosTodos'!$A$2:$B$11,2,FALSE)</f>
        <v>2</v>
      </c>
      <c r="AO115" s="19">
        <f>VLOOKUP(Empresa!AO115,'Respuestas NosotrosTodos'!$A$2:$B$11,2,FALSE)</f>
        <v>4</v>
      </c>
      <c r="AP115" s="19">
        <f>VLOOKUP(Empresa!AP115,'Respuestas NosotrosTodos'!$A$2:$B$11,2,FALSE)</f>
        <v>2</v>
      </c>
      <c r="AQ115" s="19">
        <f>VLOOKUP(Empresa!AQ115,'Respuestas NosotrosTodos'!$A$2:$B$11,2,FALSE)</f>
        <v>5</v>
      </c>
      <c r="AR115" s="19">
        <f>VLOOKUP(Empresa!AR115,'Respuestas NosotrosTodos'!$A$2:$B$11,2,FALSE)</f>
        <v>3</v>
      </c>
      <c r="AS115" s="19">
        <f>VLOOKUP(Empresa!AS115,'Respuestas NosotrosTodos'!$A$2:$B$11,2,FALSE)</f>
        <v>3</v>
      </c>
      <c r="AT115" s="19">
        <f>VLOOKUP(Empresa!AT115,'Respuestas NosotrosTodos'!$A$2:$B$11,2,FALSE)</f>
        <v>4</v>
      </c>
      <c r="AU115" s="19">
        <f>VLOOKUP(Empresa!AU115,'Respuestas NosotrosTodos'!$A$2:$B$11,2,FALSE)</f>
        <v>4</v>
      </c>
      <c r="AV115" s="19">
        <f>VLOOKUP(Empresa!AV115,'Respuestas NosotrosTodos'!$A$2:$B$11,2,FALSE)</f>
        <v>4</v>
      </c>
      <c r="AW115" s="19">
        <f>VLOOKUP(Empresa!AW115,'Respuestas NosotrosTodos'!$A$2:$B$11,2,FALSE)</f>
        <v>4</v>
      </c>
      <c r="AX115" s="19">
        <f>VLOOKUP(Empresa!AX115,'Respuestas NosotrosTodos'!$A$2:$B$11,2,FALSE)</f>
        <v>3</v>
      </c>
      <c r="AY115" s="29">
        <f>VLOOKUP(Empresa!AY115,'Respuestas NosotrosTodos'!$A$12:$B$21,2,FALSE)</f>
        <v>4</v>
      </c>
      <c r="AZ115" s="19">
        <f>VLOOKUP(Empresa!AZ115,'Respuestas NosotrosTodos'!$A$2:$B$11,2,FALSE)</f>
        <v>1</v>
      </c>
      <c r="BA115" s="29">
        <f>VLOOKUP(Empresa!BA115,'Respuestas NosotrosTodos'!$A$12:$B$21,2,FALSE)</f>
        <v>5</v>
      </c>
      <c r="BB115" s="19">
        <f>VLOOKUP(Empresa!BB115,'Respuestas NosotrosTodos'!$A$2:$B$11,2,FALSE)</f>
        <v>1</v>
      </c>
      <c r="BC115" s="19">
        <f>VLOOKUP(Empresa!BC115,'Respuestas NosotrosTodos'!$A$2:$B$11,2,FALSE)</f>
        <v>3</v>
      </c>
      <c r="BD115" s="19">
        <f>VLOOKUP(Empresa!BD115,'Respuestas NosotrosTodos'!$A$2:$B$11,2,FALSE)</f>
        <v>1</v>
      </c>
      <c r="BE115" s="19">
        <f>VLOOKUP(Empresa!BE115,'Respuestas NosotrosTodos'!$A$2:$B$11,2,FALSE)</f>
        <v>5</v>
      </c>
      <c r="BF115" s="19">
        <f>VLOOKUP(Empresa!BF115,'Respuestas NosotrosTodos'!$A$2:$B$11,2,FALSE)</f>
        <v>2</v>
      </c>
      <c r="BG115" s="19">
        <f>VLOOKUP(Empresa!BG115,'Respuestas NosotrosTodos'!$A$2:$B$11,2,FALSE)</f>
        <v>3</v>
      </c>
      <c r="BH115" s="19">
        <f>VLOOKUP(Empresa!BH115,'Respuestas NosotrosTodos'!$A$2:$B$11,2,FALSE)</f>
        <v>3</v>
      </c>
      <c r="BI115" s="19">
        <f>VLOOKUP(Empresa!BI115,'Respuestas NosotrosTodos'!$A$2:$B$11,2,FALSE)</f>
        <v>3</v>
      </c>
      <c r="BJ115" s="19">
        <f>VLOOKUP(Empresa!BJ115,'Respuestas NosotrosTodos'!$A$2:$B$11,2,FALSE)</f>
        <v>4</v>
      </c>
      <c r="BK115" s="19">
        <f>VLOOKUP(Empresa!BK115,'Respuestas NosotrosTodos'!$A$2:$B$11,2,FALSE)</f>
        <v>3</v>
      </c>
      <c r="BL115" s="19">
        <f>VLOOKUP(Empresa!BL115,'Respuestas NosotrosTodos'!$A$2:$B$11,2,FALSE)</f>
        <v>4</v>
      </c>
      <c r="BM115" s="19">
        <f>VLOOKUP(Empresa!BM115,'Respuestas NosotrosTodos'!$A$2:$B$11,2,FALSE)</f>
        <v>2</v>
      </c>
      <c r="BN115" s="19">
        <f>VLOOKUP(Empresa!BN115,'Respuestas NosotrosTodos'!$A$2:$B$11,2,FALSE)</f>
        <v>3</v>
      </c>
      <c r="BO115" s="19">
        <f>VLOOKUP(Empresa!BO115,'Respuestas NosotrosTodos'!$A$2:$B$11,2,FALSE)</f>
        <v>5</v>
      </c>
      <c r="BP115" s="19">
        <f>VLOOKUP(Empresa!BP115,'Respuestas NosotrosTodos'!$A$2:$B$11,2,FALSE)</f>
        <v>3</v>
      </c>
      <c r="BQ115" s="19">
        <f>VLOOKUP(Empresa!BQ115,'Respuestas NosotrosTodos'!$A$2:$B$11,2,FALSE)</f>
        <v>3</v>
      </c>
      <c r="BR115" s="19">
        <f>VLOOKUP(Empresa!BR115,'Respuestas NosotrosTodos'!$A$2:$B$11,2,FALSE)</f>
        <v>3</v>
      </c>
      <c r="BS115" s="19">
        <f>VLOOKUP(Empresa!BS115,'Respuestas NosotrosTodos'!$A$2:$B$11,2,FALSE)</f>
        <v>2</v>
      </c>
      <c r="BT115" s="19">
        <f>VLOOKUP(Empresa!BT115,'Respuestas NosotrosTodos'!$A$2:$B$11,2,FALSE)</f>
        <v>3</v>
      </c>
      <c r="BU115" s="19">
        <f>VLOOKUP(Empresa!BU115,'Respuestas NosotrosTodos'!$A$2:$B$11,2,FALSE)</f>
        <v>3</v>
      </c>
      <c r="BV115" s="19">
        <f>VLOOKUP(Empresa!BV115,'Respuestas NosotrosTodos'!$A$2:$B$11,2,FALSE)</f>
        <v>3</v>
      </c>
      <c r="BW115" s="19">
        <f>VLOOKUP(Empresa!BW115,'Respuestas NosotrosTodos'!$A$2:$B$11,2,FALSE)</f>
        <v>3</v>
      </c>
      <c r="BX115" s="19">
        <f>VLOOKUP(Empresa!BX115,'Respuestas NosotrosTodos'!$A$2:$B$11,2,FALSE)</f>
        <v>1</v>
      </c>
      <c r="BY115" s="19">
        <f>VLOOKUP(Empresa!BY115,'Respuestas NosotrosTodos'!$A$2:$B$11,2,FALSE)</f>
        <v>4</v>
      </c>
      <c r="BZ115" s="19">
        <f>VLOOKUP(Empresa!BZ115,'Respuestas NosotrosTodos'!$A$2:$B$11,2,FALSE)</f>
        <v>3</v>
      </c>
      <c r="CA115" s="19">
        <f>VLOOKUP(Empresa!CA115,'Respuestas NosotrosTodos'!$A$2:$B$11,2,FALSE)</f>
        <v>1</v>
      </c>
      <c r="CB115" s="19">
        <f>VLOOKUP(Empresa!CB115,'Respuestas NosotrosTodos'!$A$2:$B$11,2,FALSE)</f>
        <v>2</v>
      </c>
      <c r="CC115" s="19">
        <f>VLOOKUP(Empresa!CC115,'Respuestas NosotrosTodos'!$A$2:$B$11,2,FALSE)</f>
        <v>5</v>
      </c>
      <c r="CD115" s="29">
        <f>VLOOKUP(Empresa!CD115,'Respuestas NosotrosTodos'!$A$12:$B$21,2,FALSE)</f>
        <v>3</v>
      </c>
      <c r="CE115" s="19">
        <f>VLOOKUP(Empresa!CE115,'Respuestas NosotrosTodos'!$A$2:$B$11,2,FALSE)</f>
        <v>5</v>
      </c>
      <c r="CF115" s="19">
        <f>VLOOKUP(Empresa!CF115,'Respuestas NosotrosTodos'!$A$2:$B$11,2,FALSE)</f>
        <v>1</v>
      </c>
      <c r="CG115" s="19">
        <f>VLOOKUP(Empresa!CG115,'Respuestas NosotrosTodos'!$A$2:$B$11,2,FALSE)</f>
        <v>3</v>
      </c>
      <c r="CH115" s="19">
        <f>VLOOKUP(Empresa!CH115,'Respuestas NosotrosTodos'!$A$2:$B$11,2,FALSE)</f>
        <v>3</v>
      </c>
      <c r="CI115" s="19">
        <f>VLOOKUP(Empresa!CI115,'Respuestas NosotrosTodos'!$A$2:$B$11,2,FALSE)</f>
        <v>4</v>
      </c>
      <c r="CJ115" s="29">
        <f>VLOOKUP(Empresa!CJ115,'Respuestas NosotrosTodos'!$A$12:$B$21,2,FALSE)</f>
        <v>5</v>
      </c>
      <c r="CK115" s="29">
        <f>VLOOKUP(Empresa!CK115,'Respuestas NosotrosTodos'!$A$12:$B$21,2,FALSE)</f>
        <v>4</v>
      </c>
      <c r="CL115" s="19">
        <f>VLOOKUP(Empresa!CL115,'Respuestas NosotrosTodos'!$A$2:$B$11,2,FALSE)</f>
        <v>4</v>
      </c>
      <c r="CM115" s="29">
        <f>VLOOKUP(Empresa!CM115,'Respuestas NosotrosTodos'!$A$12:$B$21,2,FALSE)</f>
        <v>5</v>
      </c>
      <c r="CN115" s="29">
        <f>VLOOKUP(Empresa!CN115,'Respuestas NosotrosTodos'!$A$12:$B$21,2,FALSE)</f>
        <v>5</v>
      </c>
      <c r="CO115" s="29">
        <f>VLOOKUP(Empresa!CO115,'Respuestas NosotrosTodos'!$A$12:$B$21,2,FALSE)</f>
        <v>5</v>
      </c>
      <c r="CP115" s="19">
        <f>VLOOKUP(Empresa!CP115,'Respuestas NosotrosTodos'!$A$2:$B$11,2,FALSE)</f>
        <v>3</v>
      </c>
      <c r="CQ115" s="19">
        <f>VLOOKUP(Empresa!CQ115,'Respuestas NosotrosTodos'!$A$2:$B$11,2,FALSE)</f>
        <v>3</v>
      </c>
      <c r="CR115" s="19">
        <f>VLOOKUP(Empresa!CR115,'Respuestas NosotrosTodos'!$A$2:$B$11,2,FALSE)</f>
        <v>3</v>
      </c>
    </row>
    <row r="116" spans="1:96">
      <c r="A116" s="12" t="str">
        <f>Empresa!A116</f>
        <v>mzx7n933lth6eihszh8mzx7n9cgofwqz</v>
      </c>
      <c r="B116" s="19">
        <f>VLOOKUP(Empresa!B116,'Respuestas Yo'!A$2:B$5,2,FALSE)</f>
        <v>4</v>
      </c>
      <c r="C116" s="19">
        <f>VLOOKUP(Empresa!C116,'Respuestas Yo'!C$2:D$5,2,FALSE)</f>
        <v>4</v>
      </c>
      <c r="D116" s="19">
        <f>VLOOKUP(Empresa!D116,'Respuestas Yo'!E$2:F$5,2,FALSE)</f>
        <v>4</v>
      </c>
      <c r="E116" s="19">
        <f>VLOOKUP(Empresa!E116,'Respuestas Yo'!G$2:H$5,2,FALSE)</f>
        <v>4</v>
      </c>
      <c r="F116" s="19">
        <f>VLOOKUP(Empresa!F116,'Respuestas Yo'!I$2:J$5,2,FALSE)</f>
        <v>2</v>
      </c>
      <c r="G116" s="19">
        <f>VLOOKUP(Empresa!G116,'Respuestas Yo'!K$2:L$5,2,FALSE)</f>
        <v>1</v>
      </c>
      <c r="H116" s="19">
        <f>VLOOKUP(Empresa!H116,'Respuestas Yo'!M$2:N$5,2,FALSE)</f>
        <v>4</v>
      </c>
      <c r="I116" s="19">
        <f>VLOOKUP(Empresa!I116,'Respuestas Yo'!O$2:P$5,2,FALSE)</f>
        <v>1</v>
      </c>
      <c r="J116" s="19">
        <f>VLOOKUP(Empresa!J116,'Respuestas Yo'!Q$2:R$5,2,FALSE)</f>
        <v>1</v>
      </c>
      <c r="K116" s="19">
        <f>VLOOKUP(Empresa!K116,'Respuestas Yo'!S$2:T$5,2,FALSE)</f>
        <v>1</v>
      </c>
      <c r="L116" s="19">
        <f>VLOOKUP(Empresa!L116,'Respuestas Yo'!U$2:V$5,2,FALSE)</f>
        <v>4</v>
      </c>
      <c r="M116" s="19">
        <f>VLOOKUP(Empresa!M116,'Respuestas Yo'!W$2:X$5,2,FALSE)</f>
        <v>4</v>
      </c>
      <c r="N116" s="19">
        <f>VLOOKUP(Empresa!N116,'Respuestas Yo'!Y$2:Z$5,2,FALSE)</f>
        <v>4</v>
      </c>
      <c r="O116" s="19">
        <f>VLOOKUP(Empresa!O116,'Respuestas Yo'!AA$2:AB$5,2,FALSE)</f>
        <v>4</v>
      </c>
      <c r="P116" s="19">
        <f>VLOOKUP(Empresa!P116,'Respuestas Yo'!AC$2:AD$5,2,FALSE)</f>
        <v>5</v>
      </c>
      <c r="Q116" s="19">
        <f>VLOOKUP(Empresa!Q116,'Respuestas Yo'!AE$2:AF$5,2,FALSE)</f>
        <v>5</v>
      </c>
      <c r="R116" s="19">
        <f>VLOOKUP(Empresa!R116,'Respuestas Yo'!AG$2:AH$5,2,FALSE)</f>
        <v>5</v>
      </c>
      <c r="S116" s="19">
        <f>VLOOKUP(Empresa!S116,'Respuestas Yo'!AI$2:AJ$5,2,FALSE)</f>
        <v>5</v>
      </c>
      <c r="T116" s="19">
        <f>VLOOKUP(Empresa!T116,'Respuestas Yo'!AK$2:AL$5,2,FALSE)</f>
        <v>5</v>
      </c>
      <c r="U116" s="19">
        <f>VLOOKUP(Empresa!U116,'Respuestas NosotrosTodos'!$A$2:$B$11,2,FALSE)</f>
        <v>3</v>
      </c>
      <c r="V116" s="19">
        <f>VLOOKUP(Empresa!V116,'Respuestas NosotrosTodos'!$A$2:$B$11,2,FALSE)</f>
        <v>1</v>
      </c>
      <c r="W116" s="19">
        <f>VLOOKUP(Empresa!V116,'Respuestas NosotrosTodos'!$A$2:$B$11,2,FALSE)</f>
        <v>1</v>
      </c>
      <c r="X116" s="19">
        <f>VLOOKUP(Empresa!X116,'Respuestas NosotrosTodos'!$A$2:$B$11,2,FALSE)</f>
        <v>5</v>
      </c>
      <c r="Y116" s="19">
        <f>VLOOKUP(Empresa!Y116,'Respuestas NosotrosTodos'!$A$2:$B$11,2,FALSE)</f>
        <v>1</v>
      </c>
      <c r="Z116" s="19">
        <f>VLOOKUP(Empresa!Z116,'Respuestas NosotrosTodos'!$A$2:$B$11,2,FALSE)</f>
        <v>4</v>
      </c>
      <c r="AA116" s="19">
        <f>VLOOKUP(Empresa!AA116,'Respuestas NosotrosTodos'!$A$2:$B$11,2,FALSE)</f>
        <v>5</v>
      </c>
      <c r="AB116" s="19">
        <f>VLOOKUP(Empresa!AB116,'Respuestas NosotrosTodos'!$A$2:$B$11,2,FALSE)</f>
        <v>5</v>
      </c>
      <c r="AC116" s="19">
        <f>VLOOKUP(Empresa!AC116,'Respuestas NosotrosTodos'!$A$2:$B$11,2,FALSE)</f>
        <v>3</v>
      </c>
      <c r="AD116" s="19">
        <f>VLOOKUP(Empresa!AD116,'Respuestas NosotrosTodos'!$A$2:$B$11,2,FALSE)</f>
        <v>4</v>
      </c>
      <c r="AE116" s="19">
        <f>VLOOKUP(Empresa!AE116,'Respuestas NosotrosTodos'!$A$2:$B$11,2,FALSE)</f>
        <v>4</v>
      </c>
      <c r="AF116" s="19">
        <f>VLOOKUP(Empresa!AF116,'Respuestas NosotrosTodos'!$A$2:$B$11,2,FALSE)</f>
        <v>5</v>
      </c>
      <c r="AG116" s="19">
        <f>VLOOKUP(Empresa!AG116,'Respuestas NosotrosTodos'!$A$2:$B$11,2,FALSE)</f>
        <v>3</v>
      </c>
      <c r="AH116" s="19">
        <f>VLOOKUP(Empresa!AH116,'Respuestas NosotrosTodos'!$A$2:$B$11,2,FALSE)</f>
        <v>4</v>
      </c>
      <c r="AI116" s="19">
        <f>VLOOKUP(Empresa!AI116,'Respuestas NosotrosTodos'!$A$2:$B$11,2,FALSE)</f>
        <v>3</v>
      </c>
      <c r="AJ116" s="19">
        <f>VLOOKUP(Empresa!AJ116,'Respuestas NosotrosTodos'!$A$2:$B$11,2,FALSE)</f>
        <v>5</v>
      </c>
      <c r="AK116" s="19">
        <f>VLOOKUP(Empresa!AK116,'Respuestas NosotrosTodos'!$A$2:$B$11,2,FALSE)</f>
        <v>3</v>
      </c>
      <c r="AL116" s="19">
        <f>VLOOKUP(Empresa!AL116,'Respuestas NosotrosTodos'!$A$2:$B$11,2,FALSE)</f>
        <v>4</v>
      </c>
      <c r="AM116" s="19">
        <f>VLOOKUP(Empresa!AM116,'Respuestas NosotrosTodos'!$A$2:$B$11,2,FALSE)</f>
        <v>3</v>
      </c>
      <c r="AN116" s="19">
        <f>VLOOKUP(Empresa!AN116,'Respuestas NosotrosTodos'!$A$2:$B$11,2,FALSE)</f>
        <v>3</v>
      </c>
      <c r="AO116" s="19">
        <f>VLOOKUP(Empresa!AO116,'Respuestas NosotrosTodos'!$A$2:$B$11,2,FALSE)</f>
        <v>2</v>
      </c>
      <c r="AP116" s="19">
        <f>VLOOKUP(Empresa!AP116,'Respuestas NosotrosTodos'!$A$2:$B$11,2,FALSE)</f>
        <v>4</v>
      </c>
      <c r="AQ116" s="19">
        <f>VLOOKUP(Empresa!AQ116,'Respuestas NosotrosTodos'!$A$2:$B$11,2,FALSE)</f>
        <v>5</v>
      </c>
      <c r="AR116" s="19">
        <f>VLOOKUP(Empresa!AR116,'Respuestas NosotrosTodos'!$A$2:$B$11,2,FALSE)</f>
        <v>3</v>
      </c>
      <c r="AS116" s="19">
        <f>VLOOKUP(Empresa!AS116,'Respuestas NosotrosTodos'!$A$2:$B$11,2,FALSE)</f>
        <v>5</v>
      </c>
      <c r="AT116" s="19">
        <f>VLOOKUP(Empresa!AT116,'Respuestas NosotrosTodos'!$A$2:$B$11,2,FALSE)</f>
        <v>3</v>
      </c>
      <c r="AU116" s="19">
        <f>VLOOKUP(Empresa!AU116,'Respuestas NosotrosTodos'!$A$2:$B$11,2,FALSE)</f>
        <v>3</v>
      </c>
      <c r="AV116" s="19">
        <f>VLOOKUP(Empresa!AV116,'Respuestas NosotrosTodos'!$A$2:$B$11,2,FALSE)</f>
        <v>4</v>
      </c>
      <c r="AW116" s="19">
        <f>VLOOKUP(Empresa!AW116,'Respuestas NosotrosTodos'!$A$2:$B$11,2,FALSE)</f>
        <v>5</v>
      </c>
      <c r="AX116" s="19">
        <f>VLOOKUP(Empresa!AX116,'Respuestas NosotrosTodos'!$A$2:$B$11,2,FALSE)</f>
        <v>4</v>
      </c>
      <c r="AY116" s="29">
        <f>VLOOKUP(Empresa!AY116,'Respuestas NosotrosTodos'!$A$12:$B$21,2,FALSE)</f>
        <v>4</v>
      </c>
      <c r="AZ116" s="19">
        <f>VLOOKUP(Empresa!AZ116,'Respuestas NosotrosTodos'!$A$2:$B$11,2,FALSE)</f>
        <v>2</v>
      </c>
      <c r="BA116" s="29">
        <f>VLOOKUP(Empresa!BA116,'Respuestas NosotrosTodos'!$A$12:$B$21,2,FALSE)</f>
        <v>3</v>
      </c>
      <c r="BB116" s="19">
        <f>VLOOKUP(Empresa!BB116,'Respuestas NosotrosTodos'!$A$2:$B$11,2,FALSE)</f>
        <v>3</v>
      </c>
      <c r="BC116" s="19">
        <f>VLOOKUP(Empresa!BC116,'Respuestas NosotrosTodos'!$A$2:$B$11,2,FALSE)</f>
        <v>3</v>
      </c>
      <c r="BD116" s="19">
        <f>VLOOKUP(Empresa!BD116,'Respuestas NosotrosTodos'!$A$2:$B$11,2,FALSE)</f>
        <v>4</v>
      </c>
      <c r="BE116" s="19">
        <f>VLOOKUP(Empresa!BE116,'Respuestas NosotrosTodos'!$A$2:$B$11,2,FALSE)</f>
        <v>3</v>
      </c>
      <c r="BF116" s="19">
        <f>VLOOKUP(Empresa!BF116,'Respuestas NosotrosTodos'!$A$2:$B$11,2,FALSE)</f>
        <v>3</v>
      </c>
      <c r="BG116" s="19">
        <f>VLOOKUP(Empresa!BG116,'Respuestas NosotrosTodos'!$A$2:$B$11,2,FALSE)</f>
        <v>5</v>
      </c>
      <c r="BH116" s="19">
        <f>VLOOKUP(Empresa!BH116,'Respuestas NosotrosTodos'!$A$2:$B$11,2,FALSE)</f>
        <v>1</v>
      </c>
      <c r="BI116" s="19">
        <f>VLOOKUP(Empresa!BI116,'Respuestas NosotrosTodos'!$A$2:$B$11,2,FALSE)</f>
        <v>4</v>
      </c>
      <c r="BJ116" s="19">
        <f>VLOOKUP(Empresa!BJ116,'Respuestas NosotrosTodos'!$A$2:$B$11,2,FALSE)</f>
        <v>4</v>
      </c>
      <c r="BK116" s="19">
        <f>VLOOKUP(Empresa!BK116,'Respuestas NosotrosTodos'!$A$2:$B$11,2,FALSE)</f>
        <v>3</v>
      </c>
      <c r="BL116" s="19">
        <f>VLOOKUP(Empresa!BL116,'Respuestas NosotrosTodos'!$A$2:$B$11,2,FALSE)</f>
        <v>4</v>
      </c>
      <c r="BM116" s="19">
        <f>VLOOKUP(Empresa!BM116,'Respuestas NosotrosTodos'!$A$2:$B$11,2,FALSE)</f>
        <v>3</v>
      </c>
      <c r="BN116" s="19">
        <f>VLOOKUP(Empresa!BN116,'Respuestas NosotrosTodos'!$A$2:$B$11,2,FALSE)</f>
        <v>4</v>
      </c>
      <c r="BO116" s="19">
        <f>VLOOKUP(Empresa!BO116,'Respuestas NosotrosTodos'!$A$2:$B$11,2,FALSE)</f>
        <v>4</v>
      </c>
      <c r="BP116" s="19">
        <f>VLOOKUP(Empresa!BP116,'Respuestas NosotrosTodos'!$A$2:$B$11,2,FALSE)</f>
        <v>5</v>
      </c>
      <c r="BQ116" s="19">
        <f>VLOOKUP(Empresa!BQ116,'Respuestas NosotrosTodos'!$A$2:$B$11,2,FALSE)</f>
        <v>4</v>
      </c>
      <c r="BR116" s="19">
        <f>VLOOKUP(Empresa!BR116,'Respuestas NosotrosTodos'!$A$2:$B$11,2,FALSE)</f>
        <v>4</v>
      </c>
      <c r="BS116" s="19">
        <f>VLOOKUP(Empresa!BS116,'Respuestas NosotrosTodos'!$A$2:$B$11,2,FALSE)</f>
        <v>3</v>
      </c>
      <c r="BT116" s="19">
        <f>VLOOKUP(Empresa!BT116,'Respuestas NosotrosTodos'!$A$2:$B$11,2,FALSE)</f>
        <v>4</v>
      </c>
      <c r="BU116" s="19">
        <f>VLOOKUP(Empresa!BU116,'Respuestas NosotrosTodos'!$A$2:$B$11,2,FALSE)</f>
        <v>2</v>
      </c>
      <c r="BV116" s="19">
        <f>VLOOKUP(Empresa!BV116,'Respuestas NosotrosTodos'!$A$2:$B$11,2,FALSE)</f>
        <v>3</v>
      </c>
      <c r="BW116" s="19">
        <f>VLOOKUP(Empresa!BW116,'Respuestas NosotrosTodos'!$A$2:$B$11,2,FALSE)</f>
        <v>4</v>
      </c>
      <c r="BX116" s="19">
        <f>VLOOKUP(Empresa!BX116,'Respuestas NosotrosTodos'!$A$2:$B$11,2,FALSE)</f>
        <v>4</v>
      </c>
      <c r="BY116" s="19">
        <f>VLOOKUP(Empresa!BY116,'Respuestas NosotrosTodos'!$A$2:$B$11,2,FALSE)</f>
        <v>4</v>
      </c>
      <c r="BZ116" s="19">
        <f>VLOOKUP(Empresa!BZ116,'Respuestas NosotrosTodos'!$A$2:$B$11,2,FALSE)</f>
        <v>3</v>
      </c>
      <c r="CA116" s="19">
        <f>VLOOKUP(Empresa!CA116,'Respuestas NosotrosTodos'!$A$2:$B$11,2,FALSE)</f>
        <v>3</v>
      </c>
      <c r="CB116" s="19">
        <f>VLOOKUP(Empresa!CB116,'Respuestas NosotrosTodos'!$A$2:$B$11,2,FALSE)</f>
        <v>3</v>
      </c>
      <c r="CC116" s="19">
        <f>VLOOKUP(Empresa!CC116,'Respuestas NosotrosTodos'!$A$2:$B$11,2,FALSE)</f>
        <v>4</v>
      </c>
      <c r="CD116" s="29">
        <f>VLOOKUP(Empresa!CD116,'Respuestas NosotrosTodos'!$A$12:$B$21,2,FALSE)</f>
        <v>4</v>
      </c>
      <c r="CE116" s="19">
        <f>VLOOKUP(Empresa!CE116,'Respuestas NosotrosTodos'!$A$2:$B$11,2,FALSE)</f>
        <v>4</v>
      </c>
      <c r="CF116" s="19">
        <f>VLOOKUP(Empresa!CF116,'Respuestas NosotrosTodos'!$A$2:$B$11,2,FALSE)</f>
        <v>1</v>
      </c>
      <c r="CG116" s="19">
        <f>VLOOKUP(Empresa!CG116,'Respuestas NosotrosTodos'!$A$2:$B$11,2,FALSE)</f>
        <v>5</v>
      </c>
      <c r="CH116" s="19">
        <f>VLOOKUP(Empresa!CH116,'Respuestas NosotrosTodos'!$A$2:$B$11,2,FALSE)</f>
        <v>3</v>
      </c>
      <c r="CI116" s="19">
        <f>VLOOKUP(Empresa!CI116,'Respuestas NosotrosTodos'!$A$2:$B$11,2,FALSE)</f>
        <v>1</v>
      </c>
      <c r="CJ116" s="29">
        <f>VLOOKUP(Empresa!CJ116,'Respuestas NosotrosTodos'!$A$12:$B$21,2,FALSE)</f>
        <v>5</v>
      </c>
      <c r="CK116" s="29">
        <f>VLOOKUP(Empresa!CK116,'Respuestas NosotrosTodos'!$A$12:$B$21,2,FALSE)</f>
        <v>4</v>
      </c>
      <c r="CL116" s="19">
        <f>VLOOKUP(Empresa!CL116,'Respuestas NosotrosTodos'!$A$2:$B$11,2,FALSE)</f>
        <v>3</v>
      </c>
      <c r="CM116" s="29">
        <f>VLOOKUP(Empresa!CM116,'Respuestas NosotrosTodos'!$A$12:$B$21,2,FALSE)</f>
        <v>5</v>
      </c>
      <c r="CN116" s="29">
        <f>VLOOKUP(Empresa!CN116,'Respuestas NosotrosTodos'!$A$12:$B$21,2,FALSE)</f>
        <v>4</v>
      </c>
      <c r="CO116" s="29">
        <f>VLOOKUP(Empresa!CO116,'Respuestas NosotrosTodos'!$A$12:$B$21,2,FALSE)</f>
        <v>3</v>
      </c>
      <c r="CP116" s="19">
        <f>VLOOKUP(Empresa!CP116,'Respuestas NosotrosTodos'!$A$2:$B$11,2,FALSE)</f>
        <v>4</v>
      </c>
      <c r="CQ116" s="19">
        <f>VLOOKUP(Empresa!CQ116,'Respuestas NosotrosTodos'!$A$2:$B$11,2,FALSE)</f>
        <v>5</v>
      </c>
      <c r="CR116" s="19">
        <f>VLOOKUP(Empresa!CR116,'Respuestas NosotrosTodos'!$A$2:$B$11,2,FALSE)</f>
        <v>5</v>
      </c>
    </row>
    <row r="117" spans="1:96">
      <c r="A117" s="12" t="str">
        <f>Empresa!A117</f>
        <v>xmzv7e4725qtqva9c24xtytxmzv7udxy</v>
      </c>
      <c r="B117" s="19">
        <f>VLOOKUP(Empresa!B117,'Respuestas Yo'!A$2:B$5,2,FALSE)</f>
        <v>2</v>
      </c>
      <c r="C117" s="19">
        <f>VLOOKUP(Empresa!C117,'Respuestas Yo'!C$2:D$5,2,FALSE)</f>
        <v>4</v>
      </c>
      <c r="D117" s="19">
        <f>VLOOKUP(Empresa!D117,'Respuestas Yo'!E$2:F$5,2,FALSE)</f>
        <v>1</v>
      </c>
      <c r="E117" s="19">
        <f>VLOOKUP(Empresa!E117,'Respuestas Yo'!G$2:H$5,2,FALSE)</f>
        <v>2</v>
      </c>
      <c r="F117" s="19">
        <f>VLOOKUP(Empresa!F117,'Respuestas Yo'!I$2:J$5,2,FALSE)</f>
        <v>2</v>
      </c>
      <c r="G117" s="19">
        <f>VLOOKUP(Empresa!G117,'Respuestas Yo'!K$2:L$5,2,FALSE)</f>
        <v>5</v>
      </c>
      <c r="H117" s="19">
        <f>VLOOKUP(Empresa!H117,'Respuestas Yo'!M$2:N$5,2,FALSE)</f>
        <v>1</v>
      </c>
      <c r="I117" s="19">
        <f>VLOOKUP(Empresa!I117,'Respuestas Yo'!O$2:P$5,2,FALSE)</f>
        <v>5</v>
      </c>
      <c r="J117" s="19">
        <f>VLOOKUP(Empresa!J117,'Respuestas Yo'!Q$2:R$5,2,FALSE)</f>
        <v>4</v>
      </c>
      <c r="K117" s="19">
        <f>VLOOKUP(Empresa!K117,'Respuestas Yo'!S$2:T$5,2,FALSE)</f>
        <v>5</v>
      </c>
      <c r="L117" s="19">
        <f>VLOOKUP(Empresa!L117,'Respuestas Yo'!U$2:V$5,2,FALSE)</f>
        <v>5</v>
      </c>
      <c r="M117" s="19">
        <f>VLOOKUP(Empresa!M117,'Respuestas Yo'!W$2:X$5,2,FALSE)</f>
        <v>4</v>
      </c>
      <c r="N117" s="19">
        <f>VLOOKUP(Empresa!N117,'Respuestas Yo'!Y$2:Z$5,2,FALSE)</f>
        <v>4</v>
      </c>
      <c r="O117" s="19">
        <f>VLOOKUP(Empresa!O117,'Respuestas Yo'!AA$2:AB$5,2,FALSE)</f>
        <v>4</v>
      </c>
      <c r="P117" s="19">
        <f>VLOOKUP(Empresa!P117,'Respuestas Yo'!AC$2:AD$5,2,FALSE)</f>
        <v>5</v>
      </c>
      <c r="Q117" s="19">
        <f>VLOOKUP(Empresa!Q117,'Respuestas Yo'!AE$2:AF$5,2,FALSE)</f>
        <v>1</v>
      </c>
      <c r="R117" s="19">
        <f>VLOOKUP(Empresa!R117,'Respuestas Yo'!AG$2:AH$5,2,FALSE)</f>
        <v>5</v>
      </c>
      <c r="S117" s="19">
        <f>VLOOKUP(Empresa!S117,'Respuestas Yo'!AI$2:AJ$5,2,FALSE)</f>
        <v>2</v>
      </c>
      <c r="T117" s="19">
        <f>VLOOKUP(Empresa!T117,'Respuestas Yo'!AK$2:AL$5,2,FALSE)</f>
        <v>5</v>
      </c>
      <c r="U117" s="19">
        <f>VLOOKUP(Empresa!U117,'Respuestas NosotrosTodos'!$A$2:$B$11,2,FALSE)</f>
        <v>4</v>
      </c>
      <c r="V117" s="19">
        <f>VLOOKUP(Empresa!V117,'Respuestas NosotrosTodos'!$A$2:$B$11,2,FALSE)</f>
        <v>4</v>
      </c>
      <c r="W117" s="19">
        <f>VLOOKUP(Empresa!V117,'Respuestas NosotrosTodos'!$A$2:$B$11,2,FALSE)</f>
        <v>4</v>
      </c>
      <c r="X117" s="19">
        <f>VLOOKUP(Empresa!X117,'Respuestas NosotrosTodos'!$A$2:$B$11,2,FALSE)</f>
        <v>5</v>
      </c>
      <c r="Y117" s="19">
        <f>VLOOKUP(Empresa!Y117,'Respuestas NosotrosTodos'!$A$2:$B$11,2,FALSE)</f>
        <v>5</v>
      </c>
      <c r="Z117" s="19">
        <f>VLOOKUP(Empresa!Z117,'Respuestas NosotrosTodos'!$A$2:$B$11,2,FALSE)</f>
        <v>5</v>
      </c>
      <c r="AA117" s="19">
        <f>VLOOKUP(Empresa!AA117,'Respuestas NosotrosTodos'!$A$2:$B$11,2,FALSE)</f>
        <v>5</v>
      </c>
      <c r="AB117" s="19">
        <f>VLOOKUP(Empresa!AB117,'Respuestas NosotrosTodos'!$A$2:$B$11,2,FALSE)</f>
        <v>5</v>
      </c>
      <c r="AC117" s="19">
        <f>VLOOKUP(Empresa!AC117,'Respuestas NosotrosTodos'!$A$2:$B$11,2,FALSE)</f>
        <v>4</v>
      </c>
      <c r="AD117" s="19">
        <f>VLOOKUP(Empresa!AD117,'Respuestas NosotrosTodos'!$A$2:$B$11,2,FALSE)</f>
        <v>4</v>
      </c>
      <c r="AE117" s="19">
        <f>VLOOKUP(Empresa!AE117,'Respuestas NosotrosTodos'!$A$2:$B$11,2,FALSE)</f>
        <v>5</v>
      </c>
      <c r="AF117" s="19">
        <f>VLOOKUP(Empresa!AF117,'Respuestas NosotrosTodos'!$A$2:$B$11,2,FALSE)</f>
        <v>5</v>
      </c>
      <c r="AG117" s="19">
        <f>VLOOKUP(Empresa!AG117,'Respuestas NosotrosTodos'!$A$2:$B$11,2,FALSE)</f>
        <v>5</v>
      </c>
      <c r="AH117" s="19">
        <f>VLOOKUP(Empresa!AH117,'Respuestas NosotrosTodos'!$A$2:$B$11,2,FALSE)</f>
        <v>4</v>
      </c>
      <c r="AI117" s="19">
        <f>VLOOKUP(Empresa!AI117,'Respuestas NosotrosTodos'!$A$2:$B$11,2,FALSE)</f>
        <v>4</v>
      </c>
      <c r="AJ117" s="19">
        <f>VLOOKUP(Empresa!AJ117,'Respuestas NosotrosTodos'!$A$2:$B$11,2,FALSE)</f>
        <v>5</v>
      </c>
      <c r="AK117" s="19">
        <f>VLOOKUP(Empresa!AK117,'Respuestas NosotrosTodos'!$A$2:$B$11,2,FALSE)</f>
        <v>4</v>
      </c>
      <c r="AL117" s="19">
        <f>VLOOKUP(Empresa!AL117,'Respuestas NosotrosTodos'!$A$2:$B$11,2,FALSE)</f>
        <v>5</v>
      </c>
      <c r="AM117" s="19">
        <f>VLOOKUP(Empresa!AM117,'Respuestas NosotrosTodos'!$A$2:$B$11,2,FALSE)</f>
        <v>5</v>
      </c>
      <c r="AN117" s="19">
        <f>VLOOKUP(Empresa!AN117,'Respuestas NosotrosTodos'!$A$2:$B$11,2,FALSE)</f>
        <v>5</v>
      </c>
      <c r="AO117" s="19">
        <f>VLOOKUP(Empresa!AO117,'Respuestas NosotrosTodos'!$A$2:$B$11,2,FALSE)</f>
        <v>5</v>
      </c>
      <c r="AP117" s="19">
        <f>VLOOKUP(Empresa!AP117,'Respuestas NosotrosTodos'!$A$2:$B$11,2,FALSE)</f>
        <v>3</v>
      </c>
      <c r="AQ117" s="19">
        <f>VLOOKUP(Empresa!AQ117,'Respuestas NosotrosTodos'!$A$2:$B$11,2,FALSE)</f>
        <v>5</v>
      </c>
      <c r="AR117" s="19">
        <f>VLOOKUP(Empresa!AR117,'Respuestas NosotrosTodos'!$A$2:$B$11,2,FALSE)</f>
        <v>5</v>
      </c>
      <c r="AS117" s="19">
        <f>VLOOKUP(Empresa!AS117,'Respuestas NosotrosTodos'!$A$2:$B$11,2,FALSE)</f>
        <v>4</v>
      </c>
      <c r="AT117" s="19">
        <f>VLOOKUP(Empresa!AT117,'Respuestas NosotrosTodos'!$A$2:$B$11,2,FALSE)</f>
        <v>4</v>
      </c>
      <c r="AU117" s="19">
        <f>VLOOKUP(Empresa!AU117,'Respuestas NosotrosTodos'!$A$2:$B$11,2,FALSE)</f>
        <v>4</v>
      </c>
      <c r="AV117" s="19">
        <f>VLOOKUP(Empresa!AV117,'Respuestas NosotrosTodos'!$A$2:$B$11,2,FALSE)</f>
        <v>5</v>
      </c>
      <c r="AW117" s="19">
        <f>VLOOKUP(Empresa!AW117,'Respuestas NosotrosTodos'!$A$2:$B$11,2,FALSE)</f>
        <v>5</v>
      </c>
      <c r="AX117" s="19">
        <f>VLOOKUP(Empresa!AX117,'Respuestas NosotrosTodos'!$A$2:$B$11,2,FALSE)</f>
        <v>4</v>
      </c>
      <c r="AY117" s="29">
        <f>VLOOKUP(Empresa!AY117,'Respuestas NosotrosTodos'!$A$12:$B$21,2,FALSE)</f>
        <v>2</v>
      </c>
      <c r="AZ117" s="19">
        <f>VLOOKUP(Empresa!AZ117,'Respuestas NosotrosTodos'!$A$2:$B$11,2,FALSE)</f>
        <v>1</v>
      </c>
      <c r="BA117" s="29">
        <f>VLOOKUP(Empresa!BA117,'Respuestas NosotrosTodos'!$A$12:$B$21,2,FALSE)</f>
        <v>5</v>
      </c>
      <c r="BB117" s="19">
        <f>VLOOKUP(Empresa!BB117,'Respuestas NosotrosTodos'!$A$2:$B$11,2,FALSE)</f>
        <v>4</v>
      </c>
      <c r="BC117" s="19">
        <f>VLOOKUP(Empresa!BC117,'Respuestas NosotrosTodos'!$A$2:$B$11,2,FALSE)</f>
        <v>4</v>
      </c>
      <c r="BD117" s="19">
        <f>VLOOKUP(Empresa!BD117,'Respuestas NosotrosTodos'!$A$2:$B$11,2,FALSE)</f>
        <v>4</v>
      </c>
      <c r="BE117" s="19">
        <f>VLOOKUP(Empresa!BE117,'Respuestas NosotrosTodos'!$A$2:$B$11,2,FALSE)</f>
        <v>5</v>
      </c>
      <c r="BF117" s="19">
        <f>VLOOKUP(Empresa!BF117,'Respuestas NosotrosTodos'!$A$2:$B$11,2,FALSE)</f>
        <v>5</v>
      </c>
      <c r="BG117" s="19">
        <f>VLOOKUP(Empresa!BG117,'Respuestas NosotrosTodos'!$A$2:$B$11,2,FALSE)</f>
        <v>5</v>
      </c>
      <c r="BH117" s="19">
        <f>VLOOKUP(Empresa!BH117,'Respuestas NosotrosTodos'!$A$2:$B$11,2,FALSE)</f>
        <v>5</v>
      </c>
      <c r="BI117" s="19">
        <f>VLOOKUP(Empresa!BI117,'Respuestas NosotrosTodos'!$A$2:$B$11,2,FALSE)</f>
        <v>5</v>
      </c>
      <c r="BJ117" s="19">
        <f>VLOOKUP(Empresa!BJ117,'Respuestas NosotrosTodos'!$A$2:$B$11,2,FALSE)</f>
        <v>5</v>
      </c>
      <c r="BK117" s="19">
        <f>VLOOKUP(Empresa!BK117,'Respuestas NosotrosTodos'!$A$2:$B$11,2,FALSE)</f>
        <v>5</v>
      </c>
      <c r="BL117" s="19">
        <f>VLOOKUP(Empresa!BL117,'Respuestas NosotrosTodos'!$A$2:$B$11,2,FALSE)</f>
        <v>5</v>
      </c>
      <c r="BM117" s="19">
        <f>VLOOKUP(Empresa!BM117,'Respuestas NosotrosTodos'!$A$2:$B$11,2,FALSE)</f>
        <v>5</v>
      </c>
      <c r="BN117" s="19">
        <f>VLOOKUP(Empresa!BN117,'Respuestas NosotrosTodos'!$A$2:$B$11,2,FALSE)</f>
        <v>4</v>
      </c>
      <c r="BO117" s="19">
        <f>VLOOKUP(Empresa!BO117,'Respuestas NosotrosTodos'!$A$2:$B$11,2,FALSE)</f>
        <v>5</v>
      </c>
      <c r="BP117" s="19">
        <f>VLOOKUP(Empresa!BP117,'Respuestas NosotrosTodos'!$A$2:$B$11,2,FALSE)</f>
        <v>5</v>
      </c>
      <c r="BQ117" s="19">
        <f>VLOOKUP(Empresa!BQ117,'Respuestas NosotrosTodos'!$A$2:$B$11,2,FALSE)</f>
        <v>5</v>
      </c>
      <c r="BR117" s="19">
        <f>VLOOKUP(Empresa!BR117,'Respuestas NosotrosTodos'!$A$2:$B$11,2,FALSE)</f>
        <v>5</v>
      </c>
      <c r="BS117" s="19">
        <f>VLOOKUP(Empresa!BS117,'Respuestas NosotrosTodos'!$A$2:$B$11,2,FALSE)</f>
        <v>5</v>
      </c>
      <c r="BT117" s="19">
        <f>VLOOKUP(Empresa!BT117,'Respuestas NosotrosTodos'!$A$2:$B$11,2,FALSE)</f>
        <v>5</v>
      </c>
      <c r="BU117" s="19">
        <f>VLOOKUP(Empresa!BU117,'Respuestas NosotrosTodos'!$A$2:$B$11,2,FALSE)</f>
        <v>5</v>
      </c>
      <c r="BV117" s="19">
        <f>VLOOKUP(Empresa!BV117,'Respuestas NosotrosTodos'!$A$2:$B$11,2,FALSE)</f>
        <v>5</v>
      </c>
      <c r="BW117" s="19">
        <f>VLOOKUP(Empresa!BW117,'Respuestas NosotrosTodos'!$A$2:$B$11,2,FALSE)</f>
        <v>5</v>
      </c>
      <c r="BX117" s="19">
        <f>VLOOKUP(Empresa!BX117,'Respuestas NosotrosTodos'!$A$2:$B$11,2,FALSE)</f>
        <v>5</v>
      </c>
      <c r="BY117" s="19">
        <f>VLOOKUP(Empresa!BY117,'Respuestas NosotrosTodos'!$A$2:$B$11,2,FALSE)</f>
        <v>5</v>
      </c>
      <c r="BZ117" s="19">
        <f>VLOOKUP(Empresa!BZ117,'Respuestas NosotrosTodos'!$A$2:$B$11,2,FALSE)</f>
        <v>5</v>
      </c>
      <c r="CA117" s="19">
        <f>VLOOKUP(Empresa!CA117,'Respuestas NosotrosTodos'!$A$2:$B$11,2,FALSE)</f>
        <v>5</v>
      </c>
      <c r="CB117" s="19">
        <f>VLOOKUP(Empresa!CB117,'Respuestas NosotrosTodos'!$A$2:$B$11,2,FALSE)</f>
        <v>5</v>
      </c>
      <c r="CC117" s="19">
        <f>VLOOKUP(Empresa!CC117,'Respuestas NosotrosTodos'!$A$2:$B$11,2,FALSE)</f>
        <v>5</v>
      </c>
      <c r="CD117" s="29">
        <f>VLOOKUP(Empresa!CD117,'Respuestas NosotrosTodos'!$A$12:$B$21,2,FALSE)</f>
        <v>5</v>
      </c>
      <c r="CE117" s="19">
        <f>VLOOKUP(Empresa!CE117,'Respuestas NosotrosTodos'!$A$2:$B$11,2,FALSE)</f>
        <v>5</v>
      </c>
      <c r="CF117" s="19">
        <f>VLOOKUP(Empresa!CF117,'Respuestas NosotrosTodos'!$A$2:$B$11,2,FALSE)</f>
        <v>4</v>
      </c>
      <c r="CG117" s="19">
        <f>VLOOKUP(Empresa!CG117,'Respuestas NosotrosTodos'!$A$2:$B$11,2,FALSE)</f>
        <v>4</v>
      </c>
      <c r="CH117" s="19">
        <f>VLOOKUP(Empresa!CH117,'Respuestas NosotrosTodos'!$A$2:$B$11,2,FALSE)</f>
        <v>5</v>
      </c>
      <c r="CI117" s="19">
        <f>VLOOKUP(Empresa!CI117,'Respuestas NosotrosTodos'!$A$2:$B$11,2,FALSE)</f>
        <v>4</v>
      </c>
      <c r="CJ117" s="29">
        <f>VLOOKUP(Empresa!CJ117,'Respuestas NosotrosTodos'!$A$12:$B$21,2,FALSE)</f>
        <v>5</v>
      </c>
      <c r="CK117" s="29">
        <f>VLOOKUP(Empresa!CK117,'Respuestas NosotrosTodos'!$A$12:$B$21,2,FALSE)</f>
        <v>5</v>
      </c>
      <c r="CL117" s="19">
        <f>VLOOKUP(Empresa!CL117,'Respuestas NosotrosTodos'!$A$2:$B$11,2,FALSE)</f>
        <v>5</v>
      </c>
      <c r="CM117" s="29">
        <f>VLOOKUP(Empresa!CM117,'Respuestas NosotrosTodos'!$A$12:$B$21,2,FALSE)</f>
        <v>1</v>
      </c>
      <c r="CN117" s="29">
        <f>VLOOKUP(Empresa!CN117,'Respuestas NosotrosTodos'!$A$12:$B$21,2,FALSE)</f>
        <v>5</v>
      </c>
      <c r="CO117" s="29">
        <f>VLOOKUP(Empresa!CO117,'Respuestas NosotrosTodos'!$A$12:$B$21,2,FALSE)</f>
        <v>5</v>
      </c>
      <c r="CP117" s="19">
        <f>VLOOKUP(Empresa!CP117,'Respuestas NosotrosTodos'!$A$2:$B$11,2,FALSE)</f>
        <v>5</v>
      </c>
      <c r="CQ117" s="19">
        <f>VLOOKUP(Empresa!CQ117,'Respuestas NosotrosTodos'!$A$2:$B$11,2,FALSE)</f>
        <v>5</v>
      </c>
      <c r="CR117" s="19">
        <f>VLOOKUP(Empresa!CR117,'Respuestas NosotrosTodos'!$A$2:$B$11,2,FALSE)</f>
        <v>5</v>
      </c>
    </row>
    <row r="118" spans="1:96">
      <c r="A118" s="12" t="str">
        <f>Empresa!A118</f>
        <v>g5fc0nspmy8hpml42gyg5fc0nhyibwsq</v>
      </c>
      <c r="B118" s="19">
        <f>VLOOKUP(Empresa!B118,'Respuestas Yo'!A$2:B$5,2,FALSE)</f>
        <v>2</v>
      </c>
      <c r="C118" s="19">
        <f>VLOOKUP(Empresa!C118,'Respuestas Yo'!C$2:D$5,2,FALSE)</f>
        <v>2</v>
      </c>
      <c r="D118" s="19">
        <f>VLOOKUP(Empresa!D118,'Respuestas Yo'!E$2:F$5,2,FALSE)</f>
        <v>5</v>
      </c>
      <c r="E118" s="19">
        <f>VLOOKUP(Empresa!E118,'Respuestas Yo'!G$2:H$5,2,FALSE)</f>
        <v>5</v>
      </c>
      <c r="F118" s="19">
        <f>VLOOKUP(Empresa!F118,'Respuestas Yo'!I$2:J$5,2,FALSE)</f>
        <v>5</v>
      </c>
      <c r="G118" s="19">
        <f>VLOOKUP(Empresa!G118,'Respuestas Yo'!K$2:L$5,2,FALSE)</f>
        <v>2</v>
      </c>
      <c r="H118" s="19">
        <f>VLOOKUP(Empresa!H118,'Respuestas Yo'!M$2:N$5,2,FALSE)</f>
        <v>4</v>
      </c>
      <c r="I118" s="19">
        <f>VLOOKUP(Empresa!I118,'Respuestas Yo'!O$2:P$5,2,FALSE)</f>
        <v>5</v>
      </c>
      <c r="J118" s="19">
        <f>VLOOKUP(Empresa!J118,'Respuestas Yo'!Q$2:R$5,2,FALSE)</f>
        <v>4</v>
      </c>
      <c r="K118" s="19">
        <f>VLOOKUP(Empresa!K118,'Respuestas Yo'!S$2:T$5,2,FALSE)</f>
        <v>2</v>
      </c>
      <c r="L118" s="19">
        <f>VLOOKUP(Empresa!L118,'Respuestas Yo'!U$2:V$5,2,FALSE)</f>
        <v>4</v>
      </c>
      <c r="M118" s="19">
        <f>VLOOKUP(Empresa!M118,'Respuestas Yo'!W$2:X$5,2,FALSE)</f>
        <v>4</v>
      </c>
      <c r="N118" s="19">
        <f>VLOOKUP(Empresa!N118,'Respuestas Yo'!Y$2:Z$5,2,FALSE)</f>
        <v>5</v>
      </c>
      <c r="O118" s="19">
        <f>VLOOKUP(Empresa!O118,'Respuestas Yo'!AA$2:AB$5,2,FALSE)</f>
        <v>5</v>
      </c>
      <c r="P118" s="19">
        <f>VLOOKUP(Empresa!P118,'Respuestas Yo'!AC$2:AD$5,2,FALSE)</f>
        <v>5</v>
      </c>
      <c r="Q118" s="19">
        <f>VLOOKUP(Empresa!Q118,'Respuestas Yo'!AE$2:AF$5,2,FALSE)</f>
        <v>5</v>
      </c>
      <c r="R118" s="19">
        <f>VLOOKUP(Empresa!R118,'Respuestas Yo'!AG$2:AH$5,2,FALSE)</f>
        <v>2</v>
      </c>
      <c r="S118" s="19">
        <f>VLOOKUP(Empresa!S118,'Respuestas Yo'!AI$2:AJ$5,2,FALSE)</f>
        <v>5</v>
      </c>
      <c r="T118" s="19">
        <f>VLOOKUP(Empresa!T118,'Respuestas Yo'!AK$2:AL$5,2,FALSE)</f>
        <v>5</v>
      </c>
      <c r="U118" s="19">
        <f>VLOOKUP(Empresa!U118,'Respuestas NosotrosTodos'!$A$2:$B$11,2,FALSE)</f>
        <v>5</v>
      </c>
      <c r="V118" s="19">
        <f>VLOOKUP(Empresa!V118,'Respuestas NosotrosTodos'!$A$2:$B$11,2,FALSE)</f>
        <v>4</v>
      </c>
      <c r="W118" s="19">
        <f>VLOOKUP(Empresa!V118,'Respuestas NosotrosTodos'!$A$2:$B$11,2,FALSE)</f>
        <v>4</v>
      </c>
      <c r="X118" s="19">
        <f>VLOOKUP(Empresa!X118,'Respuestas NosotrosTodos'!$A$2:$B$11,2,FALSE)</f>
        <v>4</v>
      </c>
      <c r="Y118" s="19">
        <f>VLOOKUP(Empresa!Y118,'Respuestas NosotrosTodos'!$A$2:$B$11,2,FALSE)</f>
        <v>1</v>
      </c>
      <c r="Z118" s="19">
        <f>VLOOKUP(Empresa!Z118,'Respuestas NosotrosTodos'!$A$2:$B$11,2,FALSE)</f>
        <v>5</v>
      </c>
      <c r="AA118" s="19">
        <f>VLOOKUP(Empresa!AA118,'Respuestas NosotrosTodos'!$A$2:$B$11,2,FALSE)</f>
        <v>4</v>
      </c>
      <c r="AB118" s="19">
        <f>VLOOKUP(Empresa!AB118,'Respuestas NosotrosTodos'!$A$2:$B$11,2,FALSE)</f>
        <v>3</v>
      </c>
      <c r="AC118" s="19">
        <f>VLOOKUP(Empresa!AC118,'Respuestas NosotrosTodos'!$A$2:$B$11,2,FALSE)</f>
        <v>5</v>
      </c>
      <c r="AD118" s="19">
        <f>VLOOKUP(Empresa!AD118,'Respuestas NosotrosTodos'!$A$2:$B$11,2,FALSE)</f>
        <v>4</v>
      </c>
      <c r="AE118" s="19">
        <f>VLOOKUP(Empresa!AE118,'Respuestas NosotrosTodos'!$A$2:$B$11,2,FALSE)</f>
        <v>1</v>
      </c>
      <c r="AF118" s="19">
        <f>VLOOKUP(Empresa!AF118,'Respuestas NosotrosTodos'!$A$2:$B$11,2,FALSE)</f>
        <v>1</v>
      </c>
      <c r="AG118" s="19">
        <f>VLOOKUP(Empresa!AG118,'Respuestas NosotrosTodos'!$A$2:$B$11,2,FALSE)</f>
        <v>5</v>
      </c>
      <c r="AH118" s="19">
        <f>VLOOKUP(Empresa!AH118,'Respuestas NosotrosTodos'!$A$2:$B$11,2,FALSE)</f>
        <v>1</v>
      </c>
      <c r="AI118" s="19">
        <f>VLOOKUP(Empresa!AI118,'Respuestas NosotrosTodos'!$A$2:$B$11,2,FALSE)</f>
        <v>5</v>
      </c>
      <c r="AJ118" s="19">
        <f>VLOOKUP(Empresa!AJ118,'Respuestas NosotrosTodos'!$A$2:$B$11,2,FALSE)</f>
        <v>4</v>
      </c>
      <c r="AK118" s="19">
        <f>VLOOKUP(Empresa!AK118,'Respuestas NosotrosTodos'!$A$2:$B$11,2,FALSE)</f>
        <v>5</v>
      </c>
      <c r="AL118" s="19">
        <f>VLOOKUP(Empresa!AL118,'Respuestas NosotrosTodos'!$A$2:$B$11,2,FALSE)</f>
        <v>5</v>
      </c>
      <c r="AM118" s="19">
        <f>VLOOKUP(Empresa!AM118,'Respuestas NosotrosTodos'!$A$2:$B$11,2,FALSE)</f>
        <v>4</v>
      </c>
      <c r="AN118" s="19">
        <f>VLOOKUP(Empresa!AN118,'Respuestas NosotrosTodos'!$A$2:$B$11,2,FALSE)</f>
        <v>4</v>
      </c>
      <c r="AO118" s="19">
        <f>VLOOKUP(Empresa!AO118,'Respuestas NosotrosTodos'!$A$2:$B$11,2,FALSE)</f>
        <v>3</v>
      </c>
      <c r="AP118" s="19">
        <f>VLOOKUP(Empresa!AP118,'Respuestas NosotrosTodos'!$A$2:$B$11,2,FALSE)</f>
        <v>4</v>
      </c>
      <c r="AQ118" s="19">
        <f>VLOOKUP(Empresa!AQ118,'Respuestas NosotrosTodos'!$A$2:$B$11,2,FALSE)</f>
        <v>5</v>
      </c>
      <c r="AR118" s="19">
        <f>VLOOKUP(Empresa!AR118,'Respuestas NosotrosTodos'!$A$2:$B$11,2,FALSE)</f>
        <v>5</v>
      </c>
      <c r="AS118" s="19">
        <f>VLOOKUP(Empresa!AS118,'Respuestas NosotrosTodos'!$A$2:$B$11,2,FALSE)</f>
        <v>4</v>
      </c>
      <c r="AT118" s="19">
        <f>VLOOKUP(Empresa!AT118,'Respuestas NosotrosTodos'!$A$2:$B$11,2,FALSE)</f>
        <v>5</v>
      </c>
      <c r="AU118" s="19">
        <f>VLOOKUP(Empresa!AU118,'Respuestas NosotrosTodos'!$A$2:$B$11,2,FALSE)</f>
        <v>5</v>
      </c>
      <c r="AV118" s="19">
        <f>VLOOKUP(Empresa!AV118,'Respuestas NosotrosTodos'!$A$2:$B$11,2,FALSE)</f>
        <v>5</v>
      </c>
      <c r="AW118" s="19">
        <f>VLOOKUP(Empresa!AW118,'Respuestas NosotrosTodos'!$A$2:$B$11,2,FALSE)</f>
        <v>4</v>
      </c>
      <c r="AX118" s="19">
        <f>VLOOKUP(Empresa!AX118,'Respuestas NosotrosTodos'!$A$2:$B$11,2,FALSE)</f>
        <v>5</v>
      </c>
      <c r="AY118" s="29">
        <f>VLOOKUP(Empresa!AY118,'Respuestas NosotrosTodos'!$A$12:$B$21,2,FALSE)</f>
        <v>2</v>
      </c>
      <c r="AZ118" s="19">
        <f>VLOOKUP(Empresa!AZ118,'Respuestas NosotrosTodos'!$A$2:$B$11,2,FALSE)</f>
        <v>4</v>
      </c>
      <c r="BA118" s="29">
        <f>VLOOKUP(Empresa!BA118,'Respuestas NosotrosTodos'!$A$12:$B$21,2,FALSE)</f>
        <v>5</v>
      </c>
      <c r="BB118" s="19">
        <f>VLOOKUP(Empresa!BB118,'Respuestas NosotrosTodos'!$A$2:$B$11,2,FALSE)</f>
        <v>4</v>
      </c>
      <c r="BC118" s="19">
        <f>VLOOKUP(Empresa!BC118,'Respuestas NosotrosTodos'!$A$2:$B$11,2,FALSE)</f>
        <v>3</v>
      </c>
      <c r="BD118" s="19">
        <f>VLOOKUP(Empresa!BD118,'Respuestas NosotrosTodos'!$A$2:$B$11,2,FALSE)</f>
        <v>5</v>
      </c>
      <c r="BE118" s="19">
        <f>VLOOKUP(Empresa!BE118,'Respuestas NosotrosTodos'!$A$2:$B$11,2,FALSE)</f>
        <v>1</v>
      </c>
      <c r="BF118" s="19">
        <f>VLOOKUP(Empresa!BF118,'Respuestas NosotrosTodos'!$A$2:$B$11,2,FALSE)</f>
        <v>4</v>
      </c>
      <c r="BG118" s="19">
        <f>VLOOKUP(Empresa!BG118,'Respuestas NosotrosTodos'!$A$2:$B$11,2,FALSE)</f>
        <v>4</v>
      </c>
      <c r="BH118" s="19">
        <f>VLOOKUP(Empresa!BH118,'Respuestas NosotrosTodos'!$A$2:$B$11,2,FALSE)</f>
        <v>5</v>
      </c>
      <c r="BI118" s="19">
        <f>VLOOKUP(Empresa!BI118,'Respuestas NosotrosTodos'!$A$2:$B$11,2,FALSE)</f>
        <v>5</v>
      </c>
      <c r="BJ118" s="19">
        <f>VLOOKUP(Empresa!BJ118,'Respuestas NosotrosTodos'!$A$2:$B$11,2,FALSE)</f>
        <v>5</v>
      </c>
      <c r="BK118" s="19">
        <f>VLOOKUP(Empresa!BK118,'Respuestas NosotrosTodos'!$A$2:$B$11,2,FALSE)</f>
        <v>5</v>
      </c>
      <c r="BL118" s="19">
        <f>VLOOKUP(Empresa!BL118,'Respuestas NosotrosTodos'!$A$2:$B$11,2,FALSE)</f>
        <v>5</v>
      </c>
      <c r="BM118" s="19">
        <f>VLOOKUP(Empresa!BM118,'Respuestas NosotrosTodos'!$A$2:$B$11,2,FALSE)</f>
        <v>5</v>
      </c>
      <c r="BN118" s="19">
        <f>VLOOKUP(Empresa!BN118,'Respuestas NosotrosTodos'!$A$2:$B$11,2,FALSE)</f>
        <v>5</v>
      </c>
      <c r="BO118" s="19">
        <f>VLOOKUP(Empresa!BO118,'Respuestas NosotrosTodos'!$A$2:$B$11,2,FALSE)</f>
        <v>3</v>
      </c>
      <c r="BP118" s="19">
        <f>VLOOKUP(Empresa!BP118,'Respuestas NosotrosTodos'!$A$2:$B$11,2,FALSE)</f>
        <v>5</v>
      </c>
      <c r="BQ118" s="19">
        <f>VLOOKUP(Empresa!BQ118,'Respuestas NosotrosTodos'!$A$2:$B$11,2,FALSE)</f>
        <v>5</v>
      </c>
      <c r="BR118" s="19">
        <f>VLOOKUP(Empresa!BR118,'Respuestas NosotrosTodos'!$A$2:$B$11,2,FALSE)</f>
        <v>5</v>
      </c>
      <c r="BS118" s="19">
        <f>VLOOKUP(Empresa!BS118,'Respuestas NosotrosTodos'!$A$2:$B$11,2,FALSE)</f>
        <v>5</v>
      </c>
      <c r="BT118" s="19">
        <f>VLOOKUP(Empresa!BT118,'Respuestas NosotrosTodos'!$A$2:$B$11,2,FALSE)</f>
        <v>5</v>
      </c>
      <c r="BU118" s="19">
        <f>VLOOKUP(Empresa!BU118,'Respuestas NosotrosTodos'!$A$2:$B$11,2,FALSE)</f>
        <v>5</v>
      </c>
      <c r="BV118" s="19">
        <f>VLOOKUP(Empresa!BV118,'Respuestas NosotrosTodos'!$A$2:$B$11,2,FALSE)</f>
        <v>5</v>
      </c>
      <c r="BW118" s="19">
        <f>VLOOKUP(Empresa!BW118,'Respuestas NosotrosTodos'!$A$2:$B$11,2,FALSE)</f>
        <v>5</v>
      </c>
      <c r="BX118" s="19">
        <f>VLOOKUP(Empresa!BX118,'Respuestas NosotrosTodos'!$A$2:$B$11,2,FALSE)</f>
        <v>5</v>
      </c>
      <c r="BY118" s="19">
        <f>VLOOKUP(Empresa!BY118,'Respuestas NosotrosTodos'!$A$2:$B$11,2,FALSE)</f>
        <v>5</v>
      </c>
      <c r="BZ118" s="19">
        <f>VLOOKUP(Empresa!BZ118,'Respuestas NosotrosTodos'!$A$2:$B$11,2,FALSE)</f>
        <v>5</v>
      </c>
      <c r="CA118" s="19">
        <f>VLOOKUP(Empresa!CA118,'Respuestas NosotrosTodos'!$A$2:$B$11,2,FALSE)</f>
        <v>5</v>
      </c>
      <c r="CB118" s="19">
        <f>VLOOKUP(Empresa!CB118,'Respuestas NosotrosTodos'!$A$2:$B$11,2,FALSE)</f>
        <v>5</v>
      </c>
      <c r="CC118" s="19">
        <f>VLOOKUP(Empresa!CC118,'Respuestas NosotrosTodos'!$A$2:$B$11,2,FALSE)</f>
        <v>5</v>
      </c>
      <c r="CD118" s="29">
        <f>VLOOKUP(Empresa!CD118,'Respuestas NosotrosTodos'!$A$12:$B$21,2,FALSE)</f>
        <v>5</v>
      </c>
      <c r="CE118" s="19">
        <f>VLOOKUP(Empresa!CE118,'Respuestas NosotrosTodos'!$A$2:$B$11,2,FALSE)</f>
        <v>5</v>
      </c>
      <c r="CF118" s="19">
        <f>VLOOKUP(Empresa!CF118,'Respuestas NosotrosTodos'!$A$2:$B$11,2,FALSE)</f>
        <v>1</v>
      </c>
      <c r="CG118" s="19">
        <f>VLOOKUP(Empresa!CG118,'Respuestas NosotrosTodos'!$A$2:$B$11,2,FALSE)</f>
        <v>1</v>
      </c>
      <c r="CH118" s="19">
        <f>VLOOKUP(Empresa!CH118,'Respuestas NosotrosTodos'!$A$2:$B$11,2,FALSE)</f>
        <v>5</v>
      </c>
      <c r="CI118" s="19">
        <f>VLOOKUP(Empresa!CI118,'Respuestas NosotrosTodos'!$A$2:$B$11,2,FALSE)</f>
        <v>3</v>
      </c>
      <c r="CJ118" s="29">
        <f>VLOOKUP(Empresa!CJ118,'Respuestas NosotrosTodos'!$A$12:$B$21,2,FALSE)</f>
        <v>3</v>
      </c>
      <c r="CK118" s="29">
        <f>VLOOKUP(Empresa!CK118,'Respuestas NosotrosTodos'!$A$12:$B$21,2,FALSE)</f>
        <v>3</v>
      </c>
      <c r="CL118" s="19">
        <f>VLOOKUP(Empresa!CL118,'Respuestas NosotrosTodos'!$A$2:$B$11,2,FALSE)</f>
        <v>5</v>
      </c>
      <c r="CM118" s="29">
        <f>VLOOKUP(Empresa!CM118,'Respuestas NosotrosTodos'!$A$12:$B$21,2,FALSE)</f>
        <v>1</v>
      </c>
      <c r="CN118" s="29">
        <f>VLOOKUP(Empresa!CN118,'Respuestas NosotrosTodos'!$A$12:$B$21,2,FALSE)</f>
        <v>5</v>
      </c>
      <c r="CO118" s="29">
        <f>VLOOKUP(Empresa!CO118,'Respuestas NosotrosTodos'!$A$12:$B$21,2,FALSE)</f>
        <v>5</v>
      </c>
      <c r="CP118" s="19">
        <f>VLOOKUP(Empresa!CP118,'Respuestas NosotrosTodos'!$A$2:$B$11,2,FALSE)</f>
        <v>5</v>
      </c>
      <c r="CQ118" s="19">
        <f>VLOOKUP(Empresa!CQ118,'Respuestas NosotrosTodos'!$A$2:$B$11,2,FALSE)</f>
        <v>5</v>
      </c>
      <c r="CR118" s="19">
        <f>VLOOKUP(Empresa!CR118,'Respuestas NosotrosTodos'!$A$2:$B$11,2,FALSE)</f>
        <v>5</v>
      </c>
    </row>
    <row r="119" spans="1:96">
      <c r="A119" s="12" t="str">
        <f>Empresa!A119</f>
        <v>xbz3ntcxmzz8f7en7xpxbz35suxb7aka</v>
      </c>
      <c r="B119" s="19">
        <f>VLOOKUP(Empresa!B119,'Respuestas Yo'!A$2:B$5,2,FALSE)</f>
        <v>5</v>
      </c>
      <c r="C119" s="19">
        <f>VLOOKUP(Empresa!C119,'Respuestas Yo'!C$2:D$5,2,FALSE)</f>
        <v>4</v>
      </c>
      <c r="D119" s="19">
        <f>VLOOKUP(Empresa!D119,'Respuestas Yo'!E$2:F$5,2,FALSE)</f>
        <v>5</v>
      </c>
      <c r="E119" s="19">
        <f>VLOOKUP(Empresa!E119,'Respuestas Yo'!G$2:H$5,2,FALSE)</f>
        <v>5</v>
      </c>
      <c r="F119" s="19">
        <f>VLOOKUP(Empresa!F119,'Respuestas Yo'!I$2:J$5,2,FALSE)</f>
        <v>2</v>
      </c>
      <c r="G119" s="19">
        <f>VLOOKUP(Empresa!G119,'Respuestas Yo'!K$2:L$5,2,FALSE)</f>
        <v>4</v>
      </c>
      <c r="H119" s="19">
        <f>VLOOKUP(Empresa!H119,'Respuestas Yo'!M$2:N$5,2,FALSE)</f>
        <v>5</v>
      </c>
      <c r="I119" s="19">
        <f>VLOOKUP(Empresa!I119,'Respuestas Yo'!O$2:P$5,2,FALSE)</f>
        <v>4</v>
      </c>
      <c r="J119" s="19">
        <f>VLOOKUP(Empresa!J119,'Respuestas Yo'!Q$2:R$5,2,FALSE)</f>
        <v>2</v>
      </c>
      <c r="K119" s="19">
        <f>VLOOKUP(Empresa!K119,'Respuestas Yo'!S$2:T$5,2,FALSE)</f>
        <v>5</v>
      </c>
      <c r="L119" s="19">
        <f>VLOOKUP(Empresa!L119,'Respuestas Yo'!U$2:V$5,2,FALSE)</f>
        <v>4</v>
      </c>
      <c r="M119" s="19">
        <f>VLOOKUP(Empresa!M119,'Respuestas Yo'!W$2:X$5,2,FALSE)</f>
        <v>4</v>
      </c>
      <c r="N119" s="19">
        <f>VLOOKUP(Empresa!N119,'Respuestas Yo'!Y$2:Z$5,2,FALSE)</f>
        <v>4</v>
      </c>
      <c r="O119" s="19">
        <f>VLOOKUP(Empresa!O119,'Respuestas Yo'!AA$2:AB$5,2,FALSE)</f>
        <v>1</v>
      </c>
      <c r="P119" s="19">
        <f>VLOOKUP(Empresa!P119,'Respuestas Yo'!AC$2:AD$5,2,FALSE)</f>
        <v>5</v>
      </c>
      <c r="Q119" s="19">
        <f>VLOOKUP(Empresa!Q119,'Respuestas Yo'!AE$2:AF$5,2,FALSE)</f>
        <v>5</v>
      </c>
      <c r="R119" s="19">
        <f>VLOOKUP(Empresa!R119,'Respuestas Yo'!AG$2:AH$5,2,FALSE)</f>
        <v>4</v>
      </c>
      <c r="S119" s="19">
        <f>VLOOKUP(Empresa!S119,'Respuestas Yo'!AI$2:AJ$5,2,FALSE)</f>
        <v>4</v>
      </c>
      <c r="T119" s="19">
        <f>VLOOKUP(Empresa!T119,'Respuestas Yo'!AK$2:AL$5,2,FALSE)</f>
        <v>1</v>
      </c>
      <c r="U119" s="19">
        <f>VLOOKUP(Empresa!U119,'Respuestas NosotrosTodos'!$A$2:$B$11,2,FALSE)</f>
        <v>4</v>
      </c>
      <c r="V119" s="19">
        <f>VLOOKUP(Empresa!V119,'Respuestas NosotrosTodos'!$A$2:$B$11,2,FALSE)</f>
        <v>4</v>
      </c>
      <c r="W119" s="19">
        <f>VLOOKUP(Empresa!V119,'Respuestas NosotrosTodos'!$A$2:$B$11,2,FALSE)</f>
        <v>4</v>
      </c>
      <c r="X119" s="19">
        <f>VLOOKUP(Empresa!X119,'Respuestas NosotrosTodos'!$A$2:$B$11,2,FALSE)</f>
        <v>4</v>
      </c>
      <c r="Y119" s="19">
        <f>VLOOKUP(Empresa!Y119,'Respuestas NosotrosTodos'!$A$2:$B$11,2,FALSE)</f>
        <v>4</v>
      </c>
      <c r="Z119" s="19">
        <f>VLOOKUP(Empresa!Z119,'Respuestas NosotrosTodos'!$A$2:$B$11,2,FALSE)</f>
        <v>3</v>
      </c>
      <c r="AA119" s="19">
        <f>VLOOKUP(Empresa!AA119,'Respuestas NosotrosTodos'!$A$2:$B$11,2,FALSE)</f>
        <v>3</v>
      </c>
      <c r="AB119" s="19">
        <f>VLOOKUP(Empresa!AB119,'Respuestas NosotrosTodos'!$A$2:$B$11,2,FALSE)</f>
        <v>3</v>
      </c>
      <c r="AC119" s="19">
        <f>VLOOKUP(Empresa!AC119,'Respuestas NosotrosTodos'!$A$2:$B$11,2,FALSE)</f>
        <v>4</v>
      </c>
      <c r="AD119" s="19">
        <f>VLOOKUP(Empresa!AD119,'Respuestas NosotrosTodos'!$A$2:$B$11,2,FALSE)</f>
        <v>3</v>
      </c>
      <c r="AE119" s="19">
        <f>VLOOKUP(Empresa!AE119,'Respuestas NosotrosTodos'!$A$2:$B$11,2,FALSE)</f>
        <v>4</v>
      </c>
      <c r="AF119" s="19">
        <f>VLOOKUP(Empresa!AF119,'Respuestas NosotrosTodos'!$A$2:$B$11,2,FALSE)</f>
        <v>4</v>
      </c>
      <c r="AG119" s="19">
        <f>VLOOKUP(Empresa!AG119,'Respuestas NosotrosTodos'!$A$2:$B$11,2,FALSE)</f>
        <v>4</v>
      </c>
      <c r="AH119" s="19">
        <f>VLOOKUP(Empresa!AH119,'Respuestas NosotrosTodos'!$A$2:$B$11,2,FALSE)</f>
        <v>3</v>
      </c>
      <c r="AI119" s="19">
        <f>VLOOKUP(Empresa!AI119,'Respuestas NosotrosTodos'!$A$2:$B$11,2,FALSE)</f>
        <v>4</v>
      </c>
      <c r="AJ119" s="19">
        <f>VLOOKUP(Empresa!AJ119,'Respuestas NosotrosTodos'!$A$2:$B$11,2,FALSE)</f>
        <v>5</v>
      </c>
      <c r="AK119" s="19">
        <f>VLOOKUP(Empresa!AK119,'Respuestas NosotrosTodos'!$A$2:$B$11,2,FALSE)</f>
        <v>3</v>
      </c>
      <c r="AL119" s="19">
        <f>VLOOKUP(Empresa!AL119,'Respuestas NosotrosTodos'!$A$2:$B$11,2,FALSE)</f>
        <v>5</v>
      </c>
      <c r="AM119" s="19">
        <f>VLOOKUP(Empresa!AM119,'Respuestas NosotrosTodos'!$A$2:$B$11,2,FALSE)</f>
        <v>3</v>
      </c>
      <c r="AN119" s="19">
        <f>VLOOKUP(Empresa!AN119,'Respuestas NosotrosTodos'!$A$2:$B$11,2,FALSE)</f>
        <v>4</v>
      </c>
      <c r="AO119" s="19">
        <f>VLOOKUP(Empresa!AO119,'Respuestas NosotrosTodos'!$A$2:$B$11,2,FALSE)</f>
        <v>5</v>
      </c>
      <c r="AP119" s="19">
        <f>VLOOKUP(Empresa!AP119,'Respuestas NosotrosTodos'!$A$2:$B$11,2,FALSE)</f>
        <v>1</v>
      </c>
      <c r="AQ119" s="19">
        <f>VLOOKUP(Empresa!AQ119,'Respuestas NosotrosTodos'!$A$2:$B$11,2,FALSE)</f>
        <v>5</v>
      </c>
      <c r="AR119" s="19">
        <f>VLOOKUP(Empresa!AR119,'Respuestas NosotrosTodos'!$A$2:$B$11,2,FALSE)</f>
        <v>4</v>
      </c>
      <c r="AS119" s="19">
        <f>VLOOKUP(Empresa!AS119,'Respuestas NosotrosTodos'!$A$2:$B$11,2,FALSE)</f>
        <v>4</v>
      </c>
      <c r="AT119" s="19">
        <f>VLOOKUP(Empresa!AT119,'Respuestas NosotrosTodos'!$A$2:$B$11,2,FALSE)</f>
        <v>4</v>
      </c>
      <c r="AU119" s="19">
        <f>VLOOKUP(Empresa!AU119,'Respuestas NosotrosTodos'!$A$2:$B$11,2,FALSE)</f>
        <v>5</v>
      </c>
      <c r="AV119" s="19">
        <f>VLOOKUP(Empresa!AV119,'Respuestas NosotrosTodos'!$A$2:$B$11,2,FALSE)</f>
        <v>5</v>
      </c>
      <c r="AW119" s="19">
        <f>VLOOKUP(Empresa!AW119,'Respuestas NosotrosTodos'!$A$2:$B$11,2,FALSE)</f>
        <v>3</v>
      </c>
      <c r="AX119" s="19">
        <f>VLOOKUP(Empresa!AX119,'Respuestas NosotrosTodos'!$A$2:$B$11,2,FALSE)</f>
        <v>4</v>
      </c>
      <c r="AY119" s="29">
        <f>VLOOKUP(Empresa!AY119,'Respuestas NosotrosTodos'!$A$12:$B$21,2,FALSE)</f>
        <v>3</v>
      </c>
      <c r="AZ119" s="19">
        <f>VLOOKUP(Empresa!AZ119,'Respuestas NosotrosTodos'!$A$2:$B$11,2,FALSE)</f>
        <v>1</v>
      </c>
      <c r="BA119" s="29">
        <f>VLOOKUP(Empresa!BA119,'Respuestas NosotrosTodos'!$A$12:$B$21,2,FALSE)</f>
        <v>5</v>
      </c>
      <c r="BB119" s="19">
        <f>VLOOKUP(Empresa!BB119,'Respuestas NosotrosTodos'!$A$2:$B$11,2,FALSE)</f>
        <v>4</v>
      </c>
      <c r="BC119" s="19">
        <f>VLOOKUP(Empresa!BC119,'Respuestas NosotrosTodos'!$A$2:$B$11,2,FALSE)</f>
        <v>4</v>
      </c>
      <c r="BD119" s="19">
        <f>VLOOKUP(Empresa!BD119,'Respuestas NosotrosTodos'!$A$2:$B$11,2,FALSE)</f>
        <v>3</v>
      </c>
      <c r="BE119" s="19">
        <f>VLOOKUP(Empresa!BE119,'Respuestas NosotrosTodos'!$A$2:$B$11,2,FALSE)</f>
        <v>2</v>
      </c>
      <c r="BF119" s="19">
        <f>VLOOKUP(Empresa!BF119,'Respuestas NosotrosTodos'!$A$2:$B$11,2,FALSE)</f>
        <v>4</v>
      </c>
      <c r="BG119" s="19">
        <f>VLOOKUP(Empresa!BG119,'Respuestas NosotrosTodos'!$A$2:$B$11,2,FALSE)</f>
        <v>4</v>
      </c>
      <c r="BH119" s="19">
        <f>VLOOKUP(Empresa!BH119,'Respuestas NosotrosTodos'!$A$2:$B$11,2,FALSE)</f>
        <v>1</v>
      </c>
      <c r="BI119" s="19">
        <f>VLOOKUP(Empresa!BI119,'Respuestas NosotrosTodos'!$A$2:$B$11,2,FALSE)</f>
        <v>3</v>
      </c>
      <c r="BJ119" s="19">
        <f>VLOOKUP(Empresa!BJ119,'Respuestas NosotrosTodos'!$A$2:$B$11,2,FALSE)</f>
        <v>4</v>
      </c>
      <c r="BK119" s="19">
        <f>VLOOKUP(Empresa!BK119,'Respuestas NosotrosTodos'!$A$2:$B$11,2,FALSE)</f>
        <v>4</v>
      </c>
      <c r="BL119" s="19">
        <f>VLOOKUP(Empresa!BL119,'Respuestas NosotrosTodos'!$A$2:$B$11,2,FALSE)</f>
        <v>4</v>
      </c>
      <c r="BM119" s="19">
        <f>VLOOKUP(Empresa!BM119,'Respuestas NosotrosTodos'!$A$2:$B$11,2,FALSE)</f>
        <v>4</v>
      </c>
      <c r="BN119" s="19">
        <f>VLOOKUP(Empresa!BN119,'Respuestas NosotrosTodos'!$A$2:$B$11,2,FALSE)</f>
        <v>3</v>
      </c>
      <c r="BO119" s="19">
        <f>VLOOKUP(Empresa!BO119,'Respuestas NosotrosTodos'!$A$2:$B$11,2,FALSE)</f>
        <v>4</v>
      </c>
      <c r="BP119" s="19">
        <f>VLOOKUP(Empresa!BP119,'Respuestas NosotrosTodos'!$A$2:$B$11,2,FALSE)</f>
        <v>4</v>
      </c>
      <c r="BQ119" s="19">
        <f>VLOOKUP(Empresa!BQ119,'Respuestas NosotrosTodos'!$A$2:$B$11,2,FALSE)</f>
        <v>3</v>
      </c>
      <c r="BR119" s="19">
        <f>VLOOKUP(Empresa!BR119,'Respuestas NosotrosTodos'!$A$2:$B$11,2,FALSE)</f>
        <v>4</v>
      </c>
      <c r="BS119" s="19">
        <f>VLOOKUP(Empresa!BS119,'Respuestas NosotrosTodos'!$A$2:$B$11,2,FALSE)</f>
        <v>4</v>
      </c>
      <c r="BT119" s="19">
        <f>VLOOKUP(Empresa!BT119,'Respuestas NosotrosTodos'!$A$2:$B$11,2,FALSE)</f>
        <v>4</v>
      </c>
      <c r="BU119" s="19">
        <f>VLOOKUP(Empresa!BU119,'Respuestas NosotrosTodos'!$A$2:$B$11,2,FALSE)</f>
        <v>2</v>
      </c>
      <c r="BV119" s="19">
        <f>VLOOKUP(Empresa!BV119,'Respuestas NosotrosTodos'!$A$2:$B$11,2,FALSE)</f>
        <v>3</v>
      </c>
      <c r="BW119" s="19">
        <f>VLOOKUP(Empresa!BW119,'Respuestas NosotrosTodos'!$A$2:$B$11,2,FALSE)</f>
        <v>3</v>
      </c>
      <c r="BX119" s="19">
        <f>VLOOKUP(Empresa!BX119,'Respuestas NosotrosTodos'!$A$2:$B$11,2,FALSE)</f>
        <v>4</v>
      </c>
      <c r="BY119" s="19">
        <f>VLOOKUP(Empresa!BY119,'Respuestas NosotrosTodos'!$A$2:$B$11,2,FALSE)</f>
        <v>3</v>
      </c>
      <c r="BZ119" s="19">
        <f>VLOOKUP(Empresa!BZ119,'Respuestas NosotrosTodos'!$A$2:$B$11,2,FALSE)</f>
        <v>4</v>
      </c>
      <c r="CA119" s="19">
        <f>VLOOKUP(Empresa!CA119,'Respuestas NosotrosTodos'!$A$2:$B$11,2,FALSE)</f>
        <v>2</v>
      </c>
      <c r="CB119" s="19">
        <f>VLOOKUP(Empresa!CB119,'Respuestas NosotrosTodos'!$A$2:$B$11,2,FALSE)</f>
        <v>2</v>
      </c>
      <c r="CC119" s="19">
        <f>VLOOKUP(Empresa!CC119,'Respuestas NosotrosTodos'!$A$2:$B$11,2,FALSE)</f>
        <v>5</v>
      </c>
      <c r="CD119" s="29">
        <f>VLOOKUP(Empresa!CD119,'Respuestas NosotrosTodos'!$A$12:$B$21,2,FALSE)</f>
        <v>4</v>
      </c>
      <c r="CE119" s="19">
        <f>VLOOKUP(Empresa!CE119,'Respuestas NosotrosTodos'!$A$2:$B$11,2,FALSE)</f>
        <v>3</v>
      </c>
      <c r="CF119" s="19">
        <f>VLOOKUP(Empresa!CF119,'Respuestas NosotrosTodos'!$A$2:$B$11,2,FALSE)</f>
        <v>2</v>
      </c>
      <c r="CG119" s="19">
        <f>VLOOKUP(Empresa!CG119,'Respuestas NosotrosTodos'!$A$2:$B$11,2,FALSE)</f>
        <v>4</v>
      </c>
      <c r="CH119" s="19">
        <f>VLOOKUP(Empresa!CH119,'Respuestas NosotrosTodos'!$A$2:$B$11,2,FALSE)</f>
        <v>4</v>
      </c>
      <c r="CI119" s="19">
        <f>VLOOKUP(Empresa!CI119,'Respuestas NosotrosTodos'!$A$2:$B$11,2,FALSE)</f>
        <v>5</v>
      </c>
      <c r="CJ119" s="29">
        <f>VLOOKUP(Empresa!CJ119,'Respuestas NosotrosTodos'!$A$12:$B$21,2,FALSE)</f>
        <v>5</v>
      </c>
      <c r="CK119" s="29">
        <f>VLOOKUP(Empresa!CK119,'Respuestas NosotrosTodos'!$A$12:$B$21,2,FALSE)</f>
        <v>4</v>
      </c>
      <c r="CL119" s="19">
        <f>VLOOKUP(Empresa!CL119,'Respuestas NosotrosTodos'!$A$2:$B$11,2,FALSE)</f>
        <v>4</v>
      </c>
      <c r="CM119" s="29">
        <f>VLOOKUP(Empresa!CM119,'Respuestas NosotrosTodos'!$A$12:$B$21,2,FALSE)</f>
        <v>3</v>
      </c>
      <c r="CN119" s="29">
        <f>VLOOKUP(Empresa!CN119,'Respuestas NosotrosTodos'!$A$12:$B$21,2,FALSE)</f>
        <v>4</v>
      </c>
      <c r="CO119" s="29">
        <f>VLOOKUP(Empresa!CO119,'Respuestas NosotrosTodos'!$A$12:$B$21,2,FALSE)</f>
        <v>5</v>
      </c>
      <c r="CP119" s="19">
        <f>VLOOKUP(Empresa!CP119,'Respuestas NosotrosTodos'!$A$2:$B$11,2,FALSE)</f>
        <v>4</v>
      </c>
      <c r="CQ119" s="19">
        <f>VLOOKUP(Empresa!CQ119,'Respuestas NosotrosTodos'!$A$2:$B$11,2,FALSE)</f>
        <v>4</v>
      </c>
      <c r="CR119" s="19">
        <f>VLOOKUP(Empresa!CR119,'Respuestas NosotrosTodos'!$A$2:$B$11,2,FALSE)</f>
        <v>2</v>
      </c>
    </row>
    <row r="120" spans="1:96">
      <c r="A120" s="12" t="str">
        <f>Empresa!A120</f>
        <v>f8lisp3wtl3f8hbtsacejut4z56nync9</v>
      </c>
      <c r="B120" s="19">
        <f>VLOOKUP(Empresa!B120,'Respuestas Yo'!A$2:B$5,2,FALSE)</f>
        <v>1</v>
      </c>
      <c r="C120" s="19">
        <f>VLOOKUP(Empresa!C120,'Respuestas Yo'!C$2:D$5,2,FALSE)</f>
        <v>2</v>
      </c>
      <c r="D120" s="19">
        <f>VLOOKUP(Empresa!D120,'Respuestas Yo'!E$2:F$5,2,FALSE)</f>
        <v>4</v>
      </c>
      <c r="E120" s="19">
        <f>VLOOKUP(Empresa!E120,'Respuestas Yo'!G$2:H$5,2,FALSE)</f>
        <v>1</v>
      </c>
      <c r="F120" s="19">
        <f>VLOOKUP(Empresa!F120,'Respuestas Yo'!I$2:J$5,2,FALSE)</f>
        <v>2</v>
      </c>
      <c r="G120" s="19">
        <f>VLOOKUP(Empresa!G120,'Respuestas Yo'!K$2:L$5,2,FALSE)</f>
        <v>2</v>
      </c>
      <c r="H120" s="19">
        <f>VLOOKUP(Empresa!H120,'Respuestas Yo'!M$2:N$5,2,FALSE)</f>
        <v>2</v>
      </c>
      <c r="I120" s="19">
        <f>VLOOKUP(Empresa!I120,'Respuestas Yo'!O$2:P$5,2,FALSE)</f>
        <v>2</v>
      </c>
      <c r="J120" s="19">
        <f>VLOOKUP(Empresa!J120,'Respuestas Yo'!Q$2:R$5,2,FALSE)</f>
        <v>1</v>
      </c>
      <c r="K120" s="19">
        <f>VLOOKUP(Empresa!K120,'Respuestas Yo'!S$2:T$5,2,FALSE)</f>
        <v>2</v>
      </c>
      <c r="L120" s="19">
        <f>VLOOKUP(Empresa!L120,'Respuestas Yo'!U$2:V$5,2,FALSE)</f>
        <v>2</v>
      </c>
      <c r="M120" s="19">
        <f>VLOOKUP(Empresa!M120,'Respuestas Yo'!W$2:X$5,2,FALSE)</f>
        <v>1</v>
      </c>
      <c r="N120" s="19">
        <f>VLOOKUP(Empresa!N120,'Respuestas Yo'!Y$2:Z$5,2,FALSE)</f>
        <v>4</v>
      </c>
      <c r="O120" s="19">
        <f>VLOOKUP(Empresa!O120,'Respuestas Yo'!AA$2:AB$5,2,FALSE)</f>
        <v>1</v>
      </c>
      <c r="P120" s="19">
        <f>VLOOKUP(Empresa!P120,'Respuestas Yo'!AC$2:AD$5,2,FALSE)</f>
        <v>2</v>
      </c>
      <c r="Q120" s="19">
        <f>VLOOKUP(Empresa!Q120,'Respuestas Yo'!AE$2:AF$5,2,FALSE)</f>
        <v>1</v>
      </c>
      <c r="R120" s="19">
        <f>VLOOKUP(Empresa!R120,'Respuestas Yo'!AG$2:AH$5,2,FALSE)</f>
        <v>2</v>
      </c>
      <c r="S120" s="19">
        <f>VLOOKUP(Empresa!S120,'Respuestas Yo'!AI$2:AJ$5,2,FALSE)</f>
        <v>5</v>
      </c>
      <c r="T120" s="19">
        <f>VLOOKUP(Empresa!T120,'Respuestas Yo'!AK$2:AL$5,2,FALSE)</f>
        <v>1</v>
      </c>
      <c r="U120" s="19">
        <f>VLOOKUP(Empresa!U120,'Respuestas NosotrosTodos'!$A$2:$B$11,2,FALSE)</f>
        <v>1</v>
      </c>
      <c r="V120" s="19">
        <f>VLOOKUP(Empresa!V120,'Respuestas NosotrosTodos'!$A$2:$B$11,2,FALSE)</f>
        <v>2</v>
      </c>
      <c r="W120" s="19">
        <f>VLOOKUP(Empresa!V120,'Respuestas NosotrosTodos'!$A$2:$B$11,2,FALSE)</f>
        <v>2</v>
      </c>
      <c r="X120" s="19">
        <f>VLOOKUP(Empresa!X120,'Respuestas NosotrosTodos'!$A$2:$B$11,2,FALSE)</f>
        <v>3</v>
      </c>
      <c r="Y120" s="19">
        <f>VLOOKUP(Empresa!Y120,'Respuestas NosotrosTodos'!$A$2:$B$11,2,FALSE)</f>
        <v>5</v>
      </c>
      <c r="Z120" s="19">
        <f>VLOOKUP(Empresa!Z120,'Respuestas NosotrosTodos'!$A$2:$B$11,2,FALSE)</f>
        <v>2</v>
      </c>
      <c r="AA120" s="19">
        <f>VLOOKUP(Empresa!AA120,'Respuestas NosotrosTodos'!$A$2:$B$11,2,FALSE)</f>
        <v>1</v>
      </c>
      <c r="AB120" s="19">
        <f>VLOOKUP(Empresa!AB120,'Respuestas NosotrosTodos'!$A$2:$B$11,2,FALSE)</f>
        <v>1</v>
      </c>
      <c r="AC120" s="19">
        <f>VLOOKUP(Empresa!AC120,'Respuestas NosotrosTodos'!$A$2:$B$11,2,FALSE)</f>
        <v>3</v>
      </c>
      <c r="AD120" s="19">
        <f>VLOOKUP(Empresa!AD120,'Respuestas NosotrosTodos'!$A$2:$B$11,2,FALSE)</f>
        <v>3</v>
      </c>
      <c r="AE120" s="19">
        <f>VLOOKUP(Empresa!AE120,'Respuestas NosotrosTodos'!$A$2:$B$11,2,FALSE)</f>
        <v>1</v>
      </c>
      <c r="AF120" s="19">
        <f>VLOOKUP(Empresa!AF120,'Respuestas NosotrosTodos'!$A$2:$B$11,2,FALSE)</f>
        <v>4</v>
      </c>
      <c r="AG120" s="19">
        <f>VLOOKUP(Empresa!AG120,'Respuestas NosotrosTodos'!$A$2:$B$11,2,FALSE)</f>
        <v>5</v>
      </c>
      <c r="AH120" s="19">
        <f>VLOOKUP(Empresa!AH120,'Respuestas NosotrosTodos'!$A$2:$B$11,2,FALSE)</f>
        <v>1</v>
      </c>
      <c r="AI120" s="19">
        <f>VLOOKUP(Empresa!AI120,'Respuestas NosotrosTodos'!$A$2:$B$11,2,FALSE)</f>
        <v>3</v>
      </c>
      <c r="AJ120" s="19">
        <f>VLOOKUP(Empresa!AJ120,'Respuestas NosotrosTodos'!$A$2:$B$11,2,FALSE)</f>
        <v>3</v>
      </c>
      <c r="AK120" s="19">
        <f>VLOOKUP(Empresa!AK120,'Respuestas NosotrosTodos'!$A$2:$B$11,2,FALSE)</f>
        <v>2</v>
      </c>
      <c r="AL120" s="19">
        <f>VLOOKUP(Empresa!AL120,'Respuestas NosotrosTodos'!$A$2:$B$11,2,FALSE)</f>
        <v>2</v>
      </c>
      <c r="AM120" s="19">
        <f>VLOOKUP(Empresa!AM120,'Respuestas NosotrosTodos'!$A$2:$B$11,2,FALSE)</f>
        <v>1</v>
      </c>
      <c r="AN120" s="19">
        <f>VLOOKUP(Empresa!AN120,'Respuestas NosotrosTodos'!$A$2:$B$11,2,FALSE)</f>
        <v>2</v>
      </c>
      <c r="AO120" s="19">
        <f>VLOOKUP(Empresa!AO120,'Respuestas NosotrosTodos'!$A$2:$B$11,2,FALSE)</f>
        <v>1</v>
      </c>
      <c r="AP120" s="19">
        <f>VLOOKUP(Empresa!AP120,'Respuestas NosotrosTodos'!$A$2:$B$11,2,FALSE)</f>
        <v>3</v>
      </c>
      <c r="AQ120" s="19">
        <f>VLOOKUP(Empresa!AQ120,'Respuestas NosotrosTodos'!$A$2:$B$11,2,FALSE)</f>
        <v>3</v>
      </c>
      <c r="AR120" s="19">
        <f>VLOOKUP(Empresa!AR120,'Respuestas NosotrosTodos'!$A$2:$B$11,2,FALSE)</f>
        <v>3</v>
      </c>
      <c r="AS120" s="19">
        <f>VLOOKUP(Empresa!AS120,'Respuestas NosotrosTodos'!$A$2:$B$11,2,FALSE)</f>
        <v>1</v>
      </c>
      <c r="AT120" s="19">
        <f>VLOOKUP(Empresa!AT120,'Respuestas NosotrosTodos'!$A$2:$B$11,2,FALSE)</f>
        <v>3</v>
      </c>
      <c r="AU120" s="19">
        <f>VLOOKUP(Empresa!AU120,'Respuestas NosotrosTodos'!$A$2:$B$11,2,FALSE)</f>
        <v>3</v>
      </c>
      <c r="AV120" s="19">
        <f>VLOOKUP(Empresa!AV120,'Respuestas NosotrosTodos'!$A$2:$B$11,2,FALSE)</f>
        <v>3</v>
      </c>
      <c r="AW120" s="19">
        <f>VLOOKUP(Empresa!AW120,'Respuestas NosotrosTodos'!$A$2:$B$11,2,FALSE)</f>
        <v>3</v>
      </c>
      <c r="AX120" s="19">
        <f>VLOOKUP(Empresa!AX120,'Respuestas NosotrosTodos'!$A$2:$B$11,2,FALSE)</f>
        <v>2</v>
      </c>
      <c r="AY120" s="29">
        <f>VLOOKUP(Empresa!AY120,'Respuestas NosotrosTodos'!$A$12:$B$21,2,FALSE)</f>
        <v>3</v>
      </c>
      <c r="AZ120" s="19">
        <f>VLOOKUP(Empresa!AZ120,'Respuestas NosotrosTodos'!$A$2:$B$11,2,FALSE)</f>
        <v>4</v>
      </c>
      <c r="BA120" s="29">
        <f>VLOOKUP(Empresa!BA120,'Respuestas NosotrosTodos'!$A$12:$B$21,2,FALSE)</f>
        <v>3</v>
      </c>
      <c r="BB120" s="19">
        <f>VLOOKUP(Empresa!BB120,'Respuestas NosotrosTodos'!$A$2:$B$11,2,FALSE)</f>
        <v>3</v>
      </c>
      <c r="BC120" s="19">
        <f>VLOOKUP(Empresa!BC120,'Respuestas NosotrosTodos'!$A$2:$B$11,2,FALSE)</f>
        <v>2</v>
      </c>
      <c r="BD120" s="19">
        <f>VLOOKUP(Empresa!BD120,'Respuestas NosotrosTodos'!$A$2:$B$11,2,FALSE)</f>
        <v>4</v>
      </c>
      <c r="BE120" s="19">
        <f>VLOOKUP(Empresa!BE120,'Respuestas NosotrosTodos'!$A$2:$B$11,2,FALSE)</f>
        <v>5</v>
      </c>
      <c r="BF120" s="19">
        <f>VLOOKUP(Empresa!BF120,'Respuestas NosotrosTodos'!$A$2:$B$11,2,FALSE)</f>
        <v>3</v>
      </c>
      <c r="BG120" s="19">
        <f>VLOOKUP(Empresa!BG120,'Respuestas NosotrosTodos'!$A$2:$B$11,2,FALSE)</f>
        <v>4</v>
      </c>
      <c r="BH120" s="19">
        <f>VLOOKUP(Empresa!BH120,'Respuestas NosotrosTodos'!$A$2:$B$11,2,FALSE)</f>
        <v>3</v>
      </c>
      <c r="BI120" s="19">
        <f>VLOOKUP(Empresa!BI120,'Respuestas NosotrosTodos'!$A$2:$B$11,2,FALSE)</f>
        <v>3</v>
      </c>
      <c r="BJ120" s="19">
        <f>VLOOKUP(Empresa!BJ120,'Respuestas NosotrosTodos'!$A$2:$B$11,2,FALSE)</f>
        <v>3</v>
      </c>
      <c r="BK120" s="19">
        <f>VLOOKUP(Empresa!BK120,'Respuestas NosotrosTodos'!$A$2:$B$11,2,FALSE)</f>
        <v>3</v>
      </c>
      <c r="BL120" s="19">
        <f>VLOOKUP(Empresa!BL120,'Respuestas NosotrosTodos'!$A$2:$B$11,2,FALSE)</f>
        <v>3</v>
      </c>
      <c r="BM120" s="19">
        <f>VLOOKUP(Empresa!BM120,'Respuestas NosotrosTodos'!$A$2:$B$11,2,FALSE)</f>
        <v>2</v>
      </c>
      <c r="BN120" s="19">
        <f>VLOOKUP(Empresa!BN120,'Respuestas NosotrosTodos'!$A$2:$B$11,2,FALSE)</f>
        <v>3</v>
      </c>
      <c r="BO120" s="19">
        <f>VLOOKUP(Empresa!BO120,'Respuestas NosotrosTodos'!$A$2:$B$11,2,FALSE)</f>
        <v>3</v>
      </c>
      <c r="BP120" s="19">
        <f>VLOOKUP(Empresa!BP120,'Respuestas NosotrosTodos'!$A$2:$B$11,2,FALSE)</f>
        <v>4</v>
      </c>
      <c r="BQ120" s="19">
        <f>VLOOKUP(Empresa!BQ120,'Respuestas NosotrosTodos'!$A$2:$B$11,2,FALSE)</f>
        <v>2</v>
      </c>
      <c r="BR120" s="19">
        <f>VLOOKUP(Empresa!BR120,'Respuestas NosotrosTodos'!$A$2:$B$11,2,FALSE)</f>
        <v>2</v>
      </c>
      <c r="BS120" s="19">
        <f>VLOOKUP(Empresa!BS120,'Respuestas NosotrosTodos'!$A$2:$B$11,2,FALSE)</f>
        <v>4</v>
      </c>
      <c r="BT120" s="19">
        <f>VLOOKUP(Empresa!BT120,'Respuestas NosotrosTodos'!$A$2:$B$11,2,FALSE)</f>
        <v>5</v>
      </c>
      <c r="BU120" s="19">
        <f>VLOOKUP(Empresa!BU120,'Respuestas NosotrosTodos'!$A$2:$B$11,2,FALSE)</f>
        <v>3</v>
      </c>
      <c r="BV120" s="19">
        <f>VLOOKUP(Empresa!BV120,'Respuestas NosotrosTodos'!$A$2:$B$11,2,FALSE)</f>
        <v>3</v>
      </c>
      <c r="BW120" s="19">
        <f>VLOOKUP(Empresa!BW120,'Respuestas NosotrosTodos'!$A$2:$B$11,2,FALSE)</f>
        <v>3</v>
      </c>
      <c r="BX120" s="19">
        <f>VLOOKUP(Empresa!BX120,'Respuestas NosotrosTodos'!$A$2:$B$11,2,FALSE)</f>
        <v>2</v>
      </c>
      <c r="BY120" s="19">
        <f>VLOOKUP(Empresa!BY120,'Respuestas NosotrosTodos'!$A$2:$B$11,2,FALSE)</f>
        <v>3</v>
      </c>
      <c r="BZ120" s="19">
        <f>VLOOKUP(Empresa!BZ120,'Respuestas NosotrosTodos'!$A$2:$B$11,2,FALSE)</f>
        <v>3</v>
      </c>
      <c r="CA120" s="19">
        <f>VLOOKUP(Empresa!CA120,'Respuestas NosotrosTodos'!$A$2:$B$11,2,FALSE)</f>
        <v>4</v>
      </c>
      <c r="CB120" s="19">
        <f>VLOOKUP(Empresa!CB120,'Respuestas NosotrosTodos'!$A$2:$B$11,2,FALSE)</f>
        <v>4</v>
      </c>
      <c r="CC120" s="19">
        <f>VLOOKUP(Empresa!CC120,'Respuestas NosotrosTodos'!$A$2:$B$11,2,FALSE)</f>
        <v>3</v>
      </c>
      <c r="CD120" s="29">
        <f>VLOOKUP(Empresa!CD120,'Respuestas NosotrosTodos'!$A$12:$B$21,2,FALSE)</f>
        <v>1</v>
      </c>
      <c r="CE120" s="19">
        <f>VLOOKUP(Empresa!CE120,'Respuestas NosotrosTodos'!$A$2:$B$11,2,FALSE)</f>
        <v>4</v>
      </c>
      <c r="CF120" s="19">
        <f>VLOOKUP(Empresa!CF120,'Respuestas NosotrosTodos'!$A$2:$B$11,2,FALSE)</f>
        <v>5</v>
      </c>
      <c r="CG120" s="19">
        <f>VLOOKUP(Empresa!CG120,'Respuestas NosotrosTodos'!$A$2:$B$11,2,FALSE)</f>
        <v>3</v>
      </c>
      <c r="CH120" s="19">
        <f>VLOOKUP(Empresa!CH120,'Respuestas NosotrosTodos'!$A$2:$B$11,2,FALSE)</f>
        <v>4</v>
      </c>
      <c r="CI120" s="19">
        <f>VLOOKUP(Empresa!CI120,'Respuestas NosotrosTodos'!$A$2:$B$11,2,FALSE)</f>
        <v>5</v>
      </c>
      <c r="CJ120" s="29">
        <f>VLOOKUP(Empresa!CJ120,'Respuestas NosotrosTodos'!$A$12:$B$21,2,FALSE)</f>
        <v>5</v>
      </c>
      <c r="CK120" s="29">
        <f>VLOOKUP(Empresa!CK120,'Respuestas NosotrosTodos'!$A$12:$B$21,2,FALSE)</f>
        <v>5</v>
      </c>
      <c r="CL120" s="19">
        <f>VLOOKUP(Empresa!CL120,'Respuestas NosotrosTodos'!$A$2:$B$11,2,FALSE)</f>
        <v>3</v>
      </c>
      <c r="CM120" s="29">
        <f>VLOOKUP(Empresa!CM120,'Respuestas NosotrosTodos'!$A$12:$B$21,2,FALSE)</f>
        <v>3</v>
      </c>
      <c r="CN120" s="29">
        <f>VLOOKUP(Empresa!CN120,'Respuestas NosotrosTodos'!$A$12:$B$21,2,FALSE)</f>
        <v>3</v>
      </c>
      <c r="CO120" s="29">
        <f>VLOOKUP(Empresa!CO120,'Respuestas NosotrosTodos'!$A$12:$B$21,2,FALSE)</f>
        <v>5</v>
      </c>
      <c r="CP120" s="19">
        <f>VLOOKUP(Empresa!CP120,'Respuestas NosotrosTodos'!$A$2:$B$11,2,FALSE)</f>
        <v>3</v>
      </c>
      <c r="CQ120" s="19">
        <f>VLOOKUP(Empresa!CQ120,'Respuestas NosotrosTodos'!$A$2:$B$11,2,FALSE)</f>
        <v>3</v>
      </c>
      <c r="CR120" s="19">
        <f>VLOOKUP(Empresa!CR120,'Respuestas NosotrosTodos'!$A$2:$B$11,2,FALSE)</f>
        <v>4</v>
      </c>
    </row>
    <row r="121" spans="1:96">
      <c r="A121" s="12" t="str">
        <f>Empresa!A121</f>
        <v>iiteys6itnvtcyftp6ciiteysmj0ktdm</v>
      </c>
      <c r="B121" s="19">
        <f>VLOOKUP(Empresa!B121,'Respuestas Yo'!A$2:B$5,2,FALSE)</f>
        <v>2</v>
      </c>
      <c r="C121" s="19">
        <f>VLOOKUP(Empresa!C121,'Respuestas Yo'!C$2:D$5,2,FALSE)</f>
        <v>2</v>
      </c>
      <c r="D121" s="19">
        <f>VLOOKUP(Empresa!D121,'Respuestas Yo'!E$2:F$5,2,FALSE)</f>
        <v>2</v>
      </c>
      <c r="E121" s="19">
        <f>VLOOKUP(Empresa!E121,'Respuestas Yo'!G$2:H$5,2,FALSE)</f>
        <v>2</v>
      </c>
      <c r="F121" s="19">
        <f>VLOOKUP(Empresa!F121,'Respuestas Yo'!I$2:J$5,2,FALSE)</f>
        <v>2</v>
      </c>
      <c r="G121" s="19">
        <f>VLOOKUP(Empresa!G121,'Respuestas Yo'!K$2:L$5,2,FALSE)</f>
        <v>2</v>
      </c>
      <c r="H121" s="19">
        <f>VLOOKUP(Empresa!H121,'Respuestas Yo'!M$2:N$5,2,FALSE)</f>
        <v>1</v>
      </c>
      <c r="I121" s="19">
        <f>VLOOKUP(Empresa!I121,'Respuestas Yo'!O$2:P$5,2,FALSE)</f>
        <v>5</v>
      </c>
      <c r="J121" s="19">
        <f>VLOOKUP(Empresa!J121,'Respuestas Yo'!Q$2:R$5,2,FALSE)</f>
        <v>4</v>
      </c>
      <c r="K121" s="19">
        <f>VLOOKUP(Empresa!K121,'Respuestas Yo'!S$2:T$5,2,FALSE)</f>
        <v>5</v>
      </c>
      <c r="L121" s="19">
        <f>VLOOKUP(Empresa!L121,'Respuestas Yo'!U$2:V$5,2,FALSE)</f>
        <v>5</v>
      </c>
      <c r="M121" s="19">
        <f>VLOOKUP(Empresa!M121,'Respuestas Yo'!W$2:X$5,2,FALSE)</f>
        <v>2</v>
      </c>
      <c r="N121" s="19">
        <f>VLOOKUP(Empresa!N121,'Respuestas Yo'!Y$2:Z$5,2,FALSE)</f>
        <v>4</v>
      </c>
      <c r="O121" s="19">
        <f>VLOOKUP(Empresa!O121,'Respuestas Yo'!AA$2:AB$5,2,FALSE)</f>
        <v>4</v>
      </c>
      <c r="P121" s="19">
        <f>VLOOKUP(Empresa!P121,'Respuestas Yo'!AC$2:AD$5,2,FALSE)</f>
        <v>5</v>
      </c>
      <c r="Q121" s="19">
        <f>VLOOKUP(Empresa!Q121,'Respuestas Yo'!AE$2:AF$5,2,FALSE)</f>
        <v>1</v>
      </c>
      <c r="R121" s="19">
        <f>VLOOKUP(Empresa!R121,'Respuestas Yo'!AG$2:AH$5,2,FALSE)</f>
        <v>4</v>
      </c>
      <c r="S121" s="19">
        <f>VLOOKUP(Empresa!S121,'Respuestas Yo'!AI$2:AJ$5,2,FALSE)</f>
        <v>5</v>
      </c>
      <c r="T121" s="19">
        <f>VLOOKUP(Empresa!T121,'Respuestas Yo'!AK$2:AL$5,2,FALSE)</f>
        <v>5</v>
      </c>
      <c r="U121" s="19">
        <f>VLOOKUP(Empresa!U121,'Respuestas NosotrosTodos'!$A$2:$B$11,2,FALSE)</f>
        <v>4</v>
      </c>
      <c r="V121" s="19">
        <f>VLOOKUP(Empresa!V121,'Respuestas NosotrosTodos'!$A$2:$B$11,2,FALSE)</f>
        <v>4</v>
      </c>
      <c r="W121" s="19">
        <f>VLOOKUP(Empresa!V121,'Respuestas NosotrosTodos'!$A$2:$B$11,2,FALSE)</f>
        <v>4</v>
      </c>
      <c r="X121" s="19">
        <f>VLOOKUP(Empresa!X121,'Respuestas NosotrosTodos'!$A$2:$B$11,2,FALSE)</f>
        <v>5</v>
      </c>
      <c r="Y121" s="19">
        <f>VLOOKUP(Empresa!Y121,'Respuestas NosotrosTodos'!$A$2:$B$11,2,FALSE)</f>
        <v>5</v>
      </c>
      <c r="Z121" s="19">
        <f>VLOOKUP(Empresa!Z121,'Respuestas NosotrosTodos'!$A$2:$B$11,2,FALSE)</f>
        <v>4</v>
      </c>
      <c r="AA121" s="19">
        <f>VLOOKUP(Empresa!AA121,'Respuestas NosotrosTodos'!$A$2:$B$11,2,FALSE)</f>
        <v>5</v>
      </c>
      <c r="AB121" s="19">
        <f>VLOOKUP(Empresa!AB121,'Respuestas NosotrosTodos'!$A$2:$B$11,2,FALSE)</f>
        <v>5</v>
      </c>
      <c r="AC121" s="19">
        <f>VLOOKUP(Empresa!AC121,'Respuestas NosotrosTodos'!$A$2:$B$11,2,FALSE)</f>
        <v>5</v>
      </c>
      <c r="AD121" s="19">
        <f>VLOOKUP(Empresa!AD121,'Respuestas NosotrosTodos'!$A$2:$B$11,2,FALSE)</f>
        <v>5</v>
      </c>
      <c r="AE121" s="19">
        <f>VLOOKUP(Empresa!AE121,'Respuestas NosotrosTodos'!$A$2:$B$11,2,FALSE)</f>
        <v>5</v>
      </c>
      <c r="AF121" s="19">
        <f>VLOOKUP(Empresa!AF121,'Respuestas NosotrosTodos'!$A$2:$B$11,2,FALSE)</f>
        <v>4</v>
      </c>
      <c r="AG121" s="19">
        <f>VLOOKUP(Empresa!AG121,'Respuestas NosotrosTodos'!$A$2:$B$11,2,FALSE)</f>
        <v>4</v>
      </c>
      <c r="AH121" s="19">
        <f>VLOOKUP(Empresa!AH121,'Respuestas NosotrosTodos'!$A$2:$B$11,2,FALSE)</f>
        <v>4</v>
      </c>
      <c r="AI121" s="19">
        <f>VLOOKUP(Empresa!AI121,'Respuestas NosotrosTodos'!$A$2:$B$11,2,FALSE)</f>
        <v>4</v>
      </c>
      <c r="AJ121" s="19">
        <f>VLOOKUP(Empresa!AJ121,'Respuestas NosotrosTodos'!$A$2:$B$11,2,FALSE)</f>
        <v>5</v>
      </c>
      <c r="AK121" s="19">
        <f>VLOOKUP(Empresa!AK121,'Respuestas NosotrosTodos'!$A$2:$B$11,2,FALSE)</f>
        <v>4</v>
      </c>
      <c r="AL121" s="19">
        <f>VLOOKUP(Empresa!AL121,'Respuestas NosotrosTodos'!$A$2:$B$11,2,FALSE)</f>
        <v>5</v>
      </c>
      <c r="AM121" s="19">
        <f>VLOOKUP(Empresa!AM121,'Respuestas NosotrosTodos'!$A$2:$B$11,2,FALSE)</f>
        <v>4</v>
      </c>
      <c r="AN121" s="19">
        <f>VLOOKUP(Empresa!AN121,'Respuestas NosotrosTodos'!$A$2:$B$11,2,FALSE)</f>
        <v>5</v>
      </c>
      <c r="AO121" s="19">
        <f>VLOOKUP(Empresa!AO121,'Respuestas NosotrosTodos'!$A$2:$B$11,2,FALSE)</f>
        <v>5</v>
      </c>
      <c r="AP121" s="19">
        <f>VLOOKUP(Empresa!AP121,'Respuestas NosotrosTodos'!$A$2:$B$11,2,FALSE)</f>
        <v>5</v>
      </c>
      <c r="AQ121" s="19">
        <f>VLOOKUP(Empresa!AQ121,'Respuestas NosotrosTodos'!$A$2:$B$11,2,FALSE)</f>
        <v>5</v>
      </c>
      <c r="AR121" s="19">
        <f>VLOOKUP(Empresa!AR121,'Respuestas NosotrosTodos'!$A$2:$B$11,2,FALSE)</f>
        <v>5</v>
      </c>
      <c r="AS121" s="19">
        <f>VLOOKUP(Empresa!AS121,'Respuestas NosotrosTodos'!$A$2:$B$11,2,FALSE)</f>
        <v>5</v>
      </c>
      <c r="AT121" s="19">
        <f>VLOOKUP(Empresa!AT121,'Respuestas NosotrosTodos'!$A$2:$B$11,2,FALSE)</f>
        <v>4</v>
      </c>
      <c r="AU121" s="19">
        <f>VLOOKUP(Empresa!AU121,'Respuestas NosotrosTodos'!$A$2:$B$11,2,FALSE)</f>
        <v>5</v>
      </c>
      <c r="AV121" s="19">
        <f>VLOOKUP(Empresa!AV121,'Respuestas NosotrosTodos'!$A$2:$B$11,2,FALSE)</f>
        <v>5</v>
      </c>
      <c r="AW121" s="19">
        <f>VLOOKUP(Empresa!AW121,'Respuestas NosotrosTodos'!$A$2:$B$11,2,FALSE)</f>
        <v>5</v>
      </c>
      <c r="AX121" s="19">
        <f>VLOOKUP(Empresa!AX121,'Respuestas NosotrosTodos'!$A$2:$B$11,2,FALSE)</f>
        <v>5</v>
      </c>
      <c r="AY121" s="29">
        <f>VLOOKUP(Empresa!AY121,'Respuestas NosotrosTodos'!$A$12:$B$21,2,FALSE)</f>
        <v>5</v>
      </c>
      <c r="AZ121" s="19">
        <f>VLOOKUP(Empresa!AZ121,'Respuestas NosotrosTodos'!$A$2:$B$11,2,FALSE)</f>
        <v>2</v>
      </c>
      <c r="BA121" s="29">
        <f>VLOOKUP(Empresa!BA121,'Respuestas NosotrosTodos'!$A$12:$B$21,2,FALSE)</f>
        <v>5</v>
      </c>
      <c r="BB121" s="19">
        <f>VLOOKUP(Empresa!BB121,'Respuestas NosotrosTodos'!$A$2:$B$11,2,FALSE)</f>
        <v>4</v>
      </c>
      <c r="BC121" s="19">
        <f>VLOOKUP(Empresa!BC121,'Respuestas NosotrosTodos'!$A$2:$B$11,2,FALSE)</f>
        <v>4</v>
      </c>
      <c r="BD121" s="19">
        <f>VLOOKUP(Empresa!BD121,'Respuestas NosotrosTodos'!$A$2:$B$11,2,FALSE)</f>
        <v>5</v>
      </c>
      <c r="BE121" s="19">
        <f>VLOOKUP(Empresa!BE121,'Respuestas NosotrosTodos'!$A$2:$B$11,2,FALSE)</f>
        <v>3</v>
      </c>
      <c r="BF121" s="19">
        <f>VLOOKUP(Empresa!BF121,'Respuestas NosotrosTodos'!$A$2:$B$11,2,FALSE)</f>
        <v>4</v>
      </c>
      <c r="BG121" s="19">
        <f>VLOOKUP(Empresa!BG121,'Respuestas NosotrosTodos'!$A$2:$B$11,2,FALSE)</f>
        <v>5</v>
      </c>
      <c r="BH121" s="19">
        <f>VLOOKUP(Empresa!BH121,'Respuestas NosotrosTodos'!$A$2:$B$11,2,FALSE)</f>
        <v>5</v>
      </c>
      <c r="BI121" s="19">
        <f>VLOOKUP(Empresa!BI121,'Respuestas NosotrosTodos'!$A$2:$B$11,2,FALSE)</f>
        <v>5</v>
      </c>
      <c r="BJ121" s="19">
        <f>VLOOKUP(Empresa!BJ121,'Respuestas NosotrosTodos'!$A$2:$B$11,2,FALSE)</f>
        <v>5</v>
      </c>
      <c r="BK121" s="19">
        <f>VLOOKUP(Empresa!BK121,'Respuestas NosotrosTodos'!$A$2:$B$11,2,FALSE)</f>
        <v>5</v>
      </c>
      <c r="BL121" s="19">
        <f>VLOOKUP(Empresa!BL121,'Respuestas NosotrosTodos'!$A$2:$B$11,2,FALSE)</f>
        <v>4</v>
      </c>
      <c r="BM121" s="19">
        <f>VLOOKUP(Empresa!BM121,'Respuestas NosotrosTodos'!$A$2:$B$11,2,FALSE)</f>
        <v>5</v>
      </c>
      <c r="BN121" s="19">
        <f>VLOOKUP(Empresa!BN121,'Respuestas NosotrosTodos'!$A$2:$B$11,2,FALSE)</f>
        <v>5</v>
      </c>
      <c r="BO121" s="19">
        <f>VLOOKUP(Empresa!BO121,'Respuestas NosotrosTodos'!$A$2:$B$11,2,FALSE)</f>
        <v>5</v>
      </c>
      <c r="BP121" s="19">
        <f>VLOOKUP(Empresa!BP121,'Respuestas NosotrosTodos'!$A$2:$B$11,2,FALSE)</f>
        <v>5</v>
      </c>
      <c r="BQ121" s="19">
        <f>VLOOKUP(Empresa!BQ121,'Respuestas NosotrosTodos'!$A$2:$B$11,2,FALSE)</f>
        <v>5</v>
      </c>
      <c r="BR121" s="19">
        <f>VLOOKUP(Empresa!BR121,'Respuestas NosotrosTodos'!$A$2:$B$11,2,FALSE)</f>
        <v>5</v>
      </c>
      <c r="BS121" s="19">
        <f>VLOOKUP(Empresa!BS121,'Respuestas NosotrosTodos'!$A$2:$B$11,2,FALSE)</f>
        <v>4</v>
      </c>
      <c r="BT121" s="19">
        <f>VLOOKUP(Empresa!BT121,'Respuestas NosotrosTodos'!$A$2:$B$11,2,FALSE)</f>
        <v>5</v>
      </c>
      <c r="BU121" s="19">
        <f>VLOOKUP(Empresa!BU121,'Respuestas NosotrosTodos'!$A$2:$B$11,2,FALSE)</f>
        <v>5</v>
      </c>
      <c r="BV121" s="19">
        <f>VLOOKUP(Empresa!BV121,'Respuestas NosotrosTodos'!$A$2:$B$11,2,FALSE)</f>
        <v>5</v>
      </c>
      <c r="BW121" s="19">
        <f>VLOOKUP(Empresa!BW121,'Respuestas NosotrosTodos'!$A$2:$B$11,2,FALSE)</f>
        <v>5</v>
      </c>
      <c r="BX121" s="19">
        <f>VLOOKUP(Empresa!BX121,'Respuestas NosotrosTodos'!$A$2:$B$11,2,FALSE)</f>
        <v>5</v>
      </c>
      <c r="BY121" s="19">
        <f>VLOOKUP(Empresa!BY121,'Respuestas NosotrosTodos'!$A$2:$B$11,2,FALSE)</f>
        <v>4</v>
      </c>
      <c r="BZ121" s="19">
        <f>VLOOKUP(Empresa!BZ121,'Respuestas NosotrosTodos'!$A$2:$B$11,2,FALSE)</f>
        <v>5</v>
      </c>
      <c r="CA121" s="19">
        <f>VLOOKUP(Empresa!CA121,'Respuestas NosotrosTodos'!$A$2:$B$11,2,FALSE)</f>
        <v>4</v>
      </c>
      <c r="CB121" s="19">
        <f>VLOOKUP(Empresa!CB121,'Respuestas NosotrosTodos'!$A$2:$B$11,2,FALSE)</f>
        <v>5</v>
      </c>
      <c r="CC121" s="19">
        <f>VLOOKUP(Empresa!CC121,'Respuestas NosotrosTodos'!$A$2:$B$11,2,FALSE)</f>
        <v>5</v>
      </c>
      <c r="CD121" s="29">
        <f>VLOOKUP(Empresa!CD121,'Respuestas NosotrosTodos'!$A$12:$B$21,2,FALSE)</f>
        <v>5</v>
      </c>
      <c r="CE121" s="19">
        <f>VLOOKUP(Empresa!CE121,'Respuestas NosotrosTodos'!$A$2:$B$11,2,FALSE)</f>
        <v>4</v>
      </c>
      <c r="CF121" s="19">
        <f>VLOOKUP(Empresa!CF121,'Respuestas NosotrosTodos'!$A$2:$B$11,2,FALSE)</f>
        <v>1</v>
      </c>
      <c r="CG121" s="19">
        <f>VLOOKUP(Empresa!CG121,'Respuestas NosotrosTodos'!$A$2:$B$11,2,FALSE)</f>
        <v>3</v>
      </c>
      <c r="CH121" s="19">
        <f>VLOOKUP(Empresa!CH121,'Respuestas NosotrosTodos'!$A$2:$B$11,2,FALSE)</f>
        <v>4</v>
      </c>
      <c r="CI121" s="19">
        <f>VLOOKUP(Empresa!CI121,'Respuestas NosotrosTodos'!$A$2:$B$11,2,FALSE)</f>
        <v>4</v>
      </c>
      <c r="CJ121" s="29">
        <f>VLOOKUP(Empresa!CJ121,'Respuestas NosotrosTodos'!$A$12:$B$21,2,FALSE)</f>
        <v>5</v>
      </c>
      <c r="CK121" s="29">
        <f>VLOOKUP(Empresa!CK121,'Respuestas NosotrosTodos'!$A$12:$B$21,2,FALSE)</f>
        <v>4</v>
      </c>
      <c r="CL121" s="19">
        <f>VLOOKUP(Empresa!CL121,'Respuestas NosotrosTodos'!$A$2:$B$11,2,FALSE)</f>
        <v>4</v>
      </c>
      <c r="CM121" s="29">
        <f>VLOOKUP(Empresa!CM121,'Respuestas NosotrosTodos'!$A$12:$B$21,2,FALSE)</f>
        <v>5</v>
      </c>
      <c r="CN121" s="29">
        <f>VLOOKUP(Empresa!CN121,'Respuestas NosotrosTodos'!$A$12:$B$21,2,FALSE)</f>
        <v>3</v>
      </c>
      <c r="CO121" s="29">
        <f>VLOOKUP(Empresa!CO121,'Respuestas NosotrosTodos'!$A$12:$B$21,2,FALSE)</f>
        <v>5</v>
      </c>
      <c r="CP121" s="19">
        <f>VLOOKUP(Empresa!CP121,'Respuestas NosotrosTodos'!$A$2:$B$11,2,FALSE)</f>
        <v>4</v>
      </c>
      <c r="CQ121" s="19">
        <f>VLOOKUP(Empresa!CQ121,'Respuestas NosotrosTodos'!$A$2:$B$11,2,FALSE)</f>
        <v>5</v>
      </c>
      <c r="CR121" s="19">
        <f>VLOOKUP(Empresa!CR121,'Respuestas NosotrosTodos'!$A$2:$B$11,2,FALSE)</f>
        <v>4</v>
      </c>
    </row>
    <row r="122" spans="1:96">
      <c r="A122" s="12" t="str">
        <f>Empresa!A122</f>
        <v>9uaif180p9615f2usmp9ufwqjl53949b</v>
      </c>
      <c r="B122" s="19">
        <f>VLOOKUP(Empresa!B122,'Respuestas Yo'!A$2:B$5,2,FALSE)</f>
        <v>4</v>
      </c>
      <c r="C122" s="19">
        <f>VLOOKUP(Empresa!C122,'Respuestas Yo'!C$2:D$5,2,FALSE)</f>
        <v>1</v>
      </c>
      <c r="D122" s="19">
        <f>VLOOKUP(Empresa!D122,'Respuestas Yo'!E$2:F$5,2,FALSE)</f>
        <v>5</v>
      </c>
      <c r="E122" s="19">
        <f>VLOOKUP(Empresa!E122,'Respuestas Yo'!G$2:H$5,2,FALSE)</f>
        <v>5</v>
      </c>
      <c r="F122" s="19">
        <f>VLOOKUP(Empresa!F122,'Respuestas Yo'!I$2:J$5,2,FALSE)</f>
        <v>2</v>
      </c>
      <c r="G122" s="19">
        <f>VLOOKUP(Empresa!G122,'Respuestas Yo'!K$2:L$5,2,FALSE)</f>
        <v>5</v>
      </c>
      <c r="H122" s="19">
        <f>VLOOKUP(Empresa!H122,'Respuestas Yo'!M$2:N$5,2,FALSE)</f>
        <v>4</v>
      </c>
      <c r="I122" s="19">
        <f>VLOOKUP(Empresa!I122,'Respuestas Yo'!O$2:P$5,2,FALSE)</f>
        <v>5</v>
      </c>
      <c r="J122" s="19">
        <f>VLOOKUP(Empresa!J122,'Respuestas Yo'!Q$2:R$5,2,FALSE)</f>
        <v>2</v>
      </c>
      <c r="K122" s="19">
        <f>VLOOKUP(Empresa!K122,'Respuestas Yo'!S$2:T$5,2,FALSE)</f>
        <v>2</v>
      </c>
      <c r="L122" s="19">
        <f>VLOOKUP(Empresa!L122,'Respuestas Yo'!U$2:V$5,2,FALSE)</f>
        <v>4</v>
      </c>
      <c r="M122" s="19">
        <f>VLOOKUP(Empresa!M122,'Respuestas Yo'!W$2:X$5,2,FALSE)</f>
        <v>4</v>
      </c>
      <c r="N122" s="19">
        <f>VLOOKUP(Empresa!N122,'Respuestas Yo'!Y$2:Z$5,2,FALSE)</f>
        <v>4</v>
      </c>
      <c r="O122" s="19">
        <f>VLOOKUP(Empresa!O122,'Respuestas Yo'!AA$2:AB$5,2,FALSE)</f>
        <v>4</v>
      </c>
      <c r="P122" s="19">
        <f>VLOOKUP(Empresa!P122,'Respuestas Yo'!AC$2:AD$5,2,FALSE)</f>
        <v>5</v>
      </c>
      <c r="Q122" s="19">
        <f>VLOOKUP(Empresa!Q122,'Respuestas Yo'!AE$2:AF$5,2,FALSE)</f>
        <v>5</v>
      </c>
      <c r="R122" s="19">
        <f>VLOOKUP(Empresa!R122,'Respuestas Yo'!AG$2:AH$5,2,FALSE)</f>
        <v>4</v>
      </c>
      <c r="S122" s="19">
        <f>VLOOKUP(Empresa!S122,'Respuestas Yo'!AI$2:AJ$5,2,FALSE)</f>
        <v>4</v>
      </c>
      <c r="T122" s="19">
        <f>VLOOKUP(Empresa!T122,'Respuestas Yo'!AK$2:AL$5,2,FALSE)</f>
        <v>5</v>
      </c>
      <c r="U122" s="19">
        <f>VLOOKUP(Empresa!U122,'Respuestas NosotrosTodos'!$A$2:$B$11,2,FALSE)</f>
        <v>3</v>
      </c>
      <c r="V122" s="19">
        <f>VLOOKUP(Empresa!V122,'Respuestas NosotrosTodos'!$A$2:$B$11,2,FALSE)</f>
        <v>4</v>
      </c>
      <c r="W122" s="19">
        <f>VLOOKUP(Empresa!V122,'Respuestas NosotrosTodos'!$A$2:$B$11,2,FALSE)</f>
        <v>4</v>
      </c>
      <c r="X122" s="19">
        <f>VLOOKUP(Empresa!X122,'Respuestas NosotrosTodos'!$A$2:$B$11,2,FALSE)</f>
        <v>3</v>
      </c>
      <c r="Y122" s="19">
        <f>VLOOKUP(Empresa!Y122,'Respuestas NosotrosTodos'!$A$2:$B$11,2,FALSE)</f>
        <v>2</v>
      </c>
      <c r="Z122" s="19">
        <f>VLOOKUP(Empresa!Z122,'Respuestas NosotrosTodos'!$A$2:$B$11,2,FALSE)</f>
        <v>3</v>
      </c>
      <c r="AA122" s="19">
        <f>VLOOKUP(Empresa!AA122,'Respuestas NosotrosTodos'!$A$2:$B$11,2,FALSE)</f>
        <v>2</v>
      </c>
      <c r="AB122" s="19">
        <f>VLOOKUP(Empresa!AB122,'Respuestas NosotrosTodos'!$A$2:$B$11,2,FALSE)</f>
        <v>3</v>
      </c>
      <c r="AC122" s="19">
        <f>VLOOKUP(Empresa!AC122,'Respuestas NosotrosTodos'!$A$2:$B$11,2,FALSE)</f>
        <v>3</v>
      </c>
      <c r="AD122" s="19">
        <f>VLOOKUP(Empresa!AD122,'Respuestas NosotrosTodos'!$A$2:$B$11,2,FALSE)</f>
        <v>2</v>
      </c>
      <c r="AE122" s="19">
        <f>VLOOKUP(Empresa!AE122,'Respuestas NosotrosTodos'!$A$2:$B$11,2,FALSE)</f>
        <v>4</v>
      </c>
      <c r="AF122" s="19">
        <f>VLOOKUP(Empresa!AF122,'Respuestas NosotrosTodos'!$A$2:$B$11,2,FALSE)</f>
        <v>3</v>
      </c>
      <c r="AG122" s="19">
        <f>VLOOKUP(Empresa!AG122,'Respuestas NosotrosTodos'!$A$2:$B$11,2,FALSE)</f>
        <v>3</v>
      </c>
      <c r="AH122" s="19">
        <f>VLOOKUP(Empresa!AH122,'Respuestas NosotrosTodos'!$A$2:$B$11,2,FALSE)</f>
        <v>4</v>
      </c>
      <c r="AI122" s="19">
        <f>VLOOKUP(Empresa!AI122,'Respuestas NosotrosTodos'!$A$2:$B$11,2,FALSE)</f>
        <v>3</v>
      </c>
      <c r="AJ122" s="19">
        <f>VLOOKUP(Empresa!AJ122,'Respuestas NosotrosTodos'!$A$2:$B$11,2,FALSE)</f>
        <v>3</v>
      </c>
      <c r="AK122" s="19">
        <f>VLOOKUP(Empresa!AK122,'Respuestas NosotrosTodos'!$A$2:$B$11,2,FALSE)</f>
        <v>2</v>
      </c>
      <c r="AL122" s="19">
        <f>VLOOKUP(Empresa!AL122,'Respuestas NosotrosTodos'!$A$2:$B$11,2,FALSE)</f>
        <v>3</v>
      </c>
      <c r="AM122" s="19">
        <f>VLOOKUP(Empresa!AM122,'Respuestas NosotrosTodos'!$A$2:$B$11,2,FALSE)</f>
        <v>3</v>
      </c>
      <c r="AN122" s="19">
        <f>VLOOKUP(Empresa!AN122,'Respuestas NosotrosTodos'!$A$2:$B$11,2,FALSE)</f>
        <v>3</v>
      </c>
      <c r="AO122" s="19">
        <f>VLOOKUP(Empresa!AO122,'Respuestas NosotrosTodos'!$A$2:$B$11,2,FALSE)</f>
        <v>5</v>
      </c>
      <c r="AP122" s="19">
        <f>VLOOKUP(Empresa!AP122,'Respuestas NosotrosTodos'!$A$2:$B$11,2,FALSE)</f>
        <v>4</v>
      </c>
      <c r="AQ122" s="19">
        <f>VLOOKUP(Empresa!AQ122,'Respuestas NosotrosTodos'!$A$2:$B$11,2,FALSE)</f>
        <v>5</v>
      </c>
      <c r="AR122" s="19">
        <f>VLOOKUP(Empresa!AR122,'Respuestas NosotrosTodos'!$A$2:$B$11,2,FALSE)</f>
        <v>3</v>
      </c>
      <c r="AS122" s="19">
        <f>VLOOKUP(Empresa!AS122,'Respuestas NosotrosTodos'!$A$2:$B$11,2,FALSE)</f>
        <v>4</v>
      </c>
      <c r="AT122" s="19">
        <f>VLOOKUP(Empresa!AT122,'Respuestas NosotrosTodos'!$A$2:$B$11,2,FALSE)</f>
        <v>4</v>
      </c>
      <c r="AU122" s="19">
        <f>VLOOKUP(Empresa!AU122,'Respuestas NosotrosTodos'!$A$2:$B$11,2,FALSE)</f>
        <v>4</v>
      </c>
      <c r="AV122" s="19">
        <f>VLOOKUP(Empresa!AV122,'Respuestas NosotrosTodos'!$A$2:$B$11,2,FALSE)</f>
        <v>4</v>
      </c>
      <c r="AW122" s="19">
        <f>VLOOKUP(Empresa!AW122,'Respuestas NosotrosTodos'!$A$2:$B$11,2,FALSE)</f>
        <v>3</v>
      </c>
      <c r="AX122" s="19">
        <f>VLOOKUP(Empresa!AX122,'Respuestas NosotrosTodos'!$A$2:$B$11,2,FALSE)</f>
        <v>3</v>
      </c>
      <c r="AY122" s="29">
        <f>VLOOKUP(Empresa!AY122,'Respuestas NosotrosTodos'!$A$12:$B$21,2,FALSE)</f>
        <v>5</v>
      </c>
      <c r="AZ122" s="19">
        <f>VLOOKUP(Empresa!AZ122,'Respuestas NosotrosTodos'!$A$2:$B$11,2,FALSE)</f>
        <v>1</v>
      </c>
      <c r="BA122" s="29">
        <f>VLOOKUP(Empresa!BA122,'Respuestas NosotrosTodos'!$A$12:$B$21,2,FALSE)</f>
        <v>5</v>
      </c>
      <c r="BB122" s="19">
        <f>VLOOKUP(Empresa!BB122,'Respuestas NosotrosTodos'!$A$2:$B$11,2,FALSE)</f>
        <v>3</v>
      </c>
      <c r="BC122" s="19">
        <f>VLOOKUP(Empresa!BC122,'Respuestas NosotrosTodos'!$A$2:$B$11,2,FALSE)</f>
        <v>3</v>
      </c>
      <c r="BD122" s="19">
        <f>VLOOKUP(Empresa!BD122,'Respuestas NosotrosTodos'!$A$2:$B$11,2,FALSE)</f>
        <v>3</v>
      </c>
      <c r="BE122" s="19">
        <f>VLOOKUP(Empresa!BE122,'Respuestas NosotrosTodos'!$A$2:$B$11,2,FALSE)</f>
        <v>3</v>
      </c>
      <c r="BF122" s="19">
        <f>VLOOKUP(Empresa!BF122,'Respuestas NosotrosTodos'!$A$2:$B$11,2,FALSE)</f>
        <v>3</v>
      </c>
      <c r="BG122" s="19">
        <f>VLOOKUP(Empresa!BG122,'Respuestas NosotrosTodos'!$A$2:$B$11,2,FALSE)</f>
        <v>5</v>
      </c>
      <c r="BH122" s="19">
        <f>VLOOKUP(Empresa!BH122,'Respuestas NosotrosTodos'!$A$2:$B$11,2,FALSE)</f>
        <v>4</v>
      </c>
      <c r="BI122" s="19">
        <f>VLOOKUP(Empresa!BI122,'Respuestas NosotrosTodos'!$A$2:$B$11,2,FALSE)</f>
        <v>4</v>
      </c>
      <c r="BJ122" s="19">
        <f>VLOOKUP(Empresa!BJ122,'Respuestas NosotrosTodos'!$A$2:$B$11,2,FALSE)</f>
        <v>4</v>
      </c>
      <c r="BK122" s="19">
        <f>VLOOKUP(Empresa!BK122,'Respuestas NosotrosTodos'!$A$2:$B$11,2,FALSE)</f>
        <v>4</v>
      </c>
      <c r="BL122" s="19">
        <f>VLOOKUP(Empresa!BL122,'Respuestas NosotrosTodos'!$A$2:$B$11,2,FALSE)</f>
        <v>3</v>
      </c>
      <c r="BM122" s="19">
        <f>VLOOKUP(Empresa!BM122,'Respuestas NosotrosTodos'!$A$2:$B$11,2,FALSE)</f>
        <v>3</v>
      </c>
      <c r="BN122" s="19">
        <f>VLOOKUP(Empresa!BN122,'Respuestas NosotrosTodos'!$A$2:$B$11,2,FALSE)</f>
        <v>3</v>
      </c>
      <c r="BO122" s="19">
        <f>VLOOKUP(Empresa!BO122,'Respuestas NosotrosTodos'!$A$2:$B$11,2,FALSE)</f>
        <v>3</v>
      </c>
      <c r="BP122" s="19">
        <f>VLOOKUP(Empresa!BP122,'Respuestas NosotrosTodos'!$A$2:$B$11,2,FALSE)</f>
        <v>3</v>
      </c>
      <c r="BQ122" s="19">
        <f>VLOOKUP(Empresa!BQ122,'Respuestas NosotrosTodos'!$A$2:$B$11,2,FALSE)</f>
        <v>3</v>
      </c>
      <c r="BR122" s="19">
        <f>VLOOKUP(Empresa!BR122,'Respuestas NosotrosTodos'!$A$2:$B$11,2,FALSE)</f>
        <v>3</v>
      </c>
      <c r="BS122" s="19">
        <f>VLOOKUP(Empresa!BS122,'Respuestas NosotrosTodos'!$A$2:$B$11,2,FALSE)</f>
        <v>3</v>
      </c>
      <c r="BT122" s="19">
        <f>VLOOKUP(Empresa!BT122,'Respuestas NosotrosTodos'!$A$2:$B$11,2,FALSE)</f>
        <v>5</v>
      </c>
      <c r="BU122" s="19">
        <f>VLOOKUP(Empresa!BU122,'Respuestas NosotrosTodos'!$A$2:$B$11,2,FALSE)</f>
        <v>4</v>
      </c>
      <c r="BV122" s="19">
        <f>VLOOKUP(Empresa!BV122,'Respuestas NosotrosTodos'!$A$2:$B$11,2,FALSE)</f>
        <v>3</v>
      </c>
      <c r="BW122" s="19">
        <f>VLOOKUP(Empresa!BW122,'Respuestas NosotrosTodos'!$A$2:$B$11,2,FALSE)</f>
        <v>3</v>
      </c>
      <c r="BX122" s="19">
        <f>VLOOKUP(Empresa!BX122,'Respuestas NosotrosTodos'!$A$2:$B$11,2,FALSE)</f>
        <v>2</v>
      </c>
      <c r="BY122" s="19">
        <f>VLOOKUP(Empresa!BY122,'Respuestas NosotrosTodos'!$A$2:$B$11,2,FALSE)</f>
        <v>3</v>
      </c>
      <c r="BZ122" s="19">
        <f>VLOOKUP(Empresa!BZ122,'Respuestas NosotrosTodos'!$A$2:$B$11,2,FALSE)</f>
        <v>5</v>
      </c>
      <c r="CA122" s="19">
        <f>VLOOKUP(Empresa!CA122,'Respuestas NosotrosTodos'!$A$2:$B$11,2,FALSE)</f>
        <v>3</v>
      </c>
      <c r="CB122" s="19">
        <f>VLOOKUP(Empresa!CB122,'Respuestas NosotrosTodos'!$A$2:$B$11,2,FALSE)</f>
        <v>3</v>
      </c>
      <c r="CC122" s="19">
        <f>VLOOKUP(Empresa!CC122,'Respuestas NosotrosTodos'!$A$2:$B$11,2,FALSE)</f>
        <v>5</v>
      </c>
      <c r="CD122" s="29">
        <f>VLOOKUP(Empresa!CD122,'Respuestas NosotrosTodos'!$A$12:$B$21,2,FALSE)</f>
        <v>3</v>
      </c>
      <c r="CE122" s="19">
        <f>VLOOKUP(Empresa!CE122,'Respuestas NosotrosTodos'!$A$2:$B$11,2,FALSE)</f>
        <v>4</v>
      </c>
      <c r="CF122" s="19">
        <f>VLOOKUP(Empresa!CF122,'Respuestas NosotrosTodos'!$A$2:$B$11,2,FALSE)</f>
        <v>3</v>
      </c>
      <c r="CG122" s="19">
        <f>VLOOKUP(Empresa!CG122,'Respuestas NosotrosTodos'!$A$2:$B$11,2,FALSE)</f>
        <v>4</v>
      </c>
      <c r="CH122" s="19">
        <f>VLOOKUP(Empresa!CH122,'Respuestas NosotrosTodos'!$A$2:$B$11,2,FALSE)</f>
        <v>4</v>
      </c>
      <c r="CI122" s="19">
        <f>VLOOKUP(Empresa!CI122,'Respuestas NosotrosTodos'!$A$2:$B$11,2,FALSE)</f>
        <v>3</v>
      </c>
      <c r="CJ122" s="29">
        <f>VLOOKUP(Empresa!CJ122,'Respuestas NosotrosTodos'!$A$12:$B$21,2,FALSE)</f>
        <v>3</v>
      </c>
      <c r="CK122" s="29">
        <f>VLOOKUP(Empresa!CK122,'Respuestas NosotrosTodos'!$A$12:$B$21,2,FALSE)</f>
        <v>2</v>
      </c>
      <c r="CL122" s="19">
        <f>VLOOKUP(Empresa!CL122,'Respuestas NosotrosTodos'!$A$2:$B$11,2,FALSE)</f>
        <v>4</v>
      </c>
      <c r="CM122" s="29">
        <f>VLOOKUP(Empresa!CM122,'Respuestas NosotrosTodos'!$A$12:$B$21,2,FALSE)</f>
        <v>2</v>
      </c>
      <c r="CN122" s="29">
        <f>VLOOKUP(Empresa!CN122,'Respuestas NosotrosTodos'!$A$12:$B$21,2,FALSE)</f>
        <v>4</v>
      </c>
      <c r="CO122" s="29">
        <f>VLOOKUP(Empresa!CO122,'Respuestas NosotrosTodos'!$A$12:$B$21,2,FALSE)</f>
        <v>4</v>
      </c>
      <c r="CP122" s="19">
        <f>VLOOKUP(Empresa!CP122,'Respuestas NosotrosTodos'!$A$2:$B$11,2,FALSE)</f>
        <v>3</v>
      </c>
      <c r="CQ122" s="19">
        <f>VLOOKUP(Empresa!CQ122,'Respuestas NosotrosTodos'!$A$2:$B$11,2,FALSE)</f>
        <v>4</v>
      </c>
      <c r="CR122" s="19">
        <f>VLOOKUP(Empresa!CR122,'Respuestas NosotrosTodos'!$A$2:$B$11,2,FALSE)</f>
        <v>4</v>
      </c>
    </row>
    <row r="123" spans="1:96">
      <c r="A123" s="12" t="str">
        <f>Empresa!A123</f>
        <v>cz8x5ivpu5lcx6rcz8g4qgeg78lhf7o4</v>
      </c>
      <c r="B123" s="19">
        <f>VLOOKUP(Empresa!B123,'Respuestas Yo'!A$2:B$5,2,FALSE)</f>
        <v>2</v>
      </c>
      <c r="C123" s="19">
        <f>VLOOKUP(Empresa!C123,'Respuestas Yo'!C$2:D$5,2,FALSE)</f>
        <v>2</v>
      </c>
      <c r="D123" s="19">
        <f>VLOOKUP(Empresa!D123,'Respuestas Yo'!E$2:F$5,2,FALSE)</f>
        <v>5</v>
      </c>
      <c r="E123" s="19">
        <f>VLOOKUP(Empresa!E123,'Respuestas Yo'!G$2:H$5,2,FALSE)</f>
        <v>1</v>
      </c>
      <c r="F123" s="19">
        <f>VLOOKUP(Empresa!F123,'Respuestas Yo'!I$2:J$5,2,FALSE)</f>
        <v>2</v>
      </c>
      <c r="G123" s="19">
        <f>VLOOKUP(Empresa!G123,'Respuestas Yo'!K$2:L$5,2,FALSE)</f>
        <v>5</v>
      </c>
      <c r="H123" s="19">
        <f>VLOOKUP(Empresa!H123,'Respuestas Yo'!M$2:N$5,2,FALSE)</f>
        <v>1</v>
      </c>
      <c r="I123" s="19">
        <f>VLOOKUP(Empresa!I123,'Respuestas Yo'!O$2:P$5,2,FALSE)</f>
        <v>5</v>
      </c>
      <c r="J123" s="19">
        <f>VLOOKUP(Empresa!J123,'Respuestas Yo'!Q$2:R$5,2,FALSE)</f>
        <v>2</v>
      </c>
      <c r="K123" s="19">
        <f>VLOOKUP(Empresa!K123,'Respuestas Yo'!S$2:T$5,2,FALSE)</f>
        <v>1</v>
      </c>
      <c r="L123" s="19">
        <f>VLOOKUP(Empresa!L123,'Respuestas Yo'!U$2:V$5,2,FALSE)</f>
        <v>5</v>
      </c>
      <c r="M123" s="19">
        <f>VLOOKUP(Empresa!M123,'Respuestas Yo'!W$2:X$5,2,FALSE)</f>
        <v>5</v>
      </c>
      <c r="N123" s="19">
        <f>VLOOKUP(Empresa!N123,'Respuestas Yo'!Y$2:Z$5,2,FALSE)</f>
        <v>5</v>
      </c>
      <c r="O123" s="19">
        <f>VLOOKUP(Empresa!O123,'Respuestas Yo'!AA$2:AB$5,2,FALSE)</f>
        <v>5</v>
      </c>
      <c r="P123" s="19">
        <f>VLOOKUP(Empresa!P123,'Respuestas Yo'!AC$2:AD$5,2,FALSE)</f>
        <v>4</v>
      </c>
      <c r="Q123" s="19">
        <f>VLOOKUP(Empresa!Q123,'Respuestas Yo'!AE$2:AF$5,2,FALSE)</f>
        <v>2</v>
      </c>
      <c r="R123" s="19">
        <f>VLOOKUP(Empresa!R123,'Respuestas Yo'!AG$2:AH$5,2,FALSE)</f>
        <v>2</v>
      </c>
      <c r="S123" s="19">
        <f>VLOOKUP(Empresa!S123,'Respuestas Yo'!AI$2:AJ$5,2,FALSE)</f>
        <v>2</v>
      </c>
      <c r="T123" s="19">
        <f>VLOOKUP(Empresa!T123,'Respuestas Yo'!AK$2:AL$5,2,FALSE)</f>
        <v>1</v>
      </c>
      <c r="U123" s="19">
        <f>VLOOKUP(Empresa!U123,'Respuestas NosotrosTodos'!$A$2:$B$11,2,FALSE)</f>
        <v>4</v>
      </c>
      <c r="V123" s="19">
        <f>VLOOKUP(Empresa!V123,'Respuestas NosotrosTodos'!$A$2:$B$11,2,FALSE)</f>
        <v>4</v>
      </c>
      <c r="W123" s="19">
        <f>VLOOKUP(Empresa!V123,'Respuestas NosotrosTodos'!$A$2:$B$11,2,FALSE)</f>
        <v>4</v>
      </c>
      <c r="X123" s="19">
        <f>VLOOKUP(Empresa!X123,'Respuestas NosotrosTodos'!$A$2:$B$11,2,FALSE)</f>
        <v>3</v>
      </c>
      <c r="Y123" s="19">
        <f>VLOOKUP(Empresa!Y123,'Respuestas NosotrosTodos'!$A$2:$B$11,2,FALSE)</f>
        <v>5</v>
      </c>
      <c r="Z123" s="19">
        <f>VLOOKUP(Empresa!Z123,'Respuestas NosotrosTodos'!$A$2:$B$11,2,FALSE)</f>
        <v>3</v>
      </c>
      <c r="AA123" s="19">
        <f>VLOOKUP(Empresa!AA123,'Respuestas NosotrosTodos'!$A$2:$B$11,2,FALSE)</f>
        <v>3</v>
      </c>
      <c r="AB123" s="19">
        <f>VLOOKUP(Empresa!AB123,'Respuestas NosotrosTodos'!$A$2:$B$11,2,FALSE)</f>
        <v>3</v>
      </c>
      <c r="AC123" s="19">
        <f>VLOOKUP(Empresa!AC123,'Respuestas NosotrosTodos'!$A$2:$B$11,2,FALSE)</f>
        <v>4</v>
      </c>
      <c r="AD123" s="19">
        <f>VLOOKUP(Empresa!AD123,'Respuestas NosotrosTodos'!$A$2:$B$11,2,FALSE)</f>
        <v>4</v>
      </c>
      <c r="AE123" s="19">
        <f>VLOOKUP(Empresa!AE123,'Respuestas NosotrosTodos'!$A$2:$B$11,2,FALSE)</f>
        <v>3</v>
      </c>
      <c r="AF123" s="19">
        <f>VLOOKUP(Empresa!AF123,'Respuestas NosotrosTodos'!$A$2:$B$11,2,FALSE)</f>
        <v>3</v>
      </c>
      <c r="AG123" s="19">
        <f>VLOOKUP(Empresa!AG123,'Respuestas NosotrosTodos'!$A$2:$B$11,2,FALSE)</f>
        <v>3</v>
      </c>
      <c r="AH123" s="19">
        <f>VLOOKUP(Empresa!AH123,'Respuestas NosotrosTodos'!$A$2:$B$11,2,FALSE)</f>
        <v>2</v>
      </c>
      <c r="AI123" s="19">
        <f>VLOOKUP(Empresa!AI123,'Respuestas NosotrosTodos'!$A$2:$B$11,2,FALSE)</f>
        <v>2</v>
      </c>
      <c r="AJ123" s="19">
        <f>VLOOKUP(Empresa!AJ123,'Respuestas NosotrosTodos'!$A$2:$B$11,2,FALSE)</f>
        <v>4</v>
      </c>
      <c r="AK123" s="19">
        <f>VLOOKUP(Empresa!AK123,'Respuestas NosotrosTodos'!$A$2:$B$11,2,FALSE)</f>
        <v>2</v>
      </c>
      <c r="AL123" s="19">
        <f>VLOOKUP(Empresa!AL123,'Respuestas NosotrosTodos'!$A$2:$B$11,2,FALSE)</f>
        <v>3</v>
      </c>
      <c r="AM123" s="19">
        <f>VLOOKUP(Empresa!AM123,'Respuestas NosotrosTodos'!$A$2:$B$11,2,FALSE)</f>
        <v>3</v>
      </c>
      <c r="AN123" s="19">
        <f>VLOOKUP(Empresa!AN123,'Respuestas NosotrosTodos'!$A$2:$B$11,2,FALSE)</f>
        <v>2</v>
      </c>
      <c r="AO123" s="19">
        <f>VLOOKUP(Empresa!AO123,'Respuestas NosotrosTodos'!$A$2:$B$11,2,FALSE)</f>
        <v>3</v>
      </c>
      <c r="AP123" s="19">
        <f>VLOOKUP(Empresa!AP123,'Respuestas NosotrosTodos'!$A$2:$B$11,2,FALSE)</f>
        <v>2</v>
      </c>
      <c r="AQ123" s="19">
        <f>VLOOKUP(Empresa!AQ123,'Respuestas NosotrosTodos'!$A$2:$B$11,2,FALSE)</f>
        <v>5</v>
      </c>
      <c r="AR123" s="19">
        <f>VLOOKUP(Empresa!AR123,'Respuestas NosotrosTodos'!$A$2:$B$11,2,FALSE)</f>
        <v>4</v>
      </c>
      <c r="AS123" s="19">
        <f>VLOOKUP(Empresa!AS123,'Respuestas NosotrosTodos'!$A$2:$B$11,2,FALSE)</f>
        <v>3</v>
      </c>
      <c r="AT123" s="19">
        <f>VLOOKUP(Empresa!AT123,'Respuestas NosotrosTodos'!$A$2:$B$11,2,FALSE)</f>
        <v>2</v>
      </c>
      <c r="AU123" s="19">
        <f>VLOOKUP(Empresa!AU123,'Respuestas NosotrosTodos'!$A$2:$B$11,2,FALSE)</f>
        <v>3</v>
      </c>
      <c r="AV123" s="19">
        <f>VLOOKUP(Empresa!AV123,'Respuestas NosotrosTodos'!$A$2:$B$11,2,FALSE)</f>
        <v>4</v>
      </c>
      <c r="AW123" s="19">
        <f>VLOOKUP(Empresa!AW123,'Respuestas NosotrosTodos'!$A$2:$B$11,2,FALSE)</f>
        <v>5</v>
      </c>
      <c r="AX123" s="19">
        <f>VLOOKUP(Empresa!AX123,'Respuestas NosotrosTodos'!$A$2:$B$11,2,FALSE)</f>
        <v>3</v>
      </c>
      <c r="AY123" s="29">
        <f>VLOOKUP(Empresa!AY123,'Respuestas NosotrosTodos'!$A$12:$B$21,2,FALSE)</f>
        <v>2</v>
      </c>
      <c r="AZ123" s="19">
        <f>VLOOKUP(Empresa!AZ123,'Respuestas NosotrosTodos'!$A$2:$B$11,2,FALSE)</f>
        <v>4</v>
      </c>
      <c r="BA123" s="29">
        <f>VLOOKUP(Empresa!BA123,'Respuestas NosotrosTodos'!$A$12:$B$21,2,FALSE)</f>
        <v>4</v>
      </c>
      <c r="BB123" s="19">
        <f>VLOOKUP(Empresa!BB123,'Respuestas NosotrosTodos'!$A$2:$B$11,2,FALSE)</f>
        <v>3</v>
      </c>
      <c r="BC123" s="19">
        <f>VLOOKUP(Empresa!BC123,'Respuestas NosotrosTodos'!$A$2:$B$11,2,FALSE)</f>
        <v>4</v>
      </c>
      <c r="BD123" s="19">
        <f>VLOOKUP(Empresa!BD123,'Respuestas NosotrosTodos'!$A$2:$B$11,2,FALSE)</f>
        <v>4</v>
      </c>
      <c r="BE123" s="19">
        <f>VLOOKUP(Empresa!BE123,'Respuestas NosotrosTodos'!$A$2:$B$11,2,FALSE)</f>
        <v>4</v>
      </c>
      <c r="BF123" s="19">
        <f>VLOOKUP(Empresa!BF123,'Respuestas NosotrosTodos'!$A$2:$B$11,2,FALSE)</f>
        <v>4</v>
      </c>
      <c r="BG123" s="19">
        <f>VLOOKUP(Empresa!BG123,'Respuestas NosotrosTodos'!$A$2:$B$11,2,FALSE)</f>
        <v>3</v>
      </c>
      <c r="BH123" s="19">
        <f>VLOOKUP(Empresa!BH123,'Respuestas NosotrosTodos'!$A$2:$B$11,2,FALSE)</f>
        <v>3</v>
      </c>
      <c r="BI123" s="19">
        <f>VLOOKUP(Empresa!BI123,'Respuestas NosotrosTodos'!$A$2:$B$11,2,FALSE)</f>
        <v>5</v>
      </c>
      <c r="BJ123" s="19">
        <f>VLOOKUP(Empresa!BJ123,'Respuestas NosotrosTodos'!$A$2:$B$11,2,FALSE)</f>
        <v>2</v>
      </c>
      <c r="BK123" s="19">
        <f>VLOOKUP(Empresa!BK123,'Respuestas NosotrosTodos'!$A$2:$B$11,2,FALSE)</f>
        <v>4</v>
      </c>
      <c r="BL123" s="19">
        <f>VLOOKUP(Empresa!BL123,'Respuestas NosotrosTodos'!$A$2:$B$11,2,FALSE)</f>
        <v>2</v>
      </c>
      <c r="BM123" s="19">
        <f>VLOOKUP(Empresa!BM123,'Respuestas NosotrosTodos'!$A$2:$B$11,2,FALSE)</f>
        <v>3</v>
      </c>
      <c r="BN123" s="19">
        <f>VLOOKUP(Empresa!BN123,'Respuestas NosotrosTodos'!$A$2:$B$11,2,FALSE)</f>
        <v>3</v>
      </c>
      <c r="BO123" s="19">
        <f>VLOOKUP(Empresa!BO123,'Respuestas NosotrosTodos'!$A$2:$B$11,2,FALSE)</f>
        <v>2</v>
      </c>
      <c r="BP123" s="19">
        <f>VLOOKUP(Empresa!BP123,'Respuestas NosotrosTodos'!$A$2:$B$11,2,FALSE)</f>
        <v>3</v>
      </c>
      <c r="BQ123" s="19">
        <f>VLOOKUP(Empresa!BQ123,'Respuestas NosotrosTodos'!$A$2:$B$11,2,FALSE)</f>
        <v>2</v>
      </c>
      <c r="BR123" s="19">
        <f>VLOOKUP(Empresa!BR123,'Respuestas NosotrosTodos'!$A$2:$B$11,2,FALSE)</f>
        <v>3</v>
      </c>
      <c r="BS123" s="19">
        <f>VLOOKUP(Empresa!BS123,'Respuestas NosotrosTodos'!$A$2:$B$11,2,FALSE)</f>
        <v>3</v>
      </c>
      <c r="BT123" s="19">
        <f>VLOOKUP(Empresa!BT123,'Respuestas NosotrosTodos'!$A$2:$B$11,2,FALSE)</f>
        <v>1</v>
      </c>
      <c r="BU123" s="19">
        <f>VLOOKUP(Empresa!BU123,'Respuestas NosotrosTodos'!$A$2:$B$11,2,FALSE)</f>
        <v>1</v>
      </c>
      <c r="BV123" s="19">
        <f>VLOOKUP(Empresa!BV123,'Respuestas NosotrosTodos'!$A$2:$B$11,2,FALSE)</f>
        <v>3</v>
      </c>
      <c r="BW123" s="19">
        <f>VLOOKUP(Empresa!BW123,'Respuestas NosotrosTodos'!$A$2:$B$11,2,FALSE)</f>
        <v>2</v>
      </c>
      <c r="BX123" s="19">
        <f>VLOOKUP(Empresa!BX123,'Respuestas NosotrosTodos'!$A$2:$B$11,2,FALSE)</f>
        <v>1</v>
      </c>
      <c r="BY123" s="19">
        <f>VLOOKUP(Empresa!BY123,'Respuestas NosotrosTodos'!$A$2:$B$11,2,FALSE)</f>
        <v>2</v>
      </c>
      <c r="BZ123" s="19">
        <f>VLOOKUP(Empresa!BZ123,'Respuestas NosotrosTodos'!$A$2:$B$11,2,FALSE)</f>
        <v>5</v>
      </c>
      <c r="CA123" s="19">
        <f>VLOOKUP(Empresa!CA123,'Respuestas NosotrosTodos'!$A$2:$B$11,2,FALSE)</f>
        <v>2</v>
      </c>
      <c r="CB123" s="19">
        <f>VLOOKUP(Empresa!CB123,'Respuestas NosotrosTodos'!$A$2:$B$11,2,FALSE)</f>
        <v>3</v>
      </c>
      <c r="CC123" s="19">
        <f>VLOOKUP(Empresa!CC123,'Respuestas NosotrosTodos'!$A$2:$B$11,2,FALSE)</f>
        <v>5</v>
      </c>
      <c r="CD123" s="29">
        <f>VLOOKUP(Empresa!CD123,'Respuestas NosotrosTodos'!$A$12:$B$21,2,FALSE)</f>
        <v>4</v>
      </c>
      <c r="CE123" s="19">
        <f>VLOOKUP(Empresa!CE123,'Respuestas NosotrosTodos'!$A$2:$B$11,2,FALSE)</f>
        <v>3</v>
      </c>
      <c r="CF123" s="19">
        <f>VLOOKUP(Empresa!CF123,'Respuestas NosotrosTodos'!$A$2:$B$11,2,FALSE)</f>
        <v>3</v>
      </c>
      <c r="CG123" s="19">
        <f>VLOOKUP(Empresa!CG123,'Respuestas NosotrosTodos'!$A$2:$B$11,2,FALSE)</f>
        <v>3</v>
      </c>
      <c r="CH123" s="19">
        <f>VLOOKUP(Empresa!CH123,'Respuestas NosotrosTodos'!$A$2:$B$11,2,FALSE)</f>
        <v>3</v>
      </c>
      <c r="CI123" s="19">
        <f>VLOOKUP(Empresa!CI123,'Respuestas NosotrosTodos'!$A$2:$B$11,2,FALSE)</f>
        <v>3</v>
      </c>
      <c r="CJ123" s="29">
        <f>VLOOKUP(Empresa!CJ123,'Respuestas NosotrosTodos'!$A$12:$B$21,2,FALSE)</f>
        <v>3</v>
      </c>
      <c r="CK123" s="29">
        <f>VLOOKUP(Empresa!CK123,'Respuestas NosotrosTodos'!$A$12:$B$21,2,FALSE)</f>
        <v>3</v>
      </c>
      <c r="CL123" s="19">
        <f>VLOOKUP(Empresa!CL123,'Respuestas NosotrosTodos'!$A$2:$B$11,2,FALSE)</f>
        <v>4</v>
      </c>
      <c r="CM123" s="29">
        <f>VLOOKUP(Empresa!CM123,'Respuestas NosotrosTodos'!$A$12:$B$21,2,FALSE)</f>
        <v>1</v>
      </c>
      <c r="CN123" s="29">
        <f>VLOOKUP(Empresa!CN123,'Respuestas NosotrosTodos'!$A$12:$B$21,2,FALSE)</f>
        <v>1</v>
      </c>
      <c r="CO123" s="29">
        <f>VLOOKUP(Empresa!CO123,'Respuestas NosotrosTodos'!$A$12:$B$21,2,FALSE)</f>
        <v>4</v>
      </c>
      <c r="CP123" s="19">
        <f>VLOOKUP(Empresa!CP123,'Respuestas NosotrosTodos'!$A$2:$B$11,2,FALSE)</f>
        <v>2</v>
      </c>
      <c r="CQ123" s="19">
        <f>VLOOKUP(Empresa!CQ123,'Respuestas NosotrosTodos'!$A$2:$B$11,2,FALSE)</f>
        <v>5</v>
      </c>
      <c r="CR123" s="19">
        <f>VLOOKUP(Empresa!CR123,'Respuestas NosotrosTodos'!$A$2:$B$11,2,FALSE)</f>
        <v>4</v>
      </c>
    </row>
    <row r="124" spans="1:96">
      <c r="A124" s="12" t="str">
        <f>Empresa!A124</f>
        <v>sd2qq76xps7f7035mosd2qq79twyw4w1</v>
      </c>
      <c r="B124" s="19">
        <f>VLOOKUP(Empresa!B124,'Respuestas Yo'!A$2:B$5,2,FALSE)</f>
        <v>2</v>
      </c>
      <c r="C124" s="19">
        <f>VLOOKUP(Empresa!C124,'Respuestas Yo'!C$2:D$5,2,FALSE)</f>
        <v>5</v>
      </c>
      <c r="D124" s="19">
        <f>VLOOKUP(Empresa!D124,'Respuestas Yo'!E$2:F$5,2,FALSE)</f>
        <v>5</v>
      </c>
      <c r="E124" s="19">
        <f>VLOOKUP(Empresa!E124,'Respuestas Yo'!G$2:H$5,2,FALSE)</f>
        <v>2</v>
      </c>
      <c r="F124" s="19">
        <f>VLOOKUP(Empresa!F124,'Respuestas Yo'!I$2:J$5,2,FALSE)</f>
        <v>2</v>
      </c>
      <c r="G124" s="19">
        <f>VLOOKUP(Empresa!G124,'Respuestas Yo'!K$2:L$5,2,FALSE)</f>
        <v>5</v>
      </c>
      <c r="H124" s="19">
        <f>VLOOKUP(Empresa!H124,'Respuestas Yo'!M$2:N$5,2,FALSE)</f>
        <v>5</v>
      </c>
      <c r="I124" s="19">
        <f>VLOOKUP(Empresa!I124,'Respuestas Yo'!O$2:P$5,2,FALSE)</f>
        <v>4</v>
      </c>
      <c r="J124" s="19">
        <f>VLOOKUP(Empresa!J124,'Respuestas Yo'!Q$2:R$5,2,FALSE)</f>
        <v>4</v>
      </c>
      <c r="K124" s="19">
        <f>VLOOKUP(Empresa!K124,'Respuestas Yo'!S$2:T$5,2,FALSE)</f>
        <v>5</v>
      </c>
      <c r="L124" s="19">
        <f>VLOOKUP(Empresa!L124,'Respuestas Yo'!U$2:V$5,2,FALSE)</f>
        <v>4</v>
      </c>
      <c r="M124" s="19">
        <f>VLOOKUP(Empresa!M124,'Respuestas Yo'!W$2:X$5,2,FALSE)</f>
        <v>4</v>
      </c>
      <c r="N124" s="19">
        <f>VLOOKUP(Empresa!N124,'Respuestas Yo'!Y$2:Z$5,2,FALSE)</f>
        <v>4</v>
      </c>
      <c r="O124" s="19">
        <f>VLOOKUP(Empresa!O124,'Respuestas Yo'!AA$2:AB$5,2,FALSE)</f>
        <v>4</v>
      </c>
      <c r="P124" s="19">
        <f>VLOOKUP(Empresa!P124,'Respuestas Yo'!AC$2:AD$5,2,FALSE)</f>
        <v>5</v>
      </c>
      <c r="Q124" s="19">
        <f>VLOOKUP(Empresa!Q124,'Respuestas Yo'!AE$2:AF$5,2,FALSE)</f>
        <v>5</v>
      </c>
      <c r="R124" s="19">
        <f>VLOOKUP(Empresa!R124,'Respuestas Yo'!AG$2:AH$5,2,FALSE)</f>
        <v>4</v>
      </c>
      <c r="S124" s="19">
        <f>VLOOKUP(Empresa!S124,'Respuestas Yo'!AI$2:AJ$5,2,FALSE)</f>
        <v>4</v>
      </c>
      <c r="T124" s="19">
        <f>VLOOKUP(Empresa!T124,'Respuestas Yo'!AK$2:AL$5,2,FALSE)</f>
        <v>5</v>
      </c>
      <c r="U124" s="19">
        <f>VLOOKUP(Empresa!U124,'Respuestas NosotrosTodos'!$A$2:$B$11,2,FALSE)</f>
        <v>5</v>
      </c>
      <c r="V124" s="19">
        <f>VLOOKUP(Empresa!V124,'Respuestas NosotrosTodos'!$A$2:$B$11,2,FALSE)</f>
        <v>5</v>
      </c>
      <c r="W124" s="19">
        <f>VLOOKUP(Empresa!V124,'Respuestas NosotrosTodos'!$A$2:$B$11,2,FALSE)</f>
        <v>5</v>
      </c>
      <c r="X124" s="19">
        <f>VLOOKUP(Empresa!X124,'Respuestas NosotrosTodos'!$A$2:$B$11,2,FALSE)</f>
        <v>5</v>
      </c>
      <c r="Y124" s="19">
        <f>VLOOKUP(Empresa!Y124,'Respuestas NosotrosTodos'!$A$2:$B$11,2,FALSE)</f>
        <v>5</v>
      </c>
      <c r="Z124" s="19">
        <f>VLOOKUP(Empresa!Z124,'Respuestas NosotrosTodos'!$A$2:$B$11,2,FALSE)</f>
        <v>4</v>
      </c>
      <c r="AA124" s="19">
        <f>VLOOKUP(Empresa!AA124,'Respuestas NosotrosTodos'!$A$2:$B$11,2,FALSE)</f>
        <v>5</v>
      </c>
      <c r="AB124" s="19">
        <f>VLOOKUP(Empresa!AB124,'Respuestas NosotrosTodos'!$A$2:$B$11,2,FALSE)</f>
        <v>4</v>
      </c>
      <c r="AC124" s="19">
        <f>VLOOKUP(Empresa!AC124,'Respuestas NosotrosTodos'!$A$2:$B$11,2,FALSE)</f>
        <v>5</v>
      </c>
      <c r="AD124" s="19">
        <f>VLOOKUP(Empresa!AD124,'Respuestas NosotrosTodos'!$A$2:$B$11,2,FALSE)</f>
        <v>5</v>
      </c>
      <c r="AE124" s="19">
        <f>VLOOKUP(Empresa!AE124,'Respuestas NosotrosTodos'!$A$2:$B$11,2,FALSE)</f>
        <v>5</v>
      </c>
      <c r="AF124" s="19">
        <f>VLOOKUP(Empresa!AF124,'Respuestas NosotrosTodos'!$A$2:$B$11,2,FALSE)</f>
        <v>5</v>
      </c>
      <c r="AG124" s="19">
        <f>VLOOKUP(Empresa!AG124,'Respuestas NosotrosTodos'!$A$2:$B$11,2,FALSE)</f>
        <v>4</v>
      </c>
      <c r="AH124" s="19">
        <f>VLOOKUP(Empresa!AH124,'Respuestas NosotrosTodos'!$A$2:$B$11,2,FALSE)</f>
        <v>5</v>
      </c>
      <c r="AI124" s="19">
        <f>VLOOKUP(Empresa!AI124,'Respuestas NosotrosTodos'!$A$2:$B$11,2,FALSE)</f>
        <v>4</v>
      </c>
      <c r="AJ124" s="19">
        <f>VLOOKUP(Empresa!AJ124,'Respuestas NosotrosTodos'!$A$2:$B$11,2,FALSE)</f>
        <v>5</v>
      </c>
      <c r="AK124" s="19">
        <f>VLOOKUP(Empresa!AK124,'Respuestas NosotrosTodos'!$A$2:$B$11,2,FALSE)</f>
        <v>5</v>
      </c>
      <c r="AL124" s="19">
        <f>VLOOKUP(Empresa!AL124,'Respuestas NosotrosTodos'!$A$2:$B$11,2,FALSE)</f>
        <v>4</v>
      </c>
      <c r="AM124" s="19">
        <f>VLOOKUP(Empresa!AM124,'Respuestas NosotrosTodos'!$A$2:$B$11,2,FALSE)</f>
        <v>4</v>
      </c>
      <c r="AN124" s="19">
        <f>VLOOKUP(Empresa!AN124,'Respuestas NosotrosTodos'!$A$2:$B$11,2,FALSE)</f>
        <v>5</v>
      </c>
      <c r="AO124" s="19">
        <f>VLOOKUP(Empresa!AO124,'Respuestas NosotrosTodos'!$A$2:$B$11,2,FALSE)</f>
        <v>5</v>
      </c>
      <c r="AP124" s="19">
        <f>VLOOKUP(Empresa!AP124,'Respuestas NosotrosTodos'!$A$2:$B$11,2,FALSE)</f>
        <v>1</v>
      </c>
      <c r="AQ124" s="19">
        <f>VLOOKUP(Empresa!AQ124,'Respuestas NosotrosTodos'!$A$2:$B$11,2,FALSE)</f>
        <v>5</v>
      </c>
      <c r="AR124" s="19">
        <f>VLOOKUP(Empresa!AR124,'Respuestas NosotrosTodos'!$A$2:$B$11,2,FALSE)</f>
        <v>4</v>
      </c>
      <c r="AS124" s="19">
        <f>VLOOKUP(Empresa!AS124,'Respuestas NosotrosTodos'!$A$2:$B$11,2,FALSE)</f>
        <v>5</v>
      </c>
      <c r="AT124" s="19">
        <f>VLOOKUP(Empresa!AT124,'Respuestas NosotrosTodos'!$A$2:$B$11,2,FALSE)</f>
        <v>4</v>
      </c>
      <c r="AU124" s="19">
        <f>VLOOKUP(Empresa!AU124,'Respuestas NosotrosTodos'!$A$2:$B$11,2,FALSE)</f>
        <v>4</v>
      </c>
      <c r="AV124" s="19">
        <f>VLOOKUP(Empresa!AV124,'Respuestas NosotrosTodos'!$A$2:$B$11,2,FALSE)</f>
        <v>3</v>
      </c>
      <c r="AW124" s="19">
        <f>VLOOKUP(Empresa!AW124,'Respuestas NosotrosTodos'!$A$2:$B$11,2,FALSE)</f>
        <v>5</v>
      </c>
      <c r="AX124" s="19">
        <f>VLOOKUP(Empresa!AX124,'Respuestas NosotrosTodos'!$A$2:$B$11,2,FALSE)</f>
        <v>5</v>
      </c>
      <c r="AY124" s="29">
        <f>VLOOKUP(Empresa!AY124,'Respuestas NosotrosTodos'!$A$12:$B$21,2,FALSE)</f>
        <v>5</v>
      </c>
      <c r="AZ124" s="19">
        <f>VLOOKUP(Empresa!AZ124,'Respuestas NosotrosTodos'!$A$2:$B$11,2,FALSE)</f>
        <v>4</v>
      </c>
      <c r="BA124" s="29">
        <f>VLOOKUP(Empresa!BA124,'Respuestas NosotrosTodos'!$A$12:$B$21,2,FALSE)</f>
        <v>5</v>
      </c>
      <c r="BB124" s="19">
        <f>VLOOKUP(Empresa!BB124,'Respuestas NosotrosTodos'!$A$2:$B$11,2,FALSE)</f>
        <v>3</v>
      </c>
      <c r="BC124" s="19">
        <f>VLOOKUP(Empresa!BC124,'Respuestas NosotrosTodos'!$A$2:$B$11,2,FALSE)</f>
        <v>4</v>
      </c>
      <c r="BD124" s="19">
        <f>VLOOKUP(Empresa!BD124,'Respuestas NosotrosTodos'!$A$2:$B$11,2,FALSE)</f>
        <v>4</v>
      </c>
      <c r="BE124" s="19">
        <f>VLOOKUP(Empresa!BE124,'Respuestas NosotrosTodos'!$A$2:$B$11,2,FALSE)</f>
        <v>5</v>
      </c>
      <c r="BF124" s="19">
        <f>VLOOKUP(Empresa!BF124,'Respuestas NosotrosTodos'!$A$2:$B$11,2,FALSE)</f>
        <v>4</v>
      </c>
      <c r="BG124" s="19">
        <f>VLOOKUP(Empresa!BG124,'Respuestas NosotrosTodos'!$A$2:$B$11,2,FALSE)</f>
        <v>4</v>
      </c>
      <c r="BH124" s="19">
        <f>VLOOKUP(Empresa!BH124,'Respuestas NosotrosTodos'!$A$2:$B$11,2,FALSE)</f>
        <v>3</v>
      </c>
      <c r="BI124" s="19">
        <f>VLOOKUP(Empresa!BI124,'Respuestas NosotrosTodos'!$A$2:$B$11,2,FALSE)</f>
        <v>3</v>
      </c>
      <c r="BJ124" s="19">
        <f>VLOOKUP(Empresa!BJ124,'Respuestas NosotrosTodos'!$A$2:$B$11,2,FALSE)</f>
        <v>5</v>
      </c>
      <c r="BK124" s="19">
        <f>VLOOKUP(Empresa!BK124,'Respuestas NosotrosTodos'!$A$2:$B$11,2,FALSE)</f>
        <v>5</v>
      </c>
      <c r="BL124" s="19">
        <f>VLOOKUP(Empresa!BL124,'Respuestas NosotrosTodos'!$A$2:$B$11,2,FALSE)</f>
        <v>4</v>
      </c>
      <c r="BM124" s="19">
        <f>VLOOKUP(Empresa!BM124,'Respuestas NosotrosTodos'!$A$2:$B$11,2,FALSE)</f>
        <v>3</v>
      </c>
      <c r="BN124" s="19">
        <f>VLOOKUP(Empresa!BN124,'Respuestas NosotrosTodos'!$A$2:$B$11,2,FALSE)</f>
        <v>3</v>
      </c>
      <c r="BO124" s="19">
        <f>VLOOKUP(Empresa!BO124,'Respuestas NosotrosTodos'!$A$2:$B$11,2,FALSE)</f>
        <v>3</v>
      </c>
      <c r="BP124" s="19">
        <f>VLOOKUP(Empresa!BP124,'Respuestas NosotrosTodos'!$A$2:$B$11,2,FALSE)</f>
        <v>4</v>
      </c>
      <c r="BQ124" s="19">
        <f>VLOOKUP(Empresa!BQ124,'Respuestas NosotrosTodos'!$A$2:$B$11,2,FALSE)</f>
        <v>3</v>
      </c>
      <c r="BR124" s="19">
        <f>VLOOKUP(Empresa!BR124,'Respuestas NosotrosTodos'!$A$2:$B$11,2,FALSE)</f>
        <v>3</v>
      </c>
      <c r="BS124" s="19">
        <f>VLOOKUP(Empresa!BS124,'Respuestas NosotrosTodos'!$A$2:$B$11,2,FALSE)</f>
        <v>3</v>
      </c>
      <c r="BT124" s="19">
        <f>VLOOKUP(Empresa!BT124,'Respuestas NosotrosTodos'!$A$2:$B$11,2,FALSE)</f>
        <v>4</v>
      </c>
      <c r="BU124" s="19">
        <f>VLOOKUP(Empresa!BU124,'Respuestas NosotrosTodos'!$A$2:$B$11,2,FALSE)</f>
        <v>4</v>
      </c>
      <c r="BV124" s="19">
        <f>VLOOKUP(Empresa!BV124,'Respuestas NosotrosTodos'!$A$2:$B$11,2,FALSE)</f>
        <v>4</v>
      </c>
      <c r="BW124" s="19">
        <f>VLOOKUP(Empresa!BW124,'Respuestas NosotrosTodos'!$A$2:$B$11,2,FALSE)</f>
        <v>2</v>
      </c>
      <c r="BX124" s="19">
        <f>VLOOKUP(Empresa!BX124,'Respuestas NosotrosTodos'!$A$2:$B$11,2,FALSE)</f>
        <v>5</v>
      </c>
      <c r="BY124" s="19">
        <f>VLOOKUP(Empresa!BY124,'Respuestas NosotrosTodos'!$A$2:$B$11,2,FALSE)</f>
        <v>4</v>
      </c>
      <c r="BZ124" s="19">
        <f>VLOOKUP(Empresa!BZ124,'Respuestas NosotrosTodos'!$A$2:$B$11,2,FALSE)</f>
        <v>4</v>
      </c>
      <c r="CA124" s="19">
        <f>VLOOKUP(Empresa!CA124,'Respuestas NosotrosTodos'!$A$2:$B$11,2,FALSE)</f>
        <v>3</v>
      </c>
      <c r="CB124" s="19">
        <f>VLOOKUP(Empresa!CB124,'Respuestas NosotrosTodos'!$A$2:$B$11,2,FALSE)</f>
        <v>3</v>
      </c>
      <c r="CC124" s="19">
        <f>VLOOKUP(Empresa!CC124,'Respuestas NosotrosTodos'!$A$2:$B$11,2,FALSE)</f>
        <v>5</v>
      </c>
      <c r="CD124" s="29">
        <f>VLOOKUP(Empresa!CD124,'Respuestas NosotrosTodos'!$A$12:$B$21,2,FALSE)</f>
        <v>5</v>
      </c>
      <c r="CE124" s="19">
        <f>VLOOKUP(Empresa!CE124,'Respuestas NosotrosTodos'!$A$2:$B$11,2,FALSE)</f>
        <v>5</v>
      </c>
      <c r="CF124" s="19">
        <f>VLOOKUP(Empresa!CF124,'Respuestas NosotrosTodos'!$A$2:$B$11,2,FALSE)</f>
        <v>4</v>
      </c>
      <c r="CG124" s="19">
        <f>VLOOKUP(Empresa!CG124,'Respuestas NosotrosTodos'!$A$2:$B$11,2,FALSE)</f>
        <v>5</v>
      </c>
      <c r="CH124" s="19">
        <f>VLOOKUP(Empresa!CH124,'Respuestas NosotrosTodos'!$A$2:$B$11,2,FALSE)</f>
        <v>4</v>
      </c>
      <c r="CI124" s="19">
        <f>VLOOKUP(Empresa!CI124,'Respuestas NosotrosTodos'!$A$2:$B$11,2,FALSE)</f>
        <v>4</v>
      </c>
      <c r="CJ124" s="29">
        <f>VLOOKUP(Empresa!CJ124,'Respuestas NosotrosTodos'!$A$12:$B$21,2,FALSE)</f>
        <v>4</v>
      </c>
      <c r="CK124" s="29">
        <f>VLOOKUP(Empresa!CK124,'Respuestas NosotrosTodos'!$A$12:$B$21,2,FALSE)</f>
        <v>5</v>
      </c>
      <c r="CL124" s="19">
        <f>VLOOKUP(Empresa!CL124,'Respuestas NosotrosTodos'!$A$2:$B$11,2,FALSE)</f>
        <v>5</v>
      </c>
      <c r="CM124" s="29">
        <f>VLOOKUP(Empresa!CM124,'Respuestas NosotrosTodos'!$A$12:$B$21,2,FALSE)</f>
        <v>5</v>
      </c>
      <c r="CN124" s="29">
        <f>VLOOKUP(Empresa!CN124,'Respuestas NosotrosTodos'!$A$12:$B$21,2,FALSE)</f>
        <v>5</v>
      </c>
      <c r="CO124" s="29">
        <f>VLOOKUP(Empresa!CO124,'Respuestas NosotrosTodos'!$A$12:$B$21,2,FALSE)</f>
        <v>5</v>
      </c>
      <c r="CP124" s="19">
        <f>VLOOKUP(Empresa!CP124,'Respuestas NosotrosTodos'!$A$2:$B$11,2,FALSE)</f>
        <v>4</v>
      </c>
      <c r="CQ124" s="19">
        <f>VLOOKUP(Empresa!CQ124,'Respuestas NosotrosTodos'!$A$2:$B$11,2,FALSE)</f>
        <v>4</v>
      </c>
      <c r="CR124" s="19">
        <f>VLOOKUP(Empresa!CR124,'Respuestas NosotrosTodos'!$A$2:$B$11,2,FALSE)</f>
        <v>5</v>
      </c>
    </row>
    <row r="125" spans="1:96">
      <c r="A125" s="12" t="str">
        <f>Empresa!A125</f>
        <v>kfb2gmii2aljhe0l0586kfb2gmilc58s</v>
      </c>
      <c r="B125" s="19">
        <f>VLOOKUP(Empresa!B125,'Respuestas Yo'!A$2:B$5,2,FALSE)</f>
        <v>2</v>
      </c>
      <c r="C125" s="19">
        <f>VLOOKUP(Empresa!C125,'Respuestas Yo'!C$2:D$5,2,FALSE)</f>
        <v>2</v>
      </c>
      <c r="D125" s="19">
        <f>VLOOKUP(Empresa!D125,'Respuestas Yo'!E$2:F$5,2,FALSE)</f>
        <v>1</v>
      </c>
      <c r="E125" s="19">
        <f>VLOOKUP(Empresa!E125,'Respuestas Yo'!G$2:H$5,2,FALSE)</f>
        <v>2</v>
      </c>
      <c r="F125" s="19">
        <f>VLOOKUP(Empresa!F125,'Respuestas Yo'!I$2:J$5,2,FALSE)</f>
        <v>5</v>
      </c>
      <c r="G125" s="19">
        <f>VLOOKUP(Empresa!G125,'Respuestas Yo'!K$2:L$5,2,FALSE)</f>
        <v>1</v>
      </c>
      <c r="H125" s="19">
        <f>VLOOKUP(Empresa!H125,'Respuestas Yo'!M$2:N$5,2,FALSE)</f>
        <v>1</v>
      </c>
      <c r="I125" s="19">
        <f>VLOOKUP(Empresa!I125,'Respuestas Yo'!O$2:P$5,2,FALSE)</f>
        <v>2</v>
      </c>
      <c r="J125" s="19">
        <f>VLOOKUP(Empresa!J125,'Respuestas Yo'!Q$2:R$5,2,FALSE)</f>
        <v>4</v>
      </c>
      <c r="K125" s="19">
        <f>VLOOKUP(Empresa!K125,'Respuestas Yo'!S$2:T$5,2,FALSE)</f>
        <v>5</v>
      </c>
      <c r="L125" s="19">
        <f>VLOOKUP(Empresa!L125,'Respuestas Yo'!U$2:V$5,2,FALSE)</f>
        <v>4</v>
      </c>
      <c r="M125" s="19">
        <f>VLOOKUP(Empresa!M125,'Respuestas Yo'!W$2:X$5,2,FALSE)</f>
        <v>4</v>
      </c>
      <c r="N125" s="19">
        <f>VLOOKUP(Empresa!N125,'Respuestas Yo'!Y$2:Z$5,2,FALSE)</f>
        <v>4</v>
      </c>
      <c r="O125" s="19">
        <f>VLOOKUP(Empresa!O125,'Respuestas Yo'!AA$2:AB$5,2,FALSE)</f>
        <v>2</v>
      </c>
      <c r="P125" s="19">
        <f>VLOOKUP(Empresa!P125,'Respuestas Yo'!AC$2:AD$5,2,FALSE)</f>
        <v>1</v>
      </c>
      <c r="Q125" s="19">
        <f>VLOOKUP(Empresa!Q125,'Respuestas Yo'!AE$2:AF$5,2,FALSE)</f>
        <v>1</v>
      </c>
      <c r="R125" s="19">
        <f>VLOOKUP(Empresa!R125,'Respuestas Yo'!AG$2:AH$5,2,FALSE)</f>
        <v>2</v>
      </c>
      <c r="S125" s="19">
        <f>VLOOKUP(Empresa!S125,'Respuestas Yo'!AI$2:AJ$5,2,FALSE)</f>
        <v>1</v>
      </c>
      <c r="T125" s="19">
        <f>VLOOKUP(Empresa!T125,'Respuestas Yo'!AK$2:AL$5,2,FALSE)</f>
        <v>1</v>
      </c>
      <c r="U125" s="19">
        <f>VLOOKUP(Empresa!U125,'Respuestas NosotrosTodos'!$A$2:$B$11,2,FALSE)</f>
        <v>5</v>
      </c>
      <c r="V125" s="19">
        <f>VLOOKUP(Empresa!V125,'Respuestas NosotrosTodos'!$A$2:$B$11,2,FALSE)</f>
        <v>5</v>
      </c>
      <c r="W125" s="19">
        <f>VLOOKUP(Empresa!V125,'Respuestas NosotrosTodos'!$A$2:$B$11,2,FALSE)</f>
        <v>5</v>
      </c>
      <c r="X125" s="19">
        <f>VLOOKUP(Empresa!X125,'Respuestas NosotrosTodos'!$A$2:$B$11,2,FALSE)</f>
        <v>1</v>
      </c>
      <c r="Y125" s="19">
        <f>VLOOKUP(Empresa!Y125,'Respuestas NosotrosTodos'!$A$2:$B$11,2,FALSE)</f>
        <v>5</v>
      </c>
      <c r="Z125" s="19">
        <f>VLOOKUP(Empresa!Z125,'Respuestas NosotrosTodos'!$A$2:$B$11,2,FALSE)</f>
        <v>5</v>
      </c>
      <c r="AA125" s="19">
        <f>VLOOKUP(Empresa!AA125,'Respuestas NosotrosTodos'!$A$2:$B$11,2,FALSE)</f>
        <v>1</v>
      </c>
      <c r="AB125" s="19">
        <f>VLOOKUP(Empresa!AB125,'Respuestas NosotrosTodos'!$A$2:$B$11,2,FALSE)</f>
        <v>5</v>
      </c>
      <c r="AC125" s="19">
        <f>VLOOKUP(Empresa!AC125,'Respuestas NosotrosTodos'!$A$2:$B$11,2,FALSE)</f>
        <v>5</v>
      </c>
      <c r="AD125" s="19">
        <f>VLOOKUP(Empresa!AD125,'Respuestas NosotrosTodos'!$A$2:$B$11,2,FALSE)</f>
        <v>4</v>
      </c>
      <c r="AE125" s="19">
        <f>VLOOKUP(Empresa!AE125,'Respuestas NosotrosTodos'!$A$2:$B$11,2,FALSE)</f>
        <v>5</v>
      </c>
      <c r="AF125" s="19">
        <f>VLOOKUP(Empresa!AF125,'Respuestas NosotrosTodos'!$A$2:$B$11,2,FALSE)</f>
        <v>5</v>
      </c>
      <c r="AG125" s="19">
        <f>VLOOKUP(Empresa!AG125,'Respuestas NosotrosTodos'!$A$2:$B$11,2,FALSE)</f>
        <v>5</v>
      </c>
      <c r="AH125" s="19">
        <f>VLOOKUP(Empresa!AH125,'Respuestas NosotrosTodos'!$A$2:$B$11,2,FALSE)</f>
        <v>1</v>
      </c>
      <c r="AI125" s="19">
        <f>VLOOKUP(Empresa!AI125,'Respuestas NosotrosTodos'!$A$2:$B$11,2,FALSE)</f>
        <v>3</v>
      </c>
      <c r="AJ125" s="19">
        <f>VLOOKUP(Empresa!AJ125,'Respuestas NosotrosTodos'!$A$2:$B$11,2,FALSE)</f>
        <v>1</v>
      </c>
      <c r="AK125" s="19">
        <f>VLOOKUP(Empresa!AK125,'Respuestas NosotrosTodos'!$A$2:$B$11,2,FALSE)</f>
        <v>4</v>
      </c>
      <c r="AL125" s="19">
        <f>VLOOKUP(Empresa!AL125,'Respuestas NosotrosTodos'!$A$2:$B$11,2,FALSE)</f>
        <v>5</v>
      </c>
      <c r="AM125" s="19">
        <f>VLOOKUP(Empresa!AM125,'Respuestas NosotrosTodos'!$A$2:$B$11,2,FALSE)</f>
        <v>1</v>
      </c>
      <c r="AN125" s="19">
        <f>VLOOKUP(Empresa!AN125,'Respuestas NosotrosTodos'!$A$2:$B$11,2,FALSE)</f>
        <v>1</v>
      </c>
      <c r="AO125" s="19">
        <f>VLOOKUP(Empresa!AO125,'Respuestas NosotrosTodos'!$A$2:$B$11,2,FALSE)</f>
        <v>5</v>
      </c>
      <c r="AP125" s="19">
        <f>VLOOKUP(Empresa!AP125,'Respuestas NosotrosTodos'!$A$2:$B$11,2,FALSE)</f>
        <v>5</v>
      </c>
      <c r="AQ125" s="19">
        <f>VLOOKUP(Empresa!AQ125,'Respuestas NosotrosTodos'!$A$2:$B$11,2,FALSE)</f>
        <v>5</v>
      </c>
      <c r="AR125" s="19">
        <f>VLOOKUP(Empresa!AR125,'Respuestas NosotrosTodos'!$A$2:$B$11,2,FALSE)</f>
        <v>5</v>
      </c>
      <c r="AS125" s="19">
        <f>VLOOKUP(Empresa!AS125,'Respuestas NosotrosTodos'!$A$2:$B$11,2,FALSE)</f>
        <v>5</v>
      </c>
      <c r="AT125" s="19">
        <f>VLOOKUP(Empresa!AT125,'Respuestas NosotrosTodos'!$A$2:$B$11,2,FALSE)</f>
        <v>1</v>
      </c>
      <c r="AU125" s="19">
        <f>VLOOKUP(Empresa!AU125,'Respuestas NosotrosTodos'!$A$2:$B$11,2,FALSE)</f>
        <v>5</v>
      </c>
      <c r="AV125" s="19">
        <f>VLOOKUP(Empresa!AV125,'Respuestas NosotrosTodos'!$A$2:$B$11,2,FALSE)</f>
        <v>1</v>
      </c>
      <c r="AW125" s="19">
        <f>VLOOKUP(Empresa!AW125,'Respuestas NosotrosTodos'!$A$2:$B$11,2,FALSE)</f>
        <v>5</v>
      </c>
      <c r="AX125" s="19">
        <f>VLOOKUP(Empresa!AX125,'Respuestas NosotrosTodos'!$A$2:$B$11,2,FALSE)</f>
        <v>5</v>
      </c>
      <c r="AY125" s="29">
        <f>VLOOKUP(Empresa!AY125,'Respuestas NosotrosTodos'!$A$12:$B$21,2,FALSE)</f>
        <v>5</v>
      </c>
      <c r="AZ125" s="19">
        <f>VLOOKUP(Empresa!AZ125,'Respuestas NosotrosTodos'!$A$2:$B$11,2,FALSE)</f>
        <v>1</v>
      </c>
      <c r="BA125" s="29">
        <f>VLOOKUP(Empresa!BA125,'Respuestas NosotrosTodos'!$A$12:$B$21,2,FALSE)</f>
        <v>5</v>
      </c>
      <c r="BB125" s="19">
        <f>VLOOKUP(Empresa!BB125,'Respuestas NosotrosTodos'!$A$2:$B$11,2,FALSE)</f>
        <v>3</v>
      </c>
      <c r="BC125" s="19">
        <f>VLOOKUP(Empresa!BC125,'Respuestas NosotrosTodos'!$A$2:$B$11,2,FALSE)</f>
        <v>5</v>
      </c>
      <c r="BD125" s="19">
        <f>VLOOKUP(Empresa!BD125,'Respuestas NosotrosTodos'!$A$2:$B$11,2,FALSE)</f>
        <v>5</v>
      </c>
      <c r="BE125" s="19">
        <f>VLOOKUP(Empresa!BE125,'Respuestas NosotrosTodos'!$A$2:$B$11,2,FALSE)</f>
        <v>1</v>
      </c>
      <c r="BF125" s="19">
        <f>VLOOKUP(Empresa!BF125,'Respuestas NosotrosTodos'!$A$2:$B$11,2,FALSE)</f>
        <v>5</v>
      </c>
      <c r="BG125" s="19">
        <f>VLOOKUP(Empresa!BG125,'Respuestas NosotrosTodos'!$A$2:$B$11,2,FALSE)</f>
        <v>1</v>
      </c>
      <c r="BH125" s="19">
        <f>VLOOKUP(Empresa!BH125,'Respuestas NosotrosTodos'!$A$2:$B$11,2,FALSE)</f>
        <v>5</v>
      </c>
      <c r="BI125" s="19">
        <f>VLOOKUP(Empresa!BI125,'Respuestas NosotrosTodos'!$A$2:$B$11,2,FALSE)</f>
        <v>5</v>
      </c>
      <c r="BJ125" s="19">
        <f>VLOOKUP(Empresa!BJ125,'Respuestas NosotrosTodos'!$A$2:$B$11,2,FALSE)</f>
        <v>5</v>
      </c>
      <c r="BK125" s="19">
        <f>VLOOKUP(Empresa!BK125,'Respuestas NosotrosTodos'!$A$2:$B$11,2,FALSE)</f>
        <v>5</v>
      </c>
      <c r="BL125" s="19">
        <f>VLOOKUP(Empresa!BL125,'Respuestas NosotrosTodos'!$A$2:$B$11,2,FALSE)</f>
        <v>5</v>
      </c>
      <c r="BM125" s="19">
        <f>VLOOKUP(Empresa!BM125,'Respuestas NosotrosTodos'!$A$2:$B$11,2,FALSE)</f>
        <v>1</v>
      </c>
      <c r="BN125" s="19">
        <f>VLOOKUP(Empresa!BN125,'Respuestas NosotrosTodos'!$A$2:$B$11,2,FALSE)</f>
        <v>1</v>
      </c>
      <c r="BO125" s="19">
        <f>VLOOKUP(Empresa!BO125,'Respuestas NosotrosTodos'!$A$2:$B$11,2,FALSE)</f>
        <v>1</v>
      </c>
      <c r="BP125" s="19">
        <f>VLOOKUP(Empresa!BP125,'Respuestas NosotrosTodos'!$A$2:$B$11,2,FALSE)</f>
        <v>5</v>
      </c>
      <c r="BQ125" s="19">
        <f>VLOOKUP(Empresa!BQ125,'Respuestas NosotrosTodos'!$A$2:$B$11,2,FALSE)</f>
        <v>5</v>
      </c>
      <c r="BR125" s="19">
        <f>VLOOKUP(Empresa!BR125,'Respuestas NosotrosTodos'!$A$2:$B$11,2,FALSE)</f>
        <v>5</v>
      </c>
      <c r="BS125" s="19">
        <f>VLOOKUP(Empresa!BS125,'Respuestas NosotrosTodos'!$A$2:$B$11,2,FALSE)</f>
        <v>5</v>
      </c>
      <c r="BT125" s="19">
        <f>VLOOKUP(Empresa!BT125,'Respuestas NosotrosTodos'!$A$2:$B$11,2,FALSE)</f>
        <v>3</v>
      </c>
      <c r="BU125" s="19">
        <f>VLOOKUP(Empresa!BU125,'Respuestas NosotrosTodos'!$A$2:$B$11,2,FALSE)</f>
        <v>2</v>
      </c>
      <c r="BV125" s="19">
        <f>VLOOKUP(Empresa!BV125,'Respuestas NosotrosTodos'!$A$2:$B$11,2,FALSE)</f>
        <v>2</v>
      </c>
      <c r="BW125" s="19">
        <f>VLOOKUP(Empresa!BW125,'Respuestas NosotrosTodos'!$A$2:$B$11,2,FALSE)</f>
        <v>5</v>
      </c>
      <c r="BX125" s="19">
        <f>VLOOKUP(Empresa!BX125,'Respuestas NosotrosTodos'!$A$2:$B$11,2,FALSE)</f>
        <v>5</v>
      </c>
      <c r="BY125" s="19">
        <f>VLOOKUP(Empresa!BY125,'Respuestas NosotrosTodos'!$A$2:$B$11,2,FALSE)</f>
        <v>2</v>
      </c>
      <c r="BZ125" s="19">
        <f>VLOOKUP(Empresa!BZ125,'Respuestas NosotrosTodos'!$A$2:$B$11,2,FALSE)</f>
        <v>1</v>
      </c>
      <c r="CA125" s="19">
        <f>VLOOKUP(Empresa!CA125,'Respuestas NosotrosTodos'!$A$2:$B$11,2,FALSE)</f>
        <v>4</v>
      </c>
      <c r="CB125" s="19">
        <f>VLOOKUP(Empresa!CB125,'Respuestas NosotrosTodos'!$A$2:$B$11,2,FALSE)</f>
        <v>1</v>
      </c>
      <c r="CC125" s="19">
        <f>VLOOKUP(Empresa!CC125,'Respuestas NosotrosTodos'!$A$2:$B$11,2,FALSE)</f>
        <v>5</v>
      </c>
      <c r="CD125" s="29">
        <f>VLOOKUP(Empresa!CD125,'Respuestas NosotrosTodos'!$A$12:$B$21,2,FALSE)</f>
        <v>5</v>
      </c>
      <c r="CE125" s="19">
        <f>VLOOKUP(Empresa!CE125,'Respuestas NosotrosTodos'!$A$2:$B$11,2,FALSE)</f>
        <v>3</v>
      </c>
      <c r="CF125" s="19">
        <f>VLOOKUP(Empresa!CF125,'Respuestas NosotrosTodos'!$A$2:$B$11,2,FALSE)</f>
        <v>3</v>
      </c>
      <c r="CG125" s="19">
        <f>VLOOKUP(Empresa!CG125,'Respuestas NosotrosTodos'!$A$2:$B$11,2,FALSE)</f>
        <v>2</v>
      </c>
      <c r="CH125" s="19">
        <f>VLOOKUP(Empresa!CH125,'Respuestas NosotrosTodos'!$A$2:$B$11,2,FALSE)</f>
        <v>5</v>
      </c>
      <c r="CI125" s="19">
        <f>VLOOKUP(Empresa!CI125,'Respuestas NosotrosTodos'!$A$2:$B$11,2,FALSE)</f>
        <v>1</v>
      </c>
      <c r="CJ125" s="29">
        <f>VLOOKUP(Empresa!CJ125,'Respuestas NosotrosTodos'!$A$12:$B$21,2,FALSE)</f>
        <v>5</v>
      </c>
      <c r="CK125" s="29">
        <f>VLOOKUP(Empresa!CK125,'Respuestas NosotrosTodos'!$A$12:$B$21,2,FALSE)</f>
        <v>5</v>
      </c>
      <c r="CL125" s="19">
        <f>VLOOKUP(Empresa!CL125,'Respuestas NosotrosTodos'!$A$2:$B$11,2,FALSE)</f>
        <v>5</v>
      </c>
      <c r="CM125" s="29">
        <f>VLOOKUP(Empresa!CM125,'Respuestas NosotrosTodos'!$A$12:$B$21,2,FALSE)</f>
        <v>5</v>
      </c>
      <c r="CN125" s="29">
        <f>VLOOKUP(Empresa!CN125,'Respuestas NosotrosTodos'!$A$12:$B$21,2,FALSE)</f>
        <v>5</v>
      </c>
      <c r="CO125" s="29">
        <f>VLOOKUP(Empresa!CO125,'Respuestas NosotrosTodos'!$A$12:$B$21,2,FALSE)</f>
        <v>5</v>
      </c>
      <c r="CP125" s="19">
        <f>VLOOKUP(Empresa!CP125,'Respuestas NosotrosTodos'!$A$2:$B$11,2,FALSE)</f>
        <v>5</v>
      </c>
      <c r="CQ125" s="19">
        <f>VLOOKUP(Empresa!CQ125,'Respuestas NosotrosTodos'!$A$2:$B$11,2,FALSE)</f>
        <v>3</v>
      </c>
      <c r="CR125" s="19">
        <f>VLOOKUP(Empresa!CR125,'Respuestas NosotrosTodos'!$A$2:$B$11,2,FALSE)</f>
        <v>5</v>
      </c>
    </row>
    <row r="126" spans="1:96">
      <c r="A126" s="12" t="str">
        <f>Empresa!A126</f>
        <v>0xewtwph179wv5lip4ya0xewtw81udar</v>
      </c>
      <c r="B126" s="19">
        <f>VLOOKUP(Empresa!B126,'Respuestas Yo'!A$2:B$5,2,FALSE)</f>
        <v>5</v>
      </c>
      <c r="C126" s="19">
        <f>VLOOKUP(Empresa!C126,'Respuestas Yo'!C$2:D$5,2,FALSE)</f>
        <v>4</v>
      </c>
      <c r="D126" s="19">
        <f>VLOOKUP(Empresa!D126,'Respuestas Yo'!E$2:F$5,2,FALSE)</f>
        <v>4</v>
      </c>
      <c r="E126" s="19">
        <f>VLOOKUP(Empresa!E126,'Respuestas Yo'!G$2:H$5,2,FALSE)</f>
        <v>2</v>
      </c>
      <c r="F126" s="19">
        <f>VLOOKUP(Empresa!F126,'Respuestas Yo'!I$2:J$5,2,FALSE)</f>
        <v>2</v>
      </c>
      <c r="G126" s="19">
        <f>VLOOKUP(Empresa!G126,'Respuestas Yo'!K$2:L$5,2,FALSE)</f>
        <v>4</v>
      </c>
      <c r="H126" s="19">
        <f>VLOOKUP(Empresa!H126,'Respuestas Yo'!M$2:N$5,2,FALSE)</f>
        <v>5</v>
      </c>
      <c r="I126" s="19">
        <f>VLOOKUP(Empresa!I126,'Respuestas Yo'!O$2:P$5,2,FALSE)</f>
        <v>5</v>
      </c>
      <c r="J126" s="19">
        <f>VLOOKUP(Empresa!J126,'Respuestas Yo'!Q$2:R$5,2,FALSE)</f>
        <v>2</v>
      </c>
      <c r="K126" s="19">
        <f>VLOOKUP(Empresa!K126,'Respuestas Yo'!S$2:T$5,2,FALSE)</f>
        <v>4</v>
      </c>
      <c r="L126" s="19">
        <f>VLOOKUP(Empresa!L126,'Respuestas Yo'!U$2:V$5,2,FALSE)</f>
        <v>4</v>
      </c>
      <c r="M126" s="19">
        <f>VLOOKUP(Empresa!M126,'Respuestas Yo'!W$2:X$5,2,FALSE)</f>
        <v>4</v>
      </c>
      <c r="N126" s="19">
        <f>VLOOKUP(Empresa!N126,'Respuestas Yo'!Y$2:Z$5,2,FALSE)</f>
        <v>4</v>
      </c>
      <c r="O126" s="19">
        <f>VLOOKUP(Empresa!O126,'Respuestas Yo'!AA$2:AB$5,2,FALSE)</f>
        <v>4</v>
      </c>
      <c r="P126" s="19">
        <f>VLOOKUP(Empresa!P126,'Respuestas Yo'!AC$2:AD$5,2,FALSE)</f>
        <v>4</v>
      </c>
      <c r="Q126" s="19">
        <f>VLOOKUP(Empresa!Q126,'Respuestas Yo'!AE$2:AF$5,2,FALSE)</f>
        <v>5</v>
      </c>
      <c r="R126" s="19">
        <f>VLOOKUP(Empresa!R126,'Respuestas Yo'!AG$2:AH$5,2,FALSE)</f>
        <v>5</v>
      </c>
      <c r="S126" s="19">
        <f>VLOOKUP(Empresa!S126,'Respuestas Yo'!AI$2:AJ$5,2,FALSE)</f>
        <v>4</v>
      </c>
      <c r="T126" s="19">
        <f>VLOOKUP(Empresa!T126,'Respuestas Yo'!AK$2:AL$5,2,FALSE)</f>
        <v>5</v>
      </c>
      <c r="U126" s="19">
        <f>VLOOKUP(Empresa!U126,'Respuestas NosotrosTodos'!$A$2:$B$11,2,FALSE)</f>
        <v>4</v>
      </c>
      <c r="V126" s="19">
        <f>VLOOKUP(Empresa!V126,'Respuestas NosotrosTodos'!$A$2:$B$11,2,FALSE)</f>
        <v>3</v>
      </c>
      <c r="W126" s="19">
        <f>VLOOKUP(Empresa!V126,'Respuestas NosotrosTodos'!$A$2:$B$11,2,FALSE)</f>
        <v>3</v>
      </c>
      <c r="X126" s="19">
        <f>VLOOKUP(Empresa!X126,'Respuestas NosotrosTodos'!$A$2:$B$11,2,FALSE)</f>
        <v>1</v>
      </c>
      <c r="Y126" s="19">
        <f>VLOOKUP(Empresa!Y126,'Respuestas NosotrosTodos'!$A$2:$B$11,2,FALSE)</f>
        <v>3</v>
      </c>
      <c r="Z126" s="19">
        <f>VLOOKUP(Empresa!Z126,'Respuestas NosotrosTodos'!$A$2:$B$11,2,FALSE)</f>
        <v>4</v>
      </c>
      <c r="AA126" s="19">
        <f>VLOOKUP(Empresa!AA126,'Respuestas NosotrosTodos'!$A$2:$B$11,2,FALSE)</f>
        <v>1</v>
      </c>
      <c r="AB126" s="19">
        <f>VLOOKUP(Empresa!AB126,'Respuestas NosotrosTodos'!$A$2:$B$11,2,FALSE)</f>
        <v>1</v>
      </c>
      <c r="AC126" s="19">
        <f>VLOOKUP(Empresa!AC126,'Respuestas NosotrosTodos'!$A$2:$B$11,2,FALSE)</f>
        <v>2</v>
      </c>
      <c r="AD126" s="19">
        <f>VLOOKUP(Empresa!AD126,'Respuestas NosotrosTodos'!$A$2:$B$11,2,FALSE)</f>
        <v>5</v>
      </c>
      <c r="AE126" s="19">
        <f>VLOOKUP(Empresa!AE126,'Respuestas NosotrosTodos'!$A$2:$B$11,2,FALSE)</f>
        <v>3</v>
      </c>
      <c r="AF126" s="19">
        <f>VLOOKUP(Empresa!AF126,'Respuestas NosotrosTodos'!$A$2:$B$11,2,FALSE)</f>
        <v>2</v>
      </c>
      <c r="AG126" s="19">
        <f>VLOOKUP(Empresa!AG126,'Respuestas NosotrosTodos'!$A$2:$B$11,2,FALSE)</f>
        <v>5</v>
      </c>
      <c r="AH126" s="19">
        <f>VLOOKUP(Empresa!AH126,'Respuestas NosotrosTodos'!$A$2:$B$11,2,FALSE)</f>
        <v>5</v>
      </c>
      <c r="AI126" s="19">
        <f>VLOOKUP(Empresa!AI126,'Respuestas NosotrosTodos'!$A$2:$B$11,2,FALSE)</f>
        <v>4</v>
      </c>
      <c r="AJ126" s="19">
        <f>VLOOKUP(Empresa!AJ126,'Respuestas NosotrosTodos'!$A$2:$B$11,2,FALSE)</f>
        <v>1</v>
      </c>
      <c r="AK126" s="19">
        <f>VLOOKUP(Empresa!AK126,'Respuestas NosotrosTodos'!$A$2:$B$11,2,FALSE)</f>
        <v>3</v>
      </c>
      <c r="AL126" s="19">
        <f>VLOOKUP(Empresa!AL126,'Respuestas NosotrosTodos'!$A$2:$B$11,2,FALSE)</f>
        <v>3</v>
      </c>
      <c r="AM126" s="19">
        <f>VLOOKUP(Empresa!AM126,'Respuestas NosotrosTodos'!$A$2:$B$11,2,FALSE)</f>
        <v>1</v>
      </c>
      <c r="AN126" s="19">
        <f>VLOOKUP(Empresa!AN126,'Respuestas NosotrosTodos'!$A$2:$B$11,2,FALSE)</f>
        <v>3</v>
      </c>
      <c r="AO126" s="19">
        <f>VLOOKUP(Empresa!AO126,'Respuestas NosotrosTodos'!$A$2:$B$11,2,FALSE)</f>
        <v>3</v>
      </c>
      <c r="AP126" s="19">
        <f>VLOOKUP(Empresa!AP126,'Respuestas NosotrosTodos'!$A$2:$B$11,2,FALSE)</f>
        <v>1</v>
      </c>
      <c r="AQ126" s="19">
        <f>VLOOKUP(Empresa!AQ126,'Respuestas NosotrosTodos'!$A$2:$B$11,2,FALSE)</f>
        <v>1</v>
      </c>
      <c r="AR126" s="19">
        <f>VLOOKUP(Empresa!AR126,'Respuestas NosotrosTodos'!$A$2:$B$11,2,FALSE)</f>
        <v>4</v>
      </c>
      <c r="AS126" s="19">
        <f>VLOOKUP(Empresa!AS126,'Respuestas NosotrosTodos'!$A$2:$B$11,2,FALSE)</f>
        <v>3</v>
      </c>
      <c r="AT126" s="19">
        <f>VLOOKUP(Empresa!AT126,'Respuestas NosotrosTodos'!$A$2:$B$11,2,FALSE)</f>
        <v>3</v>
      </c>
      <c r="AU126" s="19">
        <f>VLOOKUP(Empresa!AU126,'Respuestas NosotrosTodos'!$A$2:$B$11,2,FALSE)</f>
        <v>3</v>
      </c>
      <c r="AV126" s="19">
        <f>VLOOKUP(Empresa!AV126,'Respuestas NosotrosTodos'!$A$2:$B$11,2,FALSE)</f>
        <v>1</v>
      </c>
      <c r="AW126" s="19">
        <f>VLOOKUP(Empresa!AW126,'Respuestas NosotrosTodos'!$A$2:$B$11,2,FALSE)</f>
        <v>1</v>
      </c>
      <c r="AX126" s="19">
        <f>VLOOKUP(Empresa!AX126,'Respuestas NosotrosTodos'!$A$2:$B$11,2,FALSE)</f>
        <v>3</v>
      </c>
      <c r="AY126" s="29">
        <f>VLOOKUP(Empresa!AY126,'Respuestas NosotrosTodos'!$A$12:$B$21,2,FALSE)</f>
        <v>4</v>
      </c>
      <c r="AZ126" s="19">
        <f>VLOOKUP(Empresa!AZ126,'Respuestas NosotrosTodos'!$A$2:$B$11,2,FALSE)</f>
        <v>2</v>
      </c>
      <c r="BA126" s="29">
        <f>VLOOKUP(Empresa!BA126,'Respuestas NosotrosTodos'!$A$12:$B$21,2,FALSE)</f>
        <v>5</v>
      </c>
      <c r="BB126" s="19">
        <f>VLOOKUP(Empresa!BB126,'Respuestas NosotrosTodos'!$A$2:$B$11,2,FALSE)</f>
        <v>4</v>
      </c>
      <c r="BC126" s="19">
        <f>VLOOKUP(Empresa!BC126,'Respuestas NosotrosTodos'!$A$2:$B$11,2,FALSE)</f>
        <v>4</v>
      </c>
      <c r="BD126" s="19">
        <f>VLOOKUP(Empresa!BD126,'Respuestas NosotrosTodos'!$A$2:$B$11,2,FALSE)</f>
        <v>2</v>
      </c>
      <c r="BE126" s="19">
        <f>VLOOKUP(Empresa!BE126,'Respuestas NosotrosTodos'!$A$2:$B$11,2,FALSE)</f>
        <v>5</v>
      </c>
      <c r="BF126" s="19">
        <f>VLOOKUP(Empresa!BF126,'Respuestas NosotrosTodos'!$A$2:$B$11,2,FALSE)</f>
        <v>4</v>
      </c>
      <c r="BG126" s="19">
        <f>VLOOKUP(Empresa!BG126,'Respuestas NosotrosTodos'!$A$2:$B$11,2,FALSE)</f>
        <v>5</v>
      </c>
      <c r="BH126" s="19">
        <f>VLOOKUP(Empresa!BH126,'Respuestas NosotrosTodos'!$A$2:$B$11,2,FALSE)</f>
        <v>3</v>
      </c>
      <c r="BI126" s="19">
        <f>VLOOKUP(Empresa!BI126,'Respuestas NosotrosTodos'!$A$2:$B$11,2,FALSE)</f>
        <v>3</v>
      </c>
      <c r="BJ126" s="19">
        <f>VLOOKUP(Empresa!BJ126,'Respuestas NosotrosTodos'!$A$2:$B$11,2,FALSE)</f>
        <v>3</v>
      </c>
      <c r="BK126" s="19">
        <f>VLOOKUP(Empresa!BK126,'Respuestas NosotrosTodos'!$A$2:$B$11,2,FALSE)</f>
        <v>3</v>
      </c>
      <c r="BL126" s="19">
        <f>VLOOKUP(Empresa!BL126,'Respuestas NosotrosTodos'!$A$2:$B$11,2,FALSE)</f>
        <v>3</v>
      </c>
      <c r="BM126" s="19">
        <f>VLOOKUP(Empresa!BM126,'Respuestas NosotrosTodos'!$A$2:$B$11,2,FALSE)</f>
        <v>2</v>
      </c>
      <c r="BN126" s="19">
        <f>VLOOKUP(Empresa!BN126,'Respuestas NosotrosTodos'!$A$2:$B$11,2,FALSE)</f>
        <v>3</v>
      </c>
      <c r="BO126" s="19">
        <f>VLOOKUP(Empresa!BO126,'Respuestas NosotrosTodos'!$A$2:$B$11,2,FALSE)</f>
        <v>2</v>
      </c>
      <c r="BP126" s="19">
        <f>VLOOKUP(Empresa!BP126,'Respuestas NosotrosTodos'!$A$2:$B$11,2,FALSE)</f>
        <v>3</v>
      </c>
      <c r="BQ126" s="19">
        <f>VLOOKUP(Empresa!BQ126,'Respuestas NosotrosTodos'!$A$2:$B$11,2,FALSE)</f>
        <v>3</v>
      </c>
      <c r="BR126" s="19">
        <f>VLOOKUP(Empresa!BR126,'Respuestas NosotrosTodos'!$A$2:$B$11,2,FALSE)</f>
        <v>3</v>
      </c>
      <c r="BS126" s="19">
        <f>VLOOKUP(Empresa!BS126,'Respuestas NosotrosTodos'!$A$2:$B$11,2,FALSE)</f>
        <v>3</v>
      </c>
      <c r="BT126" s="19">
        <f>VLOOKUP(Empresa!BT126,'Respuestas NosotrosTodos'!$A$2:$B$11,2,FALSE)</f>
        <v>3</v>
      </c>
      <c r="BU126" s="19">
        <f>VLOOKUP(Empresa!BU126,'Respuestas NosotrosTodos'!$A$2:$B$11,2,FALSE)</f>
        <v>3</v>
      </c>
      <c r="BV126" s="19">
        <f>VLOOKUP(Empresa!BV126,'Respuestas NosotrosTodos'!$A$2:$B$11,2,FALSE)</f>
        <v>3</v>
      </c>
      <c r="BW126" s="19">
        <f>VLOOKUP(Empresa!BW126,'Respuestas NosotrosTodos'!$A$2:$B$11,2,FALSE)</f>
        <v>1</v>
      </c>
      <c r="BX126" s="19">
        <f>VLOOKUP(Empresa!BX126,'Respuestas NosotrosTodos'!$A$2:$B$11,2,FALSE)</f>
        <v>3</v>
      </c>
      <c r="BY126" s="19">
        <f>VLOOKUP(Empresa!BY126,'Respuestas NosotrosTodos'!$A$2:$B$11,2,FALSE)</f>
        <v>3</v>
      </c>
      <c r="BZ126" s="19">
        <f>VLOOKUP(Empresa!BZ126,'Respuestas NosotrosTodos'!$A$2:$B$11,2,FALSE)</f>
        <v>5</v>
      </c>
      <c r="CA126" s="19">
        <f>VLOOKUP(Empresa!CA126,'Respuestas NosotrosTodos'!$A$2:$B$11,2,FALSE)</f>
        <v>3</v>
      </c>
      <c r="CB126" s="19">
        <f>VLOOKUP(Empresa!CB126,'Respuestas NosotrosTodos'!$A$2:$B$11,2,FALSE)</f>
        <v>2</v>
      </c>
      <c r="CC126" s="19">
        <f>VLOOKUP(Empresa!CC126,'Respuestas NosotrosTodos'!$A$2:$B$11,2,FALSE)</f>
        <v>2</v>
      </c>
      <c r="CD126" s="29">
        <f>VLOOKUP(Empresa!CD126,'Respuestas NosotrosTodos'!$A$12:$B$21,2,FALSE)</f>
        <v>5</v>
      </c>
      <c r="CE126" s="19">
        <f>VLOOKUP(Empresa!CE126,'Respuestas NosotrosTodos'!$A$2:$B$11,2,FALSE)</f>
        <v>3</v>
      </c>
      <c r="CF126" s="19">
        <f>VLOOKUP(Empresa!CF126,'Respuestas NosotrosTodos'!$A$2:$B$11,2,FALSE)</f>
        <v>2</v>
      </c>
      <c r="CG126" s="19">
        <f>VLOOKUP(Empresa!CG126,'Respuestas NosotrosTodos'!$A$2:$B$11,2,FALSE)</f>
        <v>3</v>
      </c>
      <c r="CH126" s="19">
        <f>VLOOKUP(Empresa!CH126,'Respuestas NosotrosTodos'!$A$2:$B$11,2,FALSE)</f>
        <v>3</v>
      </c>
      <c r="CI126" s="19">
        <f>VLOOKUP(Empresa!CI126,'Respuestas NosotrosTodos'!$A$2:$B$11,2,FALSE)</f>
        <v>3</v>
      </c>
      <c r="CJ126" s="29">
        <f>VLOOKUP(Empresa!CJ126,'Respuestas NosotrosTodos'!$A$12:$B$21,2,FALSE)</f>
        <v>3</v>
      </c>
      <c r="CK126" s="29">
        <f>VLOOKUP(Empresa!CK126,'Respuestas NosotrosTodos'!$A$12:$B$21,2,FALSE)</f>
        <v>4</v>
      </c>
      <c r="CL126" s="19">
        <f>VLOOKUP(Empresa!CL126,'Respuestas NosotrosTodos'!$A$2:$B$11,2,FALSE)</f>
        <v>2</v>
      </c>
      <c r="CM126" s="29">
        <f>VLOOKUP(Empresa!CM126,'Respuestas NosotrosTodos'!$A$12:$B$21,2,FALSE)</f>
        <v>5</v>
      </c>
      <c r="CN126" s="29">
        <f>VLOOKUP(Empresa!CN126,'Respuestas NosotrosTodos'!$A$12:$B$21,2,FALSE)</f>
        <v>5</v>
      </c>
      <c r="CO126" s="29">
        <f>VLOOKUP(Empresa!CO126,'Respuestas NosotrosTodos'!$A$12:$B$21,2,FALSE)</f>
        <v>4</v>
      </c>
      <c r="CP126" s="19">
        <f>VLOOKUP(Empresa!CP126,'Respuestas NosotrosTodos'!$A$2:$B$11,2,FALSE)</f>
        <v>2</v>
      </c>
      <c r="CQ126" s="19">
        <f>VLOOKUP(Empresa!CQ126,'Respuestas NosotrosTodos'!$A$2:$B$11,2,FALSE)</f>
        <v>2</v>
      </c>
      <c r="CR126" s="19">
        <f>VLOOKUP(Empresa!CR126,'Respuestas NosotrosTodos'!$A$2:$B$11,2,FALSE)</f>
        <v>3</v>
      </c>
    </row>
    <row r="127" spans="1:96">
      <c r="A127" s="12" t="str">
        <f>Empresa!A127</f>
        <v>eazccmhvkopnw7fooeazc84jdlz0mws0</v>
      </c>
      <c r="B127" s="19">
        <f>VLOOKUP(Empresa!B127,'Respuestas Yo'!A$2:B$5,2,FALSE)</f>
        <v>4</v>
      </c>
      <c r="C127" s="19">
        <f>VLOOKUP(Empresa!C127,'Respuestas Yo'!C$2:D$5,2,FALSE)</f>
        <v>5</v>
      </c>
      <c r="D127" s="19">
        <f>VLOOKUP(Empresa!D127,'Respuestas Yo'!E$2:F$5,2,FALSE)</f>
        <v>2</v>
      </c>
      <c r="E127" s="19">
        <f>VLOOKUP(Empresa!E127,'Respuestas Yo'!G$2:H$5,2,FALSE)</f>
        <v>5</v>
      </c>
      <c r="F127" s="19">
        <f>VLOOKUP(Empresa!F127,'Respuestas Yo'!I$2:J$5,2,FALSE)</f>
        <v>5</v>
      </c>
      <c r="G127" s="19">
        <f>VLOOKUP(Empresa!G127,'Respuestas Yo'!K$2:L$5,2,FALSE)</f>
        <v>2</v>
      </c>
      <c r="H127" s="19">
        <f>VLOOKUP(Empresa!H127,'Respuestas Yo'!M$2:N$5,2,FALSE)</f>
        <v>5</v>
      </c>
      <c r="I127" s="19">
        <f>VLOOKUP(Empresa!I127,'Respuestas Yo'!O$2:P$5,2,FALSE)</f>
        <v>4</v>
      </c>
      <c r="J127" s="19">
        <f>VLOOKUP(Empresa!J127,'Respuestas Yo'!Q$2:R$5,2,FALSE)</f>
        <v>1</v>
      </c>
      <c r="K127" s="19">
        <f>VLOOKUP(Empresa!K127,'Respuestas Yo'!S$2:T$5,2,FALSE)</f>
        <v>2</v>
      </c>
      <c r="L127" s="19">
        <f>VLOOKUP(Empresa!L127,'Respuestas Yo'!U$2:V$5,2,FALSE)</f>
        <v>4</v>
      </c>
      <c r="M127" s="19">
        <f>VLOOKUP(Empresa!M127,'Respuestas Yo'!W$2:X$5,2,FALSE)</f>
        <v>4</v>
      </c>
      <c r="N127" s="19">
        <f>VLOOKUP(Empresa!N127,'Respuestas Yo'!Y$2:Z$5,2,FALSE)</f>
        <v>5</v>
      </c>
      <c r="O127" s="19">
        <f>VLOOKUP(Empresa!O127,'Respuestas Yo'!AA$2:AB$5,2,FALSE)</f>
        <v>2</v>
      </c>
      <c r="P127" s="19">
        <f>VLOOKUP(Empresa!P127,'Respuestas Yo'!AC$2:AD$5,2,FALSE)</f>
        <v>5</v>
      </c>
      <c r="Q127" s="19">
        <f>VLOOKUP(Empresa!Q127,'Respuestas Yo'!AE$2:AF$5,2,FALSE)</f>
        <v>5</v>
      </c>
      <c r="R127" s="19">
        <f>VLOOKUP(Empresa!R127,'Respuestas Yo'!AG$2:AH$5,2,FALSE)</f>
        <v>4</v>
      </c>
      <c r="S127" s="19">
        <f>VLOOKUP(Empresa!S127,'Respuestas Yo'!AI$2:AJ$5,2,FALSE)</f>
        <v>5</v>
      </c>
      <c r="T127" s="19">
        <f>VLOOKUP(Empresa!T127,'Respuestas Yo'!AK$2:AL$5,2,FALSE)</f>
        <v>1</v>
      </c>
      <c r="U127" s="19">
        <f>VLOOKUP(Empresa!U127,'Respuestas NosotrosTodos'!$A$2:$B$11,2,FALSE)</f>
        <v>4</v>
      </c>
      <c r="V127" s="19">
        <f>VLOOKUP(Empresa!V127,'Respuestas NosotrosTodos'!$A$2:$B$11,2,FALSE)</f>
        <v>1</v>
      </c>
      <c r="W127" s="19">
        <f>VLOOKUP(Empresa!V127,'Respuestas NosotrosTodos'!$A$2:$B$11,2,FALSE)</f>
        <v>1</v>
      </c>
      <c r="X127" s="19">
        <f>VLOOKUP(Empresa!X127,'Respuestas NosotrosTodos'!$A$2:$B$11,2,FALSE)</f>
        <v>2</v>
      </c>
      <c r="Y127" s="19">
        <f>VLOOKUP(Empresa!Y127,'Respuestas NosotrosTodos'!$A$2:$B$11,2,FALSE)</f>
        <v>2</v>
      </c>
      <c r="Z127" s="19">
        <f>VLOOKUP(Empresa!Z127,'Respuestas NosotrosTodos'!$A$2:$B$11,2,FALSE)</f>
        <v>4</v>
      </c>
      <c r="AA127" s="19">
        <f>VLOOKUP(Empresa!AA127,'Respuestas NosotrosTodos'!$A$2:$B$11,2,FALSE)</f>
        <v>3</v>
      </c>
      <c r="AB127" s="19">
        <f>VLOOKUP(Empresa!AB127,'Respuestas NosotrosTodos'!$A$2:$B$11,2,FALSE)</f>
        <v>2</v>
      </c>
      <c r="AC127" s="19">
        <f>VLOOKUP(Empresa!AC127,'Respuestas NosotrosTodos'!$A$2:$B$11,2,FALSE)</f>
        <v>4</v>
      </c>
      <c r="AD127" s="19">
        <f>VLOOKUP(Empresa!AD127,'Respuestas NosotrosTodos'!$A$2:$B$11,2,FALSE)</f>
        <v>4</v>
      </c>
      <c r="AE127" s="19">
        <f>VLOOKUP(Empresa!AE127,'Respuestas NosotrosTodos'!$A$2:$B$11,2,FALSE)</f>
        <v>5</v>
      </c>
      <c r="AF127" s="19">
        <f>VLOOKUP(Empresa!AF127,'Respuestas NosotrosTodos'!$A$2:$B$11,2,FALSE)</f>
        <v>3</v>
      </c>
      <c r="AG127" s="19">
        <f>VLOOKUP(Empresa!AG127,'Respuestas NosotrosTodos'!$A$2:$B$11,2,FALSE)</f>
        <v>3</v>
      </c>
      <c r="AH127" s="19">
        <f>VLOOKUP(Empresa!AH127,'Respuestas NosotrosTodos'!$A$2:$B$11,2,FALSE)</f>
        <v>2</v>
      </c>
      <c r="AI127" s="19">
        <f>VLOOKUP(Empresa!AI127,'Respuestas NosotrosTodos'!$A$2:$B$11,2,FALSE)</f>
        <v>3</v>
      </c>
      <c r="AJ127" s="19">
        <f>VLOOKUP(Empresa!AJ127,'Respuestas NosotrosTodos'!$A$2:$B$11,2,FALSE)</f>
        <v>3</v>
      </c>
      <c r="AK127" s="19">
        <f>VLOOKUP(Empresa!AK127,'Respuestas NosotrosTodos'!$A$2:$B$11,2,FALSE)</f>
        <v>2</v>
      </c>
      <c r="AL127" s="19">
        <f>VLOOKUP(Empresa!AL127,'Respuestas NosotrosTodos'!$A$2:$B$11,2,FALSE)</f>
        <v>3</v>
      </c>
      <c r="AM127" s="19">
        <f>VLOOKUP(Empresa!AM127,'Respuestas NosotrosTodos'!$A$2:$B$11,2,FALSE)</f>
        <v>2</v>
      </c>
      <c r="AN127" s="19">
        <f>VLOOKUP(Empresa!AN127,'Respuestas NosotrosTodos'!$A$2:$B$11,2,FALSE)</f>
        <v>3</v>
      </c>
      <c r="AO127" s="19">
        <f>VLOOKUP(Empresa!AO127,'Respuestas NosotrosTodos'!$A$2:$B$11,2,FALSE)</f>
        <v>5</v>
      </c>
      <c r="AP127" s="19">
        <f>VLOOKUP(Empresa!AP127,'Respuestas NosotrosTodos'!$A$2:$B$11,2,FALSE)</f>
        <v>1</v>
      </c>
      <c r="AQ127" s="19">
        <f>VLOOKUP(Empresa!AQ127,'Respuestas NosotrosTodos'!$A$2:$B$11,2,FALSE)</f>
        <v>5</v>
      </c>
      <c r="AR127" s="19">
        <f>VLOOKUP(Empresa!AR127,'Respuestas NosotrosTodos'!$A$2:$B$11,2,FALSE)</f>
        <v>4</v>
      </c>
      <c r="AS127" s="19">
        <f>VLOOKUP(Empresa!AS127,'Respuestas NosotrosTodos'!$A$2:$B$11,2,FALSE)</f>
        <v>4</v>
      </c>
      <c r="AT127" s="19">
        <f>VLOOKUP(Empresa!AT127,'Respuestas NosotrosTodos'!$A$2:$B$11,2,FALSE)</f>
        <v>2</v>
      </c>
      <c r="AU127" s="19">
        <f>VLOOKUP(Empresa!AU127,'Respuestas NosotrosTodos'!$A$2:$B$11,2,FALSE)</f>
        <v>3</v>
      </c>
      <c r="AV127" s="19">
        <f>VLOOKUP(Empresa!AV127,'Respuestas NosotrosTodos'!$A$2:$B$11,2,FALSE)</f>
        <v>3</v>
      </c>
      <c r="AW127" s="19">
        <f>VLOOKUP(Empresa!AW127,'Respuestas NosotrosTodos'!$A$2:$B$11,2,FALSE)</f>
        <v>2</v>
      </c>
      <c r="AX127" s="19">
        <f>VLOOKUP(Empresa!AX127,'Respuestas NosotrosTodos'!$A$2:$B$11,2,FALSE)</f>
        <v>4</v>
      </c>
      <c r="AY127" s="29">
        <f>VLOOKUP(Empresa!AY127,'Respuestas NosotrosTodos'!$A$12:$B$21,2,FALSE)</f>
        <v>5</v>
      </c>
      <c r="AZ127" s="19">
        <f>VLOOKUP(Empresa!AZ127,'Respuestas NosotrosTodos'!$A$2:$B$11,2,FALSE)</f>
        <v>3</v>
      </c>
      <c r="BA127" s="29">
        <f>VLOOKUP(Empresa!BA127,'Respuestas NosotrosTodos'!$A$12:$B$21,2,FALSE)</f>
        <v>3</v>
      </c>
      <c r="BB127" s="19">
        <f>VLOOKUP(Empresa!BB127,'Respuestas NosotrosTodos'!$A$2:$B$11,2,FALSE)</f>
        <v>3</v>
      </c>
      <c r="BC127" s="19">
        <f>VLOOKUP(Empresa!BC127,'Respuestas NosotrosTodos'!$A$2:$B$11,2,FALSE)</f>
        <v>3</v>
      </c>
      <c r="BD127" s="19">
        <f>VLOOKUP(Empresa!BD127,'Respuestas NosotrosTodos'!$A$2:$B$11,2,FALSE)</f>
        <v>2</v>
      </c>
      <c r="BE127" s="19">
        <f>VLOOKUP(Empresa!BE127,'Respuestas NosotrosTodos'!$A$2:$B$11,2,FALSE)</f>
        <v>3</v>
      </c>
      <c r="BF127" s="19">
        <f>VLOOKUP(Empresa!BF127,'Respuestas NosotrosTodos'!$A$2:$B$11,2,FALSE)</f>
        <v>3</v>
      </c>
      <c r="BG127" s="19">
        <f>VLOOKUP(Empresa!BG127,'Respuestas NosotrosTodos'!$A$2:$B$11,2,FALSE)</f>
        <v>2</v>
      </c>
      <c r="BH127" s="19">
        <f>VLOOKUP(Empresa!BH127,'Respuestas NosotrosTodos'!$A$2:$B$11,2,FALSE)</f>
        <v>1</v>
      </c>
      <c r="BI127" s="19">
        <f>VLOOKUP(Empresa!BI127,'Respuestas NosotrosTodos'!$A$2:$B$11,2,FALSE)</f>
        <v>2</v>
      </c>
      <c r="BJ127" s="19">
        <f>VLOOKUP(Empresa!BJ127,'Respuestas NosotrosTodos'!$A$2:$B$11,2,FALSE)</f>
        <v>4</v>
      </c>
      <c r="BK127" s="19">
        <f>VLOOKUP(Empresa!BK127,'Respuestas NosotrosTodos'!$A$2:$B$11,2,FALSE)</f>
        <v>2</v>
      </c>
      <c r="BL127" s="19">
        <f>VLOOKUP(Empresa!BL127,'Respuestas NosotrosTodos'!$A$2:$B$11,2,FALSE)</f>
        <v>2</v>
      </c>
      <c r="BM127" s="19">
        <f>VLOOKUP(Empresa!BM127,'Respuestas NosotrosTodos'!$A$2:$B$11,2,FALSE)</f>
        <v>2</v>
      </c>
      <c r="BN127" s="19">
        <f>VLOOKUP(Empresa!BN127,'Respuestas NosotrosTodos'!$A$2:$B$11,2,FALSE)</f>
        <v>1</v>
      </c>
      <c r="BO127" s="19">
        <f>VLOOKUP(Empresa!BO127,'Respuestas NosotrosTodos'!$A$2:$B$11,2,FALSE)</f>
        <v>2</v>
      </c>
      <c r="BP127" s="19">
        <f>VLOOKUP(Empresa!BP127,'Respuestas NosotrosTodos'!$A$2:$B$11,2,FALSE)</f>
        <v>2</v>
      </c>
      <c r="BQ127" s="19">
        <f>VLOOKUP(Empresa!BQ127,'Respuestas NosotrosTodos'!$A$2:$B$11,2,FALSE)</f>
        <v>1</v>
      </c>
      <c r="BR127" s="19">
        <f>VLOOKUP(Empresa!BR127,'Respuestas NosotrosTodos'!$A$2:$B$11,2,FALSE)</f>
        <v>1</v>
      </c>
      <c r="BS127" s="19">
        <f>VLOOKUP(Empresa!BS127,'Respuestas NosotrosTodos'!$A$2:$B$11,2,FALSE)</f>
        <v>1</v>
      </c>
      <c r="BT127" s="19">
        <f>VLOOKUP(Empresa!BT127,'Respuestas NosotrosTodos'!$A$2:$B$11,2,FALSE)</f>
        <v>3</v>
      </c>
      <c r="BU127" s="19">
        <f>VLOOKUP(Empresa!BU127,'Respuestas NosotrosTodos'!$A$2:$B$11,2,FALSE)</f>
        <v>2</v>
      </c>
      <c r="BV127" s="19">
        <f>VLOOKUP(Empresa!BV127,'Respuestas NosotrosTodos'!$A$2:$B$11,2,FALSE)</f>
        <v>3</v>
      </c>
      <c r="BW127" s="19">
        <f>VLOOKUP(Empresa!BW127,'Respuestas NosotrosTodos'!$A$2:$B$11,2,FALSE)</f>
        <v>1</v>
      </c>
      <c r="BX127" s="19">
        <f>VLOOKUP(Empresa!BX127,'Respuestas NosotrosTodos'!$A$2:$B$11,2,FALSE)</f>
        <v>3</v>
      </c>
      <c r="BY127" s="19">
        <f>VLOOKUP(Empresa!BY127,'Respuestas NosotrosTodos'!$A$2:$B$11,2,FALSE)</f>
        <v>4</v>
      </c>
      <c r="BZ127" s="19">
        <f>VLOOKUP(Empresa!BZ127,'Respuestas NosotrosTodos'!$A$2:$B$11,2,FALSE)</f>
        <v>2</v>
      </c>
      <c r="CA127" s="19">
        <f>VLOOKUP(Empresa!CA127,'Respuestas NosotrosTodos'!$A$2:$B$11,2,FALSE)</f>
        <v>2</v>
      </c>
      <c r="CB127" s="19">
        <f>VLOOKUP(Empresa!CB127,'Respuestas NosotrosTodos'!$A$2:$B$11,2,FALSE)</f>
        <v>1</v>
      </c>
      <c r="CC127" s="19">
        <f>VLOOKUP(Empresa!CC127,'Respuestas NosotrosTodos'!$A$2:$B$11,2,FALSE)</f>
        <v>1</v>
      </c>
      <c r="CD127" s="29">
        <f>VLOOKUP(Empresa!CD127,'Respuestas NosotrosTodos'!$A$12:$B$21,2,FALSE)</f>
        <v>5</v>
      </c>
      <c r="CE127" s="19">
        <f>VLOOKUP(Empresa!CE127,'Respuestas NosotrosTodos'!$A$2:$B$11,2,FALSE)</f>
        <v>3</v>
      </c>
      <c r="CF127" s="19">
        <f>VLOOKUP(Empresa!CF127,'Respuestas NosotrosTodos'!$A$2:$B$11,2,FALSE)</f>
        <v>4</v>
      </c>
      <c r="CG127" s="19">
        <f>VLOOKUP(Empresa!CG127,'Respuestas NosotrosTodos'!$A$2:$B$11,2,FALSE)</f>
        <v>3</v>
      </c>
      <c r="CH127" s="19">
        <f>VLOOKUP(Empresa!CH127,'Respuestas NosotrosTodos'!$A$2:$B$11,2,FALSE)</f>
        <v>2</v>
      </c>
      <c r="CI127" s="19">
        <f>VLOOKUP(Empresa!CI127,'Respuestas NosotrosTodos'!$A$2:$B$11,2,FALSE)</f>
        <v>3</v>
      </c>
      <c r="CJ127" s="29">
        <f>VLOOKUP(Empresa!CJ127,'Respuestas NosotrosTodos'!$A$12:$B$21,2,FALSE)</f>
        <v>2</v>
      </c>
      <c r="CK127" s="29">
        <f>VLOOKUP(Empresa!CK127,'Respuestas NosotrosTodos'!$A$12:$B$21,2,FALSE)</f>
        <v>3</v>
      </c>
      <c r="CL127" s="19">
        <f>VLOOKUP(Empresa!CL127,'Respuestas NosotrosTodos'!$A$2:$B$11,2,FALSE)</f>
        <v>1</v>
      </c>
      <c r="CM127" s="29">
        <f>VLOOKUP(Empresa!CM127,'Respuestas NosotrosTodos'!$A$12:$B$21,2,FALSE)</f>
        <v>5</v>
      </c>
      <c r="CN127" s="29">
        <f>VLOOKUP(Empresa!CN127,'Respuestas NosotrosTodos'!$A$12:$B$21,2,FALSE)</f>
        <v>5</v>
      </c>
      <c r="CO127" s="29">
        <f>VLOOKUP(Empresa!CO127,'Respuestas NosotrosTodos'!$A$12:$B$21,2,FALSE)</f>
        <v>4</v>
      </c>
      <c r="CP127" s="19">
        <f>VLOOKUP(Empresa!CP127,'Respuestas NosotrosTodos'!$A$2:$B$11,2,FALSE)</f>
        <v>3</v>
      </c>
      <c r="CQ127" s="19">
        <f>VLOOKUP(Empresa!CQ127,'Respuestas NosotrosTodos'!$A$2:$B$11,2,FALSE)</f>
        <v>4</v>
      </c>
      <c r="CR127" s="19">
        <f>VLOOKUP(Empresa!CR127,'Respuestas NosotrosTodos'!$A$2:$B$11,2,FALSE)</f>
        <v>4</v>
      </c>
    </row>
    <row r="128" spans="1:96">
      <c r="A128" s="12" t="str">
        <f>Empresa!A128</f>
        <v>w07hj742e6fofxcw07tz90cspfvbi1s8</v>
      </c>
      <c r="B128" s="19">
        <f>VLOOKUP(Empresa!B128,'Respuestas Yo'!A$2:B$5,2,FALSE)</f>
        <v>2</v>
      </c>
      <c r="C128" s="19">
        <f>VLOOKUP(Empresa!C128,'Respuestas Yo'!C$2:D$5,2,FALSE)</f>
        <v>4</v>
      </c>
      <c r="D128" s="19">
        <f>VLOOKUP(Empresa!D128,'Respuestas Yo'!E$2:F$5,2,FALSE)</f>
        <v>5</v>
      </c>
      <c r="E128" s="19">
        <f>VLOOKUP(Empresa!E128,'Respuestas Yo'!G$2:H$5,2,FALSE)</f>
        <v>5</v>
      </c>
      <c r="F128" s="19">
        <f>VLOOKUP(Empresa!F128,'Respuestas Yo'!I$2:J$5,2,FALSE)</f>
        <v>2</v>
      </c>
      <c r="G128" s="19">
        <f>VLOOKUP(Empresa!G128,'Respuestas Yo'!K$2:L$5,2,FALSE)</f>
        <v>1</v>
      </c>
      <c r="H128" s="19">
        <f>VLOOKUP(Empresa!H128,'Respuestas Yo'!M$2:N$5,2,FALSE)</f>
        <v>1</v>
      </c>
      <c r="I128" s="19">
        <f>VLOOKUP(Empresa!I128,'Respuestas Yo'!O$2:P$5,2,FALSE)</f>
        <v>5</v>
      </c>
      <c r="J128" s="19">
        <f>VLOOKUP(Empresa!J128,'Respuestas Yo'!Q$2:R$5,2,FALSE)</f>
        <v>4</v>
      </c>
      <c r="K128" s="19">
        <f>VLOOKUP(Empresa!K128,'Respuestas Yo'!S$2:T$5,2,FALSE)</f>
        <v>2</v>
      </c>
      <c r="L128" s="19">
        <f>VLOOKUP(Empresa!L128,'Respuestas Yo'!U$2:V$5,2,FALSE)</f>
        <v>4</v>
      </c>
      <c r="M128" s="19">
        <f>VLOOKUP(Empresa!M128,'Respuestas Yo'!W$2:X$5,2,FALSE)</f>
        <v>2</v>
      </c>
      <c r="N128" s="19">
        <f>VLOOKUP(Empresa!N128,'Respuestas Yo'!Y$2:Z$5,2,FALSE)</f>
        <v>4</v>
      </c>
      <c r="O128" s="19">
        <f>VLOOKUP(Empresa!O128,'Respuestas Yo'!AA$2:AB$5,2,FALSE)</f>
        <v>4</v>
      </c>
      <c r="P128" s="19">
        <f>VLOOKUP(Empresa!P128,'Respuestas Yo'!AC$2:AD$5,2,FALSE)</f>
        <v>5</v>
      </c>
      <c r="Q128" s="19">
        <f>VLOOKUP(Empresa!Q128,'Respuestas Yo'!AE$2:AF$5,2,FALSE)</f>
        <v>5</v>
      </c>
      <c r="R128" s="19">
        <f>VLOOKUP(Empresa!R128,'Respuestas Yo'!AG$2:AH$5,2,FALSE)</f>
        <v>5</v>
      </c>
      <c r="S128" s="19">
        <f>VLOOKUP(Empresa!S128,'Respuestas Yo'!AI$2:AJ$5,2,FALSE)</f>
        <v>2</v>
      </c>
      <c r="T128" s="19">
        <f>VLOOKUP(Empresa!T128,'Respuestas Yo'!AK$2:AL$5,2,FALSE)</f>
        <v>5</v>
      </c>
      <c r="U128" s="19">
        <f>VLOOKUP(Empresa!U128,'Respuestas NosotrosTodos'!$A$2:$B$11,2,FALSE)</f>
        <v>4</v>
      </c>
      <c r="V128" s="19">
        <f>VLOOKUP(Empresa!V128,'Respuestas NosotrosTodos'!$A$2:$B$11,2,FALSE)</f>
        <v>4</v>
      </c>
      <c r="W128" s="19">
        <f>VLOOKUP(Empresa!V128,'Respuestas NosotrosTodos'!$A$2:$B$11,2,FALSE)</f>
        <v>4</v>
      </c>
      <c r="X128" s="19">
        <f>VLOOKUP(Empresa!X128,'Respuestas NosotrosTodos'!$A$2:$B$11,2,FALSE)</f>
        <v>3</v>
      </c>
      <c r="Y128" s="19">
        <f>VLOOKUP(Empresa!Y128,'Respuestas NosotrosTodos'!$A$2:$B$11,2,FALSE)</f>
        <v>3</v>
      </c>
      <c r="Z128" s="19">
        <f>VLOOKUP(Empresa!Z128,'Respuestas NosotrosTodos'!$A$2:$B$11,2,FALSE)</f>
        <v>3</v>
      </c>
      <c r="AA128" s="19">
        <f>VLOOKUP(Empresa!AA128,'Respuestas NosotrosTodos'!$A$2:$B$11,2,FALSE)</f>
        <v>3</v>
      </c>
      <c r="AB128" s="19">
        <f>VLOOKUP(Empresa!AB128,'Respuestas NosotrosTodos'!$A$2:$B$11,2,FALSE)</f>
        <v>3</v>
      </c>
      <c r="AC128" s="19">
        <f>VLOOKUP(Empresa!AC128,'Respuestas NosotrosTodos'!$A$2:$B$11,2,FALSE)</f>
        <v>3</v>
      </c>
      <c r="AD128" s="19">
        <f>VLOOKUP(Empresa!AD128,'Respuestas NosotrosTodos'!$A$2:$B$11,2,FALSE)</f>
        <v>3</v>
      </c>
      <c r="AE128" s="19">
        <f>VLOOKUP(Empresa!AE128,'Respuestas NosotrosTodos'!$A$2:$B$11,2,FALSE)</f>
        <v>4</v>
      </c>
      <c r="AF128" s="19">
        <f>VLOOKUP(Empresa!AF128,'Respuestas NosotrosTodos'!$A$2:$B$11,2,FALSE)</f>
        <v>4</v>
      </c>
      <c r="AG128" s="19">
        <f>VLOOKUP(Empresa!AG128,'Respuestas NosotrosTodos'!$A$2:$B$11,2,FALSE)</f>
        <v>4</v>
      </c>
      <c r="AH128" s="19">
        <f>VLOOKUP(Empresa!AH128,'Respuestas NosotrosTodos'!$A$2:$B$11,2,FALSE)</f>
        <v>3</v>
      </c>
      <c r="AI128" s="19">
        <f>VLOOKUP(Empresa!AI128,'Respuestas NosotrosTodos'!$A$2:$B$11,2,FALSE)</f>
        <v>2</v>
      </c>
      <c r="AJ128" s="19">
        <f>VLOOKUP(Empresa!AJ128,'Respuestas NosotrosTodos'!$A$2:$B$11,2,FALSE)</f>
        <v>4</v>
      </c>
      <c r="AK128" s="19">
        <f>VLOOKUP(Empresa!AK128,'Respuestas NosotrosTodos'!$A$2:$B$11,2,FALSE)</f>
        <v>4</v>
      </c>
      <c r="AL128" s="19">
        <f>VLOOKUP(Empresa!AL128,'Respuestas NosotrosTodos'!$A$2:$B$11,2,FALSE)</f>
        <v>5</v>
      </c>
      <c r="AM128" s="19">
        <f>VLOOKUP(Empresa!AM128,'Respuestas NosotrosTodos'!$A$2:$B$11,2,FALSE)</f>
        <v>3</v>
      </c>
      <c r="AN128" s="19">
        <f>VLOOKUP(Empresa!AN128,'Respuestas NosotrosTodos'!$A$2:$B$11,2,FALSE)</f>
        <v>3</v>
      </c>
      <c r="AO128" s="19">
        <f>VLOOKUP(Empresa!AO128,'Respuestas NosotrosTodos'!$A$2:$B$11,2,FALSE)</f>
        <v>4</v>
      </c>
      <c r="AP128" s="19">
        <f>VLOOKUP(Empresa!AP128,'Respuestas NosotrosTodos'!$A$2:$B$11,2,FALSE)</f>
        <v>2</v>
      </c>
      <c r="AQ128" s="19">
        <f>VLOOKUP(Empresa!AQ128,'Respuestas NosotrosTodos'!$A$2:$B$11,2,FALSE)</f>
        <v>5</v>
      </c>
      <c r="AR128" s="19">
        <f>VLOOKUP(Empresa!AR128,'Respuestas NosotrosTodos'!$A$2:$B$11,2,FALSE)</f>
        <v>4</v>
      </c>
      <c r="AS128" s="19">
        <f>VLOOKUP(Empresa!AS128,'Respuestas NosotrosTodos'!$A$2:$B$11,2,FALSE)</f>
        <v>3</v>
      </c>
      <c r="AT128" s="19">
        <f>VLOOKUP(Empresa!AT128,'Respuestas NosotrosTodos'!$A$2:$B$11,2,FALSE)</f>
        <v>3</v>
      </c>
      <c r="AU128" s="19">
        <f>VLOOKUP(Empresa!AU128,'Respuestas NosotrosTodos'!$A$2:$B$11,2,FALSE)</f>
        <v>4</v>
      </c>
      <c r="AV128" s="19">
        <f>VLOOKUP(Empresa!AV128,'Respuestas NosotrosTodos'!$A$2:$B$11,2,FALSE)</f>
        <v>3</v>
      </c>
      <c r="AW128" s="19">
        <f>VLOOKUP(Empresa!AW128,'Respuestas NosotrosTodos'!$A$2:$B$11,2,FALSE)</f>
        <v>4</v>
      </c>
      <c r="AX128" s="19">
        <f>VLOOKUP(Empresa!AX128,'Respuestas NosotrosTodos'!$A$2:$B$11,2,FALSE)</f>
        <v>3</v>
      </c>
      <c r="AY128" s="29">
        <f>VLOOKUP(Empresa!AY128,'Respuestas NosotrosTodos'!$A$12:$B$21,2,FALSE)</f>
        <v>4</v>
      </c>
      <c r="AZ128" s="19">
        <f>VLOOKUP(Empresa!AZ128,'Respuestas NosotrosTodos'!$A$2:$B$11,2,FALSE)</f>
        <v>1</v>
      </c>
      <c r="BA128" s="29">
        <f>VLOOKUP(Empresa!BA128,'Respuestas NosotrosTodos'!$A$12:$B$21,2,FALSE)</f>
        <v>4</v>
      </c>
      <c r="BB128" s="19">
        <f>VLOOKUP(Empresa!BB128,'Respuestas NosotrosTodos'!$A$2:$B$11,2,FALSE)</f>
        <v>3</v>
      </c>
      <c r="BC128" s="19">
        <f>VLOOKUP(Empresa!BC128,'Respuestas NosotrosTodos'!$A$2:$B$11,2,FALSE)</f>
        <v>4</v>
      </c>
      <c r="BD128" s="19">
        <f>VLOOKUP(Empresa!BD128,'Respuestas NosotrosTodos'!$A$2:$B$11,2,FALSE)</f>
        <v>4</v>
      </c>
      <c r="BE128" s="19">
        <f>VLOOKUP(Empresa!BE128,'Respuestas NosotrosTodos'!$A$2:$B$11,2,FALSE)</f>
        <v>5</v>
      </c>
      <c r="BF128" s="19">
        <f>VLOOKUP(Empresa!BF128,'Respuestas NosotrosTodos'!$A$2:$B$11,2,FALSE)</f>
        <v>4</v>
      </c>
      <c r="BG128" s="19">
        <f>VLOOKUP(Empresa!BG128,'Respuestas NosotrosTodos'!$A$2:$B$11,2,FALSE)</f>
        <v>4</v>
      </c>
      <c r="BH128" s="19">
        <f>VLOOKUP(Empresa!BH128,'Respuestas NosotrosTodos'!$A$2:$B$11,2,FALSE)</f>
        <v>3</v>
      </c>
      <c r="BI128" s="19">
        <f>VLOOKUP(Empresa!BI128,'Respuestas NosotrosTodos'!$A$2:$B$11,2,FALSE)</f>
        <v>4</v>
      </c>
      <c r="BJ128" s="19">
        <f>VLOOKUP(Empresa!BJ128,'Respuestas NosotrosTodos'!$A$2:$B$11,2,FALSE)</f>
        <v>5</v>
      </c>
      <c r="BK128" s="19">
        <f>VLOOKUP(Empresa!BK128,'Respuestas NosotrosTodos'!$A$2:$B$11,2,FALSE)</f>
        <v>4</v>
      </c>
      <c r="BL128" s="19">
        <f>VLOOKUP(Empresa!BL128,'Respuestas NosotrosTodos'!$A$2:$B$11,2,FALSE)</f>
        <v>3</v>
      </c>
      <c r="BM128" s="19">
        <f>VLOOKUP(Empresa!BM128,'Respuestas NosotrosTodos'!$A$2:$B$11,2,FALSE)</f>
        <v>3</v>
      </c>
      <c r="BN128" s="19">
        <f>VLOOKUP(Empresa!BN128,'Respuestas NosotrosTodos'!$A$2:$B$11,2,FALSE)</f>
        <v>3</v>
      </c>
      <c r="BO128" s="19">
        <f>VLOOKUP(Empresa!BO128,'Respuestas NosotrosTodos'!$A$2:$B$11,2,FALSE)</f>
        <v>3</v>
      </c>
      <c r="BP128" s="19">
        <f>VLOOKUP(Empresa!BP128,'Respuestas NosotrosTodos'!$A$2:$B$11,2,FALSE)</f>
        <v>3</v>
      </c>
      <c r="BQ128" s="19">
        <f>VLOOKUP(Empresa!BQ128,'Respuestas NosotrosTodos'!$A$2:$B$11,2,FALSE)</f>
        <v>4</v>
      </c>
      <c r="BR128" s="19">
        <f>VLOOKUP(Empresa!BR128,'Respuestas NosotrosTodos'!$A$2:$B$11,2,FALSE)</f>
        <v>3</v>
      </c>
      <c r="BS128" s="19">
        <f>VLOOKUP(Empresa!BS128,'Respuestas NosotrosTodos'!$A$2:$B$11,2,FALSE)</f>
        <v>3</v>
      </c>
      <c r="BT128" s="19">
        <f>VLOOKUP(Empresa!BT128,'Respuestas NosotrosTodos'!$A$2:$B$11,2,FALSE)</f>
        <v>5</v>
      </c>
      <c r="BU128" s="19">
        <f>VLOOKUP(Empresa!BU128,'Respuestas NosotrosTodos'!$A$2:$B$11,2,FALSE)</f>
        <v>3</v>
      </c>
      <c r="BV128" s="19">
        <f>VLOOKUP(Empresa!BV128,'Respuestas NosotrosTodos'!$A$2:$B$11,2,FALSE)</f>
        <v>4</v>
      </c>
      <c r="BW128" s="19">
        <f>VLOOKUP(Empresa!BW128,'Respuestas NosotrosTodos'!$A$2:$B$11,2,FALSE)</f>
        <v>2</v>
      </c>
      <c r="BX128" s="19">
        <f>VLOOKUP(Empresa!BX128,'Respuestas NosotrosTodos'!$A$2:$B$11,2,FALSE)</f>
        <v>3</v>
      </c>
      <c r="BY128" s="19">
        <f>VLOOKUP(Empresa!BY128,'Respuestas NosotrosTodos'!$A$2:$B$11,2,FALSE)</f>
        <v>4</v>
      </c>
      <c r="BZ128" s="19">
        <f>VLOOKUP(Empresa!BZ128,'Respuestas NosotrosTodos'!$A$2:$B$11,2,FALSE)</f>
        <v>4</v>
      </c>
      <c r="CA128" s="19">
        <f>VLOOKUP(Empresa!CA128,'Respuestas NosotrosTodos'!$A$2:$B$11,2,FALSE)</f>
        <v>4</v>
      </c>
      <c r="CB128" s="19">
        <f>VLOOKUP(Empresa!CB128,'Respuestas NosotrosTodos'!$A$2:$B$11,2,FALSE)</f>
        <v>4</v>
      </c>
      <c r="CC128" s="19">
        <f>VLOOKUP(Empresa!CC128,'Respuestas NosotrosTodos'!$A$2:$B$11,2,FALSE)</f>
        <v>5</v>
      </c>
      <c r="CD128" s="29">
        <f>VLOOKUP(Empresa!CD128,'Respuestas NosotrosTodos'!$A$12:$B$21,2,FALSE)</f>
        <v>5</v>
      </c>
      <c r="CE128" s="19">
        <f>VLOOKUP(Empresa!CE128,'Respuestas NosotrosTodos'!$A$2:$B$11,2,FALSE)</f>
        <v>4</v>
      </c>
      <c r="CF128" s="19">
        <f>VLOOKUP(Empresa!CF128,'Respuestas NosotrosTodos'!$A$2:$B$11,2,FALSE)</f>
        <v>2</v>
      </c>
      <c r="CG128" s="19">
        <f>VLOOKUP(Empresa!CG128,'Respuestas NosotrosTodos'!$A$2:$B$11,2,FALSE)</f>
        <v>3</v>
      </c>
      <c r="CH128" s="19">
        <f>VLOOKUP(Empresa!CH128,'Respuestas NosotrosTodos'!$A$2:$B$11,2,FALSE)</f>
        <v>4</v>
      </c>
      <c r="CI128" s="19">
        <f>VLOOKUP(Empresa!CI128,'Respuestas NosotrosTodos'!$A$2:$B$11,2,FALSE)</f>
        <v>4</v>
      </c>
      <c r="CJ128" s="29">
        <f>VLOOKUP(Empresa!CJ128,'Respuestas NosotrosTodos'!$A$12:$B$21,2,FALSE)</f>
        <v>5</v>
      </c>
      <c r="CK128" s="29">
        <f>VLOOKUP(Empresa!CK128,'Respuestas NosotrosTodos'!$A$12:$B$21,2,FALSE)</f>
        <v>4</v>
      </c>
      <c r="CL128" s="19">
        <f>VLOOKUP(Empresa!CL128,'Respuestas NosotrosTodos'!$A$2:$B$11,2,FALSE)</f>
        <v>3</v>
      </c>
      <c r="CM128" s="29">
        <f>VLOOKUP(Empresa!CM128,'Respuestas NosotrosTodos'!$A$12:$B$21,2,FALSE)</f>
        <v>4</v>
      </c>
      <c r="CN128" s="29">
        <f>VLOOKUP(Empresa!CN128,'Respuestas NosotrosTodos'!$A$12:$B$21,2,FALSE)</f>
        <v>5</v>
      </c>
      <c r="CO128" s="29">
        <f>VLOOKUP(Empresa!CO128,'Respuestas NosotrosTodos'!$A$12:$B$21,2,FALSE)</f>
        <v>5</v>
      </c>
      <c r="CP128" s="19">
        <f>VLOOKUP(Empresa!CP128,'Respuestas NosotrosTodos'!$A$2:$B$11,2,FALSE)</f>
        <v>5</v>
      </c>
      <c r="CQ128" s="19">
        <f>VLOOKUP(Empresa!CQ128,'Respuestas NosotrosTodos'!$A$2:$B$11,2,FALSE)</f>
        <v>4</v>
      </c>
      <c r="CR128" s="19">
        <f>VLOOKUP(Empresa!CR128,'Respuestas NosotrosTodos'!$A$2:$B$11,2,FALSE)</f>
        <v>3</v>
      </c>
    </row>
    <row r="129" spans="1:96">
      <c r="A129" s="12" t="str">
        <f>Empresa!A129</f>
        <v>4v25u27yxudii5eme4v25upjlws4zun6</v>
      </c>
      <c r="B129" s="19">
        <f>VLOOKUP(Empresa!B129,'Respuestas Yo'!A$2:B$5,2,FALSE)</f>
        <v>4</v>
      </c>
      <c r="C129" s="19">
        <f>VLOOKUP(Empresa!C129,'Respuestas Yo'!C$2:D$5,2,FALSE)</f>
        <v>5</v>
      </c>
      <c r="D129" s="19">
        <f>VLOOKUP(Empresa!D129,'Respuestas Yo'!E$2:F$5,2,FALSE)</f>
        <v>5</v>
      </c>
      <c r="E129" s="19">
        <f>VLOOKUP(Empresa!E129,'Respuestas Yo'!G$2:H$5,2,FALSE)</f>
        <v>2</v>
      </c>
      <c r="F129" s="19">
        <f>VLOOKUP(Empresa!F129,'Respuestas Yo'!I$2:J$5,2,FALSE)</f>
        <v>5</v>
      </c>
      <c r="G129" s="19">
        <f>VLOOKUP(Empresa!G129,'Respuestas Yo'!K$2:L$5,2,FALSE)</f>
        <v>1</v>
      </c>
      <c r="H129" s="19">
        <f>VLOOKUP(Empresa!H129,'Respuestas Yo'!M$2:N$5,2,FALSE)</f>
        <v>5</v>
      </c>
      <c r="I129" s="19">
        <f>VLOOKUP(Empresa!I129,'Respuestas Yo'!O$2:P$5,2,FALSE)</f>
        <v>5</v>
      </c>
      <c r="J129" s="19">
        <f>VLOOKUP(Empresa!J129,'Respuestas Yo'!Q$2:R$5,2,FALSE)</f>
        <v>5</v>
      </c>
      <c r="K129" s="19">
        <f>VLOOKUP(Empresa!K129,'Respuestas Yo'!S$2:T$5,2,FALSE)</f>
        <v>4</v>
      </c>
      <c r="L129" s="19">
        <f>VLOOKUP(Empresa!L129,'Respuestas Yo'!U$2:V$5,2,FALSE)</f>
        <v>5</v>
      </c>
      <c r="M129" s="19">
        <f>VLOOKUP(Empresa!M129,'Respuestas Yo'!W$2:X$5,2,FALSE)</f>
        <v>5</v>
      </c>
      <c r="N129" s="19">
        <f>VLOOKUP(Empresa!N129,'Respuestas Yo'!Y$2:Z$5,2,FALSE)</f>
        <v>4</v>
      </c>
      <c r="O129" s="19">
        <f>VLOOKUP(Empresa!O129,'Respuestas Yo'!AA$2:AB$5,2,FALSE)</f>
        <v>4</v>
      </c>
      <c r="P129" s="19">
        <f>VLOOKUP(Empresa!P129,'Respuestas Yo'!AC$2:AD$5,2,FALSE)</f>
        <v>5</v>
      </c>
      <c r="Q129" s="19">
        <f>VLOOKUP(Empresa!Q129,'Respuestas Yo'!AE$2:AF$5,2,FALSE)</f>
        <v>5</v>
      </c>
      <c r="R129" s="19">
        <f>VLOOKUP(Empresa!R129,'Respuestas Yo'!AG$2:AH$5,2,FALSE)</f>
        <v>5</v>
      </c>
      <c r="S129" s="19">
        <f>VLOOKUP(Empresa!S129,'Respuestas Yo'!AI$2:AJ$5,2,FALSE)</f>
        <v>1</v>
      </c>
      <c r="T129" s="19">
        <f>VLOOKUP(Empresa!T129,'Respuestas Yo'!AK$2:AL$5,2,FALSE)</f>
        <v>1</v>
      </c>
      <c r="U129" s="19">
        <f>VLOOKUP(Empresa!U129,'Respuestas NosotrosTodos'!$A$2:$B$11,2,FALSE)</f>
        <v>5</v>
      </c>
      <c r="V129" s="19">
        <f>VLOOKUP(Empresa!V129,'Respuestas NosotrosTodos'!$A$2:$B$11,2,FALSE)</f>
        <v>5</v>
      </c>
      <c r="W129" s="19">
        <f>VLOOKUP(Empresa!V129,'Respuestas NosotrosTodos'!$A$2:$B$11,2,FALSE)</f>
        <v>5</v>
      </c>
      <c r="X129" s="19">
        <f>VLOOKUP(Empresa!X129,'Respuestas NosotrosTodos'!$A$2:$B$11,2,FALSE)</f>
        <v>5</v>
      </c>
      <c r="Y129" s="19">
        <f>VLOOKUP(Empresa!Y129,'Respuestas NosotrosTodos'!$A$2:$B$11,2,FALSE)</f>
        <v>4</v>
      </c>
      <c r="Z129" s="19">
        <f>VLOOKUP(Empresa!Z129,'Respuestas NosotrosTodos'!$A$2:$B$11,2,FALSE)</f>
        <v>5</v>
      </c>
      <c r="AA129" s="19">
        <f>VLOOKUP(Empresa!AA129,'Respuestas NosotrosTodos'!$A$2:$B$11,2,FALSE)</f>
        <v>5</v>
      </c>
      <c r="AB129" s="19">
        <f>VLOOKUP(Empresa!AB129,'Respuestas NosotrosTodos'!$A$2:$B$11,2,FALSE)</f>
        <v>5</v>
      </c>
      <c r="AC129" s="19">
        <f>VLOOKUP(Empresa!AC129,'Respuestas NosotrosTodos'!$A$2:$B$11,2,FALSE)</f>
        <v>5</v>
      </c>
      <c r="AD129" s="19">
        <f>VLOOKUP(Empresa!AD129,'Respuestas NosotrosTodos'!$A$2:$B$11,2,FALSE)</f>
        <v>5</v>
      </c>
      <c r="AE129" s="19">
        <f>VLOOKUP(Empresa!AE129,'Respuestas NosotrosTodos'!$A$2:$B$11,2,FALSE)</f>
        <v>5</v>
      </c>
      <c r="AF129" s="19">
        <f>VLOOKUP(Empresa!AF129,'Respuestas NosotrosTodos'!$A$2:$B$11,2,FALSE)</f>
        <v>5</v>
      </c>
      <c r="AG129" s="19">
        <f>VLOOKUP(Empresa!AG129,'Respuestas NosotrosTodos'!$A$2:$B$11,2,FALSE)</f>
        <v>5</v>
      </c>
      <c r="AH129" s="19">
        <f>VLOOKUP(Empresa!AH129,'Respuestas NosotrosTodos'!$A$2:$B$11,2,FALSE)</f>
        <v>5</v>
      </c>
      <c r="AI129" s="19">
        <f>VLOOKUP(Empresa!AI129,'Respuestas NosotrosTodos'!$A$2:$B$11,2,FALSE)</f>
        <v>5</v>
      </c>
      <c r="AJ129" s="19">
        <f>VLOOKUP(Empresa!AJ129,'Respuestas NosotrosTodos'!$A$2:$B$11,2,FALSE)</f>
        <v>5</v>
      </c>
      <c r="AK129" s="19">
        <f>VLOOKUP(Empresa!AK129,'Respuestas NosotrosTodos'!$A$2:$B$11,2,FALSE)</f>
        <v>5</v>
      </c>
      <c r="AL129" s="19">
        <f>VLOOKUP(Empresa!AL129,'Respuestas NosotrosTodos'!$A$2:$B$11,2,FALSE)</f>
        <v>5</v>
      </c>
      <c r="AM129" s="19">
        <f>VLOOKUP(Empresa!AM129,'Respuestas NosotrosTodos'!$A$2:$B$11,2,FALSE)</f>
        <v>5</v>
      </c>
      <c r="AN129" s="19">
        <f>VLOOKUP(Empresa!AN129,'Respuestas NosotrosTodos'!$A$2:$B$11,2,FALSE)</f>
        <v>5</v>
      </c>
      <c r="AO129" s="19">
        <f>VLOOKUP(Empresa!AO129,'Respuestas NosotrosTodos'!$A$2:$B$11,2,FALSE)</f>
        <v>5</v>
      </c>
      <c r="AP129" s="19">
        <f>VLOOKUP(Empresa!AP129,'Respuestas NosotrosTodos'!$A$2:$B$11,2,FALSE)</f>
        <v>5</v>
      </c>
      <c r="AQ129" s="19">
        <f>VLOOKUP(Empresa!AQ129,'Respuestas NosotrosTodos'!$A$2:$B$11,2,FALSE)</f>
        <v>5</v>
      </c>
      <c r="AR129" s="19">
        <f>VLOOKUP(Empresa!AR129,'Respuestas NosotrosTodos'!$A$2:$B$11,2,FALSE)</f>
        <v>5</v>
      </c>
      <c r="AS129" s="19">
        <f>VLOOKUP(Empresa!AS129,'Respuestas NosotrosTodos'!$A$2:$B$11,2,FALSE)</f>
        <v>5</v>
      </c>
      <c r="AT129" s="19">
        <f>VLOOKUP(Empresa!AT129,'Respuestas NosotrosTodos'!$A$2:$B$11,2,FALSE)</f>
        <v>5</v>
      </c>
      <c r="AU129" s="19">
        <f>VLOOKUP(Empresa!AU129,'Respuestas NosotrosTodos'!$A$2:$B$11,2,FALSE)</f>
        <v>5</v>
      </c>
      <c r="AV129" s="19">
        <f>VLOOKUP(Empresa!AV129,'Respuestas NosotrosTodos'!$A$2:$B$11,2,FALSE)</f>
        <v>5</v>
      </c>
      <c r="AW129" s="19">
        <f>VLOOKUP(Empresa!AW129,'Respuestas NosotrosTodos'!$A$2:$B$11,2,FALSE)</f>
        <v>5</v>
      </c>
      <c r="AX129" s="19">
        <f>VLOOKUP(Empresa!AX129,'Respuestas NosotrosTodos'!$A$2:$B$11,2,FALSE)</f>
        <v>5</v>
      </c>
      <c r="AY129" s="29">
        <f>VLOOKUP(Empresa!AY129,'Respuestas NosotrosTodos'!$A$12:$B$21,2,FALSE)</f>
        <v>5</v>
      </c>
      <c r="AZ129" s="19">
        <f>VLOOKUP(Empresa!AZ129,'Respuestas NosotrosTodos'!$A$2:$B$11,2,FALSE)</f>
        <v>1</v>
      </c>
      <c r="BA129" s="29">
        <f>VLOOKUP(Empresa!BA129,'Respuestas NosotrosTodos'!$A$12:$B$21,2,FALSE)</f>
        <v>5</v>
      </c>
      <c r="BB129" s="19">
        <f>VLOOKUP(Empresa!BB129,'Respuestas NosotrosTodos'!$A$2:$B$11,2,FALSE)</f>
        <v>5</v>
      </c>
      <c r="BC129" s="19">
        <f>VLOOKUP(Empresa!BC129,'Respuestas NosotrosTodos'!$A$2:$B$11,2,FALSE)</f>
        <v>5</v>
      </c>
      <c r="BD129" s="19">
        <f>VLOOKUP(Empresa!BD129,'Respuestas NosotrosTodos'!$A$2:$B$11,2,FALSE)</f>
        <v>5</v>
      </c>
      <c r="BE129" s="19">
        <f>VLOOKUP(Empresa!BE129,'Respuestas NosotrosTodos'!$A$2:$B$11,2,FALSE)</f>
        <v>5</v>
      </c>
      <c r="BF129" s="19">
        <f>VLOOKUP(Empresa!BF129,'Respuestas NosotrosTodos'!$A$2:$B$11,2,FALSE)</f>
        <v>5</v>
      </c>
      <c r="BG129" s="19">
        <f>VLOOKUP(Empresa!BG129,'Respuestas NosotrosTodos'!$A$2:$B$11,2,FALSE)</f>
        <v>5</v>
      </c>
      <c r="BH129" s="19">
        <f>VLOOKUP(Empresa!BH129,'Respuestas NosotrosTodos'!$A$2:$B$11,2,FALSE)</f>
        <v>5</v>
      </c>
      <c r="BI129" s="19">
        <f>VLOOKUP(Empresa!BI129,'Respuestas NosotrosTodos'!$A$2:$B$11,2,FALSE)</f>
        <v>5</v>
      </c>
      <c r="BJ129" s="19">
        <f>VLOOKUP(Empresa!BJ129,'Respuestas NosotrosTodos'!$A$2:$B$11,2,FALSE)</f>
        <v>5</v>
      </c>
      <c r="BK129" s="19">
        <f>VLOOKUP(Empresa!BK129,'Respuestas NosotrosTodos'!$A$2:$B$11,2,FALSE)</f>
        <v>5</v>
      </c>
      <c r="BL129" s="19">
        <f>VLOOKUP(Empresa!BL129,'Respuestas NosotrosTodos'!$A$2:$B$11,2,FALSE)</f>
        <v>5</v>
      </c>
      <c r="BM129" s="19">
        <f>VLOOKUP(Empresa!BM129,'Respuestas NosotrosTodos'!$A$2:$B$11,2,FALSE)</f>
        <v>5</v>
      </c>
      <c r="BN129" s="19">
        <f>VLOOKUP(Empresa!BN129,'Respuestas NosotrosTodos'!$A$2:$B$11,2,FALSE)</f>
        <v>5</v>
      </c>
      <c r="BO129" s="19">
        <f>VLOOKUP(Empresa!BO129,'Respuestas NosotrosTodos'!$A$2:$B$11,2,FALSE)</f>
        <v>5</v>
      </c>
      <c r="BP129" s="19">
        <f>VLOOKUP(Empresa!BP129,'Respuestas NosotrosTodos'!$A$2:$B$11,2,FALSE)</f>
        <v>5</v>
      </c>
      <c r="BQ129" s="19">
        <f>VLOOKUP(Empresa!BQ129,'Respuestas NosotrosTodos'!$A$2:$B$11,2,FALSE)</f>
        <v>4</v>
      </c>
      <c r="BR129" s="19">
        <f>VLOOKUP(Empresa!BR129,'Respuestas NosotrosTodos'!$A$2:$B$11,2,FALSE)</f>
        <v>4</v>
      </c>
      <c r="BS129" s="19">
        <f>VLOOKUP(Empresa!BS129,'Respuestas NosotrosTodos'!$A$2:$B$11,2,FALSE)</f>
        <v>5</v>
      </c>
      <c r="BT129" s="19">
        <f>VLOOKUP(Empresa!BT129,'Respuestas NosotrosTodos'!$A$2:$B$11,2,FALSE)</f>
        <v>4</v>
      </c>
      <c r="BU129" s="19">
        <f>VLOOKUP(Empresa!BU129,'Respuestas NosotrosTodos'!$A$2:$B$11,2,FALSE)</f>
        <v>4</v>
      </c>
      <c r="BV129" s="19">
        <f>VLOOKUP(Empresa!BV129,'Respuestas NosotrosTodos'!$A$2:$B$11,2,FALSE)</f>
        <v>5</v>
      </c>
      <c r="BW129" s="19">
        <f>VLOOKUP(Empresa!BW129,'Respuestas NosotrosTodos'!$A$2:$B$11,2,FALSE)</f>
        <v>5</v>
      </c>
      <c r="BX129" s="19">
        <f>VLOOKUP(Empresa!BX129,'Respuestas NosotrosTodos'!$A$2:$B$11,2,FALSE)</f>
        <v>4</v>
      </c>
      <c r="BY129" s="19">
        <f>VLOOKUP(Empresa!BY129,'Respuestas NosotrosTodos'!$A$2:$B$11,2,FALSE)</f>
        <v>5</v>
      </c>
      <c r="BZ129" s="19">
        <f>VLOOKUP(Empresa!BZ129,'Respuestas NosotrosTodos'!$A$2:$B$11,2,FALSE)</f>
        <v>5</v>
      </c>
      <c r="CA129" s="19">
        <f>VLOOKUP(Empresa!CA129,'Respuestas NosotrosTodos'!$A$2:$B$11,2,FALSE)</f>
        <v>5</v>
      </c>
      <c r="CB129" s="19">
        <f>VLOOKUP(Empresa!CB129,'Respuestas NosotrosTodos'!$A$2:$B$11,2,FALSE)</f>
        <v>4</v>
      </c>
      <c r="CC129" s="19">
        <f>VLOOKUP(Empresa!CC129,'Respuestas NosotrosTodos'!$A$2:$B$11,2,FALSE)</f>
        <v>5</v>
      </c>
      <c r="CD129" s="29">
        <f>VLOOKUP(Empresa!CD129,'Respuestas NosotrosTodos'!$A$12:$B$21,2,FALSE)</f>
        <v>5</v>
      </c>
      <c r="CE129" s="19">
        <f>VLOOKUP(Empresa!CE129,'Respuestas NosotrosTodos'!$A$2:$B$11,2,FALSE)</f>
        <v>5</v>
      </c>
      <c r="CF129" s="19">
        <f>VLOOKUP(Empresa!CF129,'Respuestas NosotrosTodos'!$A$2:$B$11,2,FALSE)</f>
        <v>1</v>
      </c>
      <c r="CG129" s="19">
        <f>VLOOKUP(Empresa!CG129,'Respuestas NosotrosTodos'!$A$2:$B$11,2,FALSE)</f>
        <v>4</v>
      </c>
      <c r="CH129" s="19">
        <f>VLOOKUP(Empresa!CH129,'Respuestas NosotrosTodos'!$A$2:$B$11,2,FALSE)</f>
        <v>5</v>
      </c>
      <c r="CI129" s="19">
        <f>VLOOKUP(Empresa!CI129,'Respuestas NosotrosTodos'!$A$2:$B$11,2,FALSE)</f>
        <v>3</v>
      </c>
      <c r="CJ129" s="29">
        <f>VLOOKUP(Empresa!CJ129,'Respuestas NosotrosTodos'!$A$12:$B$21,2,FALSE)</f>
        <v>3</v>
      </c>
      <c r="CK129" s="29">
        <f>VLOOKUP(Empresa!CK129,'Respuestas NosotrosTodos'!$A$12:$B$21,2,FALSE)</f>
        <v>5</v>
      </c>
      <c r="CL129" s="19">
        <f>VLOOKUP(Empresa!CL129,'Respuestas NosotrosTodos'!$A$2:$B$11,2,FALSE)</f>
        <v>5</v>
      </c>
      <c r="CM129" s="29">
        <f>VLOOKUP(Empresa!CM129,'Respuestas NosotrosTodos'!$A$12:$B$21,2,FALSE)</f>
        <v>2</v>
      </c>
      <c r="CN129" s="29">
        <f>VLOOKUP(Empresa!CN129,'Respuestas NosotrosTodos'!$A$12:$B$21,2,FALSE)</f>
        <v>3</v>
      </c>
      <c r="CO129" s="29">
        <f>VLOOKUP(Empresa!CO129,'Respuestas NosotrosTodos'!$A$12:$B$21,2,FALSE)</f>
        <v>5</v>
      </c>
      <c r="CP129" s="19">
        <f>VLOOKUP(Empresa!CP129,'Respuestas NosotrosTodos'!$A$2:$B$11,2,FALSE)</f>
        <v>5</v>
      </c>
      <c r="CQ129" s="19">
        <f>VLOOKUP(Empresa!CQ129,'Respuestas NosotrosTodos'!$A$2:$B$11,2,FALSE)</f>
        <v>5</v>
      </c>
      <c r="CR129" s="19">
        <f>VLOOKUP(Empresa!CR129,'Respuestas NosotrosTodos'!$A$2:$B$11,2,FALSE)</f>
        <v>5</v>
      </c>
    </row>
    <row r="130" spans="1:96">
      <c r="A130" s="12" t="str">
        <f>Empresa!A130</f>
        <v>appcipyd6udosmubgappci02vo01nfkk</v>
      </c>
      <c r="B130" s="19">
        <f>VLOOKUP(Empresa!B130,'Respuestas Yo'!A$2:B$5,2,FALSE)</f>
        <v>2</v>
      </c>
      <c r="C130" s="19">
        <f>VLOOKUP(Empresa!C130,'Respuestas Yo'!C$2:D$5,2,FALSE)</f>
        <v>1</v>
      </c>
      <c r="D130" s="19">
        <f>VLOOKUP(Empresa!D130,'Respuestas Yo'!E$2:F$5,2,FALSE)</f>
        <v>1</v>
      </c>
      <c r="E130" s="19">
        <f>VLOOKUP(Empresa!E130,'Respuestas Yo'!G$2:H$5,2,FALSE)</f>
        <v>1</v>
      </c>
      <c r="F130" s="19">
        <f>VLOOKUP(Empresa!F130,'Respuestas Yo'!I$2:J$5,2,FALSE)</f>
        <v>5</v>
      </c>
      <c r="G130" s="19">
        <f>VLOOKUP(Empresa!G130,'Respuestas Yo'!K$2:L$5,2,FALSE)</f>
        <v>2</v>
      </c>
      <c r="H130" s="19">
        <f>VLOOKUP(Empresa!H130,'Respuestas Yo'!M$2:N$5,2,FALSE)</f>
        <v>1</v>
      </c>
      <c r="I130" s="19">
        <f>VLOOKUP(Empresa!I130,'Respuestas Yo'!O$2:P$5,2,FALSE)</f>
        <v>4</v>
      </c>
      <c r="J130" s="19">
        <f>VLOOKUP(Empresa!J130,'Respuestas Yo'!Q$2:R$5,2,FALSE)</f>
        <v>1</v>
      </c>
      <c r="K130" s="19">
        <f>VLOOKUP(Empresa!K130,'Respuestas Yo'!S$2:T$5,2,FALSE)</f>
        <v>5</v>
      </c>
      <c r="L130" s="19">
        <f>VLOOKUP(Empresa!L130,'Respuestas Yo'!U$2:V$5,2,FALSE)</f>
        <v>5</v>
      </c>
      <c r="M130" s="19">
        <f>VLOOKUP(Empresa!M130,'Respuestas Yo'!W$2:X$5,2,FALSE)</f>
        <v>4</v>
      </c>
      <c r="N130" s="19">
        <f>VLOOKUP(Empresa!N130,'Respuestas Yo'!Y$2:Z$5,2,FALSE)</f>
        <v>4</v>
      </c>
      <c r="O130" s="19">
        <f>VLOOKUP(Empresa!O130,'Respuestas Yo'!AA$2:AB$5,2,FALSE)</f>
        <v>1</v>
      </c>
      <c r="P130" s="19">
        <f>VLOOKUP(Empresa!P130,'Respuestas Yo'!AC$2:AD$5,2,FALSE)</f>
        <v>4</v>
      </c>
      <c r="Q130" s="19">
        <f>VLOOKUP(Empresa!Q130,'Respuestas Yo'!AE$2:AF$5,2,FALSE)</f>
        <v>5</v>
      </c>
      <c r="R130" s="19">
        <f>VLOOKUP(Empresa!R130,'Respuestas Yo'!AG$2:AH$5,2,FALSE)</f>
        <v>4</v>
      </c>
      <c r="S130" s="19">
        <f>VLOOKUP(Empresa!S130,'Respuestas Yo'!AI$2:AJ$5,2,FALSE)</f>
        <v>4</v>
      </c>
      <c r="T130" s="19">
        <f>VLOOKUP(Empresa!T130,'Respuestas Yo'!AK$2:AL$5,2,FALSE)</f>
        <v>1</v>
      </c>
      <c r="U130" s="19">
        <f>VLOOKUP(Empresa!U130,'Respuestas NosotrosTodos'!$A$2:$B$11,2,FALSE)</f>
        <v>3</v>
      </c>
      <c r="V130" s="19">
        <f>VLOOKUP(Empresa!V130,'Respuestas NosotrosTodos'!$A$2:$B$11,2,FALSE)</f>
        <v>3</v>
      </c>
      <c r="W130" s="19">
        <f>VLOOKUP(Empresa!V130,'Respuestas NosotrosTodos'!$A$2:$B$11,2,FALSE)</f>
        <v>3</v>
      </c>
      <c r="X130" s="19">
        <f>VLOOKUP(Empresa!X130,'Respuestas NosotrosTodos'!$A$2:$B$11,2,FALSE)</f>
        <v>3</v>
      </c>
      <c r="Y130" s="19">
        <f>VLOOKUP(Empresa!Y130,'Respuestas NosotrosTodos'!$A$2:$B$11,2,FALSE)</f>
        <v>4</v>
      </c>
      <c r="Z130" s="19">
        <f>VLOOKUP(Empresa!Z130,'Respuestas NosotrosTodos'!$A$2:$B$11,2,FALSE)</f>
        <v>4</v>
      </c>
      <c r="AA130" s="19">
        <f>VLOOKUP(Empresa!AA130,'Respuestas NosotrosTodos'!$A$2:$B$11,2,FALSE)</f>
        <v>4</v>
      </c>
      <c r="AB130" s="19">
        <f>VLOOKUP(Empresa!AB130,'Respuestas NosotrosTodos'!$A$2:$B$11,2,FALSE)</f>
        <v>2</v>
      </c>
      <c r="AC130" s="19">
        <f>VLOOKUP(Empresa!AC130,'Respuestas NosotrosTodos'!$A$2:$B$11,2,FALSE)</f>
        <v>4</v>
      </c>
      <c r="AD130" s="19">
        <f>VLOOKUP(Empresa!AD130,'Respuestas NosotrosTodos'!$A$2:$B$11,2,FALSE)</f>
        <v>5</v>
      </c>
      <c r="AE130" s="19">
        <f>VLOOKUP(Empresa!AE130,'Respuestas NosotrosTodos'!$A$2:$B$11,2,FALSE)</f>
        <v>4</v>
      </c>
      <c r="AF130" s="19">
        <f>VLOOKUP(Empresa!AF130,'Respuestas NosotrosTodos'!$A$2:$B$11,2,FALSE)</f>
        <v>4</v>
      </c>
      <c r="AG130" s="19">
        <f>VLOOKUP(Empresa!AG130,'Respuestas NosotrosTodos'!$A$2:$B$11,2,FALSE)</f>
        <v>4</v>
      </c>
      <c r="AH130" s="19">
        <f>VLOOKUP(Empresa!AH130,'Respuestas NosotrosTodos'!$A$2:$B$11,2,FALSE)</f>
        <v>4</v>
      </c>
      <c r="AI130" s="19">
        <f>VLOOKUP(Empresa!AI130,'Respuestas NosotrosTodos'!$A$2:$B$11,2,FALSE)</f>
        <v>3</v>
      </c>
      <c r="AJ130" s="19">
        <f>VLOOKUP(Empresa!AJ130,'Respuestas NosotrosTodos'!$A$2:$B$11,2,FALSE)</f>
        <v>4</v>
      </c>
      <c r="AK130" s="19">
        <f>VLOOKUP(Empresa!AK130,'Respuestas NosotrosTodos'!$A$2:$B$11,2,FALSE)</f>
        <v>4</v>
      </c>
      <c r="AL130" s="19">
        <f>VLOOKUP(Empresa!AL130,'Respuestas NosotrosTodos'!$A$2:$B$11,2,FALSE)</f>
        <v>3</v>
      </c>
      <c r="AM130" s="19">
        <f>VLOOKUP(Empresa!AM130,'Respuestas NosotrosTodos'!$A$2:$B$11,2,FALSE)</f>
        <v>3</v>
      </c>
      <c r="AN130" s="19">
        <f>VLOOKUP(Empresa!AN130,'Respuestas NosotrosTodos'!$A$2:$B$11,2,FALSE)</f>
        <v>4</v>
      </c>
      <c r="AO130" s="19">
        <f>VLOOKUP(Empresa!AO130,'Respuestas NosotrosTodos'!$A$2:$B$11,2,FALSE)</f>
        <v>3</v>
      </c>
      <c r="AP130" s="19">
        <f>VLOOKUP(Empresa!AP130,'Respuestas NosotrosTodos'!$A$2:$B$11,2,FALSE)</f>
        <v>4</v>
      </c>
      <c r="AQ130" s="19">
        <f>VLOOKUP(Empresa!AQ130,'Respuestas NosotrosTodos'!$A$2:$B$11,2,FALSE)</f>
        <v>5</v>
      </c>
      <c r="AR130" s="19">
        <f>VLOOKUP(Empresa!AR130,'Respuestas NosotrosTodos'!$A$2:$B$11,2,FALSE)</f>
        <v>5</v>
      </c>
      <c r="AS130" s="19">
        <f>VLOOKUP(Empresa!AS130,'Respuestas NosotrosTodos'!$A$2:$B$11,2,FALSE)</f>
        <v>5</v>
      </c>
      <c r="AT130" s="19">
        <f>VLOOKUP(Empresa!AT130,'Respuestas NosotrosTodos'!$A$2:$B$11,2,FALSE)</f>
        <v>3</v>
      </c>
      <c r="AU130" s="19">
        <f>VLOOKUP(Empresa!AU130,'Respuestas NosotrosTodos'!$A$2:$B$11,2,FALSE)</f>
        <v>4</v>
      </c>
      <c r="AV130" s="19">
        <f>VLOOKUP(Empresa!AV130,'Respuestas NosotrosTodos'!$A$2:$B$11,2,FALSE)</f>
        <v>4</v>
      </c>
      <c r="AW130" s="19">
        <f>VLOOKUP(Empresa!AW130,'Respuestas NosotrosTodos'!$A$2:$B$11,2,FALSE)</f>
        <v>3</v>
      </c>
      <c r="AX130" s="19">
        <f>VLOOKUP(Empresa!AX130,'Respuestas NosotrosTodos'!$A$2:$B$11,2,FALSE)</f>
        <v>5</v>
      </c>
      <c r="AY130" s="29">
        <f>VLOOKUP(Empresa!AY130,'Respuestas NosotrosTodos'!$A$12:$B$21,2,FALSE)</f>
        <v>3</v>
      </c>
      <c r="AZ130" s="19">
        <f>VLOOKUP(Empresa!AZ130,'Respuestas NosotrosTodos'!$A$2:$B$11,2,FALSE)</f>
        <v>4</v>
      </c>
      <c r="BA130" s="29">
        <f>VLOOKUP(Empresa!BA130,'Respuestas NosotrosTodos'!$A$12:$B$21,2,FALSE)</f>
        <v>5</v>
      </c>
      <c r="BB130" s="19">
        <f>VLOOKUP(Empresa!BB130,'Respuestas NosotrosTodos'!$A$2:$B$11,2,FALSE)</f>
        <v>4</v>
      </c>
      <c r="BC130" s="19">
        <f>VLOOKUP(Empresa!BC130,'Respuestas NosotrosTodos'!$A$2:$B$11,2,FALSE)</f>
        <v>4</v>
      </c>
      <c r="BD130" s="19">
        <f>VLOOKUP(Empresa!BD130,'Respuestas NosotrosTodos'!$A$2:$B$11,2,FALSE)</f>
        <v>4</v>
      </c>
      <c r="BE130" s="19">
        <f>VLOOKUP(Empresa!BE130,'Respuestas NosotrosTodos'!$A$2:$B$11,2,FALSE)</f>
        <v>3</v>
      </c>
      <c r="BF130" s="19">
        <f>VLOOKUP(Empresa!BF130,'Respuestas NosotrosTodos'!$A$2:$B$11,2,FALSE)</f>
        <v>3</v>
      </c>
      <c r="BG130" s="19">
        <f>VLOOKUP(Empresa!BG130,'Respuestas NosotrosTodos'!$A$2:$B$11,2,FALSE)</f>
        <v>5</v>
      </c>
      <c r="BH130" s="19">
        <f>VLOOKUP(Empresa!BH130,'Respuestas NosotrosTodos'!$A$2:$B$11,2,FALSE)</f>
        <v>5</v>
      </c>
      <c r="BI130" s="19">
        <f>VLOOKUP(Empresa!BI130,'Respuestas NosotrosTodos'!$A$2:$B$11,2,FALSE)</f>
        <v>4</v>
      </c>
      <c r="BJ130" s="19">
        <f>VLOOKUP(Empresa!BJ130,'Respuestas NosotrosTodos'!$A$2:$B$11,2,FALSE)</f>
        <v>5</v>
      </c>
      <c r="BK130" s="19">
        <f>VLOOKUP(Empresa!BK130,'Respuestas NosotrosTodos'!$A$2:$B$11,2,FALSE)</f>
        <v>5</v>
      </c>
      <c r="BL130" s="19">
        <f>VLOOKUP(Empresa!BL130,'Respuestas NosotrosTodos'!$A$2:$B$11,2,FALSE)</f>
        <v>4</v>
      </c>
      <c r="BM130" s="19">
        <f>VLOOKUP(Empresa!BM130,'Respuestas NosotrosTodos'!$A$2:$B$11,2,FALSE)</f>
        <v>4</v>
      </c>
      <c r="BN130" s="19">
        <f>VLOOKUP(Empresa!BN130,'Respuestas NosotrosTodos'!$A$2:$B$11,2,FALSE)</f>
        <v>4</v>
      </c>
      <c r="BO130" s="19">
        <f>VLOOKUP(Empresa!BO130,'Respuestas NosotrosTodos'!$A$2:$B$11,2,FALSE)</f>
        <v>5</v>
      </c>
      <c r="BP130" s="19">
        <f>VLOOKUP(Empresa!BP130,'Respuestas NosotrosTodos'!$A$2:$B$11,2,FALSE)</f>
        <v>5</v>
      </c>
      <c r="BQ130" s="19">
        <f>VLOOKUP(Empresa!BQ130,'Respuestas NosotrosTodos'!$A$2:$B$11,2,FALSE)</f>
        <v>5</v>
      </c>
      <c r="BR130" s="19">
        <f>VLOOKUP(Empresa!BR130,'Respuestas NosotrosTodos'!$A$2:$B$11,2,FALSE)</f>
        <v>4</v>
      </c>
      <c r="BS130" s="19">
        <f>VLOOKUP(Empresa!BS130,'Respuestas NosotrosTodos'!$A$2:$B$11,2,FALSE)</f>
        <v>4</v>
      </c>
      <c r="BT130" s="19">
        <f>VLOOKUP(Empresa!BT130,'Respuestas NosotrosTodos'!$A$2:$B$11,2,FALSE)</f>
        <v>5</v>
      </c>
      <c r="BU130" s="19">
        <f>VLOOKUP(Empresa!BU130,'Respuestas NosotrosTodos'!$A$2:$B$11,2,FALSE)</f>
        <v>5</v>
      </c>
      <c r="BV130" s="19">
        <f>VLOOKUP(Empresa!BV130,'Respuestas NosotrosTodos'!$A$2:$B$11,2,FALSE)</f>
        <v>4</v>
      </c>
      <c r="BW130" s="19">
        <f>VLOOKUP(Empresa!BW130,'Respuestas NosotrosTodos'!$A$2:$B$11,2,FALSE)</f>
        <v>4</v>
      </c>
      <c r="BX130" s="19">
        <f>VLOOKUP(Empresa!BX130,'Respuestas NosotrosTodos'!$A$2:$B$11,2,FALSE)</f>
        <v>4</v>
      </c>
      <c r="BY130" s="19">
        <f>VLOOKUP(Empresa!BY130,'Respuestas NosotrosTodos'!$A$2:$B$11,2,FALSE)</f>
        <v>5</v>
      </c>
      <c r="BZ130" s="19">
        <f>VLOOKUP(Empresa!BZ130,'Respuestas NosotrosTodos'!$A$2:$B$11,2,FALSE)</f>
        <v>5</v>
      </c>
      <c r="CA130" s="19">
        <f>VLOOKUP(Empresa!CA130,'Respuestas NosotrosTodos'!$A$2:$B$11,2,FALSE)</f>
        <v>4</v>
      </c>
      <c r="CB130" s="19">
        <f>VLOOKUP(Empresa!CB130,'Respuestas NosotrosTodos'!$A$2:$B$11,2,FALSE)</f>
        <v>5</v>
      </c>
      <c r="CC130" s="19">
        <f>VLOOKUP(Empresa!CC130,'Respuestas NosotrosTodos'!$A$2:$B$11,2,FALSE)</f>
        <v>5</v>
      </c>
      <c r="CD130" s="29">
        <f>VLOOKUP(Empresa!CD130,'Respuestas NosotrosTodos'!$A$12:$B$21,2,FALSE)</f>
        <v>3</v>
      </c>
      <c r="CE130" s="19">
        <f>VLOOKUP(Empresa!CE130,'Respuestas NosotrosTodos'!$A$2:$B$11,2,FALSE)</f>
        <v>5</v>
      </c>
      <c r="CF130" s="19">
        <f>VLOOKUP(Empresa!CF130,'Respuestas NosotrosTodos'!$A$2:$B$11,2,FALSE)</f>
        <v>4</v>
      </c>
      <c r="CG130" s="19">
        <f>VLOOKUP(Empresa!CG130,'Respuestas NosotrosTodos'!$A$2:$B$11,2,FALSE)</f>
        <v>3</v>
      </c>
      <c r="CH130" s="19">
        <f>VLOOKUP(Empresa!CH130,'Respuestas NosotrosTodos'!$A$2:$B$11,2,FALSE)</f>
        <v>4</v>
      </c>
      <c r="CI130" s="19">
        <f>VLOOKUP(Empresa!CI130,'Respuestas NosotrosTodos'!$A$2:$B$11,2,FALSE)</f>
        <v>1</v>
      </c>
      <c r="CJ130" s="29">
        <f>VLOOKUP(Empresa!CJ130,'Respuestas NosotrosTodos'!$A$12:$B$21,2,FALSE)</f>
        <v>5</v>
      </c>
      <c r="CK130" s="29">
        <f>VLOOKUP(Empresa!CK130,'Respuestas NosotrosTodos'!$A$12:$B$21,2,FALSE)</f>
        <v>2</v>
      </c>
      <c r="CL130" s="19">
        <f>VLOOKUP(Empresa!CL130,'Respuestas NosotrosTodos'!$A$2:$B$11,2,FALSE)</f>
        <v>4</v>
      </c>
      <c r="CM130" s="29">
        <f>VLOOKUP(Empresa!CM130,'Respuestas NosotrosTodos'!$A$12:$B$21,2,FALSE)</f>
        <v>5</v>
      </c>
      <c r="CN130" s="29">
        <f>VLOOKUP(Empresa!CN130,'Respuestas NosotrosTodos'!$A$12:$B$21,2,FALSE)</f>
        <v>5</v>
      </c>
      <c r="CO130" s="29">
        <f>VLOOKUP(Empresa!CO130,'Respuestas NosotrosTodos'!$A$12:$B$21,2,FALSE)</f>
        <v>5</v>
      </c>
      <c r="CP130" s="19">
        <f>VLOOKUP(Empresa!CP130,'Respuestas NosotrosTodos'!$A$2:$B$11,2,FALSE)</f>
        <v>4</v>
      </c>
      <c r="CQ130" s="19">
        <f>VLOOKUP(Empresa!CQ130,'Respuestas NosotrosTodos'!$A$2:$B$11,2,FALSE)</f>
        <v>5</v>
      </c>
      <c r="CR130" s="19">
        <f>VLOOKUP(Empresa!CR130,'Respuestas NosotrosTodos'!$A$2:$B$11,2,FALSE)</f>
        <v>5</v>
      </c>
    </row>
    <row r="131" spans="1:96">
      <c r="A131" s="12" t="str">
        <f>Empresa!A131</f>
        <v>hlqsut79bvpuz1sayhl2tp3i7lhdz1jt</v>
      </c>
      <c r="B131" s="19">
        <f>VLOOKUP(Empresa!B131,'Respuestas Yo'!A$2:B$5,2,FALSE)</f>
        <v>4</v>
      </c>
      <c r="C131" s="19">
        <f>VLOOKUP(Empresa!C131,'Respuestas Yo'!C$2:D$5,2,FALSE)</f>
        <v>4</v>
      </c>
      <c r="D131" s="19">
        <f>VLOOKUP(Empresa!D131,'Respuestas Yo'!E$2:F$5,2,FALSE)</f>
        <v>5</v>
      </c>
      <c r="E131" s="19">
        <f>VLOOKUP(Empresa!E131,'Respuestas Yo'!G$2:H$5,2,FALSE)</f>
        <v>5</v>
      </c>
      <c r="F131" s="19">
        <f>VLOOKUP(Empresa!F131,'Respuestas Yo'!I$2:J$5,2,FALSE)</f>
        <v>5</v>
      </c>
      <c r="G131" s="19">
        <f>VLOOKUP(Empresa!G131,'Respuestas Yo'!K$2:L$5,2,FALSE)</f>
        <v>5</v>
      </c>
      <c r="H131" s="19">
        <f>VLOOKUP(Empresa!H131,'Respuestas Yo'!M$2:N$5,2,FALSE)</f>
        <v>2</v>
      </c>
      <c r="I131" s="19">
        <f>VLOOKUP(Empresa!I131,'Respuestas Yo'!O$2:P$5,2,FALSE)</f>
        <v>4</v>
      </c>
      <c r="J131" s="19">
        <f>VLOOKUP(Empresa!J131,'Respuestas Yo'!Q$2:R$5,2,FALSE)</f>
        <v>4</v>
      </c>
      <c r="K131" s="19">
        <f>VLOOKUP(Empresa!K131,'Respuestas Yo'!S$2:T$5,2,FALSE)</f>
        <v>5</v>
      </c>
      <c r="L131" s="19">
        <f>VLOOKUP(Empresa!L131,'Respuestas Yo'!U$2:V$5,2,FALSE)</f>
        <v>5</v>
      </c>
      <c r="M131" s="19">
        <f>VLOOKUP(Empresa!M131,'Respuestas Yo'!W$2:X$5,2,FALSE)</f>
        <v>5</v>
      </c>
      <c r="N131" s="19">
        <f>VLOOKUP(Empresa!N131,'Respuestas Yo'!Y$2:Z$5,2,FALSE)</f>
        <v>5</v>
      </c>
      <c r="O131" s="19">
        <f>VLOOKUP(Empresa!O131,'Respuestas Yo'!AA$2:AB$5,2,FALSE)</f>
        <v>1</v>
      </c>
      <c r="P131" s="19">
        <f>VLOOKUP(Empresa!P131,'Respuestas Yo'!AC$2:AD$5,2,FALSE)</f>
        <v>5</v>
      </c>
      <c r="Q131" s="19">
        <f>VLOOKUP(Empresa!Q131,'Respuestas Yo'!AE$2:AF$5,2,FALSE)</f>
        <v>1</v>
      </c>
      <c r="R131" s="19">
        <f>VLOOKUP(Empresa!R131,'Respuestas Yo'!AG$2:AH$5,2,FALSE)</f>
        <v>2</v>
      </c>
      <c r="S131" s="19">
        <f>VLOOKUP(Empresa!S131,'Respuestas Yo'!AI$2:AJ$5,2,FALSE)</f>
        <v>5</v>
      </c>
      <c r="T131" s="19">
        <f>VLOOKUP(Empresa!T131,'Respuestas Yo'!AK$2:AL$5,2,FALSE)</f>
        <v>5</v>
      </c>
      <c r="U131" s="19">
        <f>VLOOKUP(Empresa!U131,'Respuestas NosotrosTodos'!$A$2:$B$11,2,FALSE)</f>
        <v>3</v>
      </c>
      <c r="V131" s="19">
        <f>VLOOKUP(Empresa!V131,'Respuestas NosotrosTodos'!$A$2:$B$11,2,FALSE)</f>
        <v>2</v>
      </c>
      <c r="W131" s="19">
        <f>VLOOKUP(Empresa!V131,'Respuestas NosotrosTodos'!$A$2:$B$11,2,FALSE)</f>
        <v>2</v>
      </c>
      <c r="X131" s="19">
        <f>VLOOKUP(Empresa!X131,'Respuestas NosotrosTodos'!$A$2:$B$11,2,FALSE)</f>
        <v>3</v>
      </c>
      <c r="Y131" s="19">
        <f>VLOOKUP(Empresa!Y131,'Respuestas NosotrosTodos'!$A$2:$B$11,2,FALSE)</f>
        <v>5</v>
      </c>
      <c r="Z131" s="19">
        <f>VLOOKUP(Empresa!Z131,'Respuestas NosotrosTodos'!$A$2:$B$11,2,FALSE)</f>
        <v>3</v>
      </c>
      <c r="AA131" s="19">
        <f>VLOOKUP(Empresa!AA131,'Respuestas NosotrosTodos'!$A$2:$B$11,2,FALSE)</f>
        <v>3</v>
      </c>
      <c r="AB131" s="19">
        <f>VLOOKUP(Empresa!AB131,'Respuestas NosotrosTodos'!$A$2:$B$11,2,FALSE)</f>
        <v>3</v>
      </c>
      <c r="AC131" s="19">
        <f>VLOOKUP(Empresa!AC131,'Respuestas NosotrosTodos'!$A$2:$B$11,2,FALSE)</f>
        <v>3</v>
      </c>
      <c r="AD131" s="19">
        <f>VLOOKUP(Empresa!AD131,'Respuestas NosotrosTodos'!$A$2:$B$11,2,FALSE)</f>
        <v>3</v>
      </c>
      <c r="AE131" s="19">
        <f>VLOOKUP(Empresa!AE131,'Respuestas NosotrosTodos'!$A$2:$B$11,2,FALSE)</f>
        <v>4</v>
      </c>
      <c r="AF131" s="19">
        <f>VLOOKUP(Empresa!AF131,'Respuestas NosotrosTodos'!$A$2:$B$11,2,FALSE)</f>
        <v>4</v>
      </c>
      <c r="AG131" s="19">
        <f>VLOOKUP(Empresa!AG131,'Respuestas NosotrosTodos'!$A$2:$B$11,2,FALSE)</f>
        <v>4</v>
      </c>
      <c r="AH131" s="19">
        <f>VLOOKUP(Empresa!AH131,'Respuestas NosotrosTodos'!$A$2:$B$11,2,FALSE)</f>
        <v>3</v>
      </c>
      <c r="AI131" s="19">
        <f>VLOOKUP(Empresa!AI131,'Respuestas NosotrosTodos'!$A$2:$B$11,2,FALSE)</f>
        <v>4</v>
      </c>
      <c r="AJ131" s="19">
        <f>VLOOKUP(Empresa!AJ131,'Respuestas NosotrosTodos'!$A$2:$B$11,2,FALSE)</f>
        <v>3</v>
      </c>
      <c r="AK131" s="19">
        <f>VLOOKUP(Empresa!AK131,'Respuestas NosotrosTodos'!$A$2:$B$11,2,FALSE)</f>
        <v>4</v>
      </c>
      <c r="AL131" s="19">
        <f>VLOOKUP(Empresa!AL131,'Respuestas NosotrosTodos'!$A$2:$B$11,2,FALSE)</f>
        <v>3</v>
      </c>
      <c r="AM131" s="19">
        <f>VLOOKUP(Empresa!AM131,'Respuestas NosotrosTodos'!$A$2:$B$11,2,FALSE)</f>
        <v>3</v>
      </c>
      <c r="AN131" s="19">
        <f>VLOOKUP(Empresa!AN131,'Respuestas NosotrosTodos'!$A$2:$B$11,2,FALSE)</f>
        <v>3</v>
      </c>
      <c r="AO131" s="19">
        <f>VLOOKUP(Empresa!AO131,'Respuestas NosotrosTodos'!$A$2:$B$11,2,FALSE)</f>
        <v>4</v>
      </c>
      <c r="AP131" s="19">
        <f>VLOOKUP(Empresa!AP131,'Respuestas NosotrosTodos'!$A$2:$B$11,2,FALSE)</f>
        <v>4</v>
      </c>
      <c r="AQ131" s="19">
        <f>VLOOKUP(Empresa!AQ131,'Respuestas NosotrosTodos'!$A$2:$B$11,2,FALSE)</f>
        <v>5</v>
      </c>
      <c r="AR131" s="19">
        <f>VLOOKUP(Empresa!AR131,'Respuestas NosotrosTodos'!$A$2:$B$11,2,FALSE)</f>
        <v>4</v>
      </c>
      <c r="AS131" s="19">
        <f>VLOOKUP(Empresa!AS131,'Respuestas NosotrosTodos'!$A$2:$B$11,2,FALSE)</f>
        <v>4</v>
      </c>
      <c r="AT131" s="19">
        <f>VLOOKUP(Empresa!AT131,'Respuestas NosotrosTodos'!$A$2:$B$11,2,FALSE)</f>
        <v>3</v>
      </c>
      <c r="AU131" s="19">
        <f>VLOOKUP(Empresa!AU131,'Respuestas NosotrosTodos'!$A$2:$B$11,2,FALSE)</f>
        <v>4</v>
      </c>
      <c r="AV131" s="19">
        <f>VLOOKUP(Empresa!AV131,'Respuestas NosotrosTodos'!$A$2:$B$11,2,FALSE)</f>
        <v>4</v>
      </c>
      <c r="AW131" s="19">
        <f>VLOOKUP(Empresa!AW131,'Respuestas NosotrosTodos'!$A$2:$B$11,2,FALSE)</f>
        <v>4</v>
      </c>
      <c r="AX131" s="19">
        <f>VLOOKUP(Empresa!AX131,'Respuestas NosotrosTodos'!$A$2:$B$11,2,FALSE)</f>
        <v>4</v>
      </c>
      <c r="AY131" s="29">
        <f>VLOOKUP(Empresa!AY131,'Respuestas NosotrosTodos'!$A$12:$B$21,2,FALSE)</f>
        <v>4</v>
      </c>
      <c r="AZ131" s="19">
        <f>VLOOKUP(Empresa!AZ131,'Respuestas NosotrosTodos'!$A$2:$B$11,2,FALSE)</f>
        <v>1</v>
      </c>
      <c r="BA131" s="29">
        <f>VLOOKUP(Empresa!BA131,'Respuestas NosotrosTodos'!$A$12:$B$21,2,FALSE)</f>
        <v>5</v>
      </c>
      <c r="BB131" s="19">
        <f>VLOOKUP(Empresa!BB131,'Respuestas NosotrosTodos'!$A$2:$B$11,2,FALSE)</f>
        <v>3</v>
      </c>
      <c r="BC131" s="19">
        <f>VLOOKUP(Empresa!BC131,'Respuestas NosotrosTodos'!$A$2:$B$11,2,FALSE)</f>
        <v>3</v>
      </c>
      <c r="BD131" s="19">
        <f>VLOOKUP(Empresa!BD131,'Respuestas NosotrosTodos'!$A$2:$B$11,2,FALSE)</f>
        <v>3</v>
      </c>
      <c r="BE131" s="19">
        <f>VLOOKUP(Empresa!BE131,'Respuestas NosotrosTodos'!$A$2:$B$11,2,FALSE)</f>
        <v>4</v>
      </c>
      <c r="BF131" s="19">
        <f>VLOOKUP(Empresa!BF131,'Respuestas NosotrosTodos'!$A$2:$B$11,2,FALSE)</f>
        <v>4</v>
      </c>
      <c r="BG131" s="19">
        <f>VLOOKUP(Empresa!BG131,'Respuestas NosotrosTodos'!$A$2:$B$11,2,FALSE)</f>
        <v>5</v>
      </c>
      <c r="BH131" s="19">
        <f>VLOOKUP(Empresa!BH131,'Respuestas NosotrosTodos'!$A$2:$B$11,2,FALSE)</f>
        <v>3</v>
      </c>
      <c r="BI131" s="19">
        <f>VLOOKUP(Empresa!BI131,'Respuestas NosotrosTodos'!$A$2:$B$11,2,FALSE)</f>
        <v>4</v>
      </c>
      <c r="BJ131" s="19">
        <f>VLOOKUP(Empresa!BJ131,'Respuestas NosotrosTodos'!$A$2:$B$11,2,FALSE)</f>
        <v>5</v>
      </c>
      <c r="BK131" s="19">
        <f>VLOOKUP(Empresa!BK131,'Respuestas NosotrosTodos'!$A$2:$B$11,2,FALSE)</f>
        <v>4</v>
      </c>
      <c r="BL131" s="19">
        <f>VLOOKUP(Empresa!BL131,'Respuestas NosotrosTodos'!$A$2:$B$11,2,FALSE)</f>
        <v>3</v>
      </c>
      <c r="BM131" s="19">
        <f>VLOOKUP(Empresa!BM131,'Respuestas NosotrosTodos'!$A$2:$B$11,2,FALSE)</f>
        <v>4</v>
      </c>
      <c r="BN131" s="19">
        <f>VLOOKUP(Empresa!BN131,'Respuestas NosotrosTodos'!$A$2:$B$11,2,FALSE)</f>
        <v>3</v>
      </c>
      <c r="BO131" s="19">
        <f>VLOOKUP(Empresa!BO131,'Respuestas NosotrosTodos'!$A$2:$B$11,2,FALSE)</f>
        <v>4</v>
      </c>
      <c r="BP131" s="19">
        <f>VLOOKUP(Empresa!BP131,'Respuestas NosotrosTodos'!$A$2:$B$11,2,FALSE)</f>
        <v>5</v>
      </c>
      <c r="BQ131" s="19">
        <f>VLOOKUP(Empresa!BQ131,'Respuestas NosotrosTodos'!$A$2:$B$11,2,FALSE)</f>
        <v>4</v>
      </c>
      <c r="BR131" s="19">
        <f>VLOOKUP(Empresa!BR131,'Respuestas NosotrosTodos'!$A$2:$B$11,2,FALSE)</f>
        <v>4</v>
      </c>
      <c r="BS131" s="19">
        <f>VLOOKUP(Empresa!BS131,'Respuestas NosotrosTodos'!$A$2:$B$11,2,FALSE)</f>
        <v>3</v>
      </c>
      <c r="BT131" s="19">
        <f>VLOOKUP(Empresa!BT131,'Respuestas NosotrosTodos'!$A$2:$B$11,2,FALSE)</f>
        <v>4</v>
      </c>
      <c r="BU131" s="19">
        <f>VLOOKUP(Empresa!BU131,'Respuestas NosotrosTodos'!$A$2:$B$11,2,FALSE)</f>
        <v>3</v>
      </c>
      <c r="BV131" s="19">
        <f>VLOOKUP(Empresa!BV131,'Respuestas NosotrosTodos'!$A$2:$B$11,2,FALSE)</f>
        <v>4</v>
      </c>
      <c r="BW131" s="19">
        <f>VLOOKUP(Empresa!BW131,'Respuestas NosotrosTodos'!$A$2:$B$11,2,FALSE)</f>
        <v>2</v>
      </c>
      <c r="BX131" s="19">
        <f>VLOOKUP(Empresa!BX131,'Respuestas NosotrosTodos'!$A$2:$B$11,2,FALSE)</f>
        <v>3</v>
      </c>
      <c r="BY131" s="19">
        <f>VLOOKUP(Empresa!BY131,'Respuestas NosotrosTodos'!$A$2:$B$11,2,FALSE)</f>
        <v>3</v>
      </c>
      <c r="BZ131" s="19">
        <f>VLOOKUP(Empresa!BZ131,'Respuestas NosotrosTodos'!$A$2:$B$11,2,FALSE)</f>
        <v>4</v>
      </c>
      <c r="CA131" s="19">
        <f>VLOOKUP(Empresa!CA131,'Respuestas NosotrosTodos'!$A$2:$B$11,2,FALSE)</f>
        <v>3</v>
      </c>
      <c r="CB131" s="19">
        <f>VLOOKUP(Empresa!CB131,'Respuestas NosotrosTodos'!$A$2:$B$11,2,FALSE)</f>
        <v>3</v>
      </c>
      <c r="CC131" s="19">
        <f>VLOOKUP(Empresa!CC131,'Respuestas NosotrosTodos'!$A$2:$B$11,2,FALSE)</f>
        <v>5</v>
      </c>
      <c r="CD131" s="29">
        <f>VLOOKUP(Empresa!CD131,'Respuestas NosotrosTodos'!$A$12:$B$21,2,FALSE)</f>
        <v>5</v>
      </c>
      <c r="CE131" s="19">
        <f>VLOOKUP(Empresa!CE131,'Respuestas NosotrosTodos'!$A$2:$B$11,2,FALSE)</f>
        <v>3</v>
      </c>
      <c r="CF131" s="19">
        <f>VLOOKUP(Empresa!CF131,'Respuestas NosotrosTodos'!$A$2:$B$11,2,FALSE)</f>
        <v>3</v>
      </c>
      <c r="CG131" s="19">
        <f>VLOOKUP(Empresa!CG131,'Respuestas NosotrosTodos'!$A$2:$B$11,2,FALSE)</f>
        <v>3</v>
      </c>
      <c r="CH131" s="19">
        <f>VLOOKUP(Empresa!CH131,'Respuestas NosotrosTodos'!$A$2:$B$11,2,FALSE)</f>
        <v>3</v>
      </c>
      <c r="CI131" s="19">
        <f>VLOOKUP(Empresa!CI131,'Respuestas NosotrosTodos'!$A$2:$B$11,2,FALSE)</f>
        <v>4</v>
      </c>
      <c r="CJ131" s="29">
        <f>VLOOKUP(Empresa!CJ131,'Respuestas NosotrosTodos'!$A$12:$B$21,2,FALSE)</f>
        <v>5</v>
      </c>
      <c r="CK131" s="29">
        <f>VLOOKUP(Empresa!CK131,'Respuestas NosotrosTodos'!$A$12:$B$21,2,FALSE)</f>
        <v>5</v>
      </c>
      <c r="CL131" s="19">
        <f>VLOOKUP(Empresa!CL131,'Respuestas NosotrosTodos'!$A$2:$B$11,2,FALSE)</f>
        <v>5</v>
      </c>
      <c r="CM131" s="29">
        <f>VLOOKUP(Empresa!CM131,'Respuestas NosotrosTodos'!$A$12:$B$21,2,FALSE)</f>
        <v>5</v>
      </c>
      <c r="CN131" s="29">
        <f>VLOOKUP(Empresa!CN131,'Respuestas NosotrosTodos'!$A$12:$B$21,2,FALSE)</f>
        <v>5</v>
      </c>
      <c r="CO131" s="29">
        <f>VLOOKUP(Empresa!CO131,'Respuestas NosotrosTodos'!$A$12:$B$21,2,FALSE)</f>
        <v>5</v>
      </c>
      <c r="CP131" s="19">
        <f>VLOOKUP(Empresa!CP131,'Respuestas NosotrosTodos'!$A$2:$B$11,2,FALSE)</f>
        <v>4</v>
      </c>
      <c r="CQ131" s="19">
        <f>VLOOKUP(Empresa!CQ131,'Respuestas NosotrosTodos'!$A$2:$B$11,2,FALSE)</f>
        <v>3</v>
      </c>
      <c r="CR131" s="19">
        <f>VLOOKUP(Empresa!CR131,'Respuestas NosotrosTodos'!$A$2:$B$11,2,FALSE)</f>
        <v>3</v>
      </c>
    </row>
    <row r="132" spans="1:96">
      <c r="A132" s="12" t="str">
        <f>Empresa!A132</f>
        <v>ifydv8xowbtvldx5aifydv8x1i0tpk01</v>
      </c>
      <c r="B132" s="19">
        <f>VLOOKUP(Empresa!B132,'Respuestas Yo'!A$2:B$5,2,FALSE)</f>
        <v>2</v>
      </c>
      <c r="C132" s="19">
        <f>VLOOKUP(Empresa!C132,'Respuestas Yo'!C$2:D$5,2,FALSE)</f>
        <v>2</v>
      </c>
      <c r="D132" s="19">
        <f>VLOOKUP(Empresa!D132,'Respuestas Yo'!E$2:F$5,2,FALSE)</f>
        <v>1</v>
      </c>
      <c r="E132" s="19">
        <f>VLOOKUP(Empresa!E132,'Respuestas Yo'!G$2:H$5,2,FALSE)</f>
        <v>4</v>
      </c>
      <c r="F132" s="19">
        <f>VLOOKUP(Empresa!F132,'Respuestas Yo'!I$2:J$5,2,FALSE)</f>
        <v>5</v>
      </c>
      <c r="G132" s="19">
        <f>VLOOKUP(Empresa!G132,'Respuestas Yo'!K$2:L$5,2,FALSE)</f>
        <v>1</v>
      </c>
      <c r="H132" s="19">
        <f>VLOOKUP(Empresa!H132,'Respuestas Yo'!M$2:N$5,2,FALSE)</f>
        <v>1</v>
      </c>
      <c r="I132" s="19">
        <f>VLOOKUP(Empresa!I132,'Respuestas Yo'!O$2:P$5,2,FALSE)</f>
        <v>5</v>
      </c>
      <c r="J132" s="19">
        <f>VLOOKUP(Empresa!J132,'Respuestas Yo'!Q$2:R$5,2,FALSE)</f>
        <v>5</v>
      </c>
      <c r="K132" s="19">
        <f>VLOOKUP(Empresa!K132,'Respuestas Yo'!S$2:T$5,2,FALSE)</f>
        <v>2</v>
      </c>
      <c r="L132" s="19">
        <f>VLOOKUP(Empresa!L132,'Respuestas Yo'!U$2:V$5,2,FALSE)</f>
        <v>1</v>
      </c>
      <c r="M132" s="19">
        <f>VLOOKUP(Empresa!M132,'Respuestas Yo'!W$2:X$5,2,FALSE)</f>
        <v>4</v>
      </c>
      <c r="N132" s="19">
        <f>VLOOKUP(Empresa!N132,'Respuestas Yo'!Y$2:Z$5,2,FALSE)</f>
        <v>4</v>
      </c>
      <c r="O132" s="19">
        <f>VLOOKUP(Empresa!O132,'Respuestas Yo'!AA$2:AB$5,2,FALSE)</f>
        <v>4</v>
      </c>
      <c r="P132" s="19">
        <f>VLOOKUP(Empresa!P132,'Respuestas Yo'!AC$2:AD$5,2,FALSE)</f>
        <v>5</v>
      </c>
      <c r="Q132" s="19">
        <f>VLOOKUP(Empresa!Q132,'Respuestas Yo'!AE$2:AF$5,2,FALSE)</f>
        <v>2</v>
      </c>
      <c r="R132" s="19">
        <f>VLOOKUP(Empresa!R132,'Respuestas Yo'!AG$2:AH$5,2,FALSE)</f>
        <v>2</v>
      </c>
      <c r="S132" s="19">
        <f>VLOOKUP(Empresa!S132,'Respuestas Yo'!AI$2:AJ$5,2,FALSE)</f>
        <v>1</v>
      </c>
      <c r="T132" s="19">
        <f>VLOOKUP(Empresa!T132,'Respuestas Yo'!AK$2:AL$5,2,FALSE)</f>
        <v>5</v>
      </c>
      <c r="U132" s="19">
        <f>VLOOKUP(Empresa!U132,'Respuestas NosotrosTodos'!$A$2:$B$11,2,FALSE)</f>
        <v>5</v>
      </c>
      <c r="V132" s="19">
        <f>VLOOKUP(Empresa!V132,'Respuestas NosotrosTodos'!$A$2:$B$11,2,FALSE)</f>
        <v>5</v>
      </c>
      <c r="W132" s="19">
        <f>VLOOKUP(Empresa!V132,'Respuestas NosotrosTodos'!$A$2:$B$11,2,FALSE)</f>
        <v>5</v>
      </c>
      <c r="X132" s="19">
        <f>VLOOKUP(Empresa!X132,'Respuestas NosotrosTodos'!$A$2:$B$11,2,FALSE)</f>
        <v>3</v>
      </c>
      <c r="Y132" s="19">
        <f>VLOOKUP(Empresa!Y132,'Respuestas NosotrosTodos'!$A$2:$B$11,2,FALSE)</f>
        <v>5</v>
      </c>
      <c r="Z132" s="19">
        <f>VLOOKUP(Empresa!Z132,'Respuestas NosotrosTodos'!$A$2:$B$11,2,FALSE)</f>
        <v>3</v>
      </c>
      <c r="AA132" s="19">
        <f>VLOOKUP(Empresa!AA132,'Respuestas NosotrosTodos'!$A$2:$B$11,2,FALSE)</f>
        <v>3</v>
      </c>
      <c r="AB132" s="19">
        <f>VLOOKUP(Empresa!AB132,'Respuestas NosotrosTodos'!$A$2:$B$11,2,FALSE)</f>
        <v>4</v>
      </c>
      <c r="AC132" s="19">
        <f>VLOOKUP(Empresa!AC132,'Respuestas NosotrosTodos'!$A$2:$B$11,2,FALSE)</f>
        <v>2</v>
      </c>
      <c r="AD132" s="19">
        <f>VLOOKUP(Empresa!AD132,'Respuestas NosotrosTodos'!$A$2:$B$11,2,FALSE)</f>
        <v>3</v>
      </c>
      <c r="AE132" s="19">
        <f>VLOOKUP(Empresa!AE132,'Respuestas NosotrosTodos'!$A$2:$B$11,2,FALSE)</f>
        <v>5</v>
      </c>
      <c r="AF132" s="19">
        <f>VLOOKUP(Empresa!AF132,'Respuestas NosotrosTodos'!$A$2:$B$11,2,FALSE)</f>
        <v>3</v>
      </c>
      <c r="AG132" s="19">
        <f>VLOOKUP(Empresa!AG132,'Respuestas NosotrosTodos'!$A$2:$B$11,2,FALSE)</f>
        <v>5</v>
      </c>
      <c r="AH132" s="19">
        <f>VLOOKUP(Empresa!AH132,'Respuestas NosotrosTodos'!$A$2:$B$11,2,FALSE)</f>
        <v>4</v>
      </c>
      <c r="AI132" s="19">
        <f>VLOOKUP(Empresa!AI132,'Respuestas NosotrosTodos'!$A$2:$B$11,2,FALSE)</f>
        <v>5</v>
      </c>
      <c r="AJ132" s="19">
        <f>VLOOKUP(Empresa!AJ132,'Respuestas NosotrosTodos'!$A$2:$B$11,2,FALSE)</f>
        <v>4</v>
      </c>
      <c r="AK132" s="19">
        <f>VLOOKUP(Empresa!AK132,'Respuestas NosotrosTodos'!$A$2:$B$11,2,FALSE)</f>
        <v>5</v>
      </c>
      <c r="AL132" s="19">
        <f>VLOOKUP(Empresa!AL132,'Respuestas NosotrosTodos'!$A$2:$B$11,2,FALSE)</f>
        <v>5</v>
      </c>
      <c r="AM132" s="19">
        <f>VLOOKUP(Empresa!AM132,'Respuestas NosotrosTodos'!$A$2:$B$11,2,FALSE)</f>
        <v>5</v>
      </c>
      <c r="AN132" s="19">
        <f>VLOOKUP(Empresa!AN132,'Respuestas NosotrosTodos'!$A$2:$B$11,2,FALSE)</f>
        <v>5</v>
      </c>
      <c r="AO132" s="19">
        <f>VLOOKUP(Empresa!AO132,'Respuestas NosotrosTodos'!$A$2:$B$11,2,FALSE)</f>
        <v>5</v>
      </c>
      <c r="AP132" s="19">
        <f>VLOOKUP(Empresa!AP132,'Respuestas NosotrosTodos'!$A$2:$B$11,2,FALSE)</f>
        <v>5</v>
      </c>
      <c r="AQ132" s="19">
        <f>VLOOKUP(Empresa!AQ132,'Respuestas NosotrosTodos'!$A$2:$B$11,2,FALSE)</f>
        <v>5</v>
      </c>
      <c r="AR132" s="19">
        <f>VLOOKUP(Empresa!AR132,'Respuestas NosotrosTodos'!$A$2:$B$11,2,FALSE)</f>
        <v>5</v>
      </c>
      <c r="AS132" s="19">
        <f>VLOOKUP(Empresa!AS132,'Respuestas NosotrosTodos'!$A$2:$B$11,2,FALSE)</f>
        <v>5</v>
      </c>
      <c r="AT132" s="19">
        <f>VLOOKUP(Empresa!AT132,'Respuestas NosotrosTodos'!$A$2:$B$11,2,FALSE)</f>
        <v>2</v>
      </c>
      <c r="AU132" s="19">
        <f>VLOOKUP(Empresa!AU132,'Respuestas NosotrosTodos'!$A$2:$B$11,2,FALSE)</f>
        <v>5</v>
      </c>
      <c r="AV132" s="19">
        <f>VLOOKUP(Empresa!AV132,'Respuestas NosotrosTodos'!$A$2:$B$11,2,FALSE)</f>
        <v>3</v>
      </c>
      <c r="AW132" s="19">
        <f>VLOOKUP(Empresa!AW132,'Respuestas NosotrosTodos'!$A$2:$B$11,2,FALSE)</f>
        <v>3</v>
      </c>
      <c r="AX132" s="19">
        <f>VLOOKUP(Empresa!AX132,'Respuestas NosotrosTodos'!$A$2:$B$11,2,FALSE)</f>
        <v>4</v>
      </c>
      <c r="AY132" s="29">
        <f>VLOOKUP(Empresa!AY132,'Respuestas NosotrosTodos'!$A$12:$B$21,2,FALSE)</f>
        <v>4</v>
      </c>
      <c r="AZ132" s="19">
        <f>VLOOKUP(Empresa!AZ132,'Respuestas NosotrosTodos'!$A$2:$B$11,2,FALSE)</f>
        <v>5</v>
      </c>
      <c r="BA132" s="29">
        <f>VLOOKUP(Empresa!BA132,'Respuestas NosotrosTodos'!$A$12:$B$21,2,FALSE)</f>
        <v>5</v>
      </c>
      <c r="BB132" s="19">
        <f>VLOOKUP(Empresa!BB132,'Respuestas NosotrosTodos'!$A$2:$B$11,2,FALSE)</f>
        <v>3</v>
      </c>
      <c r="BC132" s="19">
        <f>VLOOKUP(Empresa!BC132,'Respuestas NosotrosTodos'!$A$2:$B$11,2,FALSE)</f>
        <v>5</v>
      </c>
      <c r="BD132" s="19">
        <f>VLOOKUP(Empresa!BD132,'Respuestas NosotrosTodos'!$A$2:$B$11,2,FALSE)</f>
        <v>5</v>
      </c>
      <c r="BE132" s="19">
        <f>VLOOKUP(Empresa!BE132,'Respuestas NosotrosTodos'!$A$2:$B$11,2,FALSE)</f>
        <v>5</v>
      </c>
      <c r="BF132" s="19">
        <f>VLOOKUP(Empresa!BF132,'Respuestas NosotrosTodos'!$A$2:$B$11,2,FALSE)</f>
        <v>5</v>
      </c>
      <c r="BG132" s="19">
        <f>VLOOKUP(Empresa!BG132,'Respuestas NosotrosTodos'!$A$2:$B$11,2,FALSE)</f>
        <v>5</v>
      </c>
      <c r="BH132" s="19">
        <f>VLOOKUP(Empresa!BH132,'Respuestas NosotrosTodos'!$A$2:$B$11,2,FALSE)</f>
        <v>5</v>
      </c>
      <c r="BI132" s="19">
        <f>VLOOKUP(Empresa!BI132,'Respuestas NosotrosTodos'!$A$2:$B$11,2,FALSE)</f>
        <v>4</v>
      </c>
      <c r="BJ132" s="19">
        <f>VLOOKUP(Empresa!BJ132,'Respuestas NosotrosTodos'!$A$2:$B$11,2,FALSE)</f>
        <v>5</v>
      </c>
      <c r="BK132" s="19">
        <f>VLOOKUP(Empresa!BK132,'Respuestas NosotrosTodos'!$A$2:$B$11,2,FALSE)</f>
        <v>5</v>
      </c>
      <c r="BL132" s="19">
        <f>VLOOKUP(Empresa!BL132,'Respuestas NosotrosTodos'!$A$2:$B$11,2,FALSE)</f>
        <v>4</v>
      </c>
      <c r="BM132" s="19">
        <f>VLOOKUP(Empresa!BM132,'Respuestas NosotrosTodos'!$A$2:$B$11,2,FALSE)</f>
        <v>3</v>
      </c>
      <c r="BN132" s="19">
        <f>VLOOKUP(Empresa!BN132,'Respuestas NosotrosTodos'!$A$2:$B$11,2,FALSE)</f>
        <v>4</v>
      </c>
      <c r="BO132" s="19">
        <f>VLOOKUP(Empresa!BO132,'Respuestas NosotrosTodos'!$A$2:$B$11,2,FALSE)</f>
        <v>5</v>
      </c>
      <c r="BP132" s="19">
        <f>VLOOKUP(Empresa!BP132,'Respuestas NosotrosTodos'!$A$2:$B$11,2,FALSE)</f>
        <v>5</v>
      </c>
      <c r="BQ132" s="19">
        <f>VLOOKUP(Empresa!BQ132,'Respuestas NosotrosTodos'!$A$2:$B$11,2,FALSE)</f>
        <v>3</v>
      </c>
      <c r="BR132" s="19">
        <f>VLOOKUP(Empresa!BR132,'Respuestas NosotrosTodos'!$A$2:$B$11,2,FALSE)</f>
        <v>3</v>
      </c>
      <c r="BS132" s="19">
        <f>VLOOKUP(Empresa!BS132,'Respuestas NosotrosTodos'!$A$2:$B$11,2,FALSE)</f>
        <v>4</v>
      </c>
      <c r="BT132" s="19">
        <f>VLOOKUP(Empresa!BT132,'Respuestas NosotrosTodos'!$A$2:$B$11,2,FALSE)</f>
        <v>4</v>
      </c>
      <c r="BU132" s="19">
        <f>VLOOKUP(Empresa!BU132,'Respuestas NosotrosTodos'!$A$2:$B$11,2,FALSE)</f>
        <v>4</v>
      </c>
      <c r="BV132" s="19">
        <f>VLOOKUP(Empresa!BV132,'Respuestas NosotrosTodos'!$A$2:$B$11,2,FALSE)</f>
        <v>4</v>
      </c>
      <c r="BW132" s="19">
        <f>VLOOKUP(Empresa!BW132,'Respuestas NosotrosTodos'!$A$2:$B$11,2,FALSE)</f>
        <v>3</v>
      </c>
      <c r="BX132" s="19">
        <f>VLOOKUP(Empresa!BX132,'Respuestas NosotrosTodos'!$A$2:$B$11,2,FALSE)</f>
        <v>3</v>
      </c>
      <c r="BY132" s="19">
        <f>VLOOKUP(Empresa!BY132,'Respuestas NosotrosTodos'!$A$2:$B$11,2,FALSE)</f>
        <v>3</v>
      </c>
      <c r="BZ132" s="19">
        <f>VLOOKUP(Empresa!BZ132,'Respuestas NosotrosTodos'!$A$2:$B$11,2,FALSE)</f>
        <v>4</v>
      </c>
      <c r="CA132" s="19">
        <f>VLOOKUP(Empresa!CA132,'Respuestas NosotrosTodos'!$A$2:$B$11,2,FALSE)</f>
        <v>4</v>
      </c>
      <c r="CB132" s="19">
        <f>VLOOKUP(Empresa!CB132,'Respuestas NosotrosTodos'!$A$2:$B$11,2,FALSE)</f>
        <v>3</v>
      </c>
      <c r="CC132" s="19">
        <f>VLOOKUP(Empresa!CC132,'Respuestas NosotrosTodos'!$A$2:$B$11,2,FALSE)</f>
        <v>5</v>
      </c>
      <c r="CD132" s="29">
        <f>VLOOKUP(Empresa!CD132,'Respuestas NosotrosTodos'!$A$12:$B$21,2,FALSE)</f>
        <v>3</v>
      </c>
      <c r="CE132" s="19">
        <f>VLOOKUP(Empresa!CE132,'Respuestas NosotrosTodos'!$A$2:$B$11,2,FALSE)</f>
        <v>4</v>
      </c>
      <c r="CF132" s="19">
        <f>VLOOKUP(Empresa!CF132,'Respuestas NosotrosTodos'!$A$2:$B$11,2,FALSE)</f>
        <v>4</v>
      </c>
      <c r="CG132" s="19">
        <f>VLOOKUP(Empresa!CG132,'Respuestas NosotrosTodos'!$A$2:$B$11,2,FALSE)</f>
        <v>4</v>
      </c>
      <c r="CH132" s="19">
        <f>VLOOKUP(Empresa!CH132,'Respuestas NosotrosTodos'!$A$2:$B$11,2,FALSE)</f>
        <v>3</v>
      </c>
      <c r="CI132" s="19">
        <f>VLOOKUP(Empresa!CI132,'Respuestas NosotrosTodos'!$A$2:$B$11,2,FALSE)</f>
        <v>4</v>
      </c>
      <c r="CJ132" s="29">
        <f>VLOOKUP(Empresa!CJ132,'Respuestas NosotrosTodos'!$A$12:$B$21,2,FALSE)</f>
        <v>5</v>
      </c>
      <c r="CK132" s="29">
        <f>VLOOKUP(Empresa!CK132,'Respuestas NosotrosTodos'!$A$12:$B$21,2,FALSE)</f>
        <v>5</v>
      </c>
      <c r="CL132" s="19">
        <f>VLOOKUP(Empresa!CL132,'Respuestas NosotrosTodos'!$A$2:$B$11,2,FALSE)</f>
        <v>5</v>
      </c>
      <c r="CM132" s="29">
        <f>VLOOKUP(Empresa!CM132,'Respuestas NosotrosTodos'!$A$12:$B$21,2,FALSE)</f>
        <v>5</v>
      </c>
      <c r="CN132" s="29">
        <f>VLOOKUP(Empresa!CN132,'Respuestas NosotrosTodos'!$A$12:$B$21,2,FALSE)</f>
        <v>5</v>
      </c>
      <c r="CO132" s="29">
        <f>VLOOKUP(Empresa!CO132,'Respuestas NosotrosTodos'!$A$12:$B$21,2,FALSE)</f>
        <v>4</v>
      </c>
      <c r="CP132" s="19">
        <f>VLOOKUP(Empresa!CP132,'Respuestas NosotrosTodos'!$A$2:$B$11,2,FALSE)</f>
        <v>5</v>
      </c>
      <c r="CQ132" s="19">
        <f>VLOOKUP(Empresa!CQ132,'Respuestas NosotrosTodos'!$A$2:$B$11,2,FALSE)</f>
        <v>5</v>
      </c>
      <c r="CR132" s="19">
        <f>VLOOKUP(Empresa!CR132,'Respuestas NosotrosTodos'!$A$2:$B$11,2,FALSE)</f>
        <v>5</v>
      </c>
    </row>
    <row r="133" spans="1:96">
      <c r="A133" s="12" t="str">
        <f>Empresa!A133</f>
        <v>tvmzaz89jny7j0jtvmzazbnul9cum36t</v>
      </c>
      <c r="B133" s="19">
        <f>VLOOKUP(Empresa!B133,'Respuestas Yo'!A$2:B$5,2,FALSE)</f>
        <v>1</v>
      </c>
      <c r="C133" s="19">
        <f>VLOOKUP(Empresa!C133,'Respuestas Yo'!C$2:D$5,2,FALSE)</f>
        <v>2</v>
      </c>
      <c r="D133" s="19">
        <f>VLOOKUP(Empresa!D133,'Respuestas Yo'!E$2:F$5,2,FALSE)</f>
        <v>1</v>
      </c>
      <c r="E133" s="19">
        <f>VLOOKUP(Empresa!E133,'Respuestas Yo'!G$2:H$5,2,FALSE)</f>
        <v>1</v>
      </c>
      <c r="F133" s="19">
        <f>VLOOKUP(Empresa!F133,'Respuestas Yo'!I$2:J$5,2,FALSE)</f>
        <v>2</v>
      </c>
      <c r="G133" s="19">
        <f>VLOOKUP(Empresa!G133,'Respuestas Yo'!K$2:L$5,2,FALSE)</f>
        <v>2</v>
      </c>
      <c r="H133" s="19">
        <f>VLOOKUP(Empresa!H133,'Respuestas Yo'!M$2:N$5,2,FALSE)</f>
        <v>1</v>
      </c>
      <c r="I133" s="19">
        <f>VLOOKUP(Empresa!I133,'Respuestas Yo'!O$2:P$5,2,FALSE)</f>
        <v>2</v>
      </c>
      <c r="J133" s="19">
        <f>VLOOKUP(Empresa!J133,'Respuestas Yo'!Q$2:R$5,2,FALSE)</f>
        <v>2</v>
      </c>
      <c r="K133" s="19">
        <f>VLOOKUP(Empresa!K133,'Respuestas Yo'!S$2:T$5,2,FALSE)</f>
        <v>5</v>
      </c>
      <c r="L133" s="19">
        <f>VLOOKUP(Empresa!L133,'Respuestas Yo'!U$2:V$5,2,FALSE)</f>
        <v>5</v>
      </c>
      <c r="M133" s="19">
        <f>VLOOKUP(Empresa!M133,'Respuestas Yo'!W$2:X$5,2,FALSE)</f>
        <v>4</v>
      </c>
      <c r="N133" s="19">
        <f>VLOOKUP(Empresa!N133,'Respuestas Yo'!Y$2:Z$5,2,FALSE)</f>
        <v>4</v>
      </c>
      <c r="O133" s="19">
        <f>VLOOKUP(Empresa!O133,'Respuestas Yo'!AA$2:AB$5,2,FALSE)</f>
        <v>1</v>
      </c>
      <c r="P133" s="19">
        <f>VLOOKUP(Empresa!P133,'Respuestas Yo'!AC$2:AD$5,2,FALSE)</f>
        <v>5</v>
      </c>
      <c r="Q133" s="19">
        <f>VLOOKUP(Empresa!Q133,'Respuestas Yo'!AE$2:AF$5,2,FALSE)</f>
        <v>5</v>
      </c>
      <c r="R133" s="19">
        <f>VLOOKUP(Empresa!R133,'Respuestas Yo'!AG$2:AH$5,2,FALSE)</f>
        <v>4</v>
      </c>
      <c r="S133" s="19">
        <f>VLOOKUP(Empresa!S133,'Respuestas Yo'!AI$2:AJ$5,2,FALSE)</f>
        <v>4</v>
      </c>
      <c r="T133" s="19">
        <f>VLOOKUP(Empresa!T133,'Respuestas Yo'!AK$2:AL$5,2,FALSE)</f>
        <v>1</v>
      </c>
      <c r="U133" s="19">
        <f>VLOOKUP(Empresa!U133,'Respuestas NosotrosTodos'!$A$2:$B$11,2,FALSE)</f>
        <v>3</v>
      </c>
      <c r="V133" s="19">
        <f>VLOOKUP(Empresa!V133,'Respuestas NosotrosTodos'!$A$2:$B$11,2,FALSE)</f>
        <v>2</v>
      </c>
      <c r="W133" s="19">
        <f>VLOOKUP(Empresa!V133,'Respuestas NosotrosTodos'!$A$2:$B$11,2,FALSE)</f>
        <v>2</v>
      </c>
      <c r="X133" s="19">
        <f>VLOOKUP(Empresa!X133,'Respuestas NosotrosTodos'!$A$2:$B$11,2,FALSE)</f>
        <v>3</v>
      </c>
      <c r="Y133" s="19">
        <f>VLOOKUP(Empresa!Y133,'Respuestas NosotrosTodos'!$A$2:$B$11,2,FALSE)</f>
        <v>3</v>
      </c>
      <c r="Z133" s="19">
        <f>VLOOKUP(Empresa!Z133,'Respuestas NosotrosTodos'!$A$2:$B$11,2,FALSE)</f>
        <v>2</v>
      </c>
      <c r="AA133" s="19">
        <f>VLOOKUP(Empresa!AA133,'Respuestas NosotrosTodos'!$A$2:$B$11,2,FALSE)</f>
        <v>3</v>
      </c>
      <c r="AB133" s="19">
        <f>VLOOKUP(Empresa!AB133,'Respuestas NosotrosTodos'!$A$2:$B$11,2,FALSE)</f>
        <v>2</v>
      </c>
      <c r="AC133" s="19">
        <f>VLOOKUP(Empresa!AC133,'Respuestas NosotrosTodos'!$A$2:$B$11,2,FALSE)</f>
        <v>3</v>
      </c>
      <c r="AD133" s="19">
        <f>VLOOKUP(Empresa!AD133,'Respuestas NosotrosTodos'!$A$2:$B$11,2,FALSE)</f>
        <v>4</v>
      </c>
      <c r="AE133" s="19">
        <f>VLOOKUP(Empresa!AE133,'Respuestas NosotrosTodos'!$A$2:$B$11,2,FALSE)</f>
        <v>2</v>
      </c>
      <c r="AF133" s="19">
        <f>VLOOKUP(Empresa!AF133,'Respuestas NosotrosTodos'!$A$2:$B$11,2,FALSE)</f>
        <v>2</v>
      </c>
      <c r="AG133" s="19">
        <f>VLOOKUP(Empresa!AG133,'Respuestas NosotrosTodos'!$A$2:$B$11,2,FALSE)</f>
        <v>2</v>
      </c>
      <c r="AH133" s="19">
        <f>VLOOKUP(Empresa!AH133,'Respuestas NosotrosTodos'!$A$2:$B$11,2,FALSE)</f>
        <v>2</v>
      </c>
      <c r="AI133" s="19">
        <f>VLOOKUP(Empresa!AI133,'Respuestas NosotrosTodos'!$A$2:$B$11,2,FALSE)</f>
        <v>3</v>
      </c>
      <c r="AJ133" s="19">
        <f>VLOOKUP(Empresa!AJ133,'Respuestas NosotrosTodos'!$A$2:$B$11,2,FALSE)</f>
        <v>4</v>
      </c>
      <c r="AK133" s="19">
        <f>VLOOKUP(Empresa!AK133,'Respuestas NosotrosTodos'!$A$2:$B$11,2,FALSE)</f>
        <v>3</v>
      </c>
      <c r="AL133" s="19">
        <f>VLOOKUP(Empresa!AL133,'Respuestas NosotrosTodos'!$A$2:$B$11,2,FALSE)</f>
        <v>4</v>
      </c>
      <c r="AM133" s="19">
        <f>VLOOKUP(Empresa!AM133,'Respuestas NosotrosTodos'!$A$2:$B$11,2,FALSE)</f>
        <v>4</v>
      </c>
      <c r="AN133" s="19">
        <f>VLOOKUP(Empresa!AN133,'Respuestas NosotrosTodos'!$A$2:$B$11,2,FALSE)</f>
        <v>3</v>
      </c>
      <c r="AO133" s="19">
        <f>VLOOKUP(Empresa!AO133,'Respuestas NosotrosTodos'!$A$2:$B$11,2,FALSE)</f>
        <v>3</v>
      </c>
      <c r="AP133" s="19">
        <f>VLOOKUP(Empresa!AP133,'Respuestas NosotrosTodos'!$A$2:$B$11,2,FALSE)</f>
        <v>2</v>
      </c>
      <c r="AQ133" s="19">
        <f>VLOOKUP(Empresa!AQ133,'Respuestas NosotrosTodos'!$A$2:$B$11,2,FALSE)</f>
        <v>3</v>
      </c>
      <c r="AR133" s="19">
        <f>VLOOKUP(Empresa!AR133,'Respuestas NosotrosTodos'!$A$2:$B$11,2,FALSE)</f>
        <v>4</v>
      </c>
      <c r="AS133" s="19">
        <f>VLOOKUP(Empresa!AS133,'Respuestas NosotrosTodos'!$A$2:$B$11,2,FALSE)</f>
        <v>4</v>
      </c>
      <c r="AT133" s="19">
        <f>VLOOKUP(Empresa!AT133,'Respuestas NosotrosTodos'!$A$2:$B$11,2,FALSE)</f>
        <v>3</v>
      </c>
      <c r="AU133" s="19">
        <f>VLOOKUP(Empresa!AU133,'Respuestas NosotrosTodos'!$A$2:$B$11,2,FALSE)</f>
        <v>5</v>
      </c>
      <c r="AV133" s="19">
        <f>VLOOKUP(Empresa!AV133,'Respuestas NosotrosTodos'!$A$2:$B$11,2,FALSE)</f>
        <v>3</v>
      </c>
      <c r="AW133" s="19">
        <f>VLOOKUP(Empresa!AW133,'Respuestas NosotrosTodos'!$A$2:$B$11,2,FALSE)</f>
        <v>4</v>
      </c>
      <c r="AX133" s="19">
        <f>VLOOKUP(Empresa!AX133,'Respuestas NosotrosTodos'!$A$2:$B$11,2,FALSE)</f>
        <v>3</v>
      </c>
      <c r="AY133" s="29">
        <f>VLOOKUP(Empresa!AY133,'Respuestas NosotrosTodos'!$A$12:$B$21,2,FALSE)</f>
        <v>3</v>
      </c>
      <c r="AZ133" s="19">
        <f>VLOOKUP(Empresa!AZ133,'Respuestas NosotrosTodos'!$A$2:$B$11,2,FALSE)</f>
        <v>3</v>
      </c>
      <c r="BA133" s="29">
        <f>VLOOKUP(Empresa!BA133,'Respuestas NosotrosTodos'!$A$12:$B$21,2,FALSE)</f>
        <v>5</v>
      </c>
      <c r="BB133" s="19">
        <f>VLOOKUP(Empresa!BB133,'Respuestas NosotrosTodos'!$A$2:$B$11,2,FALSE)</f>
        <v>4</v>
      </c>
      <c r="BC133" s="19">
        <f>VLOOKUP(Empresa!BC133,'Respuestas NosotrosTodos'!$A$2:$B$11,2,FALSE)</f>
        <v>4</v>
      </c>
      <c r="BD133" s="19">
        <f>VLOOKUP(Empresa!BD133,'Respuestas NosotrosTodos'!$A$2:$B$11,2,FALSE)</f>
        <v>5</v>
      </c>
      <c r="BE133" s="19">
        <f>VLOOKUP(Empresa!BE133,'Respuestas NosotrosTodos'!$A$2:$B$11,2,FALSE)</f>
        <v>1</v>
      </c>
      <c r="BF133" s="19">
        <f>VLOOKUP(Empresa!BF133,'Respuestas NosotrosTodos'!$A$2:$B$11,2,FALSE)</f>
        <v>5</v>
      </c>
      <c r="BG133" s="19">
        <f>VLOOKUP(Empresa!BG133,'Respuestas NosotrosTodos'!$A$2:$B$11,2,FALSE)</f>
        <v>2</v>
      </c>
      <c r="BH133" s="19">
        <f>VLOOKUP(Empresa!BH133,'Respuestas NosotrosTodos'!$A$2:$B$11,2,FALSE)</f>
        <v>3</v>
      </c>
      <c r="BI133" s="19">
        <f>VLOOKUP(Empresa!BI133,'Respuestas NosotrosTodos'!$A$2:$B$11,2,FALSE)</f>
        <v>3</v>
      </c>
      <c r="BJ133" s="19">
        <f>VLOOKUP(Empresa!BJ133,'Respuestas NosotrosTodos'!$A$2:$B$11,2,FALSE)</f>
        <v>3</v>
      </c>
      <c r="BK133" s="19">
        <f>VLOOKUP(Empresa!BK133,'Respuestas NosotrosTodos'!$A$2:$B$11,2,FALSE)</f>
        <v>4</v>
      </c>
      <c r="BL133" s="19">
        <f>VLOOKUP(Empresa!BL133,'Respuestas NosotrosTodos'!$A$2:$B$11,2,FALSE)</f>
        <v>4</v>
      </c>
      <c r="BM133" s="19">
        <f>VLOOKUP(Empresa!BM133,'Respuestas NosotrosTodos'!$A$2:$B$11,2,FALSE)</f>
        <v>4</v>
      </c>
      <c r="BN133" s="19">
        <f>VLOOKUP(Empresa!BN133,'Respuestas NosotrosTodos'!$A$2:$B$11,2,FALSE)</f>
        <v>2</v>
      </c>
      <c r="BO133" s="19">
        <f>VLOOKUP(Empresa!BO133,'Respuestas NosotrosTodos'!$A$2:$B$11,2,FALSE)</f>
        <v>4</v>
      </c>
      <c r="BP133" s="19">
        <f>VLOOKUP(Empresa!BP133,'Respuestas NosotrosTodos'!$A$2:$B$11,2,FALSE)</f>
        <v>4</v>
      </c>
      <c r="BQ133" s="19">
        <f>VLOOKUP(Empresa!BQ133,'Respuestas NosotrosTodos'!$A$2:$B$11,2,FALSE)</f>
        <v>5</v>
      </c>
      <c r="BR133" s="19">
        <f>VLOOKUP(Empresa!BR133,'Respuestas NosotrosTodos'!$A$2:$B$11,2,FALSE)</f>
        <v>5</v>
      </c>
      <c r="BS133" s="19">
        <f>VLOOKUP(Empresa!BS133,'Respuestas NosotrosTodos'!$A$2:$B$11,2,FALSE)</f>
        <v>5</v>
      </c>
      <c r="BT133" s="19">
        <f>VLOOKUP(Empresa!BT133,'Respuestas NosotrosTodos'!$A$2:$B$11,2,FALSE)</f>
        <v>4</v>
      </c>
      <c r="BU133" s="19">
        <f>VLOOKUP(Empresa!BU133,'Respuestas NosotrosTodos'!$A$2:$B$11,2,FALSE)</f>
        <v>4</v>
      </c>
      <c r="BV133" s="19">
        <f>VLOOKUP(Empresa!BV133,'Respuestas NosotrosTodos'!$A$2:$B$11,2,FALSE)</f>
        <v>4</v>
      </c>
      <c r="BW133" s="19">
        <f>VLOOKUP(Empresa!BW133,'Respuestas NosotrosTodos'!$A$2:$B$11,2,FALSE)</f>
        <v>5</v>
      </c>
      <c r="BX133" s="19">
        <f>VLOOKUP(Empresa!BX133,'Respuestas NosotrosTodos'!$A$2:$B$11,2,FALSE)</f>
        <v>5</v>
      </c>
      <c r="BY133" s="19">
        <f>VLOOKUP(Empresa!BY133,'Respuestas NosotrosTodos'!$A$2:$B$11,2,FALSE)</f>
        <v>4</v>
      </c>
      <c r="BZ133" s="19">
        <f>VLOOKUP(Empresa!BZ133,'Respuestas NosotrosTodos'!$A$2:$B$11,2,FALSE)</f>
        <v>5</v>
      </c>
      <c r="CA133" s="19">
        <f>VLOOKUP(Empresa!CA133,'Respuestas NosotrosTodos'!$A$2:$B$11,2,FALSE)</f>
        <v>4</v>
      </c>
      <c r="CB133" s="19">
        <f>VLOOKUP(Empresa!CB133,'Respuestas NosotrosTodos'!$A$2:$B$11,2,FALSE)</f>
        <v>4</v>
      </c>
      <c r="CC133" s="19">
        <f>VLOOKUP(Empresa!CC133,'Respuestas NosotrosTodos'!$A$2:$B$11,2,FALSE)</f>
        <v>5</v>
      </c>
      <c r="CD133" s="29">
        <f>VLOOKUP(Empresa!CD133,'Respuestas NosotrosTodos'!$A$12:$B$21,2,FALSE)</f>
        <v>5</v>
      </c>
      <c r="CE133" s="19">
        <f>VLOOKUP(Empresa!CE133,'Respuestas NosotrosTodos'!$A$2:$B$11,2,FALSE)</f>
        <v>4</v>
      </c>
      <c r="CF133" s="19">
        <f>VLOOKUP(Empresa!CF133,'Respuestas NosotrosTodos'!$A$2:$B$11,2,FALSE)</f>
        <v>4</v>
      </c>
      <c r="CG133" s="19">
        <f>VLOOKUP(Empresa!CG133,'Respuestas NosotrosTodos'!$A$2:$B$11,2,FALSE)</f>
        <v>5</v>
      </c>
      <c r="CH133" s="19">
        <f>VLOOKUP(Empresa!CH133,'Respuestas NosotrosTodos'!$A$2:$B$11,2,FALSE)</f>
        <v>5</v>
      </c>
      <c r="CI133" s="19">
        <f>VLOOKUP(Empresa!CI133,'Respuestas NosotrosTodos'!$A$2:$B$11,2,FALSE)</f>
        <v>5</v>
      </c>
      <c r="CJ133" s="29">
        <f>VLOOKUP(Empresa!CJ133,'Respuestas NosotrosTodos'!$A$12:$B$21,2,FALSE)</f>
        <v>5</v>
      </c>
      <c r="CK133" s="29">
        <f>VLOOKUP(Empresa!CK133,'Respuestas NosotrosTodos'!$A$12:$B$21,2,FALSE)</f>
        <v>5</v>
      </c>
      <c r="CL133" s="19">
        <f>VLOOKUP(Empresa!CL133,'Respuestas NosotrosTodos'!$A$2:$B$11,2,FALSE)</f>
        <v>3</v>
      </c>
      <c r="CM133" s="29">
        <f>VLOOKUP(Empresa!CM133,'Respuestas NosotrosTodos'!$A$12:$B$21,2,FALSE)</f>
        <v>4</v>
      </c>
      <c r="CN133" s="29">
        <f>VLOOKUP(Empresa!CN133,'Respuestas NosotrosTodos'!$A$12:$B$21,2,FALSE)</f>
        <v>4</v>
      </c>
      <c r="CO133" s="29">
        <f>VLOOKUP(Empresa!CO133,'Respuestas NosotrosTodos'!$A$12:$B$21,2,FALSE)</f>
        <v>5</v>
      </c>
      <c r="CP133" s="19">
        <f>VLOOKUP(Empresa!CP133,'Respuestas NosotrosTodos'!$A$2:$B$11,2,FALSE)</f>
        <v>4</v>
      </c>
      <c r="CQ133" s="19">
        <f>VLOOKUP(Empresa!CQ133,'Respuestas NosotrosTodos'!$A$2:$B$11,2,FALSE)</f>
        <v>4</v>
      </c>
      <c r="CR133" s="19">
        <f>VLOOKUP(Empresa!CR133,'Respuestas NosotrosTodos'!$A$2:$B$11,2,FALSE)</f>
        <v>4</v>
      </c>
    </row>
    <row r="134" spans="1:96">
      <c r="A134" s="12" t="str">
        <f>Empresa!A134</f>
        <v>irb60s7ki4wc61di91bzirb60scx2o5u</v>
      </c>
      <c r="B134" s="19">
        <f>VLOOKUP(Empresa!B134,'Respuestas Yo'!A$2:B$5,2,FALSE)</f>
        <v>4</v>
      </c>
      <c r="C134" s="19">
        <f>VLOOKUP(Empresa!C134,'Respuestas Yo'!C$2:D$5,2,FALSE)</f>
        <v>2</v>
      </c>
      <c r="D134" s="19">
        <f>VLOOKUP(Empresa!D134,'Respuestas Yo'!E$2:F$5,2,FALSE)</f>
        <v>5</v>
      </c>
      <c r="E134" s="19">
        <f>VLOOKUP(Empresa!E134,'Respuestas Yo'!G$2:H$5,2,FALSE)</f>
        <v>2</v>
      </c>
      <c r="F134" s="19">
        <f>VLOOKUP(Empresa!F134,'Respuestas Yo'!I$2:J$5,2,FALSE)</f>
        <v>2</v>
      </c>
      <c r="G134" s="19">
        <f>VLOOKUP(Empresa!G134,'Respuestas Yo'!K$2:L$5,2,FALSE)</f>
        <v>1</v>
      </c>
      <c r="H134" s="19">
        <f>VLOOKUP(Empresa!H134,'Respuestas Yo'!M$2:N$5,2,FALSE)</f>
        <v>1</v>
      </c>
      <c r="I134" s="19">
        <f>VLOOKUP(Empresa!I134,'Respuestas Yo'!O$2:P$5,2,FALSE)</f>
        <v>5</v>
      </c>
      <c r="J134" s="19">
        <f>VLOOKUP(Empresa!J134,'Respuestas Yo'!Q$2:R$5,2,FALSE)</f>
        <v>5</v>
      </c>
      <c r="K134" s="19">
        <f>VLOOKUP(Empresa!K134,'Respuestas Yo'!S$2:T$5,2,FALSE)</f>
        <v>2</v>
      </c>
      <c r="L134" s="19">
        <f>VLOOKUP(Empresa!L134,'Respuestas Yo'!U$2:V$5,2,FALSE)</f>
        <v>1</v>
      </c>
      <c r="M134" s="19">
        <f>VLOOKUP(Empresa!M134,'Respuestas Yo'!W$2:X$5,2,FALSE)</f>
        <v>5</v>
      </c>
      <c r="N134" s="19">
        <f>VLOOKUP(Empresa!N134,'Respuestas Yo'!Y$2:Z$5,2,FALSE)</f>
        <v>4</v>
      </c>
      <c r="O134" s="19">
        <f>VLOOKUP(Empresa!O134,'Respuestas Yo'!AA$2:AB$5,2,FALSE)</f>
        <v>1</v>
      </c>
      <c r="P134" s="19">
        <f>VLOOKUP(Empresa!P134,'Respuestas Yo'!AC$2:AD$5,2,FALSE)</f>
        <v>5</v>
      </c>
      <c r="Q134" s="19">
        <f>VLOOKUP(Empresa!Q134,'Respuestas Yo'!AE$2:AF$5,2,FALSE)</f>
        <v>1</v>
      </c>
      <c r="R134" s="19">
        <f>VLOOKUP(Empresa!R134,'Respuestas Yo'!AG$2:AH$5,2,FALSE)</f>
        <v>2</v>
      </c>
      <c r="S134" s="19">
        <f>VLOOKUP(Empresa!S134,'Respuestas Yo'!AI$2:AJ$5,2,FALSE)</f>
        <v>5</v>
      </c>
      <c r="T134" s="19">
        <f>VLOOKUP(Empresa!T134,'Respuestas Yo'!AK$2:AL$5,2,FALSE)</f>
        <v>5</v>
      </c>
      <c r="U134" s="19">
        <f>VLOOKUP(Empresa!U134,'Respuestas NosotrosTodos'!$A$2:$B$11,2,FALSE)</f>
        <v>3</v>
      </c>
      <c r="V134" s="19">
        <f>VLOOKUP(Empresa!V134,'Respuestas NosotrosTodos'!$A$2:$B$11,2,FALSE)</f>
        <v>3</v>
      </c>
      <c r="W134" s="19">
        <f>VLOOKUP(Empresa!V134,'Respuestas NosotrosTodos'!$A$2:$B$11,2,FALSE)</f>
        <v>3</v>
      </c>
      <c r="X134" s="19">
        <f>VLOOKUP(Empresa!X134,'Respuestas NosotrosTodos'!$A$2:$B$11,2,FALSE)</f>
        <v>5</v>
      </c>
      <c r="Y134" s="19">
        <f>VLOOKUP(Empresa!Y134,'Respuestas NosotrosTodos'!$A$2:$B$11,2,FALSE)</f>
        <v>5</v>
      </c>
      <c r="Z134" s="19">
        <f>VLOOKUP(Empresa!Z134,'Respuestas NosotrosTodos'!$A$2:$B$11,2,FALSE)</f>
        <v>5</v>
      </c>
      <c r="AA134" s="19">
        <f>VLOOKUP(Empresa!AA134,'Respuestas NosotrosTodos'!$A$2:$B$11,2,FALSE)</f>
        <v>4</v>
      </c>
      <c r="AB134" s="19">
        <f>VLOOKUP(Empresa!AB134,'Respuestas NosotrosTodos'!$A$2:$B$11,2,FALSE)</f>
        <v>3</v>
      </c>
      <c r="AC134" s="19">
        <f>VLOOKUP(Empresa!AC134,'Respuestas NosotrosTodos'!$A$2:$B$11,2,FALSE)</f>
        <v>4</v>
      </c>
      <c r="AD134" s="19">
        <f>VLOOKUP(Empresa!AD134,'Respuestas NosotrosTodos'!$A$2:$B$11,2,FALSE)</f>
        <v>1</v>
      </c>
      <c r="AE134" s="19">
        <f>VLOOKUP(Empresa!AE134,'Respuestas NosotrosTodos'!$A$2:$B$11,2,FALSE)</f>
        <v>3</v>
      </c>
      <c r="AF134" s="19">
        <f>VLOOKUP(Empresa!AF134,'Respuestas NosotrosTodos'!$A$2:$B$11,2,FALSE)</f>
        <v>3</v>
      </c>
      <c r="AG134" s="19">
        <f>VLOOKUP(Empresa!AG134,'Respuestas NosotrosTodos'!$A$2:$B$11,2,FALSE)</f>
        <v>4</v>
      </c>
      <c r="AH134" s="19">
        <f>VLOOKUP(Empresa!AH134,'Respuestas NosotrosTodos'!$A$2:$B$11,2,FALSE)</f>
        <v>3</v>
      </c>
      <c r="AI134" s="19">
        <f>VLOOKUP(Empresa!AI134,'Respuestas NosotrosTodos'!$A$2:$B$11,2,FALSE)</f>
        <v>5</v>
      </c>
      <c r="AJ134" s="19">
        <f>VLOOKUP(Empresa!AJ134,'Respuestas NosotrosTodos'!$A$2:$B$11,2,FALSE)</f>
        <v>3</v>
      </c>
      <c r="AK134" s="19">
        <f>VLOOKUP(Empresa!AK134,'Respuestas NosotrosTodos'!$A$2:$B$11,2,FALSE)</f>
        <v>5</v>
      </c>
      <c r="AL134" s="19">
        <f>VLOOKUP(Empresa!AL134,'Respuestas NosotrosTodos'!$A$2:$B$11,2,FALSE)</f>
        <v>5</v>
      </c>
      <c r="AM134" s="19">
        <f>VLOOKUP(Empresa!AM134,'Respuestas NosotrosTodos'!$A$2:$B$11,2,FALSE)</f>
        <v>4</v>
      </c>
      <c r="AN134" s="19">
        <f>VLOOKUP(Empresa!AN134,'Respuestas NosotrosTodos'!$A$2:$B$11,2,FALSE)</f>
        <v>3</v>
      </c>
      <c r="AO134" s="19">
        <f>VLOOKUP(Empresa!AO134,'Respuestas NosotrosTodos'!$A$2:$B$11,2,FALSE)</f>
        <v>4</v>
      </c>
      <c r="AP134" s="19">
        <f>VLOOKUP(Empresa!AP134,'Respuestas NosotrosTodos'!$A$2:$B$11,2,FALSE)</f>
        <v>1</v>
      </c>
      <c r="AQ134" s="19">
        <f>VLOOKUP(Empresa!AQ134,'Respuestas NosotrosTodos'!$A$2:$B$11,2,FALSE)</f>
        <v>5</v>
      </c>
      <c r="AR134" s="19">
        <f>VLOOKUP(Empresa!AR134,'Respuestas NosotrosTodos'!$A$2:$B$11,2,FALSE)</f>
        <v>4</v>
      </c>
      <c r="AS134" s="19">
        <f>VLOOKUP(Empresa!AS134,'Respuestas NosotrosTodos'!$A$2:$B$11,2,FALSE)</f>
        <v>4</v>
      </c>
      <c r="AT134" s="19">
        <f>VLOOKUP(Empresa!AT134,'Respuestas NosotrosTodos'!$A$2:$B$11,2,FALSE)</f>
        <v>1</v>
      </c>
      <c r="AU134" s="19">
        <f>VLOOKUP(Empresa!AU134,'Respuestas NosotrosTodos'!$A$2:$B$11,2,FALSE)</f>
        <v>4</v>
      </c>
      <c r="AV134" s="19">
        <f>VLOOKUP(Empresa!AV134,'Respuestas NosotrosTodos'!$A$2:$B$11,2,FALSE)</f>
        <v>3</v>
      </c>
      <c r="AW134" s="19">
        <f>VLOOKUP(Empresa!AW134,'Respuestas NosotrosTodos'!$A$2:$B$11,2,FALSE)</f>
        <v>2</v>
      </c>
      <c r="AX134" s="19">
        <f>VLOOKUP(Empresa!AX134,'Respuestas NosotrosTodos'!$A$2:$B$11,2,FALSE)</f>
        <v>5</v>
      </c>
      <c r="AY134" s="29">
        <f>VLOOKUP(Empresa!AY134,'Respuestas NosotrosTodos'!$A$12:$B$21,2,FALSE)</f>
        <v>5</v>
      </c>
      <c r="AZ134" s="19">
        <f>VLOOKUP(Empresa!AZ134,'Respuestas NosotrosTodos'!$A$2:$B$11,2,FALSE)</f>
        <v>1</v>
      </c>
      <c r="BA134" s="29">
        <f>VLOOKUP(Empresa!BA134,'Respuestas NosotrosTodos'!$A$12:$B$21,2,FALSE)</f>
        <v>5</v>
      </c>
      <c r="BB134" s="19">
        <f>VLOOKUP(Empresa!BB134,'Respuestas NosotrosTodos'!$A$2:$B$11,2,FALSE)</f>
        <v>3</v>
      </c>
      <c r="BC134" s="19">
        <f>VLOOKUP(Empresa!BC134,'Respuestas NosotrosTodos'!$A$2:$B$11,2,FALSE)</f>
        <v>3</v>
      </c>
      <c r="BD134" s="19">
        <f>VLOOKUP(Empresa!BD134,'Respuestas NosotrosTodos'!$A$2:$B$11,2,FALSE)</f>
        <v>3</v>
      </c>
      <c r="BE134" s="19">
        <f>VLOOKUP(Empresa!BE134,'Respuestas NosotrosTodos'!$A$2:$B$11,2,FALSE)</f>
        <v>5</v>
      </c>
      <c r="BF134" s="19">
        <f>VLOOKUP(Empresa!BF134,'Respuestas NosotrosTodos'!$A$2:$B$11,2,FALSE)</f>
        <v>5</v>
      </c>
      <c r="BG134" s="19">
        <f>VLOOKUP(Empresa!BG134,'Respuestas NosotrosTodos'!$A$2:$B$11,2,FALSE)</f>
        <v>4</v>
      </c>
      <c r="BH134" s="19">
        <f>VLOOKUP(Empresa!BH134,'Respuestas NosotrosTodos'!$A$2:$B$11,2,FALSE)</f>
        <v>2</v>
      </c>
      <c r="BI134" s="19">
        <f>VLOOKUP(Empresa!BI134,'Respuestas NosotrosTodos'!$A$2:$B$11,2,FALSE)</f>
        <v>5</v>
      </c>
      <c r="BJ134" s="19">
        <f>VLOOKUP(Empresa!BJ134,'Respuestas NosotrosTodos'!$A$2:$B$11,2,FALSE)</f>
        <v>5</v>
      </c>
      <c r="BK134" s="19">
        <f>VLOOKUP(Empresa!BK134,'Respuestas NosotrosTodos'!$A$2:$B$11,2,FALSE)</f>
        <v>5</v>
      </c>
      <c r="BL134" s="19">
        <f>VLOOKUP(Empresa!BL134,'Respuestas NosotrosTodos'!$A$2:$B$11,2,FALSE)</f>
        <v>5</v>
      </c>
      <c r="BM134" s="19">
        <f>VLOOKUP(Empresa!BM134,'Respuestas NosotrosTodos'!$A$2:$B$11,2,FALSE)</f>
        <v>3</v>
      </c>
      <c r="BN134" s="19">
        <f>VLOOKUP(Empresa!BN134,'Respuestas NosotrosTodos'!$A$2:$B$11,2,FALSE)</f>
        <v>3</v>
      </c>
      <c r="BO134" s="19">
        <f>VLOOKUP(Empresa!BO134,'Respuestas NosotrosTodos'!$A$2:$B$11,2,FALSE)</f>
        <v>4</v>
      </c>
      <c r="BP134" s="19">
        <f>VLOOKUP(Empresa!BP134,'Respuestas NosotrosTodos'!$A$2:$B$11,2,FALSE)</f>
        <v>2</v>
      </c>
      <c r="BQ134" s="19">
        <f>VLOOKUP(Empresa!BQ134,'Respuestas NosotrosTodos'!$A$2:$B$11,2,FALSE)</f>
        <v>3</v>
      </c>
      <c r="BR134" s="19">
        <f>VLOOKUP(Empresa!BR134,'Respuestas NosotrosTodos'!$A$2:$B$11,2,FALSE)</f>
        <v>3</v>
      </c>
      <c r="BS134" s="19">
        <f>VLOOKUP(Empresa!BS134,'Respuestas NosotrosTodos'!$A$2:$B$11,2,FALSE)</f>
        <v>3</v>
      </c>
      <c r="BT134" s="19">
        <f>VLOOKUP(Empresa!BT134,'Respuestas NosotrosTodos'!$A$2:$B$11,2,FALSE)</f>
        <v>5</v>
      </c>
      <c r="BU134" s="19">
        <f>VLOOKUP(Empresa!BU134,'Respuestas NosotrosTodos'!$A$2:$B$11,2,FALSE)</f>
        <v>3</v>
      </c>
      <c r="BV134" s="19">
        <f>VLOOKUP(Empresa!BV134,'Respuestas NosotrosTodos'!$A$2:$B$11,2,FALSE)</f>
        <v>2</v>
      </c>
      <c r="BW134" s="19">
        <f>VLOOKUP(Empresa!BW134,'Respuestas NosotrosTodos'!$A$2:$B$11,2,FALSE)</f>
        <v>3</v>
      </c>
      <c r="BX134" s="19">
        <f>VLOOKUP(Empresa!BX134,'Respuestas NosotrosTodos'!$A$2:$B$11,2,FALSE)</f>
        <v>5</v>
      </c>
      <c r="BY134" s="19">
        <f>VLOOKUP(Empresa!BY134,'Respuestas NosotrosTodos'!$A$2:$B$11,2,FALSE)</f>
        <v>4</v>
      </c>
      <c r="BZ134" s="19">
        <f>VLOOKUP(Empresa!BZ134,'Respuestas NosotrosTodos'!$A$2:$B$11,2,FALSE)</f>
        <v>4</v>
      </c>
      <c r="CA134" s="19">
        <f>VLOOKUP(Empresa!CA134,'Respuestas NosotrosTodos'!$A$2:$B$11,2,FALSE)</f>
        <v>1</v>
      </c>
      <c r="CB134" s="19">
        <f>VLOOKUP(Empresa!CB134,'Respuestas NosotrosTodos'!$A$2:$B$11,2,FALSE)</f>
        <v>2</v>
      </c>
      <c r="CC134" s="19">
        <f>VLOOKUP(Empresa!CC134,'Respuestas NosotrosTodos'!$A$2:$B$11,2,FALSE)</f>
        <v>5</v>
      </c>
      <c r="CD134" s="29">
        <f>VLOOKUP(Empresa!CD134,'Respuestas NosotrosTodos'!$A$12:$B$21,2,FALSE)</f>
        <v>5</v>
      </c>
      <c r="CE134" s="19">
        <f>VLOOKUP(Empresa!CE134,'Respuestas NosotrosTodos'!$A$2:$B$11,2,FALSE)</f>
        <v>3</v>
      </c>
      <c r="CF134" s="19">
        <f>VLOOKUP(Empresa!CF134,'Respuestas NosotrosTodos'!$A$2:$B$11,2,FALSE)</f>
        <v>3</v>
      </c>
      <c r="CG134" s="19">
        <f>VLOOKUP(Empresa!CG134,'Respuestas NosotrosTodos'!$A$2:$B$11,2,FALSE)</f>
        <v>1</v>
      </c>
      <c r="CH134" s="19">
        <f>VLOOKUP(Empresa!CH134,'Respuestas NosotrosTodos'!$A$2:$B$11,2,FALSE)</f>
        <v>4</v>
      </c>
      <c r="CI134" s="19">
        <f>VLOOKUP(Empresa!CI134,'Respuestas NosotrosTodos'!$A$2:$B$11,2,FALSE)</f>
        <v>2</v>
      </c>
      <c r="CJ134" s="29">
        <f>VLOOKUP(Empresa!CJ134,'Respuestas NosotrosTodos'!$A$12:$B$21,2,FALSE)</f>
        <v>4</v>
      </c>
      <c r="CK134" s="29">
        <f>VLOOKUP(Empresa!CK134,'Respuestas NosotrosTodos'!$A$12:$B$21,2,FALSE)</f>
        <v>5</v>
      </c>
      <c r="CL134" s="19">
        <f>VLOOKUP(Empresa!CL134,'Respuestas NosotrosTodos'!$A$2:$B$11,2,FALSE)</f>
        <v>5</v>
      </c>
      <c r="CM134" s="29">
        <f>VLOOKUP(Empresa!CM134,'Respuestas NosotrosTodos'!$A$12:$B$21,2,FALSE)</f>
        <v>5</v>
      </c>
      <c r="CN134" s="29">
        <f>VLOOKUP(Empresa!CN134,'Respuestas NosotrosTodos'!$A$12:$B$21,2,FALSE)</f>
        <v>5</v>
      </c>
      <c r="CO134" s="29">
        <f>VLOOKUP(Empresa!CO134,'Respuestas NosotrosTodos'!$A$12:$B$21,2,FALSE)</f>
        <v>5</v>
      </c>
      <c r="CP134" s="19">
        <f>VLOOKUP(Empresa!CP134,'Respuestas NosotrosTodos'!$A$2:$B$11,2,FALSE)</f>
        <v>5</v>
      </c>
      <c r="CQ134" s="19">
        <f>VLOOKUP(Empresa!CQ134,'Respuestas NosotrosTodos'!$A$2:$B$11,2,FALSE)</f>
        <v>4</v>
      </c>
      <c r="CR134" s="19">
        <f>VLOOKUP(Empresa!CR134,'Respuestas NosotrosTodos'!$A$2:$B$11,2,FALSE)</f>
        <v>4</v>
      </c>
    </row>
    <row r="135" spans="1:96">
      <c r="A135" s="12" t="str">
        <f>Empresa!A135</f>
        <v>xydgkl97nn9sexomxydgks5877mwlke3</v>
      </c>
      <c r="B135" s="19">
        <f>VLOOKUP(Empresa!B135,'Respuestas Yo'!A$2:B$5,2,FALSE)</f>
        <v>2</v>
      </c>
      <c r="C135" s="19">
        <f>VLOOKUP(Empresa!C135,'Respuestas Yo'!C$2:D$5,2,FALSE)</f>
        <v>5</v>
      </c>
      <c r="D135" s="19">
        <f>VLOOKUP(Empresa!D135,'Respuestas Yo'!E$2:F$5,2,FALSE)</f>
        <v>4</v>
      </c>
      <c r="E135" s="19">
        <f>VLOOKUP(Empresa!E135,'Respuestas Yo'!G$2:H$5,2,FALSE)</f>
        <v>2</v>
      </c>
      <c r="F135" s="19">
        <f>VLOOKUP(Empresa!F135,'Respuestas Yo'!I$2:J$5,2,FALSE)</f>
        <v>2</v>
      </c>
      <c r="G135" s="19">
        <f>VLOOKUP(Empresa!G135,'Respuestas Yo'!K$2:L$5,2,FALSE)</f>
        <v>4</v>
      </c>
      <c r="H135" s="19">
        <f>VLOOKUP(Empresa!H135,'Respuestas Yo'!M$2:N$5,2,FALSE)</f>
        <v>1</v>
      </c>
      <c r="I135" s="19">
        <f>VLOOKUP(Empresa!I135,'Respuestas Yo'!O$2:P$5,2,FALSE)</f>
        <v>5</v>
      </c>
      <c r="J135" s="19">
        <f>VLOOKUP(Empresa!J135,'Respuestas Yo'!Q$2:R$5,2,FALSE)</f>
        <v>1</v>
      </c>
      <c r="K135" s="19">
        <f>VLOOKUP(Empresa!K135,'Respuestas Yo'!S$2:T$5,2,FALSE)</f>
        <v>2</v>
      </c>
      <c r="L135" s="19">
        <f>VLOOKUP(Empresa!L135,'Respuestas Yo'!U$2:V$5,2,FALSE)</f>
        <v>4</v>
      </c>
      <c r="M135" s="19">
        <f>VLOOKUP(Empresa!M135,'Respuestas Yo'!W$2:X$5,2,FALSE)</f>
        <v>4</v>
      </c>
      <c r="N135" s="19">
        <f>VLOOKUP(Empresa!N135,'Respuestas Yo'!Y$2:Z$5,2,FALSE)</f>
        <v>4</v>
      </c>
      <c r="O135" s="19">
        <f>VLOOKUP(Empresa!O135,'Respuestas Yo'!AA$2:AB$5,2,FALSE)</f>
        <v>4</v>
      </c>
      <c r="P135" s="19">
        <f>VLOOKUP(Empresa!P135,'Respuestas Yo'!AC$2:AD$5,2,FALSE)</f>
        <v>1</v>
      </c>
      <c r="Q135" s="19">
        <f>VLOOKUP(Empresa!Q135,'Respuestas Yo'!AE$2:AF$5,2,FALSE)</f>
        <v>5</v>
      </c>
      <c r="R135" s="19">
        <f>VLOOKUP(Empresa!R135,'Respuestas Yo'!AG$2:AH$5,2,FALSE)</f>
        <v>4</v>
      </c>
      <c r="S135" s="19">
        <f>VLOOKUP(Empresa!S135,'Respuestas Yo'!AI$2:AJ$5,2,FALSE)</f>
        <v>4</v>
      </c>
      <c r="T135" s="19">
        <f>VLOOKUP(Empresa!T135,'Respuestas Yo'!AK$2:AL$5,2,FALSE)</f>
        <v>5</v>
      </c>
      <c r="U135" s="19">
        <f>VLOOKUP(Empresa!U135,'Respuestas NosotrosTodos'!$A$2:$B$11,2,FALSE)</f>
        <v>2</v>
      </c>
      <c r="V135" s="19">
        <f>VLOOKUP(Empresa!V135,'Respuestas NosotrosTodos'!$A$2:$B$11,2,FALSE)</f>
        <v>2</v>
      </c>
      <c r="W135" s="19">
        <f>VLOOKUP(Empresa!V135,'Respuestas NosotrosTodos'!$A$2:$B$11,2,FALSE)</f>
        <v>2</v>
      </c>
      <c r="X135" s="19">
        <f>VLOOKUP(Empresa!X135,'Respuestas NosotrosTodos'!$A$2:$B$11,2,FALSE)</f>
        <v>5</v>
      </c>
      <c r="Y135" s="19">
        <f>VLOOKUP(Empresa!Y135,'Respuestas NosotrosTodos'!$A$2:$B$11,2,FALSE)</f>
        <v>2</v>
      </c>
      <c r="Z135" s="19">
        <f>VLOOKUP(Empresa!Z135,'Respuestas NosotrosTodos'!$A$2:$B$11,2,FALSE)</f>
        <v>3</v>
      </c>
      <c r="AA135" s="19">
        <f>VLOOKUP(Empresa!AA135,'Respuestas NosotrosTodos'!$A$2:$B$11,2,FALSE)</f>
        <v>5</v>
      </c>
      <c r="AB135" s="19">
        <f>VLOOKUP(Empresa!AB135,'Respuestas NosotrosTodos'!$A$2:$B$11,2,FALSE)</f>
        <v>3</v>
      </c>
      <c r="AC135" s="19">
        <f>VLOOKUP(Empresa!AC135,'Respuestas NosotrosTodos'!$A$2:$B$11,2,FALSE)</f>
        <v>4</v>
      </c>
      <c r="AD135" s="19">
        <f>VLOOKUP(Empresa!AD135,'Respuestas NosotrosTodos'!$A$2:$B$11,2,FALSE)</f>
        <v>5</v>
      </c>
      <c r="AE135" s="19">
        <f>VLOOKUP(Empresa!AE135,'Respuestas NosotrosTodos'!$A$2:$B$11,2,FALSE)</f>
        <v>5</v>
      </c>
      <c r="AF135" s="19">
        <f>VLOOKUP(Empresa!AF135,'Respuestas NosotrosTodos'!$A$2:$B$11,2,FALSE)</f>
        <v>5</v>
      </c>
      <c r="AG135" s="19">
        <f>VLOOKUP(Empresa!AG135,'Respuestas NosotrosTodos'!$A$2:$B$11,2,FALSE)</f>
        <v>4</v>
      </c>
      <c r="AH135" s="19">
        <f>VLOOKUP(Empresa!AH135,'Respuestas NosotrosTodos'!$A$2:$B$11,2,FALSE)</f>
        <v>4</v>
      </c>
      <c r="AI135" s="19">
        <f>VLOOKUP(Empresa!AI135,'Respuestas NosotrosTodos'!$A$2:$B$11,2,FALSE)</f>
        <v>5</v>
      </c>
      <c r="AJ135" s="19">
        <f>VLOOKUP(Empresa!AJ135,'Respuestas NosotrosTodos'!$A$2:$B$11,2,FALSE)</f>
        <v>5</v>
      </c>
      <c r="AK135" s="19">
        <f>VLOOKUP(Empresa!AK135,'Respuestas NosotrosTodos'!$A$2:$B$11,2,FALSE)</f>
        <v>4</v>
      </c>
      <c r="AL135" s="19">
        <f>VLOOKUP(Empresa!AL135,'Respuestas NosotrosTodos'!$A$2:$B$11,2,FALSE)</f>
        <v>4</v>
      </c>
      <c r="AM135" s="19">
        <f>VLOOKUP(Empresa!AM135,'Respuestas NosotrosTodos'!$A$2:$B$11,2,FALSE)</f>
        <v>3</v>
      </c>
      <c r="AN135" s="19">
        <f>VLOOKUP(Empresa!AN135,'Respuestas NosotrosTodos'!$A$2:$B$11,2,FALSE)</f>
        <v>3</v>
      </c>
      <c r="AO135" s="19">
        <f>VLOOKUP(Empresa!AO135,'Respuestas NosotrosTodos'!$A$2:$B$11,2,FALSE)</f>
        <v>4</v>
      </c>
      <c r="AP135" s="19">
        <f>VLOOKUP(Empresa!AP135,'Respuestas NosotrosTodos'!$A$2:$B$11,2,FALSE)</f>
        <v>3</v>
      </c>
      <c r="AQ135" s="19">
        <f>VLOOKUP(Empresa!AQ135,'Respuestas NosotrosTodos'!$A$2:$B$11,2,FALSE)</f>
        <v>5</v>
      </c>
      <c r="AR135" s="19">
        <f>VLOOKUP(Empresa!AR135,'Respuestas NosotrosTodos'!$A$2:$B$11,2,FALSE)</f>
        <v>3</v>
      </c>
      <c r="AS135" s="19">
        <f>VLOOKUP(Empresa!AS135,'Respuestas NosotrosTodos'!$A$2:$B$11,2,FALSE)</f>
        <v>5</v>
      </c>
      <c r="AT135" s="19">
        <f>VLOOKUP(Empresa!AT135,'Respuestas NosotrosTodos'!$A$2:$B$11,2,FALSE)</f>
        <v>4</v>
      </c>
      <c r="AU135" s="19">
        <f>VLOOKUP(Empresa!AU135,'Respuestas NosotrosTodos'!$A$2:$B$11,2,FALSE)</f>
        <v>4</v>
      </c>
      <c r="AV135" s="19">
        <f>VLOOKUP(Empresa!AV135,'Respuestas NosotrosTodos'!$A$2:$B$11,2,FALSE)</f>
        <v>5</v>
      </c>
      <c r="AW135" s="19">
        <f>VLOOKUP(Empresa!AW135,'Respuestas NosotrosTodos'!$A$2:$B$11,2,FALSE)</f>
        <v>5</v>
      </c>
      <c r="AX135" s="19">
        <f>VLOOKUP(Empresa!AX135,'Respuestas NosotrosTodos'!$A$2:$B$11,2,FALSE)</f>
        <v>4</v>
      </c>
      <c r="AY135" s="29">
        <f>VLOOKUP(Empresa!AY135,'Respuestas NosotrosTodos'!$A$12:$B$21,2,FALSE)</f>
        <v>5</v>
      </c>
      <c r="AZ135" s="19">
        <f>VLOOKUP(Empresa!AZ135,'Respuestas NosotrosTodos'!$A$2:$B$11,2,FALSE)</f>
        <v>3</v>
      </c>
      <c r="BA135" s="29">
        <f>VLOOKUP(Empresa!BA135,'Respuestas NosotrosTodos'!$A$12:$B$21,2,FALSE)</f>
        <v>5</v>
      </c>
      <c r="BB135" s="19">
        <f>VLOOKUP(Empresa!BB135,'Respuestas NosotrosTodos'!$A$2:$B$11,2,FALSE)</f>
        <v>1</v>
      </c>
      <c r="BC135" s="19">
        <f>VLOOKUP(Empresa!BC135,'Respuestas NosotrosTodos'!$A$2:$B$11,2,FALSE)</f>
        <v>4</v>
      </c>
      <c r="BD135" s="19">
        <f>VLOOKUP(Empresa!BD135,'Respuestas NosotrosTodos'!$A$2:$B$11,2,FALSE)</f>
        <v>5</v>
      </c>
      <c r="BE135" s="19">
        <f>VLOOKUP(Empresa!BE135,'Respuestas NosotrosTodos'!$A$2:$B$11,2,FALSE)</f>
        <v>4</v>
      </c>
      <c r="BF135" s="19">
        <f>VLOOKUP(Empresa!BF135,'Respuestas NosotrosTodos'!$A$2:$B$11,2,FALSE)</f>
        <v>4</v>
      </c>
      <c r="BG135" s="19">
        <f>VLOOKUP(Empresa!BG135,'Respuestas NosotrosTodos'!$A$2:$B$11,2,FALSE)</f>
        <v>4</v>
      </c>
      <c r="BH135" s="19">
        <f>VLOOKUP(Empresa!BH135,'Respuestas NosotrosTodos'!$A$2:$B$11,2,FALSE)</f>
        <v>3</v>
      </c>
      <c r="BI135" s="19">
        <f>VLOOKUP(Empresa!BI135,'Respuestas NosotrosTodos'!$A$2:$B$11,2,FALSE)</f>
        <v>4</v>
      </c>
      <c r="BJ135" s="19">
        <f>VLOOKUP(Empresa!BJ135,'Respuestas NosotrosTodos'!$A$2:$B$11,2,FALSE)</f>
        <v>5</v>
      </c>
      <c r="BK135" s="19">
        <f>VLOOKUP(Empresa!BK135,'Respuestas NosotrosTodos'!$A$2:$B$11,2,FALSE)</f>
        <v>5</v>
      </c>
      <c r="BL135" s="19">
        <f>VLOOKUP(Empresa!BL135,'Respuestas NosotrosTodos'!$A$2:$B$11,2,FALSE)</f>
        <v>4</v>
      </c>
      <c r="BM135" s="19">
        <f>VLOOKUP(Empresa!BM135,'Respuestas NosotrosTodos'!$A$2:$B$11,2,FALSE)</f>
        <v>3</v>
      </c>
      <c r="BN135" s="19">
        <f>VLOOKUP(Empresa!BN135,'Respuestas NosotrosTodos'!$A$2:$B$11,2,FALSE)</f>
        <v>3</v>
      </c>
      <c r="BO135" s="19">
        <f>VLOOKUP(Empresa!BO135,'Respuestas NosotrosTodos'!$A$2:$B$11,2,FALSE)</f>
        <v>3</v>
      </c>
      <c r="BP135" s="19">
        <f>VLOOKUP(Empresa!BP135,'Respuestas NosotrosTodos'!$A$2:$B$11,2,FALSE)</f>
        <v>3</v>
      </c>
      <c r="BQ135" s="19">
        <f>VLOOKUP(Empresa!BQ135,'Respuestas NosotrosTodos'!$A$2:$B$11,2,FALSE)</f>
        <v>3</v>
      </c>
      <c r="BR135" s="19">
        <f>VLOOKUP(Empresa!BR135,'Respuestas NosotrosTodos'!$A$2:$B$11,2,FALSE)</f>
        <v>3</v>
      </c>
      <c r="BS135" s="19">
        <f>VLOOKUP(Empresa!BS135,'Respuestas NosotrosTodos'!$A$2:$B$11,2,FALSE)</f>
        <v>4</v>
      </c>
      <c r="BT135" s="19">
        <f>VLOOKUP(Empresa!BT135,'Respuestas NosotrosTodos'!$A$2:$B$11,2,FALSE)</f>
        <v>4</v>
      </c>
      <c r="BU135" s="19">
        <f>VLOOKUP(Empresa!BU135,'Respuestas NosotrosTodos'!$A$2:$B$11,2,FALSE)</f>
        <v>3</v>
      </c>
      <c r="BV135" s="19">
        <f>VLOOKUP(Empresa!BV135,'Respuestas NosotrosTodos'!$A$2:$B$11,2,FALSE)</f>
        <v>4</v>
      </c>
      <c r="BW135" s="19">
        <f>VLOOKUP(Empresa!BW135,'Respuestas NosotrosTodos'!$A$2:$B$11,2,FALSE)</f>
        <v>3</v>
      </c>
      <c r="BX135" s="19">
        <f>VLOOKUP(Empresa!BX135,'Respuestas NosotrosTodos'!$A$2:$B$11,2,FALSE)</f>
        <v>4</v>
      </c>
      <c r="BY135" s="19">
        <f>VLOOKUP(Empresa!BY135,'Respuestas NosotrosTodos'!$A$2:$B$11,2,FALSE)</f>
        <v>3</v>
      </c>
      <c r="BZ135" s="19">
        <f>VLOOKUP(Empresa!BZ135,'Respuestas NosotrosTodos'!$A$2:$B$11,2,FALSE)</f>
        <v>4</v>
      </c>
      <c r="CA135" s="19">
        <f>VLOOKUP(Empresa!CA135,'Respuestas NosotrosTodos'!$A$2:$B$11,2,FALSE)</f>
        <v>3</v>
      </c>
      <c r="CB135" s="19">
        <f>VLOOKUP(Empresa!CB135,'Respuestas NosotrosTodos'!$A$2:$B$11,2,FALSE)</f>
        <v>4</v>
      </c>
      <c r="CC135" s="19">
        <f>VLOOKUP(Empresa!CC135,'Respuestas NosotrosTodos'!$A$2:$B$11,2,FALSE)</f>
        <v>5</v>
      </c>
      <c r="CD135" s="29">
        <f>VLOOKUP(Empresa!CD135,'Respuestas NosotrosTodos'!$A$12:$B$21,2,FALSE)</f>
        <v>5</v>
      </c>
      <c r="CE135" s="19">
        <f>VLOOKUP(Empresa!CE135,'Respuestas NosotrosTodos'!$A$2:$B$11,2,FALSE)</f>
        <v>5</v>
      </c>
      <c r="CF135" s="19">
        <f>VLOOKUP(Empresa!CF135,'Respuestas NosotrosTodos'!$A$2:$B$11,2,FALSE)</f>
        <v>1</v>
      </c>
      <c r="CG135" s="19">
        <f>VLOOKUP(Empresa!CG135,'Respuestas NosotrosTodos'!$A$2:$B$11,2,FALSE)</f>
        <v>3</v>
      </c>
      <c r="CH135" s="19">
        <f>VLOOKUP(Empresa!CH135,'Respuestas NosotrosTodos'!$A$2:$B$11,2,FALSE)</f>
        <v>4</v>
      </c>
      <c r="CI135" s="19">
        <f>VLOOKUP(Empresa!CI135,'Respuestas NosotrosTodos'!$A$2:$B$11,2,FALSE)</f>
        <v>2</v>
      </c>
      <c r="CJ135" s="29">
        <f>VLOOKUP(Empresa!CJ135,'Respuestas NosotrosTodos'!$A$12:$B$21,2,FALSE)</f>
        <v>5</v>
      </c>
      <c r="CK135" s="29">
        <f>VLOOKUP(Empresa!CK135,'Respuestas NosotrosTodos'!$A$12:$B$21,2,FALSE)</f>
        <v>5</v>
      </c>
      <c r="CL135" s="19">
        <f>VLOOKUP(Empresa!CL135,'Respuestas NosotrosTodos'!$A$2:$B$11,2,FALSE)</f>
        <v>4</v>
      </c>
      <c r="CM135" s="29">
        <f>VLOOKUP(Empresa!CM135,'Respuestas NosotrosTodos'!$A$12:$B$21,2,FALSE)</f>
        <v>5</v>
      </c>
      <c r="CN135" s="29">
        <f>VLOOKUP(Empresa!CN135,'Respuestas NosotrosTodos'!$A$12:$B$21,2,FALSE)</f>
        <v>5</v>
      </c>
      <c r="CO135" s="29">
        <f>VLOOKUP(Empresa!CO135,'Respuestas NosotrosTodos'!$A$12:$B$21,2,FALSE)</f>
        <v>4</v>
      </c>
      <c r="CP135" s="19">
        <f>VLOOKUP(Empresa!CP135,'Respuestas NosotrosTodos'!$A$2:$B$11,2,FALSE)</f>
        <v>4</v>
      </c>
      <c r="CQ135" s="19">
        <f>VLOOKUP(Empresa!CQ135,'Respuestas NosotrosTodos'!$A$2:$B$11,2,FALSE)</f>
        <v>4</v>
      </c>
      <c r="CR135" s="19">
        <f>VLOOKUP(Empresa!CR135,'Respuestas NosotrosTodos'!$A$2:$B$11,2,FALSE)</f>
        <v>5</v>
      </c>
    </row>
    <row r="136" spans="1:96">
      <c r="A136" s="12" t="str">
        <f>Empresa!A136</f>
        <v>hth417bxcoztnzpxq7o11hth417b36vh</v>
      </c>
      <c r="B136" s="19">
        <f>VLOOKUP(Empresa!B136,'Respuestas Yo'!A$2:B$5,2,FALSE)</f>
        <v>2</v>
      </c>
      <c r="C136" s="19">
        <f>VLOOKUP(Empresa!C136,'Respuestas Yo'!C$2:D$5,2,FALSE)</f>
        <v>4</v>
      </c>
      <c r="D136" s="19">
        <f>VLOOKUP(Empresa!D136,'Respuestas Yo'!E$2:F$5,2,FALSE)</f>
        <v>1</v>
      </c>
      <c r="E136" s="19">
        <f>VLOOKUP(Empresa!E136,'Respuestas Yo'!G$2:H$5,2,FALSE)</f>
        <v>1</v>
      </c>
      <c r="F136" s="19">
        <f>VLOOKUP(Empresa!F136,'Respuestas Yo'!I$2:J$5,2,FALSE)</f>
        <v>2</v>
      </c>
      <c r="G136" s="19">
        <f>VLOOKUP(Empresa!G136,'Respuestas Yo'!K$2:L$5,2,FALSE)</f>
        <v>1</v>
      </c>
      <c r="H136" s="19">
        <f>VLOOKUP(Empresa!H136,'Respuestas Yo'!M$2:N$5,2,FALSE)</f>
        <v>1</v>
      </c>
      <c r="I136" s="19">
        <f>VLOOKUP(Empresa!I136,'Respuestas Yo'!O$2:P$5,2,FALSE)</f>
        <v>5</v>
      </c>
      <c r="J136" s="19">
        <f>VLOOKUP(Empresa!J136,'Respuestas Yo'!Q$2:R$5,2,FALSE)</f>
        <v>2</v>
      </c>
      <c r="K136" s="19">
        <f>VLOOKUP(Empresa!K136,'Respuestas Yo'!S$2:T$5,2,FALSE)</f>
        <v>2</v>
      </c>
      <c r="L136" s="19">
        <f>VLOOKUP(Empresa!L136,'Respuestas Yo'!U$2:V$5,2,FALSE)</f>
        <v>1</v>
      </c>
      <c r="M136" s="19">
        <f>VLOOKUP(Empresa!M136,'Respuestas Yo'!W$2:X$5,2,FALSE)</f>
        <v>4</v>
      </c>
      <c r="N136" s="19">
        <f>VLOOKUP(Empresa!N136,'Respuestas Yo'!Y$2:Z$5,2,FALSE)</f>
        <v>4</v>
      </c>
      <c r="O136" s="19">
        <f>VLOOKUP(Empresa!O136,'Respuestas Yo'!AA$2:AB$5,2,FALSE)</f>
        <v>1</v>
      </c>
      <c r="P136" s="19">
        <f>VLOOKUP(Empresa!P136,'Respuestas Yo'!AC$2:AD$5,2,FALSE)</f>
        <v>5</v>
      </c>
      <c r="Q136" s="19">
        <f>VLOOKUP(Empresa!Q136,'Respuestas Yo'!AE$2:AF$5,2,FALSE)</f>
        <v>5</v>
      </c>
      <c r="R136" s="19">
        <f>VLOOKUP(Empresa!R136,'Respuestas Yo'!AG$2:AH$5,2,FALSE)</f>
        <v>2</v>
      </c>
      <c r="S136" s="19">
        <f>VLOOKUP(Empresa!S136,'Respuestas Yo'!AI$2:AJ$5,2,FALSE)</f>
        <v>1</v>
      </c>
      <c r="T136" s="19">
        <f>VLOOKUP(Empresa!T136,'Respuestas Yo'!AK$2:AL$5,2,FALSE)</f>
        <v>5</v>
      </c>
      <c r="U136" s="19">
        <f>VLOOKUP(Empresa!U136,'Respuestas NosotrosTodos'!$A$2:$B$11,2,FALSE)</f>
        <v>4</v>
      </c>
      <c r="V136" s="19">
        <f>VLOOKUP(Empresa!V136,'Respuestas NosotrosTodos'!$A$2:$B$11,2,FALSE)</f>
        <v>3</v>
      </c>
      <c r="W136" s="19">
        <f>VLOOKUP(Empresa!V136,'Respuestas NosotrosTodos'!$A$2:$B$11,2,FALSE)</f>
        <v>3</v>
      </c>
      <c r="X136" s="19">
        <f>VLOOKUP(Empresa!X136,'Respuestas NosotrosTodos'!$A$2:$B$11,2,FALSE)</f>
        <v>5</v>
      </c>
      <c r="Y136" s="19">
        <f>VLOOKUP(Empresa!Y136,'Respuestas NosotrosTodos'!$A$2:$B$11,2,FALSE)</f>
        <v>2</v>
      </c>
      <c r="Z136" s="19">
        <f>VLOOKUP(Empresa!Z136,'Respuestas NosotrosTodos'!$A$2:$B$11,2,FALSE)</f>
        <v>4</v>
      </c>
      <c r="AA136" s="19">
        <f>VLOOKUP(Empresa!AA136,'Respuestas NosotrosTodos'!$A$2:$B$11,2,FALSE)</f>
        <v>4</v>
      </c>
      <c r="AB136" s="19">
        <f>VLOOKUP(Empresa!AB136,'Respuestas NosotrosTodos'!$A$2:$B$11,2,FALSE)</f>
        <v>3</v>
      </c>
      <c r="AC136" s="19">
        <f>VLOOKUP(Empresa!AC136,'Respuestas NosotrosTodos'!$A$2:$B$11,2,FALSE)</f>
        <v>5</v>
      </c>
      <c r="AD136" s="19">
        <f>VLOOKUP(Empresa!AD136,'Respuestas NosotrosTodos'!$A$2:$B$11,2,FALSE)</f>
        <v>5</v>
      </c>
      <c r="AE136" s="19">
        <f>VLOOKUP(Empresa!AE136,'Respuestas NosotrosTodos'!$A$2:$B$11,2,FALSE)</f>
        <v>5</v>
      </c>
      <c r="AF136" s="19">
        <f>VLOOKUP(Empresa!AF136,'Respuestas NosotrosTodos'!$A$2:$B$11,2,FALSE)</f>
        <v>3</v>
      </c>
      <c r="AG136" s="19">
        <f>VLOOKUP(Empresa!AG136,'Respuestas NosotrosTodos'!$A$2:$B$11,2,FALSE)</f>
        <v>5</v>
      </c>
      <c r="AH136" s="19">
        <f>VLOOKUP(Empresa!AH136,'Respuestas NosotrosTodos'!$A$2:$B$11,2,FALSE)</f>
        <v>4</v>
      </c>
      <c r="AI136" s="19">
        <f>VLOOKUP(Empresa!AI136,'Respuestas NosotrosTodos'!$A$2:$B$11,2,FALSE)</f>
        <v>4</v>
      </c>
      <c r="AJ136" s="19">
        <f>VLOOKUP(Empresa!AJ136,'Respuestas NosotrosTodos'!$A$2:$B$11,2,FALSE)</f>
        <v>5</v>
      </c>
      <c r="AK136" s="19">
        <f>VLOOKUP(Empresa!AK136,'Respuestas NosotrosTodos'!$A$2:$B$11,2,FALSE)</f>
        <v>3</v>
      </c>
      <c r="AL136" s="19">
        <f>VLOOKUP(Empresa!AL136,'Respuestas NosotrosTodos'!$A$2:$B$11,2,FALSE)</f>
        <v>5</v>
      </c>
      <c r="AM136" s="19">
        <f>VLOOKUP(Empresa!AM136,'Respuestas NosotrosTodos'!$A$2:$B$11,2,FALSE)</f>
        <v>4</v>
      </c>
      <c r="AN136" s="19">
        <f>VLOOKUP(Empresa!AN136,'Respuestas NosotrosTodos'!$A$2:$B$11,2,FALSE)</f>
        <v>5</v>
      </c>
      <c r="AO136" s="19">
        <f>VLOOKUP(Empresa!AO136,'Respuestas NosotrosTodos'!$A$2:$B$11,2,FALSE)</f>
        <v>5</v>
      </c>
      <c r="AP136" s="19">
        <f>VLOOKUP(Empresa!AP136,'Respuestas NosotrosTodos'!$A$2:$B$11,2,FALSE)</f>
        <v>4</v>
      </c>
      <c r="AQ136" s="19">
        <f>VLOOKUP(Empresa!AQ136,'Respuestas NosotrosTodos'!$A$2:$B$11,2,FALSE)</f>
        <v>5</v>
      </c>
      <c r="AR136" s="19">
        <f>VLOOKUP(Empresa!AR136,'Respuestas NosotrosTodos'!$A$2:$B$11,2,FALSE)</f>
        <v>4</v>
      </c>
      <c r="AS136" s="19">
        <f>VLOOKUP(Empresa!AS136,'Respuestas NosotrosTodos'!$A$2:$B$11,2,FALSE)</f>
        <v>5</v>
      </c>
      <c r="AT136" s="19">
        <f>VLOOKUP(Empresa!AT136,'Respuestas NosotrosTodos'!$A$2:$B$11,2,FALSE)</f>
        <v>3</v>
      </c>
      <c r="AU136" s="19">
        <f>VLOOKUP(Empresa!AU136,'Respuestas NosotrosTodos'!$A$2:$B$11,2,FALSE)</f>
        <v>5</v>
      </c>
      <c r="AV136" s="19">
        <f>VLOOKUP(Empresa!AV136,'Respuestas NosotrosTodos'!$A$2:$B$11,2,FALSE)</f>
        <v>5</v>
      </c>
      <c r="AW136" s="19">
        <f>VLOOKUP(Empresa!AW136,'Respuestas NosotrosTodos'!$A$2:$B$11,2,FALSE)</f>
        <v>4</v>
      </c>
      <c r="AX136" s="19">
        <f>VLOOKUP(Empresa!AX136,'Respuestas NosotrosTodos'!$A$2:$B$11,2,FALSE)</f>
        <v>5</v>
      </c>
      <c r="AY136" s="29">
        <f>VLOOKUP(Empresa!AY136,'Respuestas NosotrosTodos'!$A$12:$B$21,2,FALSE)</f>
        <v>2</v>
      </c>
      <c r="AZ136" s="19">
        <f>VLOOKUP(Empresa!AZ136,'Respuestas NosotrosTodos'!$A$2:$B$11,2,FALSE)</f>
        <v>5</v>
      </c>
      <c r="BA136" s="29">
        <f>VLOOKUP(Empresa!BA136,'Respuestas NosotrosTodos'!$A$12:$B$21,2,FALSE)</f>
        <v>5</v>
      </c>
      <c r="BB136" s="19">
        <f>VLOOKUP(Empresa!BB136,'Respuestas NosotrosTodos'!$A$2:$B$11,2,FALSE)</f>
        <v>3</v>
      </c>
      <c r="BC136" s="19">
        <f>VLOOKUP(Empresa!BC136,'Respuestas NosotrosTodos'!$A$2:$B$11,2,FALSE)</f>
        <v>4</v>
      </c>
      <c r="BD136" s="19">
        <f>VLOOKUP(Empresa!BD136,'Respuestas NosotrosTodos'!$A$2:$B$11,2,FALSE)</f>
        <v>5</v>
      </c>
      <c r="BE136" s="19">
        <f>VLOOKUP(Empresa!BE136,'Respuestas NosotrosTodos'!$A$2:$B$11,2,FALSE)</f>
        <v>5</v>
      </c>
      <c r="BF136" s="19">
        <f>VLOOKUP(Empresa!BF136,'Respuestas NosotrosTodos'!$A$2:$B$11,2,FALSE)</f>
        <v>5</v>
      </c>
      <c r="BG136" s="19">
        <f>VLOOKUP(Empresa!BG136,'Respuestas NosotrosTodos'!$A$2:$B$11,2,FALSE)</f>
        <v>5</v>
      </c>
      <c r="BH136" s="19">
        <f>VLOOKUP(Empresa!BH136,'Respuestas NosotrosTodos'!$A$2:$B$11,2,FALSE)</f>
        <v>3</v>
      </c>
      <c r="BI136" s="19">
        <f>VLOOKUP(Empresa!BI136,'Respuestas NosotrosTodos'!$A$2:$B$11,2,FALSE)</f>
        <v>4</v>
      </c>
      <c r="BJ136" s="19">
        <f>VLOOKUP(Empresa!BJ136,'Respuestas NosotrosTodos'!$A$2:$B$11,2,FALSE)</f>
        <v>5</v>
      </c>
      <c r="BK136" s="19">
        <f>VLOOKUP(Empresa!BK136,'Respuestas NosotrosTodos'!$A$2:$B$11,2,FALSE)</f>
        <v>5</v>
      </c>
      <c r="BL136" s="19">
        <f>VLOOKUP(Empresa!BL136,'Respuestas NosotrosTodos'!$A$2:$B$11,2,FALSE)</f>
        <v>4</v>
      </c>
      <c r="BM136" s="19">
        <f>VLOOKUP(Empresa!BM136,'Respuestas NosotrosTodos'!$A$2:$B$11,2,FALSE)</f>
        <v>4</v>
      </c>
      <c r="BN136" s="19">
        <f>VLOOKUP(Empresa!BN136,'Respuestas NosotrosTodos'!$A$2:$B$11,2,FALSE)</f>
        <v>4</v>
      </c>
      <c r="BO136" s="19">
        <f>VLOOKUP(Empresa!BO136,'Respuestas NosotrosTodos'!$A$2:$B$11,2,FALSE)</f>
        <v>5</v>
      </c>
      <c r="BP136" s="19">
        <f>VLOOKUP(Empresa!BP136,'Respuestas NosotrosTodos'!$A$2:$B$11,2,FALSE)</f>
        <v>5</v>
      </c>
      <c r="BQ136" s="19">
        <f>VLOOKUP(Empresa!BQ136,'Respuestas NosotrosTodos'!$A$2:$B$11,2,FALSE)</f>
        <v>5</v>
      </c>
      <c r="BR136" s="19">
        <f>VLOOKUP(Empresa!BR136,'Respuestas NosotrosTodos'!$A$2:$B$11,2,FALSE)</f>
        <v>4</v>
      </c>
      <c r="BS136" s="19">
        <f>VLOOKUP(Empresa!BS136,'Respuestas NosotrosTodos'!$A$2:$B$11,2,FALSE)</f>
        <v>5</v>
      </c>
      <c r="BT136" s="19">
        <f>VLOOKUP(Empresa!BT136,'Respuestas NosotrosTodos'!$A$2:$B$11,2,FALSE)</f>
        <v>4</v>
      </c>
      <c r="BU136" s="19">
        <f>VLOOKUP(Empresa!BU136,'Respuestas NosotrosTodos'!$A$2:$B$11,2,FALSE)</f>
        <v>3</v>
      </c>
      <c r="BV136" s="19">
        <f>VLOOKUP(Empresa!BV136,'Respuestas NosotrosTodos'!$A$2:$B$11,2,FALSE)</f>
        <v>4</v>
      </c>
      <c r="BW136" s="19">
        <f>VLOOKUP(Empresa!BW136,'Respuestas NosotrosTodos'!$A$2:$B$11,2,FALSE)</f>
        <v>4</v>
      </c>
      <c r="BX136" s="19">
        <f>VLOOKUP(Empresa!BX136,'Respuestas NosotrosTodos'!$A$2:$B$11,2,FALSE)</f>
        <v>5</v>
      </c>
      <c r="BY136" s="19">
        <f>VLOOKUP(Empresa!BY136,'Respuestas NosotrosTodos'!$A$2:$B$11,2,FALSE)</f>
        <v>5</v>
      </c>
      <c r="BZ136" s="19">
        <f>VLOOKUP(Empresa!BZ136,'Respuestas NosotrosTodos'!$A$2:$B$11,2,FALSE)</f>
        <v>5</v>
      </c>
      <c r="CA136" s="19">
        <f>VLOOKUP(Empresa!CA136,'Respuestas NosotrosTodos'!$A$2:$B$11,2,FALSE)</f>
        <v>4</v>
      </c>
      <c r="CB136" s="19">
        <f>VLOOKUP(Empresa!CB136,'Respuestas NosotrosTodos'!$A$2:$B$11,2,FALSE)</f>
        <v>4</v>
      </c>
      <c r="CC136" s="19">
        <f>VLOOKUP(Empresa!CC136,'Respuestas NosotrosTodos'!$A$2:$B$11,2,FALSE)</f>
        <v>5</v>
      </c>
      <c r="CD136" s="29">
        <f>VLOOKUP(Empresa!CD136,'Respuestas NosotrosTodos'!$A$12:$B$21,2,FALSE)</f>
        <v>5</v>
      </c>
      <c r="CE136" s="19">
        <f>VLOOKUP(Empresa!CE136,'Respuestas NosotrosTodos'!$A$2:$B$11,2,FALSE)</f>
        <v>4</v>
      </c>
      <c r="CF136" s="19">
        <f>VLOOKUP(Empresa!CF136,'Respuestas NosotrosTodos'!$A$2:$B$11,2,FALSE)</f>
        <v>1</v>
      </c>
      <c r="CG136" s="19">
        <f>VLOOKUP(Empresa!CG136,'Respuestas NosotrosTodos'!$A$2:$B$11,2,FALSE)</f>
        <v>4</v>
      </c>
      <c r="CH136" s="19">
        <f>VLOOKUP(Empresa!CH136,'Respuestas NosotrosTodos'!$A$2:$B$11,2,FALSE)</f>
        <v>4</v>
      </c>
      <c r="CI136" s="19">
        <f>VLOOKUP(Empresa!CI136,'Respuestas NosotrosTodos'!$A$2:$B$11,2,FALSE)</f>
        <v>3</v>
      </c>
      <c r="CJ136" s="29">
        <f>VLOOKUP(Empresa!CJ136,'Respuestas NosotrosTodos'!$A$12:$B$21,2,FALSE)</f>
        <v>5</v>
      </c>
      <c r="CK136" s="29">
        <f>VLOOKUP(Empresa!CK136,'Respuestas NosotrosTodos'!$A$12:$B$21,2,FALSE)</f>
        <v>5</v>
      </c>
      <c r="CL136" s="19">
        <f>VLOOKUP(Empresa!CL136,'Respuestas NosotrosTodos'!$A$2:$B$11,2,FALSE)</f>
        <v>5</v>
      </c>
      <c r="CM136" s="29">
        <f>VLOOKUP(Empresa!CM136,'Respuestas NosotrosTodos'!$A$12:$B$21,2,FALSE)</f>
        <v>5</v>
      </c>
      <c r="CN136" s="29">
        <f>VLOOKUP(Empresa!CN136,'Respuestas NosotrosTodos'!$A$12:$B$21,2,FALSE)</f>
        <v>3</v>
      </c>
      <c r="CO136" s="29">
        <f>VLOOKUP(Empresa!CO136,'Respuestas NosotrosTodos'!$A$12:$B$21,2,FALSE)</f>
        <v>5</v>
      </c>
      <c r="CP136" s="19">
        <f>VLOOKUP(Empresa!CP136,'Respuestas NosotrosTodos'!$A$2:$B$11,2,FALSE)</f>
        <v>4</v>
      </c>
      <c r="CQ136" s="19">
        <f>VLOOKUP(Empresa!CQ136,'Respuestas NosotrosTodos'!$A$2:$B$11,2,FALSE)</f>
        <v>5</v>
      </c>
      <c r="CR136" s="19">
        <f>VLOOKUP(Empresa!CR136,'Respuestas NosotrosTodos'!$A$2:$B$11,2,FALSE)</f>
        <v>5</v>
      </c>
    </row>
    <row r="137" spans="1:96">
      <c r="A137" s="12" t="str">
        <f>Empresa!A137</f>
        <v>tka8xlwnkwa1n7wj62watka8xnp6svrz</v>
      </c>
      <c r="B137" s="19">
        <f>VLOOKUP(Empresa!B137,'Respuestas Yo'!A$2:B$5,2,FALSE)</f>
        <v>2</v>
      </c>
      <c r="C137" s="19">
        <f>VLOOKUP(Empresa!C137,'Respuestas Yo'!C$2:D$5,2,FALSE)</f>
        <v>2</v>
      </c>
      <c r="D137" s="19">
        <f>VLOOKUP(Empresa!D137,'Respuestas Yo'!E$2:F$5,2,FALSE)</f>
        <v>5</v>
      </c>
      <c r="E137" s="19">
        <f>VLOOKUP(Empresa!E137,'Respuestas Yo'!G$2:H$5,2,FALSE)</f>
        <v>5</v>
      </c>
      <c r="F137" s="19">
        <f>VLOOKUP(Empresa!F137,'Respuestas Yo'!I$2:J$5,2,FALSE)</f>
        <v>2</v>
      </c>
      <c r="G137" s="19">
        <f>VLOOKUP(Empresa!G137,'Respuestas Yo'!K$2:L$5,2,FALSE)</f>
        <v>4</v>
      </c>
      <c r="H137" s="19">
        <f>VLOOKUP(Empresa!H137,'Respuestas Yo'!M$2:N$5,2,FALSE)</f>
        <v>2</v>
      </c>
      <c r="I137" s="19">
        <f>VLOOKUP(Empresa!I137,'Respuestas Yo'!O$2:P$5,2,FALSE)</f>
        <v>1</v>
      </c>
      <c r="J137" s="19">
        <f>VLOOKUP(Empresa!J137,'Respuestas Yo'!Q$2:R$5,2,FALSE)</f>
        <v>5</v>
      </c>
      <c r="K137" s="19">
        <f>VLOOKUP(Empresa!K137,'Respuestas Yo'!S$2:T$5,2,FALSE)</f>
        <v>2</v>
      </c>
      <c r="L137" s="19">
        <f>VLOOKUP(Empresa!L137,'Respuestas Yo'!U$2:V$5,2,FALSE)</f>
        <v>4</v>
      </c>
      <c r="M137" s="19">
        <f>VLOOKUP(Empresa!M137,'Respuestas Yo'!W$2:X$5,2,FALSE)</f>
        <v>4</v>
      </c>
      <c r="N137" s="19">
        <f>VLOOKUP(Empresa!N137,'Respuestas Yo'!Y$2:Z$5,2,FALSE)</f>
        <v>4</v>
      </c>
      <c r="O137" s="19">
        <f>VLOOKUP(Empresa!O137,'Respuestas Yo'!AA$2:AB$5,2,FALSE)</f>
        <v>5</v>
      </c>
      <c r="P137" s="19">
        <f>VLOOKUP(Empresa!P137,'Respuestas Yo'!AC$2:AD$5,2,FALSE)</f>
        <v>5</v>
      </c>
      <c r="Q137" s="19">
        <f>VLOOKUP(Empresa!Q137,'Respuestas Yo'!AE$2:AF$5,2,FALSE)</f>
        <v>2</v>
      </c>
      <c r="R137" s="19">
        <f>VLOOKUP(Empresa!R137,'Respuestas Yo'!AG$2:AH$5,2,FALSE)</f>
        <v>1</v>
      </c>
      <c r="S137" s="19">
        <f>VLOOKUP(Empresa!S137,'Respuestas Yo'!AI$2:AJ$5,2,FALSE)</f>
        <v>4</v>
      </c>
      <c r="T137" s="19">
        <f>VLOOKUP(Empresa!T137,'Respuestas Yo'!AK$2:AL$5,2,FALSE)</f>
        <v>5</v>
      </c>
      <c r="U137" s="19">
        <f>VLOOKUP(Empresa!U137,'Respuestas NosotrosTodos'!$A$2:$B$11,2,FALSE)</f>
        <v>4</v>
      </c>
      <c r="V137" s="19">
        <f>VLOOKUP(Empresa!V137,'Respuestas NosotrosTodos'!$A$2:$B$11,2,FALSE)</f>
        <v>3</v>
      </c>
      <c r="W137" s="19">
        <f>VLOOKUP(Empresa!V137,'Respuestas NosotrosTodos'!$A$2:$B$11,2,FALSE)</f>
        <v>3</v>
      </c>
      <c r="X137" s="19">
        <f>VLOOKUP(Empresa!X137,'Respuestas NosotrosTodos'!$A$2:$B$11,2,FALSE)</f>
        <v>5</v>
      </c>
      <c r="Y137" s="19">
        <f>VLOOKUP(Empresa!Y137,'Respuestas NosotrosTodos'!$A$2:$B$11,2,FALSE)</f>
        <v>4</v>
      </c>
      <c r="Z137" s="19">
        <f>VLOOKUP(Empresa!Z137,'Respuestas NosotrosTodos'!$A$2:$B$11,2,FALSE)</f>
        <v>3</v>
      </c>
      <c r="AA137" s="19">
        <f>VLOOKUP(Empresa!AA137,'Respuestas NosotrosTodos'!$A$2:$B$11,2,FALSE)</f>
        <v>5</v>
      </c>
      <c r="AB137" s="19">
        <f>VLOOKUP(Empresa!AB137,'Respuestas NosotrosTodos'!$A$2:$B$11,2,FALSE)</f>
        <v>5</v>
      </c>
      <c r="AC137" s="19">
        <f>VLOOKUP(Empresa!AC137,'Respuestas NosotrosTodos'!$A$2:$B$11,2,FALSE)</f>
        <v>4</v>
      </c>
      <c r="AD137" s="19">
        <f>VLOOKUP(Empresa!AD137,'Respuestas NosotrosTodos'!$A$2:$B$11,2,FALSE)</f>
        <v>3</v>
      </c>
      <c r="AE137" s="19">
        <f>VLOOKUP(Empresa!AE137,'Respuestas NosotrosTodos'!$A$2:$B$11,2,FALSE)</f>
        <v>4</v>
      </c>
      <c r="AF137" s="19">
        <f>VLOOKUP(Empresa!AF137,'Respuestas NosotrosTodos'!$A$2:$B$11,2,FALSE)</f>
        <v>5</v>
      </c>
      <c r="AG137" s="19">
        <f>VLOOKUP(Empresa!AG137,'Respuestas NosotrosTodos'!$A$2:$B$11,2,FALSE)</f>
        <v>3</v>
      </c>
      <c r="AH137" s="19">
        <f>VLOOKUP(Empresa!AH137,'Respuestas NosotrosTodos'!$A$2:$B$11,2,FALSE)</f>
        <v>3</v>
      </c>
      <c r="AI137" s="19">
        <f>VLOOKUP(Empresa!AI137,'Respuestas NosotrosTodos'!$A$2:$B$11,2,FALSE)</f>
        <v>3</v>
      </c>
      <c r="AJ137" s="19">
        <f>VLOOKUP(Empresa!AJ137,'Respuestas NosotrosTodos'!$A$2:$B$11,2,FALSE)</f>
        <v>4</v>
      </c>
      <c r="AK137" s="19">
        <f>VLOOKUP(Empresa!AK137,'Respuestas NosotrosTodos'!$A$2:$B$11,2,FALSE)</f>
        <v>4</v>
      </c>
      <c r="AL137" s="19">
        <f>VLOOKUP(Empresa!AL137,'Respuestas NosotrosTodos'!$A$2:$B$11,2,FALSE)</f>
        <v>4</v>
      </c>
      <c r="AM137" s="19">
        <f>VLOOKUP(Empresa!AM137,'Respuestas NosotrosTodos'!$A$2:$B$11,2,FALSE)</f>
        <v>5</v>
      </c>
      <c r="AN137" s="19">
        <f>VLOOKUP(Empresa!AN137,'Respuestas NosotrosTodos'!$A$2:$B$11,2,FALSE)</f>
        <v>4</v>
      </c>
      <c r="AO137" s="19">
        <f>VLOOKUP(Empresa!AO137,'Respuestas NosotrosTodos'!$A$2:$B$11,2,FALSE)</f>
        <v>4</v>
      </c>
      <c r="AP137" s="19">
        <f>VLOOKUP(Empresa!AP137,'Respuestas NosotrosTodos'!$A$2:$B$11,2,FALSE)</f>
        <v>4</v>
      </c>
      <c r="AQ137" s="19">
        <f>VLOOKUP(Empresa!AQ137,'Respuestas NosotrosTodos'!$A$2:$B$11,2,FALSE)</f>
        <v>5</v>
      </c>
      <c r="AR137" s="19">
        <f>VLOOKUP(Empresa!AR137,'Respuestas NosotrosTodos'!$A$2:$B$11,2,FALSE)</f>
        <v>4</v>
      </c>
      <c r="AS137" s="19">
        <f>VLOOKUP(Empresa!AS137,'Respuestas NosotrosTodos'!$A$2:$B$11,2,FALSE)</f>
        <v>4</v>
      </c>
      <c r="AT137" s="19">
        <f>VLOOKUP(Empresa!AT137,'Respuestas NosotrosTodos'!$A$2:$B$11,2,FALSE)</f>
        <v>3</v>
      </c>
      <c r="AU137" s="19">
        <f>VLOOKUP(Empresa!AU137,'Respuestas NosotrosTodos'!$A$2:$B$11,2,FALSE)</f>
        <v>3</v>
      </c>
      <c r="AV137" s="19">
        <f>VLOOKUP(Empresa!AV137,'Respuestas NosotrosTodos'!$A$2:$B$11,2,FALSE)</f>
        <v>4</v>
      </c>
      <c r="AW137" s="19">
        <f>VLOOKUP(Empresa!AW137,'Respuestas NosotrosTodos'!$A$2:$B$11,2,FALSE)</f>
        <v>4</v>
      </c>
      <c r="AX137" s="19">
        <f>VLOOKUP(Empresa!AX137,'Respuestas NosotrosTodos'!$A$2:$B$11,2,FALSE)</f>
        <v>3</v>
      </c>
      <c r="AY137" s="29">
        <f>VLOOKUP(Empresa!AY137,'Respuestas NosotrosTodos'!$A$12:$B$21,2,FALSE)</f>
        <v>3</v>
      </c>
      <c r="AZ137" s="19">
        <f>VLOOKUP(Empresa!AZ137,'Respuestas NosotrosTodos'!$A$2:$B$11,2,FALSE)</f>
        <v>4</v>
      </c>
      <c r="BA137" s="29">
        <f>VLOOKUP(Empresa!BA137,'Respuestas NosotrosTodos'!$A$12:$B$21,2,FALSE)</f>
        <v>3</v>
      </c>
      <c r="BB137" s="19">
        <f>VLOOKUP(Empresa!BB137,'Respuestas NosotrosTodos'!$A$2:$B$11,2,FALSE)</f>
        <v>4</v>
      </c>
      <c r="BC137" s="19">
        <f>VLOOKUP(Empresa!BC137,'Respuestas NosotrosTodos'!$A$2:$B$11,2,FALSE)</f>
        <v>4</v>
      </c>
      <c r="BD137" s="19">
        <f>VLOOKUP(Empresa!BD137,'Respuestas NosotrosTodos'!$A$2:$B$11,2,FALSE)</f>
        <v>4</v>
      </c>
      <c r="BE137" s="19">
        <f>VLOOKUP(Empresa!BE137,'Respuestas NosotrosTodos'!$A$2:$B$11,2,FALSE)</f>
        <v>5</v>
      </c>
      <c r="BF137" s="19">
        <f>VLOOKUP(Empresa!BF137,'Respuestas NosotrosTodos'!$A$2:$B$11,2,FALSE)</f>
        <v>4</v>
      </c>
      <c r="BG137" s="19">
        <f>VLOOKUP(Empresa!BG137,'Respuestas NosotrosTodos'!$A$2:$B$11,2,FALSE)</f>
        <v>4</v>
      </c>
      <c r="BH137" s="19">
        <f>VLOOKUP(Empresa!BH137,'Respuestas NosotrosTodos'!$A$2:$B$11,2,FALSE)</f>
        <v>3</v>
      </c>
      <c r="BI137" s="19">
        <f>VLOOKUP(Empresa!BI137,'Respuestas NosotrosTodos'!$A$2:$B$11,2,FALSE)</f>
        <v>4</v>
      </c>
      <c r="BJ137" s="19">
        <f>VLOOKUP(Empresa!BJ137,'Respuestas NosotrosTodos'!$A$2:$B$11,2,FALSE)</f>
        <v>5</v>
      </c>
      <c r="BK137" s="19">
        <f>VLOOKUP(Empresa!BK137,'Respuestas NosotrosTodos'!$A$2:$B$11,2,FALSE)</f>
        <v>4</v>
      </c>
      <c r="BL137" s="19">
        <f>VLOOKUP(Empresa!BL137,'Respuestas NosotrosTodos'!$A$2:$B$11,2,FALSE)</f>
        <v>3</v>
      </c>
      <c r="BM137" s="19">
        <f>VLOOKUP(Empresa!BM137,'Respuestas NosotrosTodos'!$A$2:$B$11,2,FALSE)</f>
        <v>3</v>
      </c>
      <c r="BN137" s="19">
        <f>VLOOKUP(Empresa!BN137,'Respuestas NosotrosTodos'!$A$2:$B$11,2,FALSE)</f>
        <v>4</v>
      </c>
      <c r="BO137" s="19">
        <f>VLOOKUP(Empresa!BO137,'Respuestas NosotrosTodos'!$A$2:$B$11,2,FALSE)</f>
        <v>5</v>
      </c>
      <c r="BP137" s="19">
        <f>VLOOKUP(Empresa!BP137,'Respuestas NosotrosTodos'!$A$2:$B$11,2,FALSE)</f>
        <v>4</v>
      </c>
      <c r="BQ137" s="19">
        <f>VLOOKUP(Empresa!BQ137,'Respuestas NosotrosTodos'!$A$2:$B$11,2,FALSE)</f>
        <v>4</v>
      </c>
      <c r="BR137" s="19">
        <f>VLOOKUP(Empresa!BR137,'Respuestas NosotrosTodos'!$A$2:$B$11,2,FALSE)</f>
        <v>3</v>
      </c>
      <c r="BS137" s="19">
        <f>VLOOKUP(Empresa!BS137,'Respuestas NosotrosTodos'!$A$2:$B$11,2,FALSE)</f>
        <v>3</v>
      </c>
      <c r="BT137" s="19">
        <f>VLOOKUP(Empresa!BT137,'Respuestas NosotrosTodos'!$A$2:$B$11,2,FALSE)</f>
        <v>4</v>
      </c>
      <c r="BU137" s="19">
        <f>VLOOKUP(Empresa!BU137,'Respuestas NosotrosTodos'!$A$2:$B$11,2,FALSE)</f>
        <v>4</v>
      </c>
      <c r="BV137" s="19">
        <f>VLOOKUP(Empresa!BV137,'Respuestas NosotrosTodos'!$A$2:$B$11,2,FALSE)</f>
        <v>4</v>
      </c>
      <c r="BW137" s="19">
        <f>VLOOKUP(Empresa!BW137,'Respuestas NosotrosTodos'!$A$2:$B$11,2,FALSE)</f>
        <v>4</v>
      </c>
      <c r="BX137" s="19">
        <f>VLOOKUP(Empresa!BX137,'Respuestas NosotrosTodos'!$A$2:$B$11,2,FALSE)</f>
        <v>3</v>
      </c>
      <c r="BY137" s="19">
        <f>VLOOKUP(Empresa!BY137,'Respuestas NosotrosTodos'!$A$2:$B$11,2,FALSE)</f>
        <v>3</v>
      </c>
      <c r="BZ137" s="19">
        <f>VLOOKUP(Empresa!BZ137,'Respuestas NosotrosTodos'!$A$2:$B$11,2,FALSE)</f>
        <v>4</v>
      </c>
      <c r="CA137" s="19">
        <f>VLOOKUP(Empresa!CA137,'Respuestas NosotrosTodos'!$A$2:$B$11,2,FALSE)</f>
        <v>3</v>
      </c>
      <c r="CB137" s="19">
        <f>VLOOKUP(Empresa!CB137,'Respuestas NosotrosTodos'!$A$2:$B$11,2,FALSE)</f>
        <v>3</v>
      </c>
      <c r="CC137" s="19">
        <f>VLOOKUP(Empresa!CC137,'Respuestas NosotrosTodos'!$A$2:$B$11,2,FALSE)</f>
        <v>5</v>
      </c>
      <c r="CD137" s="29">
        <f>VLOOKUP(Empresa!CD137,'Respuestas NosotrosTodos'!$A$12:$B$21,2,FALSE)</f>
        <v>4</v>
      </c>
      <c r="CE137" s="19">
        <f>VLOOKUP(Empresa!CE137,'Respuestas NosotrosTodos'!$A$2:$B$11,2,FALSE)</f>
        <v>3</v>
      </c>
      <c r="CF137" s="19">
        <f>VLOOKUP(Empresa!CF137,'Respuestas NosotrosTodos'!$A$2:$B$11,2,FALSE)</f>
        <v>2</v>
      </c>
      <c r="CG137" s="19">
        <f>VLOOKUP(Empresa!CG137,'Respuestas NosotrosTodos'!$A$2:$B$11,2,FALSE)</f>
        <v>4</v>
      </c>
      <c r="CH137" s="19">
        <f>VLOOKUP(Empresa!CH137,'Respuestas NosotrosTodos'!$A$2:$B$11,2,FALSE)</f>
        <v>4</v>
      </c>
      <c r="CI137" s="19">
        <f>VLOOKUP(Empresa!CI137,'Respuestas NosotrosTodos'!$A$2:$B$11,2,FALSE)</f>
        <v>4</v>
      </c>
      <c r="CJ137" s="29">
        <f>VLOOKUP(Empresa!CJ137,'Respuestas NosotrosTodos'!$A$12:$B$21,2,FALSE)</f>
        <v>4</v>
      </c>
      <c r="CK137" s="29">
        <f>VLOOKUP(Empresa!CK137,'Respuestas NosotrosTodos'!$A$12:$B$21,2,FALSE)</f>
        <v>5</v>
      </c>
      <c r="CL137" s="19">
        <f>VLOOKUP(Empresa!CL137,'Respuestas NosotrosTodos'!$A$2:$B$11,2,FALSE)</f>
        <v>5</v>
      </c>
      <c r="CM137" s="29">
        <f>VLOOKUP(Empresa!CM137,'Respuestas NosotrosTodos'!$A$12:$B$21,2,FALSE)</f>
        <v>4</v>
      </c>
      <c r="CN137" s="29">
        <f>VLOOKUP(Empresa!CN137,'Respuestas NosotrosTodos'!$A$12:$B$21,2,FALSE)</f>
        <v>5</v>
      </c>
      <c r="CO137" s="29">
        <f>VLOOKUP(Empresa!CO137,'Respuestas NosotrosTodos'!$A$12:$B$21,2,FALSE)</f>
        <v>4</v>
      </c>
      <c r="CP137" s="19">
        <f>VLOOKUP(Empresa!CP137,'Respuestas NosotrosTodos'!$A$2:$B$11,2,FALSE)</f>
        <v>3</v>
      </c>
      <c r="CQ137" s="19">
        <f>VLOOKUP(Empresa!CQ137,'Respuestas NosotrosTodos'!$A$2:$B$11,2,FALSE)</f>
        <v>4</v>
      </c>
      <c r="CR137" s="19">
        <f>VLOOKUP(Empresa!CR137,'Respuestas NosotrosTodos'!$A$2:$B$11,2,FALSE)</f>
        <v>4</v>
      </c>
    </row>
    <row r="138" spans="1:96">
      <c r="A138" s="12" t="str">
        <f>Empresa!A138</f>
        <v>rcexhesb1tghhe0359bg13jrcexhesmg</v>
      </c>
      <c r="B138" s="19">
        <f>VLOOKUP(Empresa!B138,'Respuestas Yo'!A$2:B$5,2,FALSE)</f>
        <v>4</v>
      </c>
      <c r="C138" s="19">
        <f>VLOOKUP(Empresa!C138,'Respuestas Yo'!C$2:D$5,2,FALSE)</f>
        <v>2</v>
      </c>
      <c r="D138" s="19">
        <f>VLOOKUP(Empresa!D138,'Respuestas Yo'!E$2:F$5,2,FALSE)</f>
        <v>2</v>
      </c>
      <c r="E138" s="19">
        <f>VLOOKUP(Empresa!E138,'Respuestas Yo'!G$2:H$5,2,FALSE)</f>
        <v>2</v>
      </c>
      <c r="F138" s="19">
        <f>VLOOKUP(Empresa!F138,'Respuestas Yo'!I$2:J$5,2,FALSE)</f>
        <v>2</v>
      </c>
      <c r="G138" s="19">
        <f>VLOOKUP(Empresa!G138,'Respuestas Yo'!K$2:L$5,2,FALSE)</f>
        <v>2</v>
      </c>
      <c r="H138" s="19">
        <f>VLOOKUP(Empresa!H138,'Respuestas Yo'!M$2:N$5,2,FALSE)</f>
        <v>1</v>
      </c>
      <c r="I138" s="19">
        <f>VLOOKUP(Empresa!I138,'Respuestas Yo'!O$2:P$5,2,FALSE)</f>
        <v>5</v>
      </c>
      <c r="J138" s="19">
        <f>VLOOKUP(Empresa!J138,'Respuestas Yo'!Q$2:R$5,2,FALSE)</f>
        <v>5</v>
      </c>
      <c r="K138" s="19">
        <f>VLOOKUP(Empresa!K138,'Respuestas Yo'!S$2:T$5,2,FALSE)</f>
        <v>5</v>
      </c>
      <c r="L138" s="19">
        <f>VLOOKUP(Empresa!L138,'Respuestas Yo'!U$2:V$5,2,FALSE)</f>
        <v>5</v>
      </c>
      <c r="M138" s="19">
        <f>VLOOKUP(Empresa!M138,'Respuestas Yo'!W$2:X$5,2,FALSE)</f>
        <v>2</v>
      </c>
      <c r="N138" s="19">
        <f>VLOOKUP(Empresa!N138,'Respuestas Yo'!Y$2:Z$5,2,FALSE)</f>
        <v>4</v>
      </c>
      <c r="O138" s="19">
        <f>VLOOKUP(Empresa!O138,'Respuestas Yo'!AA$2:AB$5,2,FALSE)</f>
        <v>4</v>
      </c>
      <c r="P138" s="19">
        <f>VLOOKUP(Empresa!P138,'Respuestas Yo'!AC$2:AD$5,2,FALSE)</f>
        <v>5</v>
      </c>
      <c r="Q138" s="19">
        <f>VLOOKUP(Empresa!Q138,'Respuestas Yo'!AE$2:AF$5,2,FALSE)</f>
        <v>1</v>
      </c>
      <c r="R138" s="19">
        <f>VLOOKUP(Empresa!R138,'Respuestas Yo'!AG$2:AH$5,2,FALSE)</f>
        <v>4</v>
      </c>
      <c r="S138" s="19">
        <f>VLOOKUP(Empresa!S138,'Respuestas Yo'!AI$2:AJ$5,2,FALSE)</f>
        <v>1</v>
      </c>
      <c r="T138" s="19">
        <f>VLOOKUP(Empresa!T138,'Respuestas Yo'!AK$2:AL$5,2,FALSE)</f>
        <v>5</v>
      </c>
      <c r="U138" s="19">
        <f>VLOOKUP(Empresa!U138,'Respuestas NosotrosTodos'!$A$2:$B$11,2,FALSE)</f>
        <v>3</v>
      </c>
      <c r="V138" s="19">
        <f>VLOOKUP(Empresa!V138,'Respuestas NosotrosTodos'!$A$2:$B$11,2,FALSE)</f>
        <v>5</v>
      </c>
      <c r="W138" s="19">
        <f>VLOOKUP(Empresa!V138,'Respuestas NosotrosTodos'!$A$2:$B$11,2,FALSE)</f>
        <v>5</v>
      </c>
      <c r="X138" s="19">
        <f>VLOOKUP(Empresa!X138,'Respuestas NosotrosTodos'!$A$2:$B$11,2,FALSE)</f>
        <v>5</v>
      </c>
      <c r="Y138" s="19">
        <f>VLOOKUP(Empresa!Y138,'Respuestas NosotrosTodos'!$A$2:$B$11,2,FALSE)</f>
        <v>4</v>
      </c>
      <c r="Z138" s="19">
        <f>VLOOKUP(Empresa!Z138,'Respuestas NosotrosTodos'!$A$2:$B$11,2,FALSE)</f>
        <v>5</v>
      </c>
      <c r="AA138" s="19">
        <f>VLOOKUP(Empresa!AA138,'Respuestas NosotrosTodos'!$A$2:$B$11,2,FALSE)</f>
        <v>5</v>
      </c>
      <c r="AB138" s="19">
        <f>VLOOKUP(Empresa!AB138,'Respuestas NosotrosTodos'!$A$2:$B$11,2,FALSE)</f>
        <v>5</v>
      </c>
      <c r="AC138" s="19">
        <f>VLOOKUP(Empresa!AC138,'Respuestas NosotrosTodos'!$A$2:$B$11,2,FALSE)</f>
        <v>5</v>
      </c>
      <c r="AD138" s="19">
        <f>VLOOKUP(Empresa!AD138,'Respuestas NosotrosTodos'!$A$2:$B$11,2,FALSE)</f>
        <v>4</v>
      </c>
      <c r="AE138" s="19">
        <f>VLOOKUP(Empresa!AE138,'Respuestas NosotrosTodos'!$A$2:$B$11,2,FALSE)</f>
        <v>5</v>
      </c>
      <c r="AF138" s="19">
        <f>VLOOKUP(Empresa!AF138,'Respuestas NosotrosTodos'!$A$2:$B$11,2,FALSE)</f>
        <v>5</v>
      </c>
      <c r="AG138" s="19">
        <f>VLOOKUP(Empresa!AG138,'Respuestas NosotrosTodos'!$A$2:$B$11,2,FALSE)</f>
        <v>5</v>
      </c>
      <c r="AH138" s="19">
        <f>VLOOKUP(Empresa!AH138,'Respuestas NosotrosTodos'!$A$2:$B$11,2,FALSE)</f>
        <v>4</v>
      </c>
      <c r="AI138" s="19">
        <f>VLOOKUP(Empresa!AI138,'Respuestas NosotrosTodos'!$A$2:$B$11,2,FALSE)</f>
        <v>5</v>
      </c>
      <c r="AJ138" s="19">
        <f>VLOOKUP(Empresa!AJ138,'Respuestas NosotrosTodos'!$A$2:$B$11,2,FALSE)</f>
        <v>5</v>
      </c>
      <c r="AK138" s="19">
        <f>VLOOKUP(Empresa!AK138,'Respuestas NosotrosTodos'!$A$2:$B$11,2,FALSE)</f>
        <v>5</v>
      </c>
      <c r="AL138" s="19">
        <f>VLOOKUP(Empresa!AL138,'Respuestas NosotrosTodos'!$A$2:$B$11,2,FALSE)</f>
        <v>5</v>
      </c>
      <c r="AM138" s="19">
        <f>VLOOKUP(Empresa!AM138,'Respuestas NosotrosTodos'!$A$2:$B$11,2,FALSE)</f>
        <v>5</v>
      </c>
      <c r="AN138" s="19">
        <f>VLOOKUP(Empresa!AN138,'Respuestas NosotrosTodos'!$A$2:$B$11,2,FALSE)</f>
        <v>5</v>
      </c>
      <c r="AO138" s="19">
        <f>VLOOKUP(Empresa!AO138,'Respuestas NosotrosTodos'!$A$2:$B$11,2,FALSE)</f>
        <v>3</v>
      </c>
      <c r="AP138" s="19">
        <f>VLOOKUP(Empresa!AP138,'Respuestas NosotrosTodos'!$A$2:$B$11,2,FALSE)</f>
        <v>3</v>
      </c>
      <c r="AQ138" s="19">
        <f>VLOOKUP(Empresa!AQ138,'Respuestas NosotrosTodos'!$A$2:$B$11,2,FALSE)</f>
        <v>5</v>
      </c>
      <c r="AR138" s="19">
        <f>VLOOKUP(Empresa!AR138,'Respuestas NosotrosTodos'!$A$2:$B$11,2,FALSE)</f>
        <v>5</v>
      </c>
      <c r="AS138" s="19">
        <f>VLOOKUP(Empresa!AS138,'Respuestas NosotrosTodos'!$A$2:$B$11,2,FALSE)</f>
        <v>5</v>
      </c>
      <c r="AT138" s="19">
        <f>VLOOKUP(Empresa!AT138,'Respuestas NosotrosTodos'!$A$2:$B$11,2,FALSE)</f>
        <v>5</v>
      </c>
      <c r="AU138" s="19">
        <f>VLOOKUP(Empresa!AU138,'Respuestas NosotrosTodos'!$A$2:$B$11,2,FALSE)</f>
        <v>4</v>
      </c>
      <c r="AV138" s="19">
        <f>VLOOKUP(Empresa!AV138,'Respuestas NosotrosTodos'!$A$2:$B$11,2,FALSE)</f>
        <v>5</v>
      </c>
      <c r="AW138" s="19">
        <f>VLOOKUP(Empresa!AW138,'Respuestas NosotrosTodos'!$A$2:$B$11,2,FALSE)</f>
        <v>5</v>
      </c>
      <c r="AX138" s="19">
        <f>VLOOKUP(Empresa!AX138,'Respuestas NosotrosTodos'!$A$2:$B$11,2,FALSE)</f>
        <v>5</v>
      </c>
      <c r="AY138" s="29">
        <f>VLOOKUP(Empresa!AY138,'Respuestas NosotrosTodos'!$A$12:$B$21,2,FALSE)</f>
        <v>2</v>
      </c>
      <c r="AZ138" s="19">
        <f>VLOOKUP(Empresa!AZ138,'Respuestas NosotrosTodos'!$A$2:$B$11,2,FALSE)</f>
        <v>5</v>
      </c>
      <c r="BA138" s="29">
        <f>VLOOKUP(Empresa!BA138,'Respuestas NosotrosTodos'!$A$12:$B$21,2,FALSE)</f>
        <v>3</v>
      </c>
      <c r="BB138" s="19">
        <f>VLOOKUP(Empresa!BB138,'Respuestas NosotrosTodos'!$A$2:$B$11,2,FALSE)</f>
        <v>3</v>
      </c>
      <c r="BC138" s="19">
        <f>VLOOKUP(Empresa!BC138,'Respuestas NosotrosTodos'!$A$2:$B$11,2,FALSE)</f>
        <v>3</v>
      </c>
      <c r="BD138" s="19">
        <f>VLOOKUP(Empresa!BD138,'Respuestas NosotrosTodos'!$A$2:$B$11,2,FALSE)</f>
        <v>5</v>
      </c>
      <c r="BE138" s="19">
        <f>VLOOKUP(Empresa!BE138,'Respuestas NosotrosTodos'!$A$2:$B$11,2,FALSE)</f>
        <v>1</v>
      </c>
      <c r="BF138" s="19">
        <f>VLOOKUP(Empresa!BF138,'Respuestas NosotrosTodos'!$A$2:$B$11,2,FALSE)</f>
        <v>5</v>
      </c>
      <c r="BG138" s="19">
        <f>VLOOKUP(Empresa!BG138,'Respuestas NosotrosTodos'!$A$2:$B$11,2,FALSE)</f>
        <v>5</v>
      </c>
      <c r="BH138" s="19">
        <f>VLOOKUP(Empresa!BH138,'Respuestas NosotrosTodos'!$A$2:$B$11,2,FALSE)</f>
        <v>5</v>
      </c>
      <c r="BI138" s="19">
        <f>VLOOKUP(Empresa!BI138,'Respuestas NosotrosTodos'!$A$2:$B$11,2,FALSE)</f>
        <v>5</v>
      </c>
      <c r="BJ138" s="19">
        <f>VLOOKUP(Empresa!BJ138,'Respuestas NosotrosTodos'!$A$2:$B$11,2,FALSE)</f>
        <v>5</v>
      </c>
      <c r="BK138" s="19">
        <f>VLOOKUP(Empresa!BK138,'Respuestas NosotrosTodos'!$A$2:$B$11,2,FALSE)</f>
        <v>5</v>
      </c>
      <c r="BL138" s="19">
        <f>VLOOKUP(Empresa!BL138,'Respuestas NosotrosTodos'!$A$2:$B$11,2,FALSE)</f>
        <v>5</v>
      </c>
      <c r="BM138" s="19">
        <f>VLOOKUP(Empresa!BM138,'Respuestas NosotrosTodos'!$A$2:$B$11,2,FALSE)</f>
        <v>5</v>
      </c>
      <c r="BN138" s="19">
        <f>VLOOKUP(Empresa!BN138,'Respuestas NosotrosTodos'!$A$2:$B$11,2,FALSE)</f>
        <v>4</v>
      </c>
      <c r="BO138" s="19">
        <f>VLOOKUP(Empresa!BO138,'Respuestas NosotrosTodos'!$A$2:$B$11,2,FALSE)</f>
        <v>5</v>
      </c>
      <c r="BP138" s="19">
        <f>VLOOKUP(Empresa!BP138,'Respuestas NosotrosTodos'!$A$2:$B$11,2,FALSE)</f>
        <v>5</v>
      </c>
      <c r="BQ138" s="19">
        <f>VLOOKUP(Empresa!BQ138,'Respuestas NosotrosTodos'!$A$2:$B$11,2,FALSE)</f>
        <v>5</v>
      </c>
      <c r="BR138" s="19">
        <f>VLOOKUP(Empresa!BR138,'Respuestas NosotrosTodos'!$A$2:$B$11,2,FALSE)</f>
        <v>5</v>
      </c>
      <c r="BS138" s="19">
        <f>VLOOKUP(Empresa!BS138,'Respuestas NosotrosTodos'!$A$2:$B$11,2,FALSE)</f>
        <v>5</v>
      </c>
      <c r="BT138" s="19">
        <f>VLOOKUP(Empresa!BT138,'Respuestas NosotrosTodos'!$A$2:$B$11,2,FALSE)</f>
        <v>5</v>
      </c>
      <c r="BU138" s="19">
        <f>VLOOKUP(Empresa!BU138,'Respuestas NosotrosTodos'!$A$2:$B$11,2,FALSE)</f>
        <v>5</v>
      </c>
      <c r="BV138" s="19">
        <f>VLOOKUP(Empresa!BV138,'Respuestas NosotrosTodos'!$A$2:$B$11,2,FALSE)</f>
        <v>5</v>
      </c>
      <c r="BW138" s="19">
        <f>VLOOKUP(Empresa!BW138,'Respuestas NosotrosTodos'!$A$2:$B$11,2,FALSE)</f>
        <v>5</v>
      </c>
      <c r="BX138" s="19">
        <f>VLOOKUP(Empresa!BX138,'Respuestas NosotrosTodos'!$A$2:$B$11,2,FALSE)</f>
        <v>4</v>
      </c>
      <c r="BY138" s="19">
        <f>VLOOKUP(Empresa!BY138,'Respuestas NosotrosTodos'!$A$2:$B$11,2,FALSE)</f>
        <v>5</v>
      </c>
      <c r="BZ138" s="19">
        <f>VLOOKUP(Empresa!BZ138,'Respuestas NosotrosTodos'!$A$2:$B$11,2,FALSE)</f>
        <v>5</v>
      </c>
      <c r="CA138" s="19">
        <f>VLOOKUP(Empresa!CA138,'Respuestas NosotrosTodos'!$A$2:$B$11,2,FALSE)</f>
        <v>5</v>
      </c>
      <c r="CB138" s="19">
        <f>VLOOKUP(Empresa!CB138,'Respuestas NosotrosTodos'!$A$2:$B$11,2,FALSE)</f>
        <v>4</v>
      </c>
      <c r="CC138" s="19">
        <f>VLOOKUP(Empresa!CC138,'Respuestas NosotrosTodos'!$A$2:$B$11,2,FALSE)</f>
        <v>5</v>
      </c>
      <c r="CD138" s="29">
        <f>VLOOKUP(Empresa!CD138,'Respuestas NosotrosTodos'!$A$12:$B$21,2,FALSE)</f>
        <v>5</v>
      </c>
      <c r="CE138" s="19">
        <f>VLOOKUP(Empresa!CE138,'Respuestas NosotrosTodos'!$A$2:$B$11,2,FALSE)</f>
        <v>5</v>
      </c>
      <c r="CF138" s="19">
        <f>VLOOKUP(Empresa!CF138,'Respuestas NosotrosTodos'!$A$2:$B$11,2,FALSE)</f>
        <v>1</v>
      </c>
      <c r="CG138" s="19">
        <f>VLOOKUP(Empresa!CG138,'Respuestas NosotrosTodos'!$A$2:$B$11,2,FALSE)</f>
        <v>1</v>
      </c>
      <c r="CH138" s="19">
        <f>VLOOKUP(Empresa!CH138,'Respuestas NosotrosTodos'!$A$2:$B$11,2,FALSE)</f>
        <v>5</v>
      </c>
      <c r="CI138" s="19">
        <f>VLOOKUP(Empresa!CI138,'Respuestas NosotrosTodos'!$A$2:$B$11,2,FALSE)</f>
        <v>5</v>
      </c>
      <c r="CJ138" s="29">
        <f>VLOOKUP(Empresa!CJ138,'Respuestas NosotrosTodos'!$A$12:$B$21,2,FALSE)</f>
        <v>5</v>
      </c>
      <c r="CK138" s="29">
        <f>VLOOKUP(Empresa!CK138,'Respuestas NosotrosTodos'!$A$12:$B$21,2,FALSE)</f>
        <v>5</v>
      </c>
      <c r="CL138" s="19">
        <f>VLOOKUP(Empresa!CL138,'Respuestas NosotrosTodos'!$A$2:$B$11,2,FALSE)</f>
        <v>5</v>
      </c>
      <c r="CM138" s="29">
        <f>VLOOKUP(Empresa!CM138,'Respuestas NosotrosTodos'!$A$12:$B$21,2,FALSE)</f>
        <v>5</v>
      </c>
      <c r="CN138" s="29">
        <f>VLOOKUP(Empresa!CN138,'Respuestas NosotrosTodos'!$A$12:$B$21,2,FALSE)</f>
        <v>5</v>
      </c>
      <c r="CO138" s="29">
        <f>VLOOKUP(Empresa!CO138,'Respuestas NosotrosTodos'!$A$12:$B$21,2,FALSE)</f>
        <v>5</v>
      </c>
      <c r="CP138" s="19">
        <f>VLOOKUP(Empresa!CP138,'Respuestas NosotrosTodos'!$A$2:$B$11,2,FALSE)</f>
        <v>5</v>
      </c>
      <c r="CQ138" s="19">
        <f>VLOOKUP(Empresa!CQ138,'Respuestas NosotrosTodos'!$A$2:$B$11,2,FALSE)</f>
        <v>5</v>
      </c>
      <c r="CR138" s="19">
        <f>VLOOKUP(Empresa!CR138,'Respuestas NosotrosTodos'!$A$2:$B$11,2,FALSE)</f>
        <v>4</v>
      </c>
    </row>
    <row r="139" spans="1:96">
      <c r="A139" s="12" t="str">
        <f>Empresa!A139</f>
        <v>8rqgjw6o4cs9djji9o8rqgjw2egxjg8x</v>
      </c>
      <c r="B139" s="19">
        <f>VLOOKUP(Empresa!B139,'Respuestas Yo'!A$2:B$5,2,FALSE)</f>
        <v>4</v>
      </c>
      <c r="C139" s="19">
        <f>VLOOKUP(Empresa!C139,'Respuestas Yo'!C$2:D$5,2,FALSE)</f>
        <v>2</v>
      </c>
      <c r="D139" s="19">
        <f>VLOOKUP(Empresa!D139,'Respuestas Yo'!E$2:F$5,2,FALSE)</f>
        <v>1</v>
      </c>
      <c r="E139" s="19">
        <f>VLOOKUP(Empresa!E139,'Respuestas Yo'!G$2:H$5,2,FALSE)</f>
        <v>5</v>
      </c>
      <c r="F139" s="19">
        <f>VLOOKUP(Empresa!F139,'Respuestas Yo'!I$2:J$5,2,FALSE)</f>
        <v>2</v>
      </c>
      <c r="G139" s="19">
        <f>VLOOKUP(Empresa!G139,'Respuestas Yo'!K$2:L$5,2,FALSE)</f>
        <v>4</v>
      </c>
      <c r="H139" s="19">
        <f>VLOOKUP(Empresa!H139,'Respuestas Yo'!M$2:N$5,2,FALSE)</f>
        <v>1</v>
      </c>
      <c r="I139" s="19">
        <f>VLOOKUP(Empresa!I139,'Respuestas Yo'!O$2:P$5,2,FALSE)</f>
        <v>5</v>
      </c>
      <c r="J139" s="19">
        <f>VLOOKUP(Empresa!J139,'Respuestas Yo'!Q$2:R$5,2,FALSE)</f>
        <v>4</v>
      </c>
      <c r="K139" s="19">
        <f>VLOOKUP(Empresa!K139,'Respuestas Yo'!S$2:T$5,2,FALSE)</f>
        <v>5</v>
      </c>
      <c r="L139" s="19">
        <f>VLOOKUP(Empresa!L139,'Respuestas Yo'!U$2:V$5,2,FALSE)</f>
        <v>5</v>
      </c>
      <c r="M139" s="19">
        <f>VLOOKUP(Empresa!M139,'Respuestas Yo'!W$2:X$5,2,FALSE)</f>
        <v>4</v>
      </c>
      <c r="N139" s="19">
        <f>VLOOKUP(Empresa!N139,'Respuestas Yo'!Y$2:Z$5,2,FALSE)</f>
        <v>4</v>
      </c>
      <c r="O139" s="19">
        <f>VLOOKUP(Empresa!O139,'Respuestas Yo'!AA$2:AB$5,2,FALSE)</f>
        <v>1</v>
      </c>
      <c r="P139" s="19">
        <f>VLOOKUP(Empresa!P139,'Respuestas Yo'!AC$2:AD$5,2,FALSE)</f>
        <v>5</v>
      </c>
      <c r="Q139" s="19">
        <f>VLOOKUP(Empresa!Q139,'Respuestas Yo'!AE$2:AF$5,2,FALSE)</f>
        <v>5</v>
      </c>
      <c r="R139" s="19">
        <f>VLOOKUP(Empresa!R139,'Respuestas Yo'!AG$2:AH$5,2,FALSE)</f>
        <v>4</v>
      </c>
      <c r="S139" s="19">
        <f>VLOOKUP(Empresa!S139,'Respuestas Yo'!AI$2:AJ$5,2,FALSE)</f>
        <v>4</v>
      </c>
      <c r="T139" s="19">
        <f>VLOOKUP(Empresa!T139,'Respuestas Yo'!AK$2:AL$5,2,FALSE)</f>
        <v>1</v>
      </c>
      <c r="U139" s="19">
        <f>VLOOKUP(Empresa!U139,'Respuestas NosotrosTodos'!$A$2:$B$11,2,FALSE)</f>
        <v>4</v>
      </c>
      <c r="V139" s="19">
        <f>VLOOKUP(Empresa!V139,'Respuestas NosotrosTodos'!$A$2:$B$11,2,FALSE)</f>
        <v>5</v>
      </c>
      <c r="W139" s="19">
        <f>VLOOKUP(Empresa!V139,'Respuestas NosotrosTodos'!$A$2:$B$11,2,FALSE)</f>
        <v>5</v>
      </c>
      <c r="X139" s="19">
        <f>VLOOKUP(Empresa!X139,'Respuestas NosotrosTodos'!$A$2:$B$11,2,FALSE)</f>
        <v>5</v>
      </c>
      <c r="Y139" s="19">
        <f>VLOOKUP(Empresa!Y139,'Respuestas NosotrosTodos'!$A$2:$B$11,2,FALSE)</f>
        <v>5</v>
      </c>
      <c r="Z139" s="19">
        <f>VLOOKUP(Empresa!Z139,'Respuestas NosotrosTodos'!$A$2:$B$11,2,FALSE)</f>
        <v>5</v>
      </c>
      <c r="AA139" s="19">
        <f>VLOOKUP(Empresa!AA139,'Respuestas NosotrosTodos'!$A$2:$B$11,2,FALSE)</f>
        <v>5</v>
      </c>
      <c r="AB139" s="19">
        <f>VLOOKUP(Empresa!AB139,'Respuestas NosotrosTodos'!$A$2:$B$11,2,FALSE)</f>
        <v>5</v>
      </c>
      <c r="AC139" s="19">
        <f>VLOOKUP(Empresa!AC139,'Respuestas NosotrosTodos'!$A$2:$B$11,2,FALSE)</f>
        <v>5</v>
      </c>
      <c r="AD139" s="19">
        <f>VLOOKUP(Empresa!AD139,'Respuestas NosotrosTodos'!$A$2:$B$11,2,FALSE)</f>
        <v>5</v>
      </c>
      <c r="AE139" s="19">
        <f>VLOOKUP(Empresa!AE139,'Respuestas NosotrosTodos'!$A$2:$B$11,2,FALSE)</f>
        <v>5</v>
      </c>
      <c r="AF139" s="19">
        <f>VLOOKUP(Empresa!AF139,'Respuestas NosotrosTodos'!$A$2:$B$11,2,FALSE)</f>
        <v>5</v>
      </c>
      <c r="AG139" s="19">
        <f>VLOOKUP(Empresa!AG139,'Respuestas NosotrosTodos'!$A$2:$B$11,2,FALSE)</f>
        <v>5</v>
      </c>
      <c r="AH139" s="19">
        <f>VLOOKUP(Empresa!AH139,'Respuestas NosotrosTodos'!$A$2:$B$11,2,FALSE)</f>
        <v>4</v>
      </c>
      <c r="AI139" s="19">
        <f>VLOOKUP(Empresa!AI139,'Respuestas NosotrosTodos'!$A$2:$B$11,2,FALSE)</f>
        <v>5</v>
      </c>
      <c r="AJ139" s="19">
        <f>VLOOKUP(Empresa!AJ139,'Respuestas NosotrosTodos'!$A$2:$B$11,2,FALSE)</f>
        <v>5</v>
      </c>
      <c r="AK139" s="19">
        <f>VLOOKUP(Empresa!AK139,'Respuestas NosotrosTodos'!$A$2:$B$11,2,FALSE)</f>
        <v>4</v>
      </c>
      <c r="AL139" s="19">
        <f>VLOOKUP(Empresa!AL139,'Respuestas NosotrosTodos'!$A$2:$B$11,2,FALSE)</f>
        <v>5</v>
      </c>
      <c r="AM139" s="19">
        <f>VLOOKUP(Empresa!AM139,'Respuestas NosotrosTodos'!$A$2:$B$11,2,FALSE)</f>
        <v>5</v>
      </c>
      <c r="AN139" s="19">
        <f>VLOOKUP(Empresa!AN139,'Respuestas NosotrosTodos'!$A$2:$B$11,2,FALSE)</f>
        <v>5</v>
      </c>
      <c r="AO139" s="19">
        <f>VLOOKUP(Empresa!AO139,'Respuestas NosotrosTodos'!$A$2:$B$11,2,FALSE)</f>
        <v>5</v>
      </c>
      <c r="AP139" s="19">
        <f>VLOOKUP(Empresa!AP139,'Respuestas NosotrosTodos'!$A$2:$B$11,2,FALSE)</f>
        <v>3</v>
      </c>
      <c r="AQ139" s="19">
        <f>VLOOKUP(Empresa!AQ139,'Respuestas NosotrosTodos'!$A$2:$B$11,2,FALSE)</f>
        <v>5</v>
      </c>
      <c r="AR139" s="19">
        <f>VLOOKUP(Empresa!AR139,'Respuestas NosotrosTodos'!$A$2:$B$11,2,FALSE)</f>
        <v>5</v>
      </c>
      <c r="AS139" s="19">
        <f>VLOOKUP(Empresa!AS139,'Respuestas NosotrosTodos'!$A$2:$B$11,2,FALSE)</f>
        <v>5</v>
      </c>
      <c r="AT139" s="19">
        <f>VLOOKUP(Empresa!AT139,'Respuestas NosotrosTodos'!$A$2:$B$11,2,FALSE)</f>
        <v>5</v>
      </c>
      <c r="AU139" s="19">
        <f>VLOOKUP(Empresa!AU139,'Respuestas NosotrosTodos'!$A$2:$B$11,2,FALSE)</f>
        <v>5</v>
      </c>
      <c r="AV139" s="19">
        <f>VLOOKUP(Empresa!AV139,'Respuestas NosotrosTodos'!$A$2:$B$11,2,FALSE)</f>
        <v>5</v>
      </c>
      <c r="AW139" s="19">
        <f>VLOOKUP(Empresa!AW139,'Respuestas NosotrosTodos'!$A$2:$B$11,2,FALSE)</f>
        <v>5</v>
      </c>
      <c r="AX139" s="19">
        <f>VLOOKUP(Empresa!AX139,'Respuestas NosotrosTodos'!$A$2:$B$11,2,FALSE)</f>
        <v>5</v>
      </c>
      <c r="AY139" s="29">
        <f>VLOOKUP(Empresa!AY139,'Respuestas NosotrosTodos'!$A$12:$B$21,2,FALSE)</f>
        <v>3</v>
      </c>
      <c r="AZ139" s="19">
        <f>VLOOKUP(Empresa!AZ139,'Respuestas NosotrosTodos'!$A$2:$B$11,2,FALSE)</f>
        <v>4</v>
      </c>
      <c r="BA139" s="29">
        <f>VLOOKUP(Empresa!BA139,'Respuestas NosotrosTodos'!$A$12:$B$21,2,FALSE)</f>
        <v>5</v>
      </c>
      <c r="BB139" s="19">
        <f>VLOOKUP(Empresa!BB139,'Respuestas NosotrosTodos'!$A$2:$B$11,2,FALSE)</f>
        <v>5</v>
      </c>
      <c r="BC139" s="19">
        <f>VLOOKUP(Empresa!BC139,'Respuestas NosotrosTodos'!$A$2:$B$11,2,FALSE)</f>
        <v>3</v>
      </c>
      <c r="BD139" s="19">
        <f>VLOOKUP(Empresa!BD139,'Respuestas NosotrosTodos'!$A$2:$B$11,2,FALSE)</f>
        <v>5</v>
      </c>
      <c r="BE139" s="19">
        <f>VLOOKUP(Empresa!BE139,'Respuestas NosotrosTodos'!$A$2:$B$11,2,FALSE)</f>
        <v>5</v>
      </c>
      <c r="BF139" s="19">
        <f>VLOOKUP(Empresa!BF139,'Respuestas NosotrosTodos'!$A$2:$B$11,2,FALSE)</f>
        <v>5</v>
      </c>
      <c r="BG139" s="19">
        <f>VLOOKUP(Empresa!BG139,'Respuestas NosotrosTodos'!$A$2:$B$11,2,FALSE)</f>
        <v>4</v>
      </c>
      <c r="BH139" s="19">
        <f>VLOOKUP(Empresa!BH139,'Respuestas NosotrosTodos'!$A$2:$B$11,2,FALSE)</f>
        <v>5</v>
      </c>
      <c r="BI139" s="19">
        <f>VLOOKUP(Empresa!BI139,'Respuestas NosotrosTodos'!$A$2:$B$11,2,FALSE)</f>
        <v>5</v>
      </c>
      <c r="BJ139" s="19">
        <f>VLOOKUP(Empresa!BJ139,'Respuestas NosotrosTodos'!$A$2:$B$11,2,FALSE)</f>
        <v>5</v>
      </c>
      <c r="BK139" s="19">
        <f>VLOOKUP(Empresa!BK139,'Respuestas NosotrosTodos'!$A$2:$B$11,2,FALSE)</f>
        <v>5</v>
      </c>
      <c r="BL139" s="19">
        <f>VLOOKUP(Empresa!BL139,'Respuestas NosotrosTodos'!$A$2:$B$11,2,FALSE)</f>
        <v>4</v>
      </c>
      <c r="BM139" s="19">
        <f>VLOOKUP(Empresa!BM139,'Respuestas NosotrosTodos'!$A$2:$B$11,2,FALSE)</f>
        <v>5</v>
      </c>
      <c r="BN139" s="19">
        <f>VLOOKUP(Empresa!BN139,'Respuestas NosotrosTodos'!$A$2:$B$11,2,FALSE)</f>
        <v>5</v>
      </c>
      <c r="BO139" s="19">
        <f>VLOOKUP(Empresa!BO139,'Respuestas NosotrosTodos'!$A$2:$B$11,2,FALSE)</f>
        <v>5</v>
      </c>
      <c r="BP139" s="19">
        <f>VLOOKUP(Empresa!BP139,'Respuestas NosotrosTodos'!$A$2:$B$11,2,FALSE)</f>
        <v>5</v>
      </c>
      <c r="BQ139" s="19">
        <f>VLOOKUP(Empresa!BQ139,'Respuestas NosotrosTodos'!$A$2:$B$11,2,FALSE)</f>
        <v>5</v>
      </c>
      <c r="BR139" s="19">
        <f>VLOOKUP(Empresa!BR139,'Respuestas NosotrosTodos'!$A$2:$B$11,2,FALSE)</f>
        <v>5</v>
      </c>
      <c r="BS139" s="19">
        <f>VLOOKUP(Empresa!BS139,'Respuestas NosotrosTodos'!$A$2:$B$11,2,FALSE)</f>
        <v>5</v>
      </c>
      <c r="BT139" s="19">
        <f>VLOOKUP(Empresa!BT139,'Respuestas NosotrosTodos'!$A$2:$B$11,2,FALSE)</f>
        <v>3</v>
      </c>
      <c r="BU139" s="19">
        <f>VLOOKUP(Empresa!BU139,'Respuestas NosotrosTodos'!$A$2:$B$11,2,FALSE)</f>
        <v>4</v>
      </c>
      <c r="BV139" s="19">
        <f>VLOOKUP(Empresa!BV139,'Respuestas NosotrosTodos'!$A$2:$B$11,2,FALSE)</f>
        <v>5</v>
      </c>
      <c r="BW139" s="19">
        <f>VLOOKUP(Empresa!BW139,'Respuestas NosotrosTodos'!$A$2:$B$11,2,FALSE)</f>
        <v>5</v>
      </c>
      <c r="BX139" s="19">
        <f>VLOOKUP(Empresa!BX139,'Respuestas NosotrosTodos'!$A$2:$B$11,2,FALSE)</f>
        <v>4</v>
      </c>
      <c r="BY139" s="19">
        <f>VLOOKUP(Empresa!BY139,'Respuestas NosotrosTodos'!$A$2:$B$11,2,FALSE)</f>
        <v>4</v>
      </c>
      <c r="BZ139" s="19">
        <f>VLOOKUP(Empresa!BZ139,'Respuestas NosotrosTodos'!$A$2:$B$11,2,FALSE)</f>
        <v>5</v>
      </c>
      <c r="CA139" s="19">
        <f>VLOOKUP(Empresa!CA139,'Respuestas NosotrosTodos'!$A$2:$B$11,2,FALSE)</f>
        <v>4</v>
      </c>
      <c r="CB139" s="19">
        <f>VLOOKUP(Empresa!CB139,'Respuestas NosotrosTodos'!$A$2:$B$11,2,FALSE)</f>
        <v>5</v>
      </c>
      <c r="CC139" s="19">
        <f>VLOOKUP(Empresa!CC139,'Respuestas NosotrosTodos'!$A$2:$B$11,2,FALSE)</f>
        <v>5</v>
      </c>
      <c r="CD139" s="29">
        <f>VLOOKUP(Empresa!CD139,'Respuestas NosotrosTodos'!$A$12:$B$21,2,FALSE)</f>
        <v>5</v>
      </c>
      <c r="CE139" s="19">
        <f>VLOOKUP(Empresa!CE139,'Respuestas NosotrosTodos'!$A$2:$B$11,2,FALSE)</f>
        <v>4</v>
      </c>
      <c r="CF139" s="19">
        <f>VLOOKUP(Empresa!CF139,'Respuestas NosotrosTodos'!$A$2:$B$11,2,FALSE)</f>
        <v>1</v>
      </c>
      <c r="CG139" s="19">
        <f>VLOOKUP(Empresa!CG139,'Respuestas NosotrosTodos'!$A$2:$B$11,2,FALSE)</f>
        <v>5</v>
      </c>
      <c r="CH139" s="19">
        <f>VLOOKUP(Empresa!CH139,'Respuestas NosotrosTodos'!$A$2:$B$11,2,FALSE)</f>
        <v>5</v>
      </c>
      <c r="CI139" s="19">
        <f>VLOOKUP(Empresa!CI139,'Respuestas NosotrosTodos'!$A$2:$B$11,2,FALSE)</f>
        <v>5</v>
      </c>
      <c r="CJ139" s="29">
        <f>VLOOKUP(Empresa!CJ139,'Respuestas NosotrosTodos'!$A$12:$B$21,2,FALSE)</f>
        <v>5</v>
      </c>
      <c r="CK139" s="29">
        <f>VLOOKUP(Empresa!CK139,'Respuestas NosotrosTodos'!$A$12:$B$21,2,FALSE)</f>
        <v>4</v>
      </c>
      <c r="CL139" s="19">
        <f>VLOOKUP(Empresa!CL139,'Respuestas NosotrosTodos'!$A$2:$B$11,2,FALSE)</f>
        <v>5</v>
      </c>
      <c r="CM139" s="29">
        <f>VLOOKUP(Empresa!CM139,'Respuestas NosotrosTodos'!$A$12:$B$21,2,FALSE)</f>
        <v>3</v>
      </c>
      <c r="CN139" s="29">
        <f>VLOOKUP(Empresa!CN139,'Respuestas NosotrosTodos'!$A$12:$B$21,2,FALSE)</f>
        <v>4</v>
      </c>
      <c r="CO139" s="29">
        <f>VLOOKUP(Empresa!CO139,'Respuestas NosotrosTodos'!$A$12:$B$21,2,FALSE)</f>
        <v>5</v>
      </c>
      <c r="CP139" s="19">
        <f>VLOOKUP(Empresa!CP139,'Respuestas NosotrosTodos'!$A$2:$B$11,2,FALSE)</f>
        <v>5</v>
      </c>
      <c r="CQ139" s="19">
        <f>VLOOKUP(Empresa!CQ139,'Respuestas NosotrosTodos'!$A$2:$B$11,2,FALSE)</f>
        <v>5</v>
      </c>
      <c r="CR139" s="19">
        <f>VLOOKUP(Empresa!CR139,'Respuestas NosotrosTodos'!$A$2:$B$11,2,FALSE)</f>
        <v>5</v>
      </c>
    </row>
    <row r="140" spans="1:96">
      <c r="A140" s="12" t="str">
        <f>Empresa!A140</f>
        <v>j7c4e28t1eprtywj7nwwrgqhecvggdga</v>
      </c>
      <c r="B140" s="19">
        <f>VLOOKUP(Empresa!B140,'Respuestas Yo'!A$2:B$5,2,FALSE)</f>
        <v>2</v>
      </c>
      <c r="C140" s="19">
        <f>VLOOKUP(Empresa!C140,'Respuestas Yo'!C$2:D$5,2,FALSE)</f>
        <v>4</v>
      </c>
      <c r="D140" s="19">
        <f>VLOOKUP(Empresa!D140,'Respuestas Yo'!E$2:F$5,2,FALSE)</f>
        <v>1</v>
      </c>
      <c r="E140" s="19">
        <f>VLOOKUP(Empresa!E140,'Respuestas Yo'!G$2:H$5,2,FALSE)</f>
        <v>4</v>
      </c>
      <c r="F140" s="19">
        <f>VLOOKUP(Empresa!F140,'Respuestas Yo'!I$2:J$5,2,FALSE)</f>
        <v>4</v>
      </c>
      <c r="G140" s="19">
        <f>VLOOKUP(Empresa!G140,'Respuestas Yo'!K$2:L$5,2,FALSE)</f>
        <v>5</v>
      </c>
      <c r="H140" s="19">
        <f>VLOOKUP(Empresa!H140,'Respuestas Yo'!M$2:N$5,2,FALSE)</f>
        <v>5</v>
      </c>
      <c r="I140" s="19">
        <f>VLOOKUP(Empresa!I140,'Respuestas Yo'!O$2:P$5,2,FALSE)</f>
        <v>5</v>
      </c>
      <c r="J140" s="19">
        <f>VLOOKUP(Empresa!J140,'Respuestas Yo'!Q$2:R$5,2,FALSE)</f>
        <v>4</v>
      </c>
      <c r="K140" s="19">
        <f>VLOOKUP(Empresa!K140,'Respuestas Yo'!S$2:T$5,2,FALSE)</f>
        <v>5</v>
      </c>
      <c r="L140" s="19">
        <f>VLOOKUP(Empresa!L140,'Respuestas Yo'!U$2:V$5,2,FALSE)</f>
        <v>5</v>
      </c>
      <c r="M140" s="19">
        <f>VLOOKUP(Empresa!M140,'Respuestas Yo'!W$2:X$5,2,FALSE)</f>
        <v>5</v>
      </c>
      <c r="N140" s="19">
        <f>VLOOKUP(Empresa!N140,'Respuestas Yo'!Y$2:Z$5,2,FALSE)</f>
        <v>4</v>
      </c>
      <c r="O140" s="19">
        <f>VLOOKUP(Empresa!O140,'Respuestas Yo'!AA$2:AB$5,2,FALSE)</f>
        <v>2</v>
      </c>
      <c r="P140" s="19">
        <f>VLOOKUP(Empresa!P140,'Respuestas Yo'!AC$2:AD$5,2,FALSE)</f>
        <v>5</v>
      </c>
      <c r="Q140" s="19">
        <f>VLOOKUP(Empresa!Q140,'Respuestas Yo'!AE$2:AF$5,2,FALSE)</f>
        <v>1</v>
      </c>
      <c r="R140" s="19">
        <f>VLOOKUP(Empresa!R140,'Respuestas Yo'!AG$2:AH$5,2,FALSE)</f>
        <v>2</v>
      </c>
      <c r="S140" s="19">
        <f>VLOOKUP(Empresa!S140,'Respuestas Yo'!AI$2:AJ$5,2,FALSE)</f>
        <v>5</v>
      </c>
      <c r="T140" s="19">
        <f>VLOOKUP(Empresa!T140,'Respuestas Yo'!AK$2:AL$5,2,FALSE)</f>
        <v>5</v>
      </c>
      <c r="U140" s="19">
        <f>VLOOKUP(Empresa!U140,'Respuestas NosotrosTodos'!$A$2:$B$11,2,FALSE)</f>
        <v>1</v>
      </c>
      <c r="V140" s="19">
        <f>VLOOKUP(Empresa!V140,'Respuestas NosotrosTodos'!$A$2:$B$11,2,FALSE)</f>
        <v>1</v>
      </c>
      <c r="W140" s="19">
        <f>VLOOKUP(Empresa!V140,'Respuestas NosotrosTodos'!$A$2:$B$11,2,FALSE)</f>
        <v>1</v>
      </c>
      <c r="X140" s="19">
        <f>VLOOKUP(Empresa!X140,'Respuestas NosotrosTodos'!$A$2:$B$11,2,FALSE)</f>
        <v>1</v>
      </c>
      <c r="Y140" s="19">
        <f>VLOOKUP(Empresa!Y140,'Respuestas NosotrosTodos'!$A$2:$B$11,2,FALSE)</f>
        <v>2</v>
      </c>
      <c r="Z140" s="19">
        <f>VLOOKUP(Empresa!Z140,'Respuestas NosotrosTodos'!$A$2:$B$11,2,FALSE)</f>
        <v>5</v>
      </c>
      <c r="AA140" s="19">
        <f>VLOOKUP(Empresa!AA140,'Respuestas NosotrosTodos'!$A$2:$B$11,2,FALSE)</f>
        <v>1</v>
      </c>
      <c r="AB140" s="19">
        <f>VLOOKUP(Empresa!AB140,'Respuestas NosotrosTodos'!$A$2:$B$11,2,FALSE)</f>
        <v>1</v>
      </c>
      <c r="AC140" s="19">
        <f>VLOOKUP(Empresa!AC140,'Respuestas NosotrosTodos'!$A$2:$B$11,2,FALSE)</f>
        <v>1</v>
      </c>
      <c r="AD140" s="19">
        <f>VLOOKUP(Empresa!AD140,'Respuestas NosotrosTodos'!$A$2:$B$11,2,FALSE)</f>
        <v>5</v>
      </c>
      <c r="AE140" s="19">
        <f>VLOOKUP(Empresa!AE140,'Respuestas NosotrosTodos'!$A$2:$B$11,2,FALSE)</f>
        <v>1</v>
      </c>
      <c r="AF140" s="19">
        <f>VLOOKUP(Empresa!AF140,'Respuestas NosotrosTodos'!$A$2:$B$11,2,FALSE)</f>
        <v>1</v>
      </c>
      <c r="AG140" s="19">
        <f>VLOOKUP(Empresa!AG140,'Respuestas NosotrosTodos'!$A$2:$B$11,2,FALSE)</f>
        <v>5</v>
      </c>
      <c r="AH140" s="19">
        <f>VLOOKUP(Empresa!AH140,'Respuestas NosotrosTodos'!$A$2:$B$11,2,FALSE)</f>
        <v>2</v>
      </c>
      <c r="AI140" s="19">
        <f>VLOOKUP(Empresa!AI140,'Respuestas NosotrosTodos'!$A$2:$B$11,2,FALSE)</f>
        <v>5</v>
      </c>
      <c r="AJ140" s="19">
        <f>VLOOKUP(Empresa!AJ140,'Respuestas NosotrosTodos'!$A$2:$B$11,2,FALSE)</f>
        <v>1</v>
      </c>
      <c r="AK140" s="19">
        <f>VLOOKUP(Empresa!AK140,'Respuestas NosotrosTodos'!$A$2:$B$11,2,FALSE)</f>
        <v>4</v>
      </c>
      <c r="AL140" s="19">
        <f>VLOOKUP(Empresa!AL140,'Respuestas NosotrosTodos'!$A$2:$B$11,2,FALSE)</f>
        <v>5</v>
      </c>
      <c r="AM140" s="19">
        <f>VLOOKUP(Empresa!AM140,'Respuestas NosotrosTodos'!$A$2:$B$11,2,FALSE)</f>
        <v>1</v>
      </c>
      <c r="AN140" s="19">
        <f>VLOOKUP(Empresa!AN140,'Respuestas NosotrosTodos'!$A$2:$B$11,2,FALSE)</f>
        <v>5</v>
      </c>
      <c r="AO140" s="19">
        <f>VLOOKUP(Empresa!AO140,'Respuestas NosotrosTodos'!$A$2:$B$11,2,FALSE)</f>
        <v>5</v>
      </c>
      <c r="AP140" s="19">
        <f>VLOOKUP(Empresa!AP140,'Respuestas NosotrosTodos'!$A$2:$B$11,2,FALSE)</f>
        <v>1</v>
      </c>
      <c r="AQ140" s="19">
        <f>VLOOKUP(Empresa!AQ140,'Respuestas NosotrosTodos'!$A$2:$B$11,2,FALSE)</f>
        <v>5</v>
      </c>
      <c r="AR140" s="19">
        <f>VLOOKUP(Empresa!AR140,'Respuestas NosotrosTodos'!$A$2:$B$11,2,FALSE)</f>
        <v>5</v>
      </c>
      <c r="AS140" s="19">
        <f>VLOOKUP(Empresa!AS140,'Respuestas NosotrosTodos'!$A$2:$B$11,2,FALSE)</f>
        <v>5</v>
      </c>
      <c r="AT140" s="19">
        <f>VLOOKUP(Empresa!AT140,'Respuestas NosotrosTodos'!$A$2:$B$11,2,FALSE)</f>
        <v>5</v>
      </c>
      <c r="AU140" s="19">
        <f>VLOOKUP(Empresa!AU140,'Respuestas NosotrosTodos'!$A$2:$B$11,2,FALSE)</f>
        <v>5</v>
      </c>
      <c r="AV140" s="19">
        <f>VLOOKUP(Empresa!AV140,'Respuestas NosotrosTodos'!$A$2:$B$11,2,FALSE)</f>
        <v>4</v>
      </c>
      <c r="AW140" s="19">
        <f>VLOOKUP(Empresa!AW140,'Respuestas NosotrosTodos'!$A$2:$B$11,2,FALSE)</f>
        <v>2</v>
      </c>
      <c r="AX140" s="19">
        <f>VLOOKUP(Empresa!AX140,'Respuestas NosotrosTodos'!$A$2:$B$11,2,FALSE)</f>
        <v>5</v>
      </c>
      <c r="AY140" s="29">
        <f>VLOOKUP(Empresa!AY140,'Respuestas NosotrosTodos'!$A$12:$B$21,2,FALSE)</f>
        <v>4</v>
      </c>
      <c r="AZ140" s="19">
        <f>VLOOKUP(Empresa!AZ140,'Respuestas NosotrosTodos'!$A$2:$B$11,2,FALSE)</f>
        <v>1</v>
      </c>
      <c r="BA140" s="29">
        <f>VLOOKUP(Empresa!BA140,'Respuestas NosotrosTodos'!$A$12:$B$21,2,FALSE)</f>
        <v>5</v>
      </c>
      <c r="BB140" s="19">
        <f>VLOOKUP(Empresa!BB140,'Respuestas NosotrosTodos'!$A$2:$B$11,2,FALSE)</f>
        <v>5</v>
      </c>
      <c r="BC140" s="19">
        <f>VLOOKUP(Empresa!BC140,'Respuestas NosotrosTodos'!$A$2:$B$11,2,FALSE)</f>
        <v>5</v>
      </c>
      <c r="BD140" s="19">
        <f>VLOOKUP(Empresa!BD140,'Respuestas NosotrosTodos'!$A$2:$B$11,2,FALSE)</f>
        <v>4</v>
      </c>
      <c r="BE140" s="19">
        <f>VLOOKUP(Empresa!BE140,'Respuestas NosotrosTodos'!$A$2:$B$11,2,FALSE)</f>
        <v>5</v>
      </c>
      <c r="BF140" s="19">
        <f>VLOOKUP(Empresa!BF140,'Respuestas NosotrosTodos'!$A$2:$B$11,2,FALSE)</f>
        <v>5</v>
      </c>
      <c r="BG140" s="19">
        <f>VLOOKUP(Empresa!BG140,'Respuestas NosotrosTodos'!$A$2:$B$11,2,FALSE)</f>
        <v>1</v>
      </c>
      <c r="BH140" s="19">
        <f>VLOOKUP(Empresa!BH140,'Respuestas NosotrosTodos'!$A$2:$B$11,2,FALSE)</f>
        <v>1</v>
      </c>
      <c r="BI140" s="19">
        <f>VLOOKUP(Empresa!BI140,'Respuestas NosotrosTodos'!$A$2:$B$11,2,FALSE)</f>
        <v>3</v>
      </c>
      <c r="BJ140" s="19">
        <f>VLOOKUP(Empresa!BJ140,'Respuestas NosotrosTodos'!$A$2:$B$11,2,FALSE)</f>
        <v>5</v>
      </c>
      <c r="BK140" s="19">
        <f>VLOOKUP(Empresa!BK140,'Respuestas NosotrosTodos'!$A$2:$B$11,2,FALSE)</f>
        <v>5</v>
      </c>
      <c r="BL140" s="19">
        <f>VLOOKUP(Empresa!BL140,'Respuestas NosotrosTodos'!$A$2:$B$11,2,FALSE)</f>
        <v>5</v>
      </c>
      <c r="BM140" s="19">
        <f>VLOOKUP(Empresa!BM140,'Respuestas NosotrosTodos'!$A$2:$B$11,2,FALSE)</f>
        <v>5</v>
      </c>
      <c r="BN140" s="19">
        <f>VLOOKUP(Empresa!BN140,'Respuestas NosotrosTodos'!$A$2:$B$11,2,FALSE)</f>
        <v>1</v>
      </c>
      <c r="BO140" s="19">
        <f>VLOOKUP(Empresa!BO140,'Respuestas NosotrosTodos'!$A$2:$B$11,2,FALSE)</f>
        <v>5</v>
      </c>
      <c r="BP140" s="19">
        <f>VLOOKUP(Empresa!BP140,'Respuestas NosotrosTodos'!$A$2:$B$11,2,FALSE)</f>
        <v>5</v>
      </c>
      <c r="BQ140" s="19">
        <f>VLOOKUP(Empresa!BQ140,'Respuestas NosotrosTodos'!$A$2:$B$11,2,FALSE)</f>
        <v>2</v>
      </c>
      <c r="BR140" s="19">
        <f>VLOOKUP(Empresa!BR140,'Respuestas NosotrosTodos'!$A$2:$B$11,2,FALSE)</f>
        <v>2</v>
      </c>
      <c r="BS140" s="19">
        <f>VLOOKUP(Empresa!BS140,'Respuestas NosotrosTodos'!$A$2:$B$11,2,FALSE)</f>
        <v>2</v>
      </c>
      <c r="BT140" s="19">
        <f>VLOOKUP(Empresa!BT140,'Respuestas NosotrosTodos'!$A$2:$B$11,2,FALSE)</f>
        <v>4</v>
      </c>
      <c r="BU140" s="19">
        <f>VLOOKUP(Empresa!BU140,'Respuestas NosotrosTodos'!$A$2:$B$11,2,FALSE)</f>
        <v>4</v>
      </c>
      <c r="BV140" s="19">
        <f>VLOOKUP(Empresa!BV140,'Respuestas NosotrosTodos'!$A$2:$B$11,2,FALSE)</f>
        <v>4</v>
      </c>
      <c r="BW140" s="19">
        <f>VLOOKUP(Empresa!BW140,'Respuestas NosotrosTodos'!$A$2:$B$11,2,FALSE)</f>
        <v>1</v>
      </c>
      <c r="BX140" s="19">
        <f>VLOOKUP(Empresa!BX140,'Respuestas NosotrosTodos'!$A$2:$B$11,2,FALSE)</f>
        <v>4</v>
      </c>
      <c r="BY140" s="19">
        <f>VLOOKUP(Empresa!BY140,'Respuestas NosotrosTodos'!$A$2:$B$11,2,FALSE)</f>
        <v>3</v>
      </c>
      <c r="BZ140" s="19">
        <f>VLOOKUP(Empresa!BZ140,'Respuestas NosotrosTodos'!$A$2:$B$11,2,FALSE)</f>
        <v>4</v>
      </c>
      <c r="CA140" s="19">
        <f>VLOOKUP(Empresa!CA140,'Respuestas NosotrosTodos'!$A$2:$B$11,2,FALSE)</f>
        <v>4</v>
      </c>
      <c r="CB140" s="19">
        <f>VLOOKUP(Empresa!CB140,'Respuestas NosotrosTodos'!$A$2:$B$11,2,FALSE)</f>
        <v>4</v>
      </c>
      <c r="CC140" s="19">
        <f>VLOOKUP(Empresa!CC140,'Respuestas NosotrosTodos'!$A$2:$B$11,2,FALSE)</f>
        <v>5</v>
      </c>
      <c r="CD140" s="29">
        <f>VLOOKUP(Empresa!CD140,'Respuestas NosotrosTodos'!$A$12:$B$21,2,FALSE)</f>
        <v>5</v>
      </c>
      <c r="CE140" s="19">
        <f>VLOOKUP(Empresa!CE140,'Respuestas NosotrosTodos'!$A$2:$B$11,2,FALSE)</f>
        <v>5</v>
      </c>
      <c r="CF140" s="19">
        <f>VLOOKUP(Empresa!CF140,'Respuestas NosotrosTodos'!$A$2:$B$11,2,FALSE)</f>
        <v>4</v>
      </c>
      <c r="CG140" s="19">
        <f>VLOOKUP(Empresa!CG140,'Respuestas NosotrosTodos'!$A$2:$B$11,2,FALSE)</f>
        <v>1</v>
      </c>
      <c r="CH140" s="19">
        <f>VLOOKUP(Empresa!CH140,'Respuestas NosotrosTodos'!$A$2:$B$11,2,FALSE)</f>
        <v>5</v>
      </c>
      <c r="CI140" s="19">
        <f>VLOOKUP(Empresa!CI140,'Respuestas NosotrosTodos'!$A$2:$B$11,2,FALSE)</f>
        <v>5</v>
      </c>
      <c r="CJ140" s="29">
        <f>VLOOKUP(Empresa!CJ140,'Respuestas NosotrosTodos'!$A$12:$B$21,2,FALSE)</f>
        <v>5</v>
      </c>
      <c r="CK140" s="29">
        <f>VLOOKUP(Empresa!CK140,'Respuestas NosotrosTodos'!$A$12:$B$21,2,FALSE)</f>
        <v>5</v>
      </c>
      <c r="CL140" s="19">
        <f>VLOOKUP(Empresa!CL140,'Respuestas NosotrosTodos'!$A$2:$B$11,2,FALSE)</f>
        <v>4</v>
      </c>
      <c r="CM140" s="29">
        <f>VLOOKUP(Empresa!CM140,'Respuestas NosotrosTodos'!$A$12:$B$21,2,FALSE)</f>
        <v>3</v>
      </c>
      <c r="CN140" s="29">
        <f>VLOOKUP(Empresa!CN140,'Respuestas NosotrosTodos'!$A$12:$B$21,2,FALSE)</f>
        <v>5</v>
      </c>
      <c r="CO140" s="29">
        <f>VLOOKUP(Empresa!CO140,'Respuestas NosotrosTodos'!$A$12:$B$21,2,FALSE)</f>
        <v>5</v>
      </c>
      <c r="CP140" s="19">
        <f>VLOOKUP(Empresa!CP140,'Respuestas NosotrosTodos'!$A$2:$B$11,2,FALSE)</f>
        <v>5</v>
      </c>
      <c r="CQ140" s="19">
        <f>VLOOKUP(Empresa!CQ140,'Respuestas NosotrosTodos'!$A$2:$B$11,2,FALSE)</f>
        <v>5</v>
      </c>
      <c r="CR140" s="19">
        <f>VLOOKUP(Empresa!CR140,'Respuestas NosotrosTodos'!$A$2:$B$11,2,FALSE)</f>
        <v>5</v>
      </c>
    </row>
    <row r="141" spans="1:96">
      <c r="AY141" s="26"/>
      <c r="BA141" s="26"/>
      <c r="CD141" s="26"/>
      <c r="CJ141" s="26"/>
      <c r="CK141" s="26"/>
      <c r="CM141" s="26"/>
      <c r="CN141" s="26"/>
      <c r="CO141" s="26"/>
    </row>
    <row r="142" spans="1:96">
      <c r="AY142" s="26"/>
      <c r="BA142" s="26"/>
      <c r="CD142" s="26"/>
      <c r="CJ142" s="26"/>
      <c r="CK142" s="26"/>
      <c r="CM142" s="26"/>
      <c r="CN142" s="26"/>
      <c r="CO142" s="26"/>
    </row>
    <row r="143" spans="1:96">
      <c r="AY143" s="26"/>
      <c r="BA143" s="26"/>
      <c r="CD143" s="26"/>
      <c r="CJ143" s="26"/>
      <c r="CK143" s="26"/>
      <c r="CM143" s="26"/>
      <c r="CN143" s="26"/>
      <c r="CO143" s="26"/>
    </row>
    <row r="144" spans="1:96">
      <c r="AY144" s="26"/>
      <c r="BA144" s="26"/>
      <c r="CD144" s="26"/>
      <c r="CJ144" s="26"/>
      <c r="CK144" s="26"/>
      <c r="CM144" s="26"/>
      <c r="CN144" s="26"/>
      <c r="CO144" s="26"/>
    </row>
    <row r="145" spans="51:93">
      <c r="AY145" s="26"/>
      <c r="BA145" s="26"/>
      <c r="CD145" s="26"/>
      <c r="CJ145" s="26"/>
      <c r="CK145" s="26"/>
      <c r="CM145" s="26"/>
      <c r="CN145" s="26"/>
      <c r="CO145" s="26"/>
    </row>
    <row r="146" spans="51:93">
      <c r="AY146" s="26"/>
      <c r="BA146" s="26"/>
      <c r="CD146" s="26"/>
      <c r="CJ146" s="26"/>
      <c r="CK146" s="26"/>
      <c r="CM146" s="26"/>
      <c r="CN146" s="26"/>
      <c r="CO146" s="26"/>
    </row>
    <row r="147" spans="51:93">
      <c r="AY147" s="26"/>
      <c r="BA147" s="26"/>
      <c r="CD147" s="26"/>
      <c r="CJ147" s="26"/>
      <c r="CK147" s="26"/>
      <c r="CM147" s="26"/>
      <c r="CN147" s="26"/>
      <c r="CO147" s="26"/>
    </row>
    <row r="148" spans="51:93">
      <c r="AY148" s="26"/>
      <c r="BA148" s="26"/>
      <c r="CD148" s="26"/>
      <c r="CJ148" s="26"/>
      <c r="CK148" s="26"/>
      <c r="CM148" s="26"/>
      <c r="CN148" s="26"/>
      <c r="CO148" s="26"/>
    </row>
    <row r="149" spans="51:93">
      <c r="AY149" s="26"/>
      <c r="BA149" s="26"/>
      <c r="CD149" s="26"/>
      <c r="CJ149" s="26"/>
      <c r="CK149" s="26"/>
      <c r="CM149" s="26"/>
      <c r="CN149" s="26"/>
      <c r="CO149" s="26"/>
    </row>
    <row r="150" spans="51:93">
      <c r="AY150" s="26"/>
      <c r="BA150" s="26"/>
      <c r="CD150" s="26"/>
      <c r="CJ150" s="26"/>
      <c r="CK150" s="26"/>
      <c r="CM150" s="26"/>
      <c r="CN150" s="26"/>
      <c r="CO150" s="26"/>
    </row>
    <row r="151" spans="51:93">
      <c r="AY151" s="26"/>
      <c r="BA151" s="26"/>
      <c r="CD151" s="26"/>
      <c r="CJ151" s="26"/>
      <c r="CK151" s="26"/>
      <c r="CM151" s="26"/>
      <c r="CN151" s="26"/>
      <c r="CO151" s="26"/>
    </row>
    <row r="152" spans="51:93">
      <c r="AY152" s="26"/>
      <c r="BA152" s="26"/>
      <c r="CD152" s="26"/>
      <c r="CJ152" s="26"/>
      <c r="CK152" s="26"/>
      <c r="CM152" s="26"/>
      <c r="CN152" s="26"/>
      <c r="CO152" s="26"/>
    </row>
    <row r="153" spans="51:93">
      <c r="AY153" s="26"/>
      <c r="BA153" s="26"/>
      <c r="CD153" s="26"/>
      <c r="CJ153" s="26"/>
      <c r="CK153" s="26"/>
      <c r="CM153" s="26"/>
      <c r="CN153" s="26"/>
      <c r="CO153" s="26"/>
    </row>
    <row r="154" spans="51:93">
      <c r="AY154" s="26"/>
      <c r="BA154" s="26"/>
      <c r="CD154" s="26"/>
      <c r="CJ154" s="26"/>
      <c r="CK154" s="26"/>
      <c r="CM154" s="26"/>
      <c r="CN154" s="26"/>
      <c r="CO154" s="26"/>
    </row>
    <row r="155" spans="51:93">
      <c r="AY155" s="26"/>
      <c r="BA155" s="26"/>
      <c r="CD155" s="26"/>
      <c r="CJ155" s="26"/>
      <c r="CK155" s="26"/>
      <c r="CM155" s="26"/>
      <c r="CN155" s="26"/>
      <c r="CO155" s="26"/>
    </row>
    <row r="156" spans="51:93">
      <c r="AY156" s="26"/>
      <c r="BA156" s="26"/>
      <c r="CD156" s="26"/>
      <c r="CJ156" s="26"/>
      <c r="CK156" s="26"/>
      <c r="CM156" s="26"/>
      <c r="CN156" s="26"/>
      <c r="CO156" s="26"/>
    </row>
    <row r="157" spans="51:93">
      <c r="AY157" s="26"/>
      <c r="BA157" s="26"/>
      <c r="CD157" s="26"/>
      <c r="CJ157" s="26"/>
      <c r="CK157" s="26"/>
      <c r="CM157" s="26"/>
      <c r="CN157" s="26"/>
      <c r="CO157" s="26"/>
    </row>
    <row r="158" spans="51:93">
      <c r="AY158" s="26"/>
      <c r="BA158" s="26"/>
      <c r="CD158" s="26"/>
      <c r="CJ158" s="26"/>
      <c r="CK158" s="26"/>
      <c r="CM158" s="26"/>
      <c r="CN158" s="26"/>
      <c r="CO158" s="26"/>
    </row>
    <row r="159" spans="51:93">
      <c r="AY159" s="26"/>
      <c r="BA159" s="26"/>
      <c r="CD159" s="26"/>
      <c r="CJ159" s="26"/>
      <c r="CK159" s="26"/>
      <c r="CM159" s="26"/>
      <c r="CN159" s="26"/>
      <c r="CO159" s="26"/>
    </row>
    <row r="160" spans="51:93">
      <c r="AY160" s="26"/>
      <c r="BA160" s="26"/>
      <c r="CD160" s="26"/>
      <c r="CJ160" s="26"/>
      <c r="CK160" s="26"/>
      <c r="CM160" s="26"/>
      <c r="CN160" s="26"/>
      <c r="CO160" s="26"/>
    </row>
    <row r="161" spans="51:93">
      <c r="AY161" s="26"/>
      <c r="BA161" s="26"/>
      <c r="CD161" s="26"/>
      <c r="CJ161" s="26"/>
      <c r="CK161" s="26"/>
      <c r="CM161" s="26"/>
      <c r="CN161" s="26"/>
      <c r="CO161" s="26"/>
    </row>
    <row r="162" spans="51:93">
      <c r="AY162" s="26"/>
      <c r="BA162" s="26"/>
      <c r="CD162" s="26"/>
      <c r="CJ162" s="26"/>
      <c r="CK162" s="26"/>
      <c r="CM162" s="26"/>
      <c r="CN162" s="26"/>
      <c r="CO162" s="26"/>
    </row>
    <row r="163" spans="51:93">
      <c r="AY163" s="26"/>
      <c r="BA163" s="26"/>
      <c r="CD163" s="26"/>
      <c r="CJ163" s="26"/>
      <c r="CK163" s="26"/>
      <c r="CM163" s="26"/>
      <c r="CN163" s="26"/>
      <c r="CO163" s="26"/>
    </row>
    <row r="164" spans="51:93">
      <c r="AY164" s="26"/>
      <c r="BA164" s="26"/>
      <c r="CD164" s="26"/>
      <c r="CJ164" s="26"/>
      <c r="CK164" s="26"/>
      <c r="CM164" s="26"/>
      <c r="CN164" s="26"/>
      <c r="CO164" s="26"/>
    </row>
    <row r="165" spans="51:93">
      <c r="AY165" s="26"/>
      <c r="BA165" s="26"/>
      <c r="CD165" s="26"/>
      <c r="CJ165" s="26"/>
      <c r="CK165" s="26"/>
      <c r="CM165" s="26"/>
      <c r="CN165" s="26"/>
      <c r="CO165" s="26"/>
    </row>
    <row r="166" spans="51:93">
      <c r="AY166" s="26"/>
      <c r="BA166" s="26"/>
      <c r="CD166" s="26"/>
      <c r="CJ166" s="26"/>
      <c r="CK166" s="26"/>
      <c r="CM166" s="26"/>
      <c r="CN166" s="26"/>
      <c r="CO166" s="26"/>
    </row>
    <row r="167" spans="51:93">
      <c r="AY167" s="26"/>
      <c r="BA167" s="26"/>
      <c r="CD167" s="26"/>
      <c r="CJ167" s="26"/>
      <c r="CK167" s="26"/>
      <c r="CM167" s="26"/>
      <c r="CN167" s="26"/>
      <c r="CO167" s="26"/>
    </row>
    <row r="168" spans="51:93">
      <c r="AY168" s="26"/>
      <c r="BA168" s="26"/>
      <c r="CD168" s="26"/>
      <c r="CJ168" s="26"/>
      <c r="CK168" s="26"/>
      <c r="CM168" s="26"/>
      <c r="CN168" s="26"/>
      <c r="CO168" s="26"/>
    </row>
    <row r="169" spans="51:93">
      <c r="AY169" s="26"/>
      <c r="BA169" s="26"/>
      <c r="CD169" s="26"/>
      <c r="CJ169" s="26"/>
      <c r="CK169" s="26"/>
      <c r="CM169" s="26"/>
      <c r="CN169" s="26"/>
      <c r="CO169" s="26"/>
    </row>
    <row r="170" spans="51:93">
      <c r="AY170" s="26"/>
      <c r="BA170" s="26"/>
      <c r="CD170" s="26"/>
      <c r="CJ170" s="26"/>
      <c r="CK170" s="26"/>
      <c r="CM170" s="26"/>
      <c r="CN170" s="26"/>
      <c r="CO170" s="26"/>
    </row>
    <row r="171" spans="51:93">
      <c r="AY171" s="26"/>
      <c r="BA171" s="26"/>
      <c r="CD171" s="26"/>
      <c r="CJ171" s="26"/>
      <c r="CK171" s="26"/>
      <c r="CM171" s="26"/>
      <c r="CN171" s="26"/>
      <c r="CO171" s="26"/>
    </row>
    <row r="172" spans="51:93">
      <c r="AY172" s="26"/>
      <c r="BA172" s="26"/>
      <c r="CD172" s="26"/>
      <c r="CJ172" s="26"/>
      <c r="CK172" s="26"/>
      <c r="CM172" s="26"/>
      <c r="CN172" s="26"/>
      <c r="CO172" s="26"/>
    </row>
    <row r="173" spans="51:93">
      <c r="AY173" s="26"/>
      <c r="BA173" s="26"/>
      <c r="CD173" s="26"/>
      <c r="CJ173" s="26"/>
      <c r="CK173" s="26"/>
      <c r="CM173" s="26"/>
      <c r="CN173" s="26"/>
      <c r="CO173" s="26"/>
    </row>
    <row r="174" spans="51:93">
      <c r="AY174" s="26"/>
      <c r="BA174" s="26"/>
      <c r="CD174" s="26"/>
      <c r="CJ174" s="26"/>
      <c r="CK174" s="26"/>
      <c r="CM174" s="26"/>
      <c r="CN174" s="26"/>
      <c r="CO174" s="26"/>
    </row>
    <row r="175" spans="51:93">
      <c r="AY175" s="26"/>
      <c r="BA175" s="26"/>
      <c r="CD175" s="26"/>
      <c r="CJ175" s="26"/>
      <c r="CK175" s="26"/>
      <c r="CM175" s="26"/>
      <c r="CN175" s="26"/>
      <c r="CO175" s="26"/>
    </row>
    <row r="176" spans="51:93">
      <c r="AY176" s="26"/>
      <c r="BA176" s="26"/>
      <c r="CD176" s="26"/>
      <c r="CJ176" s="26"/>
      <c r="CK176" s="26"/>
      <c r="CM176" s="26"/>
      <c r="CN176" s="26"/>
      <c r="CO176" s="26"/>
    </row>
    <row r="177" spans="51:93">
      <c r="AY177" s="26"/>
      <c r="BA177" s="26"/>
      <c r="CD177" s="26"/>
      <c r="CJ177" s="26"/>
      <c r="CK177" s="26"/>
      <c r="CM177" s="26"/>
      <c r="CN177" s="26"/>
      <c r="CO177" s="26"/>
    </row>
    <row r="178" spans="51:93">
      <c r="AY178" s="26"/>
      <c r="BA178" s="26"/>
      <c r="CD178" s="26"/>
      <c r="CJ178" s="26"/>
      <c r="CK178" s="26"/>
      <c r="CM178" s="26"/>
      <c r="CN178" s="26"/>
      <c r="CO178" s="26"/>
    </row>
    <row r="179" spans="51:93">
      <c r="AY179" s="26"/>
      <c r="BA179" s="26"/>
      <c r="CD179" s="26"/>
      <c r="CJ179" s="26"/>
      <c r="CK179" s="26"/>
      <c r="CM179" s="26"/>
      <c r="CN179" s="26"/>
      <c r="CO179" s="26"/>
    </row>
    <row r="180" spans="51:93">
      <c r="AY180" s="26"/>
      <c r="BA180" s="26"/>
      <c r="CD180" s="26"/>
      <c r="CJ180" s="26"/>
      <c r="CK180" s="26"/>
      <c r="CM180" s="26"/>
      <c r="CN180" s="26"/>
      <c r="CO180" s="26"/>
    </row>
    <row r="181" spans="51:93">
      <c r="AY181" s="26"/>
      <c r="BA181" s="26"/>
      <c r="CD181" s="26"/>
      <c r="CJ181" s="26"/>
      <c r="CK181" s="26"/>
      <c r="CM181" s="26"/>
      <c r="CN181" s="26"/>
      <c r="CO181" s="26"/>
    </row>
    <row r="182" spans="51:93">
      <c r="AY182" s="26"/>
      <c r="BA182" s="26"/>
      <c r="CD182" s="26"/>
      <c r="CJ182" s="26"/>
      <c r="CK182" s="26"/>
      <c r="CM182" s="26"/>
      <c r="CN182" s="26"/>
      <c r="CO182" s="26"/>
    </row>
    <row r="183" spans="51:93">
      <c r="AY183" s="26"/>
      <c r="BA183" s="26"/>
      <c r="CD183" s="26"/>
      <c r="CJ183" s="26"/>
      <c r="CK183" s="26"/>
      <c r="CM183" s="26"/>
      <c r="CN183" s="26"/>
      <c r="CO183" s="26"/>
    </row>
    <row r="184" spans="51:93">
      <c r="AY184" s="26"/>
      <c r="BA184" s="26"/>
      <c r="CD184" s="26"/>
      <c r="CJ184" s="26"/>
      <c r="CK184" s="26"/>
      <c r="CM184" s="26"/>
      <c r="CN184" s="26"/>
      <c r="CO184" s="26"/>
    </row>
    <row r="185" spans="51:93">
      <c r="AY185" s="26"/>
      <c r="BA185" s="26"/>
      <c r="CD185" s="26"/>
      <c r="CJ185" s="26"/>
      <c r="CK185" s="26"/>
      <c r="CM185" s="26"/>
      <c r="CN185" s="26"/>
      <c r="CO185" s="26"/>
    </row>
    <row r="186" spans="51:93">
      <c r="AY186" s="26"/>
      <c r="BA186" s="26"/>
      <c r="CD186" s="26"/>
      <c r="CJ186" s="26"/>
      <c r="CK186" s="26"/>
      <c r="CM186" s="26"/>
      <c r="CN186" s="26"/>
      <c r="CO186" s="26"/>
    </row>
    <row r="187" spans="51:93">
      <c r="AY187" s="26"/>
      <c r="BA187" s="26"/>
      <c r="CD187" s="26"/>
      <c r="CJ187" s="26"/>
      <c r="CK187" s="26"/>
      <c r="CM187" s="26"/>
      <c r="CN187" s="26"/>
      <c r="CO187" s="26"/>
    </row>
    <row r="188" spans="51:93">
      <c r="AY188" s="26"/>
      <c r="BA188" s="26"/>
      <c r="CD188" s="26"/>
      <c r="CJ188" s="26"/>
      <c r="CK188" s="26"/>
      <c r="CM188" s="26"/>
      <c r="CN188" s="26"/>
      <c r="CO188" s="26"/>
    </row>
    <row r="189" spans="51:93">
      <c r="AY189" s="26"/>
      <c r="BA189" s="26"/>
      <c r="CD189" s="26"/>
      <c r="CJ189" s="26"/>
      <c r="CK189" s="26"/>
      <c r="CM189" s="26"/>
      <c r="CN189" s="26"/>
      <c r="CO189" s="26"/>
    </row>
    <row r="190" spans="51:93">
      <c r="AY190" s="26"/>
      <c r="BA190" s="26"/>
      <c r="CD190" s="26"/>
      <c r="CJ190" s="26"/>
      <c r="CK190" s="26"/>
      <c r="CM190" s="26"/>
      <c r="CN190" s="26"/>
      <c r="CO190" s="26"/>
    </row>
    <row r="191" spans="51:93">
      <c r="AY191" s="26"/>
      <c r="BA191" s="26"/>
      <c r="CD191" s="26"/>
      <c r="CJ191" s="26"/>
      <c r="CK191" s="26"/>
      <c r="CM191" s="26"/>
      <c r="CN191" s="26"/>
      <c r="CO191" s="26"/>
    </row>
    <row r="192" spans="51:93">
      <c r="AY192" s="26"/>
      <c r="BA192" s="26"/>
      <c r="CD192" s="26"/>
      <c r="CJ192" s="26"/>
      <c r="CK192" s="26"/>
      <c r="CM192" s="26"/>
      <c r="CN192" s="26"/>
      <c r="CO192" s="26"/>
    </row>
    <row r="193" spans="51:93">
      <c r="AY193" s="26"/>
      <c r="BA193" s="26"/>
      <c r="CD193" s="26"/>
      <c r="CJ193" s="26"/>
      <c r="CK193" s="26"/>
      <c r="CM193" s="26"/>
      <c r="CN193" s="26"/>
      <c r="CO193" s="26"/>
    </row>
    <row r="194" spans="51:93">
      <c r="AY194" s="26"/>
      <c r="BA194" s="26"/>
      <c r="CD194" s="26"/>
      <c r="CJ194" s="26"/>
      <c r="CK194" s="26"/>
      <c r="CM194" s="26"/>
      <c r="CN194" s="26"/>
      <c r="CO194" s="26"/>
    </row>
    <row r="195" spans="51:93">
      <c r="AY195" s="26"/>
      <c r="BA195" s="26"/>
      <c r="CD195" s="26"/>
      <c r="CJ195" s="26"/>
      <c r="CK195" s="26"/>
      <c r="CM195" s="26"/>
      <c r="CN195" s="26"/>
      <c r="CO195" s="26"/>
    </row>
    <row r="196" spans="51:93">
      <c r="AY196" s="26"/>
      <c r="BA196" s="26"/>
      <c r="CD196" s="26"/>
      <c r="CJ196" s="26"/>
      <c r="CK196" s="26"/>
      <c r="CM196" s="26"/>
      <c r="CN196" s="26"/>
      <c r="CO196" s="26"/>
    </row>
    <row r="197" spans="51:93">
      <c r="AY197" s="26"/>
      <c r="BA197" s="26"/>
      <c r="CD197" s="26"/>
      <c r="CJ197" s="26"/>
      <c r="CK197" s="26"/>
      <c r="CM197" s="26"/>
      <c r="CN197" s="26"/>
      <c r="CO197" s="26"/>
    </row>
    <row r="198" spans="51:93">
      <c r="AY198" s="26"/>
      <c r="BA198" s="26"/>
      <c r="CD198" s="26"/>
      <c r="CJ198" s="26"/>
      <c r="CK198" s="26"/>
      <c r="CM198" s="26"/>
      <c r="CN198" s="26"/>
      <c r="CO198" s="26"/>
    </row>
    <row r="199" spans="51:93">
      <c r="AY199" s="26"/>
      <c r="BA199" s="26"/>
      <c r="CD199" s="26"/>
      <c r="CJ199" s="26"/>
      <c r="CK199" s="26"/>
      <c r="CM199" s="26"/>
      <c r="CN199" s="26"/>
      <c r="CO199" s="26"/>
    </row>
    <row r="200" spans="51:93">
      <c r="AY200" s="26"/>
      <c r="BA200" s="26"/>
      <c r="CD200" s="26"/>
      <c r="CJ200" s="26"/>
      <c r="CK200" s="26"/>
      <c r="CM200" s="26"/>
      <c r="CN200" s="26"/>
      <c r="CO200" s="26"/>
    </row>
    <row r="201" spans="51:93">
      <c r="AY201" s="26"/>
      <c r="BA201" s="26"/>
      <c r="CD201" s="26"/>
      <c r="CJ201" s="26"/>
      <c r="CK201" s="26"/>
      <c r="CM201" s="26"/>
      <c r="CN201" s="26"/>
      <c r="CO201" s="26"/>
    </row>
    <row r="202" spans="51:93">
      <c r="AY202" s="26"/>
      <c r="BA202" s="26"/>
      <c r="CD202" s="26"/>
      <c r="CJ202" s="26"/>
      <c r="CK202" s="26"/>
      <c r="CM202" s="26"/>
      <c r="CN202" s="26"/>
      <c r="CO202" s="26"/>
    </row>
    <row r="203" spans="51:93">
      <c r="AY203" s="26"/>
      <c r="BA203" s="26"/>
      <c r="CD203" s="26"/>
      <c r="CJ203" s="26"/>
      <c r="CK203" s="26"/>
      <c r="CM203" s="26"/>
      <c r="CN203" s="26"/>
      <c r="CO203" s="26"/>
    </row>
    <row r="204" spans="51:93">
      <c r="AY204" s="26"/>
      <c r="BA204" s="26"/>
      <c r="CD204" s="26"/>
      <c r="CJ204" s="26"/>
      <c r="CK204" s="26"/>
      <c r="CM204" s="26"/>
      <c r="CN204" s="26"/>
      <c r="CO204" s="26"/>
    </row>
    <row r="205" spans="51:93">
      <c r="AY205" s="26"/>
      <c r="BA205" s="26"/>
      <c r="CD205" s="26"/>
      <c r="CJ205" s="26"/>
      <c r="CK205" s="26"/>
      <c r="CM205" s="26"/>
      <c r="CN205" s="26"/>
      <c r="CO205" s="26"/>
    </row>
    <row r="206" spans="51:93">
      <c r="AY206" s="26"/>
      <c r="BA206" s="26"/>
      <c r="CD206" s="26"/>
      <c r="CJ206" s="26"/>
      <c r="CK206" s="26"/>
      <c r="CM206" s="26"/>
      <c r="CN206" s="26"/>
      <c r="CO206" s="26"/>
    </row>
    <row r="207" spans="51:93">
      <c r="AY207" s="26"/>
      <c r="BA207" s="26"/>
      <c r="CD207" s="26"/>
      <c r="CJ207" s="26"/>
      <c r="CK207" s="26"/>
      <c r="CM207" s="26"/>
      <c r="CN207" s="26"/>
      <c r="CO207" s="26"/>
    </row>
    <row r="208" spans="51:93">
      <c r="AY208" s="26"/>
      <c r="BA208" s="26"/>
      <c r="CD208" s="26"/>
      <c r="CJ208" s="26"/>
      <c r="CK208" s="26"/>
      <c r="CM208" s="26"/>
      <c r="CN208" s="26"/>
      <c r="CO208" s="26"/>
    </row>
    <row r="209" spans="51:93">
      <c r="AY209" s="26"/>
      <c r="BA209" s="26"/>
      <c r="CD209" s="26"/>
      <c r="CJ209" s="26"/>
      <c r="CK209" s="26"/>
      <c r="CM209" s="26"/>
      <c r="CN209" s="26"/>
      <c r="CO209" s="26"/>
    </row>
    <row r="210" spans="51:93">
      <c r="AY210" s="26"/>
      <c r="BA210" s="26"/>
      <c r="CD210" s="26"/>
      <c r="CJ210" s="26"/>
      <c r="CK210" s="26"/>
      <c r="CM210" s="26"/>
      <c r="CN210" s="26"/>
      <c r="CO210" s="26"/>
    </row>
    <row r="211" spans="51:93">
      <c r="AY211" s="26"/>
      <c r="BA211" s="26"/>
      <c r="CD211" s="26"/>
      <c r="CJ211" s="26"/>
      <c r="CK211" s="26"/>
      <c r="CM211" s="26"/>
      <c r="CN211" s="26"/>
      <c r="CO211" s="26"/>
    </row>
    <row r="212" spans="51:93">
      <c r="AY212" s="26"/>
      <c r="BA212" s="26"/>
      <c r="CD212" s="26"/>
      <c r="CJ212" s="26"/>
      <c r="CK212" s="26"/>
      <c r="CM212" s="26"/>
      <c r="CN212" s="26"/>
      <c r="CO212" s="26"/>
    </row>
    <row r="213" spans="51:93">
      <c r="AY213" s="26"/>
      <c r="BA213" s="26"/>
      <c r="CD213" s="26"/>
      <c r="CJ213" s="26"/>
      <c r="CK213" s="26"/>
      <c r="CM213" s="26"/>
      <c r="CN213" s="26"/>
      <c r="CO213" s="26"/>
    </row>
    <row r="214" spans="51:93">
      <c r="AY214" s="26"/>
      <c r="BA214" s="26"/>
      <c r="CD214" s="26"/>
      <c r="CJ214" s="26"/>
      <c r="CK214" s="26"/>
      <c r="CM214" s="26"/>
      <c r="CN214" s="26"/>
      <c r="CO214" s="26"/>
    </row>
    <row r="215" spans="51:93">
      <c r="AY215" s="26"/>
      <c r="BA215" s="26"/>
      <c r="CD215" s="26"/>
      <c r="CJ215" s="26"/>
      <c r="CK215" s="26"/>
      <c r="CM215" s="26"/>
      <c r="CN215" s="26"/>
      <c r="CO215" s="26"/>
    </row>
    <row r="216" spans="51:93">
      <c r="AY216" s="26"/>
      <c r="BA216" s="26"/>
      <c r="CD216" s="26"/>
      <c r="CJ216" s="26"/>
      <c r="CK216" s="26"/>
      <c r="CM216" s="26"/>
      <c r="CN216" s="26"/>
      <c r="CO216" s="26"/>
    </row>
    <row r="217" spans="51:93">
      <c r="AY217" s="26"/>
      <c r="BA217" s="26"/>
      <c r="CD217" s="26"/>
      <c r="CJ217" s="26"/>
      <c r="CK217" s="26"/>
      <c r="CM217" s="26"/>
      <c r="CN217" s="26"/>
      <c r="CO217" s="26"/>
    </row>
    <row r="218" spans="51:93">
      <c r="AY218" s="26"/>
      <c r="BA218" s="26"/>
      <c r="CD218" s="26"/>
      <c r="CJ218" s="26"/>
      <c r="CK218" s="26"/>
      <c r="CM218" s="26"/>
      <c r="CN218" s="26"/>
      <c r="CO218" s="26"/>
    </row>
    <row r="219" spans="51:93">
      <c r="AY219" s="26"/>
      <c r="BA219" s="26"/>
      <c r="CD219" s="26"/>
      <c r="CJ219" s="26"/>
      <c r="CK219" s="26"/>
      <c r="CM219" s="26"/>
      <c r="CN219" s="26"/>
      <c r="CO219" s="26"/>
    </row>
    <row r="220" spans="51:93">
      <c r="AY220" s="26"/>
      <c r="BA220" s="26"/>
      <c r="CD220" s="26"/>
      <c r="CJ220" s="26"/>
      <c r="CK220" s="26"/>
      <c r="CM220" s="26"/>
      <c r="CN220" s="26"/>
      <c r="CO220" s="26"/>
    </row>
    <row r="221" spans="51:93">
      <c r="AY221" s="26"/>
      <c r="BA221" s="26"/>
      <c r="CD221" s="26"/>
      <c r="CJ221" s="26"/>
      <c r="CK221" s="26"/>
      <c r="CM221" s="26"/>
      <c r="CN221" s="26"/>
      <c r="CO221" s="26"/>
    </row>
    <row r="222" spans="51:93">
      <c r="AY222" s="26"/>
      <c r="BA222" s="26"/>
      <c r="CD222" s="26"/>
      <c r="CJ222" s="26"/>
      <c r="CK222" s="26"/>
      <c r="CM222" s="26"/>
      <c r="CN222" s="26"/>
      <c r="CO222" s="26"/>
    </row>
    <row r="223" spans="51:93">
      <c r="AY223" s="26"/>
      <c r="BA223" s="26"/>
      <c r="CD223" s="26"/>
      <c r="CJ223" s="26"/>
      <c r="CK223" s="26"/>
      <c r="CM223" s="26"/>
      <c r="CN223" s="26"/>
      <c r="CO223" s="26"/>
    </row>
    <row r="224" spans="51:93">
      <c r="AY224" s="26"/>
      <c r="BA224" s="26"/>
      <c r="CD224" s="26"/>
      <c r="CJ224" s="26"/>
      <c r="CK224" s="26"/>
      <c r="CM224" s="26"/>
      <c r="CN224" s="26"/>
      <c r="CO224" s="26"/>
    </row>
    <row r="225" spans="51:93">
      <c r="AY225" s="26"/>
      <c r="BA225" s="26"/>
      <c r="CD225" s="26"/>
      <c r="CJ225" s="26"/>
      <c r="CK225" s="26"/>
      <c r="CM225" s="26"/>
      <c r="CN225" s="26"/>
      <c r="CO225" s="26"/>
    </row>
    <row r="226" spans="51:93">
      <c r="AY226" s="26"/>
      <c r="BA226" s="26"/>
      <c r="CD226" s="26"/>
      <c r="CJ226" s="26"/>
      <c r="CK226" s="26"/>
      <c r="CM226" s="26"/>
      <c r="CN226" s="26"/>
      <c r="CO226" s="26"/>
    </row>
    <row r="227" spans="51:93">
      <c r="AY227" s="26"/>
      <c r="BA227" s="26"/>
      <c r="CD227" s="26"/>
      <c r="CJ227" s="26"/>
      <c r="CK227" s="26"/>
      <c r="CM227" s="26"/>
      <c r="CN227" s="26"/>
      <c r="CO227" s="26"/>
    </row>
    <row r="228" spans="51:93">
      <c r="AY228" s="26"/>
      <c r="BA228" s="26"/>
      <c r="CD228" s="26"/>
      <c r="CJ228" s="26"/>
      <c r="CK228" s="26"/>
      <c r="CM228" s="26"/>
      <c r="CN228" s="26"/>
      <c r="CO228" s="26"/>
    </row>
    <row r="229" spans="51:93">
      <c r="AY229" s="26"/>
      <c r="BA229" s="26"/>
      <c r="CD229" s="26"/>
      <c r="CJ229" s="26"/>
      <c r="CK229" s="26"/>
      <c r="CM229" s="26"/>
      <c r="CN229" s="26"/>
      <c r="CO229" s="26"/>
    </row>
    <row r="230" spans="51:93">
      <c r="AY230" s="26"/>
      <c r="BA230" s="26"/>
      <c r="CD230" s="26"/>
      <c r="CJ230" s="26"/>
      <c r="CK230" s="26"/>
      <c r="CM230" s="26"/>
      <c r="CN230" s="26"/>
      <c r="CO230" s="26"/>
    </row>
    <row r="231" spans="51:93">
      <c r="AY231" s="26"/>
      <c r="BA231" s="26"/>
      <c r="CD231" s="26"/>
      <c r="CJ231" s="26"/>
      <c r="CK231" s="26"/>
      <c r="CM231" s="26"/>
      <c r="CN231" s="26"/>
      <c r="CO231" s="26"/>
    </row>
    <row r="232" spans="51:93">
      <c r="AY232" s="26"/>
      <c r="BA232" s="26"/>
      <c r="CD232" s="26"/>
      <c r="CJ232" s="26"/>
      <c r="CK232" s="26"/>
      <c r="CM232" s="26"/>
      <c r="CN232" s="26"/>
      <c r="CO232" s="26"/>
    </row>
    <row r="233" spans="51:93">
      <c r="AY233" s="26"/>
      <c r="BA233" s="26"/>
      <c r="CD233" s="26"/>
      <c r="CJ233" s="26"/>
      <c r="CK233" s="26"/>
      <c r="CM233" s="26"/>
      <c r="CN233" s="26"/>
      <c r="CO233" s="26"/>
    </row>
    <row r="234" spans="51:93">
      <c r="AY234" s="26"/>
      <c r="BA234" s="26"/>
      <c r="CD234" s="26"/>
      <c r="CJ234" s="26"/>
      <c r="CK234" s="26"/>
      <c r="CM234" s="26"/>
      <c r="CN234" s="26"/>
      <c r="CO234" s="26"/>
    </row>
    <row r="235" spans="51:93">
      <c r="AY235" s="26"/>
      <c r="BA235" s="26"/>
      <c r="CD235" s="26"/>
      <c r="CJ235" s="26"/>
      <c r="CK235" s="26"/>
      <c r="CM235" s="26"/>
      <c r="CN235" s="26"/>
      <c r="CO235" s="26"/>
    </row>
    <row r="236" spans="51:93">
      <c r="AY236" s="26"/>
      <c r="BA236" s="26"/>
      <c r="CD236" s="26"/>
      <c r="CJ236" s="26"/>
      <c r="CK236" s="26"/>
      <c r="CM236" s="26"/>
      <c r="CN236" s="26"/>
      <c r="CO236" s="26"/>
    </row>
    <row r="237" spans="51:93">
      <c r="AY237" s="26"/>
      <c r="BA237" s="26"/>
      <c r="CD237" s="26"/>
      <c r="CJ237" s="26"/>
      <c r="CK237" s="26"/>
      <c r="CM237" s="26"/>
      <c r="CN237" s="26"/>
      <c r="CO237" s="26"/>
    </row>
    <row r="238" spans="51:93">
      <c r="AY238" s="26"/>
      <c r="BA238" s="26"/>
      <c r="CD238" s="26"/>
      <c r="CJ238" s="26"/>
      <c r="CK238" s="26"/>
      <c r="CM238" s="26"/>
      <c r="CN238" s="26"/>
      <c r="CO238" s="26"/>
    </row>
    <row r="239" spans="51:93">
      <c r="AY239" s="26"/>
      <c r="BA239" s="26"/>
      <c r="CD239" s="26"/>
      <c r="CJ239" s="26"/>
      <c r="CK239" s="26"/>
      <c r="CM239" s="26"/>
      <c r="CN239" s="26"/>
      <c r="CO239" s="26"/>
    </row>
    <row r="240" spans="51:93">
      <c r="AY240" s="26"/>
      <c r="BA240" s="26"/>
      <c r="CD240" s="26"/>
      <c r="CJ240" s="26"/>
      <c r="CK240" s="26"/>
      <c r="CM240" s="26"/>
      <c r="CN240" s="26"/>
      <c r="CO240" s="26"/>
    </row>
    <row r="241" spans="51:93">
      <c r="AY241" s="26"/>
      <c r="BA241" s="26"/>
      <c r="CD241" s="26"/>
      <c r="CJ241" s="26"/>
      <c r="CK241" s="26"/>
      <c r="CM241" s="26"/>
      <c r="CN241" s="26"/>
      <c r="CO241" s="26"/>
    </row>
    <row r="242" spans="51:93">
      <c r="AY242" s="26"/>
      <c r="BA242" s="26"/>
      <c r="CD242" s="26"/>
      <c r="CJ242" s="26"/>
      <c r="CK242" s="26"/>
      <c r="CM242" s="26"/>
      <c r="CN242" s="26"/>
      <c r="CO242" s="26"/>
    </row>
    <row r="243" spans="51:93">
      <c r="AY243" s="26"/>
      <c r="BA243" s="26"/>
      <c r="CD243" s="26"/>
      <c r="CJ243" s="26"/>
      <c r="CK243" s="26"/>
      <c r="CM243" s="26"/>
      <c r="CN243" s="26"/>
      <c r="CO243" s="26"/>
    </row>
    <row r="244" spans="51:93">
      <c r="AY244" s="26"/>
      <c r="BA244" s="26"/>
      <c r="CD244" s="26"/>
      <c r="CJ244" s="26"/>
      <c r="CK244" s="26"/>
      <c r="CM244" s="26"/>
      <c r="CN244" s="26"/>
      <c r="CO244" s="26"/>
    </row>
    <row r="245" spans="51:93">
      <c r="AY245" s="26"/>
      <c r="BA245" s="26"/>
      <c r="CD245" s="26"/>
      <c r="CJ245" s="26"/>
      <c r="CK245" s="26"/>
      <c r="CM245" s="26"/>
      <c r="CN245" s="26"/>
      <c r="CO245" s="26"/>
    </row>
    <row r="246" spans="51:93">
      <c r="AY246" s="26"/>
      <c r="BA246" s="26"/>
      <c r="CD246" s="26"/>
      <c r="CJ246" s="26"/>
      <c r="CK246" s="26"/>
      <c r="CM246" s="26"/>
      <c r="CN246" s="26"/>
      <c r="CO246" s="26"/>
    </row>
    <row r="247" spans="51:93">
      <c r="AY247" s="26"/>
      <c r="BA247" s="26"/>
      <c r="CD247" s="26"/>
      <c r="CJ247" s="26"/>
      <c r="CK247" s="26"/>
      <c r="CM247" s="26"/>
      <c r="CN247" s="26"/>
      <c r="CO247" s="26"/>
    </row>
    <row r="248" spans="51:93">
      <c r="AY248" s="26"/>
      <c r="BA248" s="26"/>
      <c r="CD248" s="26"/>
      <c r="CJ248" s="26"/>
      <c r="CK248" s="26"/>
      <c r="CM248" s="26"/>
      <c r="CN248" s="26"/>
      <c r="CO248" s="26"/>
    </row>
    <row r="249" spans="51:93">
      <c r="AY249" s="26"/>
      <c r="BA249" s="26"/>
      <c r="CD249" s="26"/>
      <c r="CJ249" s="26"/>
      <c r="CK249" s="26"/>
      <c r="CM249" s="26"/>
      <c r="CN249" s="26"/>
      <c r="CO249" s="26"/>
    </row>
    <row r="250" spans="51:93">
      <c r="AY250" s="26"/>
      <c r="BA250" s="26"/>
      <c r="CD250" s="26"/>
      <c r="CJ250" s="26"/>
      <c r="CK250" s="26"/>
      <c r="CM250" s="26"/>
      <c r="CN250" s="26"/>
      <c r="CO250" s="26"/>
    </row>
    <row r="251" spans="51:93">
      <c r="AY251" s="26"/>
      <c r="BA251" s="26"/>
      <c r="CD251" s="26"/>
      <c r="CJ251" s="26"/>
      <c r="CK251" s="26"/>
      <c r="CM251" s="26"/>
      <c r="CN251" s="26"/>
      <c r="CO251" s="26"/>
    </row>
    <row r="252" spans="51:93">
      <c r="AY252" s="26"/>
      <c r="BA252" s="26"/>
      <c r="CD252" s="26"/>
      <c r="CJ252" s="26"/>
      <c r="CK252" s="26"/>
      <c r="CM252" s="26"/>
      <c r="CN252" s="26"/>
      <c r="CO252" s="26"/>
    </row>
    <row r="253" spans="51:93">
      <c r="AY253" s="26"/>
      <c r="BA253" s="26"/>
      <c r="CD253" s="26"/>
      <c r="CJ253" s="26"/>
      <c r="CK253" s="26"/>
      <c r="CM253" s="26"/>
      <c r="CN253" s="26"/>
      <c r="CO253" s="26"/>
    </row>
    <row r="254" spans="51:93">
      <c r="AY254" s="26"/>
      <c r="BA254" s="26"/>
      <c r="CD254" s="26"/>
      <c r="CJ254" s="26"/>
      <c r="CK254" s="26"/>
      <c r="CM254" s="26"/>
      <c r="CN254" s="26"/>
      <c r="CO254" s="26"/>
    </row>
    <row r="255" spans="51:93">
      <c r="AY255" s="26"/>
      <c r="BA255" s="26"/>
      <c r="CD255" s="26"/>
      <c r="CJ255" s="26"/>
      <c r="CK255" s="26"/>
      <c r="CM255" s="26"/>
      <c r="CN255" s="26"/>
      <c r="CO255" s="26"/>
    </row>
    <row r="256" spans="51:93">
      <c r="AY256" s="26"/>
      <c r="BA256" s="26"/>
      <c r="CD256" s="26"/>
      <c r="CJ256" s="26"/>
      <c r="CK256" s="26"/>
      <c r="CM256" s="26"/>
      <c r="CN256" s="26"/>
      <c r="CO256" s="26"/>
    </row>
    <row r="257" spans="51:93">
      <c r="AY257" s="26"/>
      <c r="BA257" s="26"/>
      <c r="CD257" s="26"/>
      <c r="CJ257" s="26"/>
      <c r="CK257" s="26"/>
      <c r="CM257" s="26"/>
      <c r="CN257" s="26"/>
      <c r="CO257" s="26"/>
    </row>
    <row r="258" spans="51:93">
      <c r="AY258" s="26"/>
      <c r="BA258" s="26"/>
      <c r="CD258" s="26"/>
      <c r="CJ258" s="26"/>
      <c r="CK258" s="26"/>
      <c r="CM258" s="26"/>
      <c r="CN258" s="26"/>
      <c r="CO258" s="26"/>
    </row>
    <row r="259" spans="51:93">
      <c r="AY259" s="26"/>
      <c r="BA259" s="26"/>
      <c r="CD259" s="26"/>
      <c r="CJ259" s="26"/>
      <c r="CK259" s="26"/>
      <c r="CM259" s="26"/>
      <c r="CN259" s="26"/>
      <c r="CO259" s="26"/>
    </row>
    <row r="260" spans="51:93">
      <c r="AY260" s="26"/>
      <c r="BA260" s="26"/>
      <c r="CD260" s="26"/>
      <c r="CJ260" s="26"/>
      <c r="CK260" s="26"/>
      <c r="CM260" s="26"/>
      <c r="CN260" s="26"/>
      <c r="CO260" s="26"/>
    </row>
    <row r="261" spans="51:93">
      <c r="AY261" s="26"/>
      <c r="BA261" s="26"/>
      <c r="CD261" s="26"/>
      <c r="CJ261" s="26"/>
      <c r="CK261" s="26"/>
      <c r="CM261" s="26"/>
      <c r="CN261" s="26"/>
      <c r="CO261" s="26"/>
    </row>
    <row r="262" spans="51:93">
      <c r="AY262" s="26"/>
      <c r="BA262" s="26"/>
      <c r="CD262" s="26"/>
      <c r="CJ262" s="26"/>
      <c r="CK262" s="26"/>
      <c r="CM262" s="26"/>
      <c r="CN262" s="26"/>
      <c r="CO262" s="26"/>
    </row>
    <row r="263" spans="51:93">
      <c r="AY263" s="26"/>
      <c r="BA263" s="26"/>
      <c r="CD263" s="26"/>
      <c r="CJ263" s="26"/>
      <c r="CK263" s="26"/>
      <c r="CM263" s="26"/>
      <c r="CN263" s="26"/>
      <c r="CO263" s="26"/>
    </row>
    <row r="264" spans="51:93">
      <c r="AY264" s="26"/>
      <c r="BA264" s="26"/>
      <c r="CD264" s="26"/>
      <c r="CJ264" s="26"/>
      <c r="CK264" s="26"/>
      <c r="CM264" s="26"/>
      <c r="CN264" s="26"/>
      <c r="CO264" s="26"/>
    </row>
    <row r="265" spans="51:93">
      <c r="AY265" s="26"/>
      <c r="BA265" s="26"/>
      <c r="CD265" s="26"/>
      <c r="CJ265" s="26"/>
      <c r="CK265" s="26"/>
      <c r="CM265" s="26"/>
      <c r="CN265" s="26"/>
      <c r="CO265" s="26"/>
    </row>
    <row r="266" spans="51:93">
      <c r="AY266" s="26"/>
      <c r="BA266" s="26"/>
      <c r="CD266" s="26"/>
      <c r="CJ266" s="26"/>
      <c r="CK266" s="26"/>
      <c r="CM266" s="26"/>
      <c r="CN266" s="26"/>
      <c r="CO266" s="26"/>
    </row>
    <row r="267" spans="51:93">
      <c r="AY267" s="26"/>
      <c r="BA267" s="26"/>
      <c r="CD267" s="26"/>
      <c r="CJ267" s="26"/>
      <c r="CK267" s="26"/>
      <c r="CM267" s="26"/>
      <c r="CN267" s="26"/>
      <c r="CO267" s="26"/>
    </row>
    <row r="268" spans="51:93">
      <c r="AY268" s="26"/>
      <c r="BA268" s="26"/>
      <c r="CD268" s="26"/>
      <c r="CJ268" s="26"/>
      <c r="CK268" s="26"/>
      <c r="CM268" s="26"/>
      <c r="CN268" s="26"/>
      <c r="CO268" s="26"/>
    </row>
    <row r="269" spans="51:93">
      <c r="AY269" s="26"/>
      <c r="BA269" s="26"/>
      <c r="CD269" s="26"/>
      <c r="CJ269" s="26"/>
      <c r="CK269" s="26"/>
      <c r="CM269" s="26"/>
      <c r="CN269" s="26"/>
      <c r="CO269" s="26"/>
    </row>
    <row r="270" spans="51:93">
      <c r="AY270" s="26"/>
      <c r="BA270" s="26"/>
      <c r="CD270" s="26"/>
      <c r="CJ270" s="26"/>
      <c r="CK270" s="26"/>
      <c r="CM270" s="26"/>
      <c r="CN270" s="26"/>
      <c r="CO270" s="26"/>
    </row>
    <row r="271" spans="51:93">
      <c r="AY271" s="26"/>
      <c r="BA271" s="26"/>
      <c r="CD271" s="26"/>
      <c r="CJ271" s="26"/>
      <c r="CK271" s="26"/>
      <c r="CM271" s="26"/>
      <c r="CN271" s="26"/>
      <c r="CO271" s="26"/>
    </row>
    <row r="272" spans="51:93">
      <c r="AY272" s="26"/>
      <c r="BA272" s="26"/>
      <c r="CD272" s="26"/>
      <c r="CJ272" s="26"/>
      <c r="CK272" s="26"/>
      <c r="CM272" s="26"/>
      <c r="CN272" s="26"/>
      <c r="CO272" s="26"/>
    </row>
    <row r="273" spans="51:93">
      <c r="AY273" s="26"/>
      <c r="BA273" s="26"/>
      <c r="CD273" s="26"/>
      <c r="CJ273" s="26"/>
      <c r="CK273" s="26"/>
      <c r="CM273" s="26"/>
      <c r="CN273" s="26"/>
      <c r="CO273" s="26"/>
    </row>
    <row r="274" spans="51:93">
      <c r="AY274" s="26"/>
      <c r="BA274" s="26"/>
      <c r="CD274" s="26"/>
      <c r="CJ274" s="26"/>
      <c r="CK274" s="26"/>
      <c r="CM274" s="26"/>
      <c r="CN274" s="26"/>
      <c r="CO274" s="26"/>
    </row>
    <row r="275" spans="51:93">
      <c r="AY275" s="26"/>
      <c r="BA275" s="26"/>
      <c r="CD275" s="26"/>
      <c r="CJ275" s="26"/>
      <c r="CK275" s="26"/>
      <c r="CM275" s="26"/>
      <c r="CN275" s="26"/>
      <c r="CO275" s="26"/>
    </row>
    <row r="276" spans="51:93">
      <c r="AY276" s="26"/>
      <c r="BA276" s="26"/>
      <c r="CD276" s="26"/>
      <c r="CJ276" s="26"/>
      <c r="CK276" s="26"/>
      <c r="CM276" s="26"/>
      <c r="CN276" s="26"/>
      <c r="CO276" s="26"/>
    </row>
    <row r="277" spans="51:93">
      <c r="AY277" s="26"/>
      <c r="BA277" s="26"/>
      <c r="CD277" s="26"/>
      <c r="CJ277" s="26"/>
      <c r="CK277" s="26"/>
      <c r="CM277" s="26"/>
      <c r="CN277" s="26"/>
      <c r="CO277" s="26"/>
    </row>
    <row r="278" spans="51:93">
      <c r="AY278" s="26"/>
      <c r="BA278" s="26"/>
      <c r="CD278" s="26"/>
      <c r="CJ278" s="26"/>
      <c r="CK278" s="26"/>
      <c r="CM278" s="26"/>
      <c r="CN278" s="26"/>
      <c r="CO278" s="26"/>
    </row>
    <row r="279" spans="51:93">
      <c r="AY279" s="26"/>
      <c r="BA279" s="26"/>
      <c r="CD279" s="26"/>
      <c r="CJ279" s="26"/>
      <c r="CK279" s="26"/>
      <c r="CM279" s="26"/>
      <c r="CN279" s="26"/>
      <c r="CO279" s="26"/>
    </row>
    <row r="280" spans="51:93">
      <c r="AY280" s="26"/>
      <c r="BA280" s="26"/>
      <c r="CD280" s="26"/>
      <c r="CJ280" s="26"/>
      <c r="CK280" s="26"/>
      <c r="CM280" s="26"/>
      <c r="CN280" s="26"/>
      <c r="CO280" s="26"/>
    </row>
    <row r="281" spans="51:93">
      <c r="AY281" s="26"/>
      <c r="BA281" s="26"/>
      <c r="CD281" s="26"/>
      <c r="CJ281" s="26"/>
      <c r="CK281" s="26"/>
      <c r="CM281" s="26"/>
      <c r="CN281" s="26"/>
      <c r="CO281" s="26"/>
    </row>
    <row r="282" spans="51:93">
      <c r="AY282" s="26"/>
      <c r="BA282" s="26"/>
      <c r="CD282" s="26"/>
      <c r="CJ282" s="26"/>
      <c r="CK282" s="26"/>
      <c r="CM282" s="26"/>
      <c r="CN282" s="26"/>
      <c r="CO282" s="26"/>
    </row>
    <row r="283" spans="51:93">
      <c r="AY283" s="26"/>
      <c r="BA283" s="26"/>
      <c r="CD283" s="26"/>
      <c r="CJ283" s="26"/>
      <c r="CK283" s="26"/>
      <c r="CM283" s="26"/>
      <c r="CN283" s="26"/>
      <c r="CO283" s="26"/>
    </row>
    <row r="284" spans="51:93">
      <c r="AY284" s="26"/>
      <c r="BA284" s="26"/>
      <c r="CD284" s="26"/>
      <c r="CJ284" s="26"/>
      <c r="CK284" s="26"/>
      <c r="CM284" s="26"/>
      <c r="CN284" s="26"/>
      <c r="CO284" s="26"/>
    </row>
    <row r="285" spans="51:93">
      <c r="AY285" s="26"/>
      <c r="BA285" s="26"/>
      <c r="CD285" s="26"/>
      <c r="CJ285" s="26"/>
      <c r="CK285" s="26"/>
      <c r="CM285" s="26"/>
      <c r="CN285" s="26"/>
      <c r="CO285" s="26"/>
    </row>
    <row r="286" spans="51:93">
      <c r="AY286" s="26"/>
      <c r="BA286" s="26"/>
      <c r="CD286" s="26"/>
      <c r="CJ286" s="26"/>
      <c r="CK286" s="26"/>
      <c r="CM286" s="26"/>
      <c r="CN286" s="26"/>
      <c r="CO286" s="26"/>
    </row>
    <row r="287" spans="51:93">
      <c r="AY287" s="26"/>
      <c r="BA287" s="26"/>
      <c r="CD287" s="26"/>
      <c r="CJ287" s="26"/>
      <c r="CK287" s="26"/>
      <c r="CM287" s="26"/>
      <c r="CN287" s="26"/>
      <c r="CO287" s="26"/>
    </row>
    <row r="288" spans="51:93">
      <c r="AY288" s="26"/>
      <c r="BA288" s="26"/>
      <c r="CD288" s="26"/>
      <c r="CJ288" s="26"/>
      <c r="CK288" s="26"/>
      <c r="CM288" s="26"/>
      <c r="CN288" s="26"/>
      <c r="CO288" s="26"/>
    </row>
    <row r="289" spans="51:93">
      <c r="AY289" s="26"/>
      <c r="BA289" s="26"/>
      <c r="CD289" s="26"/>
      <c r="CJ289" s="26"/>
      <c r="CK289" s="26"/>
      <c r="CM289" s="26"/>
      <c r="CN289" s="26"/>
      <c r="CO289" s="26"/>
    </row>
    <row r="290" spans="51:93">
      <c r="AY290" s="26"/>
      <c r="BA290" s="26"/>
      <c r="CD290" s="26"/>
      <c r="CJ290" s="26"/>
      <c r="CK290" s="26"/>
      <c r="CM290" s="26"/>
      <c r="CN290" s="26"/>
      <c r="CO290" s="26"/>
    </row>
    <row r="291" spans="51:93">
      <c r="AY291" s="26"/>
      <c r="BA291" s="26"/>
      <c r="CD291" s="26"/>
      <c r="CJ291" s="26"/>
      <c r="CK291" s="26"/>
      <c r="CM291" s="26"/>
      <c r="CN291" s="26"/>
      <c r="CO291" s="26"/>
    </row>
    <row r="292" spans="51:93">
      <c r="AY292" s="26"/>
      <c r="BA292" s="26"/>
      <c r="CD292" s="26"/>
      <c r="CJ292" s="26"/>
      <c r="CK292" s="26"/>
      <c r="CM292" s="26"/>
      <c r="CN292" s="26"/>
      <c r="CO292" s="26"/>
    </row>
    <row r="293" spans="51:93">
      <c r="AY293" s="26"/>
      <c r="BA293" s="26"/>
      <c r="CD293" s="26"/>
      <c r="CJ293" s="26"/>
      <c r="CK293" s="26"/>
      <c r="CM293" s="26"/>
      <c r="CN293" s="26"/>
      <c r="CO293" s="26"/>
    </row>
    <row r="294" spans="51:93">
      <c r="AY294" s="26"/>
      <c r="BA294" s="26"/>
      <c r="CD294" s="26"/>
      <c r="CJ294" s="26"/>
      <c r="CK294" s="26"/>
      <c r="CM294" s="26"/>
      <c r="CN294" s="26"/>
      <c r="CO294" s="26"/>
    </row>
    <row r="295" spans="51:93">
      <c r="AY295" s="26"/>
      <c r="BA295" s="26"/>
      <c r="CD295" s="26"/>
      <c r="CJ295" s="26"/>
      <c r="CK295" s="26"/>
      <c r="CM295" s="26"/>
      <c r="CN295" s="26"/>
      <c r="CO295" s="26"/>
    </row>
    <row r="296" spans="51:93">
      <c r="AY296" s="26"/>
      <c r="BA296" s="26"/>
      <c r="CD296" s="26"/>
      <c r="CJ296" s="26"/>
      <c r="CK296" s="26"/>
      <c r="CM296" s="26"/>
      <c r="CN296" s="26"/>
      <c r="CO296" s="26"/>
    </row>
    <row r="297" spans="51:93">
      <c r="AY297" s="26"/>
      <c r="BA297" s="26"/>
      <c r="CD297" s="26"/>
      <c r="CJ297" s="26"/>
      <c r="CK297" s="26"/>
      <c r="CM297" s="26"/>
      <c r="CN297" s="26"/>
      <c r="CO297" s="26"/>
    </row>
    <row r="298" spans="51:93">
      <c r="AY298" s="26"/>
      <c r="BA298" s="26"/>
      <c r="CD298" s="26"/>
      <c r="CJ298" s="26"/>
      <c r="CK298" s="26"/>
      <c r="CM298" s="26"/>
      <c r="CN298" s="26"/>
      <c r="CO298" s="26"/>
    </row>
    <row r="299" spans="51:93">
      <c r="AY299" s="26"/>
      <c r="BA299" s="26"/>
      <c r="CD299" s="26"/>
      <c r="CJ299" s="26"/>
      <c r="CK299" s="26"/>
      <c r="CM299" s="26"/>
      <c r="CN299" s="26"/>
      <c r="CO299" s="26"/>
    </row>
    <row r="300" spans="51:93">
      <c r="AY300" s="26"/>
      <c r="BA300" s="26"/>
      <c r="CD300" s="26"/>
      <c r="CJ300" s="26"/>
      <c r="CK300" s="26"/>
      <c r="CM300" s="26"/>
      <c r="CN300" s="26"/>
      <c r="CO300" s="26"/>
    </row>
    <row r="301" spans="51:93">
      <c r="AY301" s="26"/>
      <c r="BA301" s="26"/>
      <c r="CD301" s="26"/>
      <c r="CJ301" s="26"/>
      <c r="CK301" s="26"/>
      <c r="CM301" s="26"/>
      <c r="CN301" s="26"/>
      <c r="CO301" s="26"/>
    </row>
    <row r="302" spans="51:93">
      <c r="AY302" s="26"/>
      <c r="BA302" s="26"/>
      <c r="CD302" s="26"/>
      <c r="CJ302" s="26"/>
      <c r="CK302" s="26"/>
      <c r="CM302" s="26"/>
      <c r="CN302" s="26"/>
      <c r="CO302" s="26"/>
    </row>
    <row r="303" spans="51:93">
      <c r="AY303" s="26"/>
      <c r="BA303" s="26"/>
      <c r="CD303" s="26"/>
      <c r="CJ303" s="26"/>
      <c r="CK303" s="26"/>
      <c r="CM303" s="26"/>
      <c r="CN303" s="26"/>
      <c r="CO303" s="26"/>
    </row>
    <row r="304" spans="51:93">
      <c r="AY304" s="26"/>
      <c r="BA304" s="26"/>
      <c r="CD304" s="26"/>
      <c r="CJ304" s="26"/>
      <c r="CK304" s="26"/>
      <c r="CM304" s="26"/>
      <c r="CN304" s="26"/>
      <c r="CO304" s="26"/>
    </row>
    <row r="305" spans="51:93">
      <c r="AY305" s="26"/>
      <c r="BA305" s="26"/>
      <c r="CD305" s="26"/>
      <c r="CJ305" s="26"/>
      <c r="CK305" s="26"/>
      <c r="CM305" s="26"/>
      <c r="CN305" s="26"/>
      <c r="CO305" s="26"/>
    </row>
    <row r="306" spans="51:93">
      <c r="AY306" s="26"/>
      <c r="BA306" s="26"/>
      <c r="CD306" s="26"/>
      <c r="CJ306" s="26"/>
      <c r="CK306" s="26"/>
      <c r="CM306" s="26"/>
      <c r="CN306" s="26"/>
      <c r="CO306" s="26"/>
    </row>
    <row r="307" spans="51:93">
      <c r="AY307" s="26"/>
      <c r="BA307" s="26"/>
      <c r="CD307" s="26"/>
      <c r="CJ307" s="26"/>
      <c r="CK307" s="26"/>
      <c r="CM307" s="26"/>
      <c r="CN307" s="26"/>
      <c r="CO307" s="26"/>
    </row>
    <row r="308" spans="51:93">
      <c r="AY308" s="26"/>
      <c r="BA308" s="26"/>
      <c r="CD308" s="26"/>
      <c r="CJ308" s="26"/>
      <c r="CK308" s="26"/>
      <c r="CM308" s="26"/>
      <c r="CN308" s="26"/>
      <c r="CO308" s="26"/>
    </row>
    <row r="309" spans="51:93">
      <c r="AY309" s="26"/>
      <c r="BA309" s="26"/>
      <c r="CD309" s="26"/>
      <c r="CJ309" s="26"/>
      <c r="CK309" s="26"/>
      <c r="CM309" s="26"/>
      <c r="CN309" s="26"/>
      <c r="CO309" s="26"/>
    </row>
    <row r="310" spans="51:93">
      <c r="AY310" s="26"/>
      <c r="BA310" s="26"/>
      <c r="CD310" s="26"/>
      <c r="CJ310" s="26"/>
      <c r="CK310" s="26"/>
      <c r="CM310" s="26"/>
      <c r="CN310" s="26"/>
      <c r="CO310" s="26"/>
    </row>
    <row r="311" spans="51:93">
      <c r="AY311" s="26"/>
      <c r="BA311" s="26"/>
      <c r="CD311" s="26"/>
      <c r="CJ311" s="26"/>
      <c r="CK311" s="26"/>
      <c r="CM311" s="26"/>
      <c r="CN311" s="26"/>
      <c r="CO311" s="26"/>
    </row>
    <row r="312" spans="51:93">
      <c r="AY312" s="26"/>
      <c r="BA312" s="26"/>
      <c r="CD312" s="26"/>
      <c r="CJ312" s="26"/>
      <c r="CK312" s="26"/>
      <c r="CM312" s="26"/>
      <c r="CN312" s="26"/>
      <c r="CO312" s="26"/>
    </row>
    <row r="313" spans="51:93">
      <c r="AY313" s="26"/>
      <c r="BA313" s="26"/>
      <c r="CD313" s="26"/>
      <c r="CJ313" s="26"/>
      <c r="CK313" s="26"/>
      <c r="CM313" s="26"/>
      <c r="CN313" s="26"/>
      <c r="CO313" s="26"/>
    </row>
    <row r="314" spans="51:93">
      <c r="AY314" s="26"/>
      <c r="BA314" s="26"/>
      <c r="CD314" s="26"/>
      <c r="CJ314" s="26"/>
      <c r="CK314" s="26"/>
      <c r="CM314" s="26"/>
      <c r="CN314" s="26"/>
      <c r="CO314" s="26"/>
    </row>
    <row r="315" spans="51:93">
      <c r="AY315" s="26"/>
      <c r="BA315" s="26"/>
      <c r="CD315" s="26"/>
      <c r="CJ315" s="26"/>
      <c r="CK315" s="26"/>
      <c r="CM315" s="26"/>
      <c r="CN315" s="26"/>
      <c r="CO315" s="26"/>
    </row>
    <row r="316" spans="51:93">
      <c r="AY316" s="26"/>
      <c r="BA316" s="26"/>
      <c r="CD316" s="26"/>
      <c r="CJ316" s="26"/>
      <c r="CK316" s="26"/>
      <c r="CM316" s="26"/>
      <c r="CN316" s="26"/>
      <c r="CO316" s="26"/>
    </row>
    <row r="317" spans="51:93">
      <c r="AY317" s="26"/>
      <c r="BA317" s="26"/>
      <c r="CD317" s="26"/>
      <c r="CJ317" s="26"/>
      <c r="CK317" s="26"/>
      <c r="CM317" s="26"/>
      <c r="CN317" s="26"/>
      <c r="CO317" s="26"/>
    </row>
    <row r="318" spans="51:93">
      <c r="AY318" s="26"/>
      <c r="BA318" s="26"/>
      <c r="CD318" s="26"/>
      <c r="CJ318" s="26"/>
      <c r="CK318" s="26"/>
      <c r="CM318" s="26"/>
      <c r="CN318" s="26"/>
      <c r="CO318" s="26"/>
    </row>
    <row r="319" spans="51:93">
      <c r="AY319" s="26"/>
      <c r="BA319" s="26"/>
      <c r="CD319" s="26"/>
      <c r="CJ319" s="26"/>
      <c r="CK319" s="26"/>
      <c r="CM319" s="26"/>
      <c r="CN319" s="26"/>
      <c r="CO319" s="26"/>
    </row>
    <row r="320" spans="51:93">
      <c r="AY320" s="26"/>
      <c r="BA320" s="26"/>
      <c r="CD320" s="26"/>
      <c r="CJ320" s="26"/>
      <c r="CK320" s="26"/>
      <c r="CM320" s="26"/>
      <c r="CN320" s="26"/>
      <c r="CO320" s="26"/>
    </row>
    <row r="321" spans="51:93">
      <c r="AY321" s="26"/>
      <c r="BA321" s="26"/>
      <c r="CD321" s="26"/>
      <c r="CJ321" s="26"/>
      <c r="CK321" s="26"/>
      <c r="CM321" s="26"/>
      <c r="CN321" s="26"/>
      <c r="CO321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R1000"/>
  <sheetViews>
    <sheetView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B7" sqref="B7:T7"/>
    </sheetView>
  </sheetViews>
  <sheetFormatPr baseColWidth="10" defaultColWidth="14.42578125" defaultRowHeight="15.75" customHeight="1"/>
  <sheetData>
    <row r="1" spans="1:96">
      <c r="A1" s="30"/>
      <c r="B1" s="25" t="str">
        <f>Puntajes!B1</f>
        <v xml:space="preserve">1a. ¿Con cuál de las siguientes afirmaciones te identificas más? </v>
      </c>
      <c r="C1" s="25" t="str">
        <f>Puntajes!C1</f>
        <v xml:space="preserve">1b. ¿Con cuál de las siguientes afirmaciones te identificas más?  </v>
      </c>
      <c r="D1" s="25" t="str">
        <f>Puntajes!D1</f>
        <v xml:space="preserve">1c. ¿Con cuál de las siguientes afirmaciones te identificas más? </v>
      </c>
      <c r="E1" s="25" t="str">
        <f>Puntajes!E1</f>
        <v xml:space="preserve">1d. ¿Con cuál de las siguientes afirmaciones te identificas más?  </v>
      </c>
      <c r="F1" s="25" t="str">
        <f>Puntajes!F1</f>
        <v xml:space="preserve">1e. ¿Con cuál de las siguientes afirmaciones te identificas más? </v>
      </c>
      <c r="G1" s="25" t="str">
        <f>Puntajes!G1</f>
        <v xml:space="preserve">1f. ¿Con cuál de las siguientes afirmaciones te identificas más?  </v>
      </c>
      <c r="H1" s="25" t="str">
        <f>Puntajes!H1</f>
        <v xml:space="preserve">1g. ¿Con cuál de las siguientes afirmaciones te identificas más?  </v>
      </c>
      <c r="I1" s="25" t="str">
        <f>Puntajes!I1</f>
        <v xml:space="preserve">1h. ¿Con cuál de las siguientes afirmaciones te identificas más?  </v>
      </c>
      <c r="J1" s="25" t="str">
        <f>Puntajes!J1</f>
        <v xml:space="preserve">1i. ¿Con cuál de las siguientes afirmaciones te identificas más? </v>
      </c>
      <c r="K1" s="25" t="str">
        <f>Puntajes!K1</f>
        <v xml:space="preserve">1j. ¿Con cuál de las siguientes afirmaciones te identificas más? </v>
      </c>
      <c r="L1" s="25" t="str">
        <f>Puntajes!L1</f>
        <v xml:space="preserve">1k. ¿Con cuál de las siguientes afirmaciones te identificas más? </v>
      </c>
      <c r="M1" s="25" t="str">
        <f>Puntajes!M1</f>
        <v xml:space="preserve">1l. ¿Con cuál de las siguientes afirmaciones te identificas más? </v>
      </c>
      <c r="N1" s="25" t="str">
        <f>Puntajes!N1</f>
        <v xml:space="preserve">1m. ¿Con cuál de las siguientes afirmaciones te identificas más?  </v>
      </c>
      <c r="O1" s="25" t="str">
        <f>Puntajes!O1</f>
        <v xml:space="preserve">1n. ¿Con cuál de las siguientes afirmaciones te identificas más?  </v>
      </c>
      <c r="P1" s="25" t="str">
        <f>Puntajes!P1</f>
        <v xml:space="preserve">1o. ¿Con cuál de las siguientes afirmaciones te identificas más? </v>
      </c>
      <c r="Q1" s="25" t="str">
        <f>Puntajes!Q1</f>
        <v xml:space="preserve">1p. ¿Con cuál de las siguientes afirmaciones te identificas más? </v>
      </c>
      <c r="R1" s="25" t="str">
        <f>Puntajes!R1</f>
        <v xml:space="preserve">1q. ¿Con cuál de las siguientes afirmaciones te identificas más? </v>
      </c>
      <c r="S1" s="25" t="str">
        <f>Puntajes!S1</f>
        <v xml:space="preserve">1r. ¿Con cuál de las siguientes afirmaciones te identificas más? </v>
      </c>
      <c r="T1" s="25" t="str">
        <f>Puntajes!T1</f>
        <v>1s. ¿Con cuál de las siguientes afirmaciones te identificas más?</v>
      </c>
      <c r="U1" s="25" t="str">
        <f>Puntajes!U1</f>
        <v>2a. En nuestro equipo cada persona puede desplegar todo su talento al servicio del equipo y los resultados</v>
      </c>
      <c r="V1" s="25" t="str">
        <f>Puntajes!V1</f>
        <v>2b. La dinámica de mi equipo de trabajo me permite experimentar un sano equilibrio entre la vida laboral y la vida personal</v>
      </c>
      <c r="W1" s="25" t="str">
        <f>Puntajes!W1</f>
        <v>2c. Tengo claras oportunidades de crecer dentro de mi equipo y de la organización</v>
      </c>
      <c r="X1" s="25" t="str">
        <f>Puntajes!X1</f>
        <v>2d. Estoy orgullosa de mi jefe</v>
      </c>
      <c r="Y1" s="25" t="str">
        <f>Puntajes!Y1</f>
        <v>2e. Cuento con la flexibilidad suficiente para tomar tiempo cuando lo necesito</v>
      </c>
      <c r="Z1" s="25" t="str">
        <f>Puntajes!Z1</f>
        <v>2f. Puedo poner mi creatividad y talentos personales en el desempeño de mi trabajo</v>
      </c>
      <c r="AA1" s="25" t="str">
        <f>Puntajes!AA1</f>
        <v>2g. Recibo retroalimentación de mi jefe inmediato que me permite mejorar permanentemente</v>
      </c>
      <c r="AB1" s="25" t="str">
        <f>Puntajes!AB1</f>
        <v>2h. Recibo reconocimiento de mi jefe inmediato que me motiva a seguir destacándome por mi trabajo</v>
      </c>
      <c r="AC1" s="25" t="str">
        <f>Puntajes!AC1</f>
        <v>2i. En nuestro equipo todos aportamos y el líder nos acompaña y direcciona para lograr resultados superiores a los esperados</v>
      </c>
      <c r="AD1" s="25" t="str">
        <f>Puntajes!AD1</f>
        <v>2j. En el equipo tenemos frecuentes espacios para compartir logros, avances, resultados y retos personales y profesionales</v>
      </c>
      <c r="AE1" s="25" t="str">
        <f>Puntajes!AE1</f>
        <v>2k. Puedo compartir con honestidad mis opiniones con mi jefe inmediato</v>
      </c>
      <c r="AF1" s="25" t="str">
        <f>Puntajes!AF1</f>
        <v>2l. Me siento escuchado por mi jefe y mis aportes son tenidos en cuenta para mejorar en el trabajo de todos</v>
      </c>
      <c r="AG1" s="25" t="str">
        <f>Puntajes!AG1</f>
        <v>2m. Con mi equipo inmediato me siento en un entorno saludable física y emocionalmente</v>
      </c>
      <c r="AH1" s="25" t="str">
        <f>Puntajes!AH1</f>
        <v>2n. Estoy involucrado en el seguimiento de innovaciones y nuevos proyectos del área</v>
      </c>
      <c r="AI1" s="25" t="str">
        <f>Puntajes!AI1</f>
        <v>2o. En nuestro equipo estamos habituados a los cambios y se nos facilita hacer cosas nuevas o diferentes</v>
      </c>
      <c r="AJ1" s="25" t="str">
        <f>Puntajes!AJ1</f>
        <v>2p. Mi jefe es justo, claro y profesional para tomar decisiones. ConfÍo en su criterio</v>
      </c>
      <c r="AK1" s="25" t="str">
        <f>Puntajes!AK1</f>
        <v>2q. Todos en el equipo conocemos las metas y los indicadores y les hacemos seguimiento para lograrlos</v>
      </c>
      <c r="AL1" s="25" t="str">
        <f>Puntajes!AL1</f>
        <v>2r. Yo colaboro con mis compañeros y ellos colaboran conmigo para lograr los resultados</v>
      </c>
      <c r="AM1" s="25" t="str">
        <f>Puntajes!AM1</f>
        <v>2s. Mi líder es claro con las metas y despliega incentivos claros para motivar resultados más allá de lo esperado</v>
      </c>
      <c r="AN1" s="25" t="str">
        <f>Puntajes!AN1</f>
        <v>2t. El ambiente de trabajo del equipo refleja la cultura organizacional que se predica</v>
      </c>
      <c r="AO1" s="25" t="str">
        <f>Puntajes!AO1</f>
        <v>2u. Tengo acceso a la información y recursos necesarios para realizar mi trabajo</v>
      </c>
      <c r="AP1" s="25" t="str">
        <f>Puntajes!AP1</f>
        <v>2v. Mi plan de carrera tiene futuro si permanezco en esta organización</v>
      </c>
      <c r="AQ1" s="25" t="str">
        <f>Puntajes!AQ1</f>
        <v>2w. Mi relación con mi jefe inmediato se basa en el respeto y la claridad</v>
      </c>
      <c r="AR1" s="25" t="str">
        <f>Puntajes!AR1</f>
        <v>2x. En el equipo cada uno sabe su tarea y es fundamental favorecer su concentración para que la logre</v>
      </c>
      <c r="AS1" s="25" t="str">
        <f>Puntajes!AS1</f>
        <v>2y. Considero que mis pares están abiertos a recibir opiniones diferentes a las suyas</v>
      </c>
      <c r="AT1" s="25" t="str">
        <f>Puntajes!AT1</f>
        <v>2z. Todos somos responsables de monitorear los riesgos del área</v>
      </c>
      <c r="AU1" s="25" t="str">
        <f>Puntajes!AU1</f>
        <v>2aa. Cada colaborador conoce cual es su rol dentro del equipo y se valora que lo haga bien</v>
      </c>
      <c r="AV1" s="25" t="str">
        <f>Puntajes!AV1</f>
        <v>2ab. Mi líder directo es claro y me ayuda a lograr los retos de mi trabajo</v>
      </c>
      <c r="AW1" s="25" t="str">
        <f>Puntajes!AW1</f>
        <v>2ac. El lÍder propicia espacios de encuentro y compartir como equipo</v>
      </c>
      <c r="AX1" s="25" t="str">
        <f>Puntajes!AX1</f>
        <v>2ad. La comunicación del equipo nos acerca como personas y facilita nuestros resultados</v>
      </c>
      <c r="AY1" s="25" t="str">
        <f>Puntajes!AY1</f>
        <v>2ae. La alta operatividad de nuestro rol limita los espacios para conversar pero esto no es fundamental en lo que hacemos</v>
      </c>
      <c r="AZ1" s="25" t="str">
        <f>Puntajes!AZ1</f>
        <v>2af. Yo me aseguro de no ser un problema para los demás. Otros deberían hacer lo mismo</v>
      </c>
      <c r="BA1" s="25" t="str">
        <f>Puntajes!BA1</f>
        <v>2ag. El proceso de nuestra área no suele tener muchas innovaciones</v>
      </c>
      <c r="BB1" s="25" t="str">
        <f>Puntajes!BB1</f>
        <v>2ah. Mi equipo es bastante estable y las actividades que desarrollamos ya las conocemos bastante bien y funcionan como un relojito</v>
      </c>
      <c r="BC1" s="25" t="str">
        <f>Puntajes!BC1</f>
        <v>2ai. Sé que hace cada persona de mi equipo. Les puedo ayudar y puedo contar con mis pares cuando necesito ayuda</v>
      </c>
      <c r="BD1" s="25" t="str">
        <f>Puntajes!BD1</f>
        <v>2aj. El líder es claro y asigna las tareas a cada persona para lograr los objetivos del equipo</v>
      </c>
      <c r="BE1" s="25" t="str">
        <f>Puntajes!BE1</f>
        <v>2ak. Tengo amigos en mi equipo de trabajo directo</v>
      </c>
      <c r="BF1" s="25" t="str">
        <f>Puntajes!BF1</f>
        <v>2al. En nuestro equipo logramos las metas que nos proponemos</v>
      </c>
      <c r="BG1" s="25" t="str">
        <f>Puntajes!BG1</f>
        <v>3a. Los valores que promueve la organización se corresponden con los míos</v>
      </c>
      <c r="BH1" s="25" t="str">
        <f>Puntajes!BH1</f>
        <v>3b. La organización propicia un sano equilibrio vida/trabajo</v>
      </c>
      <c r="BI1" s="25" t="str">
        <f>Puntajes!BI1</f>
        <v>3c. El propósito de la organización me impulsa y saca lo mejor de mi</v>
      </c>
      <c r="BJ1" s="25" t="str">
        <f>Puntajes!BJ1</f>
        <v>3d. Me siento orgulloso de ser parte del equipo humano de esta organización</v>
      </c>
      <c r="BK1" s="25" t="str">
        <f>Puntajes!BK1</f>
        <v>3e. En la organización las personas pedimos ayuda, la ofrecemos y la recibimos de parte de otros compañeros</v>
      </c>
      <c r="BL1" s="25" t="str">
        <f>Puntajes!BL1</f>
        <v>3f. En la organización todos contribuimos de manera destacada</v>
      </c>
      <c r="BM1" s="25" t="str">
        <f>Puntajes!BM1</f>
        <v>3g. Retroalimentar el trabajo propio y de los demás para aprender juntos es un hábito de nuestra organización</v>
      </c>
      <c r="BN1" s="25" t="str">
        <f>Puntajes!BN1</f>
        <v>3h. Mis resultados son reconocidos y valorados por la organización</v>
      </c>
      <c r="BO1" s="25" t="str">
        <f>Puntajes!BO1</f>
        <v>3i. Confío en los líderes de la organización</v>
      </c>
      <c r="BP1" s="25" t="str">
        <f>Puntajes!BP1</f>
        <v>3j. En la organización celebramos los logros y aprendizajes</v>
      </c>
      <c r="BQ1" s="25" t="str">
        <f>Puntajes!BQ1</f>
        <v>3k. Somos una organización con buena comunicación: escuchamos y somos escuchados y sabemos lo que pasa</v>
      </c>
      <c r="BR1" s="25" t="str">
        <f>Puntajes!BR1</f>
        <v>3l. En esta organización los espacios para conversar y escuchar son frecuentes y valorados</v>
      </c>
      <c r="BS1" s="25" t="str">
        <f>Puntajes!BS1</f>
        <v>3m. En la organización se respira un ambiente de tranquilidad y armonía</v>
      </c>
      <c r="BT1" s="25" t="str">
        <f>Puntajes!BT1</f>
        <v>3n. Uno de los atributos más visibles de nuestra organización es la innovación</v>
      </c>
      <c r="BU1" s="25" t="str">
        <f>Puntajes!BU1</f>
        <v>3o. La organización incorpora cambios con agilidad y capacidad de adaptación</v>
      </c>
      <c r="BV1" s="25" t="str">
        <f>Puntajes!BV1</f>
        <v>3p. Las decisiones que ha tomado la organización en el último año nos llevarán más lejos y están alineadas a los objetivos</v>
      </c>
      <c r="BW1" s="25" t="str">
        <f>Puntajes!BW1</f>
        <v>3q. En esta organización se premia la proactividad y quienes se destacan suelen ser promovidos a nuevos retos</v>
      </c>
      <c r="BX1" s="25" t="str">
        <f>Puntajes!BX1</f>
        <v>3r. La organización trabaja en red y colabora con muchas otras organizaciones y personas. Esto nos enriquece a todos</v>
      </c>
      <c r="BY1" s="25" t="str">
        <f>Puntajes!BY1</f>
        <v>3s. La organización se destaca por obtener resultados excepcionales en todo lo que hace</v>
      </c>
      <c r="BZ1" s="25" t="str">
        <f>Puntajes!BZ1</f>
        <v>3t. Me inspira la misión y propósito de la organización</v>
      </c>
      <c r="CA1" s="25" t="str">
        <f>Puntajes!CA1</f>
        <v>3u. Los planes y proyectos nuevos de la organización se acompasan y conectan con el ritmo del equipo y sus planes previamente trazados</v>
      </c>
      <c r="CB1" s="25" t="str">
        <f>Puntajes!CB1</f>
        <v>3v. Las maneras actuales de priorizar y actuar en la organización nos están acercando al propósito y plan estratégico trazado</v>
      </c>
      <c r="CC1" s="25" t="str">
        <f>Puntajes!CC1</f>
        <v>3w. Mi familia y amigos se sienten orgullosos de que yo trabaje aquí</v>
      </c>
      <c r="CD1" s="25" t="str">
        <f>Puntajes!CD1</f>
        <v>3x. Pedir ayuda es poco habitual en nuestra organización</v>
      </c>
      <c r="CE1" s="12" t="str">
        <f>Puntajes!CE1</f>
        <v>3y. En la organización tengo la oportunidad de mejorar mis habilidades</v>
      </c>
      <c r="CF1" s="25" t="str">
        <f>Puntajes!CF1</f>
        <v>3z. Los espacios formales de retroalimentación son pocos y podrían ser mas productivos</v>
      </c>
      <c r="CG1" s="25" t="str">
        <f>Puntajes!CG1</f>
        <v>3aa. Ocasionalmente se reconocen los aportes de las personas</v>
      </c>
      <c r="CH1" s="25" t="str">
        <f>Puntajes!CH1</f>
        <v>3ab. El trabajo en equipo caracteriza nuestra forma de hacer las cosas</v>
      </c>
      <c r="CI1" s="25" t="str">
        <f>Puntajes!CI1</f>
        <v>3ac. Las celebraciones de la empresa nos permiten integrarnos y pasar un tiempo juntos</v>
      </c>
      <c r="CJ1" s="25" t="str">
        <f>Puntajes!CJ1</f>
        <v>3ad. Tenemos serios problemas de comunicación: no tenemos espacios para escucharnos y no siempre nos enteramos de lo que pasa</v>
      </c>
      <c r="CK1" s="25" t="str">
        <f>Puntajes!CK1</f>
        <v>3ae. Cada equipo tiene sus propios retos y resultados. En esta organización todos somos muy distintos y poco interactuamos entre áreas distintas</v>
      </c>
      <c r="CL1" s="25" t="str">
        <f>Puntajes!CL1</f>
        <v>3af. Trabajar aquí me hace sentir bienestar. Me siento protegido y tranquilo</v>
      </c>
      <c r="CM1" s="25" t="str">
        <f>Puntajes!CM1</f>
        <v>3ag. La organización es principalmente conservadora y clásica</v>
      </c>
      <c r="CN1" s="25" t="str">
        <f>Puntajes!CN1</f>
        <v>3ah. La organización se mueve despacio. Prefiere no tomar riesgos y cuida mucho su prestigio</v>
      </c>
      <c r="CO1" s="25" t="str">
        <f>Puntajes!CO1</f>
        <v>3ai. Con frecuencia las decisiones de la organización ponen en riesgo su continuidad en el futuro</v>
      </c>
      <c r="CP1" s="25" t="str">
        <f>Puntajes!CP1</f>
        <v>3aj. Cada persona de la organización está comprometida con los resultados</v>
      </c>
      <c r="CQ1" s="25" t="str">
        <f>Puntajes!CQ1</f>
        <v>3ak. La organización es considerada una organización influyente y con buenas conexiones</v>
      </c>
      <c r="CR1" s="25" t="str">
        <f>Puntajes!CR1</f>
        <v>3al. La organización se destaca ante la sociedad en los campos más significativos de su trabajo</v>
      </c>
    </row>
    <row r="2" spans="1:96">
      <c r="A2" s="31">
        <v>1</v>
      </c>
      <c r="B2" s="32">
        <f>COUNTIF(Puntajes!B:B, "=1")/COUNT(Puntajes!B:B)</f>
        <v>0.1079136690647482</v>
      </c>
      <c r="C2" s="32">
        <f>COUNTIF(Puntajes!C:C, "=1")/COUNT(Puntajes!C:C)</f>
        <v>8.6330935251798566E-2</v>
      </c>
      <c r="D2" s="32">
        <f>COUNTIF(Puntajes!D:D, "=1")/COUNT(Puntajes!D:D)</f>
        <v>0.26618705035971224</v>
      </c>
      <c r="E2" s="32">
        <f>COUNTIF(Puntajes!E:E, "=1")/COUNT(Puntajes!E:E)</f>
        <v>7.9136690647482008E-2</v>
      </c>
      <c r="F2" s="32">
        <f>COUNTIF(Puntajes!F:F, "=1")/COUNT(Puntajes!F:F)</f>
        <v>7.1942446043165471E-3</v>
      </c>
      <c r="G2" s="32">
        <f>COUNTIF(Puntajes!G:G, "=1")/COUNT(Puntajes!G:G)</f>
        <v>0.26618705035971224</v>
      </c>
      <c r="H2" s="32">
        <f>COUNTIF(Puntajes!H:H, "=1")/COUNT(Puntajes!H:H)</f>
        <v>0.25179856115107913</v>
      </c>
      <c r="I2" s="32">
        <f>COUNTIF(Puntajes!I:I, "=1")/COUNT(Puntajes!I:I)</f>
        <v>0.1079136690647482</v>
      </c>
      <c r="J2" s="32">
        <f>COUNTIF(Puntajes!J:J, "=1")/COUNT(Puntajes!J:J)</f>
        <v>0.14388489208633093</v>
      </c>
      <c r="K2" s="32">
        <f>COUNTIF(Puntajes!K:K, "=1")/COUNT(Puntajes!K:K)</f>
        <v>3.5971223021582732E-2</v>
      </c>
      <c r="L2" s="32">
        <f>COUNTIF(Puntajes!L:L, "=1")/COUNT(Puntajes!L:L)</f>
        <v>0.1223021582733813</v>
      </c>
      <c r="M2" s="32">
        <f>COUNTIF(Puntajes!M:M, "=1")/COUNT(Puntajes!M:M)</f>
        <v>4.3165467625899283E-2</v>
      </c>
      <c r="N2" s="32">
        <f>COUNTIF(Puntajes!N:N, "=1")/COUNT(Puntajes!N:N)</f>
        <v>0</v>
      </c>
      <c r="O2" s="32">
        <f>COUNTIF(Puntajes!O:O, "=1")/COUNT(Puntajes!O:O)</f>
        <v>0.21582733812949639</v>
      </c>
      <c r="P2" s="32">
        <f>COUNTIF(Puntajes!P:P, "=1")/COUNT(Puntajes!P:P)</f>
        <v>9.3525179856115109E-2</v>
      </c>
      <c r="Q2" s="32">
        <f>COUNTIF(Puntajes!Q:Q, "=1")/COUNT(Puntajes!Q:Q)</f>
        <v>0.25899280575539568</v>
      </c>
      <c r="R2" s="32">
        <f>COUNTIF(Puntajes!R:R, "=1")/COUNT(Puntajes!R:R)</f>
        <v>5.0359712230215826E-2</v>
      </c>
      <c r="S2" s="32">
        <f>COUNTIF(Puntajes!S:S, "=1")/COUNT(Puntajes!S:S)</f>
        <v>0.1079136690647482</v>
      </c>
      <c r="T2" s="32">
        <f>COUNTIF(Puntajes!T:T, "=1")/COUNT(Puntajes!T:T)</f>
        <v>0.31654676258992803</v>
      </c>
      <c r="U2" s="32">
        <f>COUNTIF(Puntajes!U:U, "=1")/COUNT(Puntajes!U:U)</f>
        <v>1.4388489208633094E-2</v>
      </c>
      <c r="V2" s="32">
        <f>COUNTIF(Puntajes!V:V, "=1")/COUNT(Puntajes!V:V)</f>
        <v>4.3165467625899283E-2</v>
      </c>
      <c r="W2" s="32">
        <f>COUNTIF(Puntajes!W:W, "=1")/COUNT(Puntajes!W:W)</f>
        <v>4.3165467625899283E-2</v>
      </c>
      <c r="X2" s="32">
        <f>COUNTIF(Puntajes!X:X, "=1")/COUNT(Puntajes!X:X)</f>
        <v>0.11510791366906475</v>
      </c>
      <c r="Y2" s="32">
        <f>COUNTIF(Puntajes!Y:Y, "=1")/COUNT(Puntajes!Y:Y)</f>
        <v>9.3525179856115109E-2</v>
      </c>
      <c r="Z2" s="32">
        <f>COUNTIF(Puntajes!Z:Z, "=1")/COUNT(Puntajes!Z:Z)</f>
        <v>7.1942446043165471E-3</v>
      </c>
      <c r="AA2" s="32">
        <f>COUNTIF(Puntajes!AA:AA, "=1")/COUNT(Puntajes!AA:AA)</f>
        <v>0.11510791366906475</v>
      </c>
      <c r="AB2" s="32">
        <f>COUNTIF(Puntajes!AB:AB, "=1")/COUNT(Puntajes!AB:AB)</f>
        <v>8.6330935251798566E-2</v>
      </c>
      <c r="AC2" s="32">
        <f>COUNTIF(Puntajes!AC:AC, "=1")/COUNT(Puntajes!AC:AC)</f>
        <v>5.7553956834532377E-2</v>
      </c>
      <c r="AD2" s="32">
        <f>COUNTIF(Puntajes!AD:AD, "=1")/COUNT(Puntajes!AD:AD)</f>
        <v>7.9136690647482008E-2</v>
      </c>
      <c r="AE2" s="32">
        <f>COUNTIF(Puntajes!AE:AE, "=1")/COUNT(Puntajes!AE:AE)</f>
        <v>5.0359712230215826E-2</v>
      </c>
      <c r="AF2" s="32">
        <f>COUNTIF(Puntajes!AF:AF, "=1")/COUNT(Puntajes!AF:AF)</f>
        <v>2.8776978417266189E-2</v>
      </c>
      <c r="AG2" s="32">
        <f>COUNTIF(Puntajes!AG:AG, "=1")/COUNT(Puntajes!AG:AG)</f>
        <v>2.1582733812949641E-2</v>
      </c>
      <c r="AH2" s="32">
        <f>COUNTIF(Puntajes!AH:AH, "=1")/COUNT(Puntajes!AH:AH)</f>
        <v>7.1942446043165464E-2</v>
      </c>
      <c r="AI2" s="32">
        <f>COUNTIF(Puntajes!AI:AI, "=1")/COUNT(Puntajes!AI:AI)</f>
        <v>0</v>
      </c>
      <c r="AJ2" s="32">
        <f>COUNTIF(Puntajes!AJ:AJ, "=1")/COUNT(Puntajes!AJ:AJ)</f>
        <v>7.1942446043165464E-2</v>
      </c>
      <c r="AK2" s="32">
        <f>COUNTIF(Puntajes!AK:AK, "=1")/COUNT(Puntajes!AK:AK)</f>
        <v>5.7553956834532377E-2</v>
      </c>
      <c r="AL2" s="32">
        <f>COUNTIF(Puntajes!AL:AL, "=1")/COUNT(Puntajes!AL:AL)</f>
        <v>0</v>
      </c>
      <c r="AM2" s="32">
        <f>COUNTIF(Puntajes!AM:AM, "=1")/COUNT(Puntajes!AM:AM)</f>
        <v>8.6330935251798566E-2</v>
      </c>
      <c r="AN2" s="32">
        <f>COUNTIF(Puntajes!AN:AN, "=1")/COUNT(Puntajes!AN:AN)</f>
        <v>5.0359712230215826E-2</v>
      </c>
      <c r="AO2" s="32">
        <f>COUNTIF(Puntajes!AO:AO, "=1")/COUNT(Puntajes!AO:AO)</f>
        <v>4.3165467625899283E-2</v>
      </c>
      <c r="AP2" s="32">
        <f>COUNTIF(Puntajes!AP:AP, "=1")/COUNT(Puntajes!AP:AP)</f>
        <v>0.15107913669064749</v>
      </c>
      <c r="AQ2" s="32">
        <f>COUNTIF(Puntajes!AQ:AQ, "=1")/COUNT(Puntajes!AQ:AQ)</f>
        <v>7.1942446043165471E-3</v>
      </c>
      <c r="AR2" s="32">
        <f>COUNTIF(Puntajes!AR:AR, "=1")/COUNT(Puntajes!AR:AR)</f>
        <v>7.1942446043165471E-3</v>
      </c>
      <c r="AS2" s="32">
        <f>COUNTIF(Puntajes!AS:AS, "=1")/COUNT(Puntajes!AS:AS)</f>
        <v>1.4388489208633094E-2</v>
      </c>
      <c r="AT2" s="32">
        <f>COUNTIF(Puntajes!AT:AT, "=1")/COUNT(Puntajes!AT:AT)</f>
        <v>2.8776978417266189E-2</v>
      </c>
      <c r="AU2" s="32">
        <f>COUNTIF(Puntajes!AU:AU, "=1")/COUNT(Puntajes!AU:AU)</f>
        <v>1.4388489208633094E-2</v>
      </c>
      <c r="AV2" s="32">
        <f>COUNTIF(Puntajes!AV:AV, "=1")/COUNT(Puntajes!AV:AV)</f>
        <v>5.0359712230215826E-2</v>
      </c>
      <c r="AW2" s="32">
        <f>COUNTIF(Puntajes!AW:AW, "=1")/COUNT(Puntajes!AW:AW)</f>
        <v>4.3165467625899283E-2</v>
      </c>
      <c r="AX2" s="32">
        <f>COUNTIF(Puntajes!AX:AX, "=1")/COUNT(Puntajes!AX:AX)</f>
        <v>2.1582733812949641E-2</v>
      </c>
      <c r="AY2" s="32">
        <f>COUNTIF(Puntajes!AY:AY, "=1")/COUNT(Puntajes!AY:AY)</f>
        <v>5.7553956834532377E-2</v>
      </c>
      <c r="AZ2" s="32">
        <f>COUNTIF(Puntajes!AZ:AZ, "=1")/COUNT(Puntajes!AZ:AZ)</f>
        <v>0.34532374100719426</v>
      </c>
      <c r="BA2" s="32">
        <f>COUNTIF(Puntajes!BA:BA, "=1")/COUNT(Puntajes!BA:BA)</f>
        <v>2.1582733812949641E-2</v>
      </c>
      <c r="BB2" s="32">
        <f>COUNTIF(Puntajes!BB:BB, "=1")/COUNT(Puntajes!BB:BB)</f>
        <v>5.7553956834532377E-2</v>
      </c>
      <c r="BC2" s="32">
        <f>COUNTIF(Puntajes!BC:BC, "=1")/COUNT(Puntajes!BC:BC)</f>
        <v>2.1582733812949641E-2</v>
      </c>
      <c r="BD2" s="32">
        <f>COUNTIF(Puntajes!BD:BD, "=1")/COUNT(Puntajes!BD:BD)</f>
        <v>2.8776978417266189E-2</v>
      </c>
      <c r="BE2" s="32">
        <f>COUNTIF(Puntajes!BE:BE, "=1")/COUNT(Puntajes!BE:BE)</f>
        <v>0.10071942446043165</v>
      </c>
      <c r="BF2" s="32">
        <f>COUNTIF(Puntajes!BF:BF, "=1")/COUNT(Puntajes!BF:BF)</f>
        <v>0</v>
      </c>
      <c r="BG2" s="32">
        <f>COUNTIF(Puntajes!BG:BG, "=1")/COUNT(Puntajes!BG:BG)</f>
        <v>1.4388489208633094E-2</v>
      </c>
      <c r="BH2" s="32">
        <f>COUNTIF(Puntajes!BH:BH, "=1")/COUNT(Puntajes!BH:BH)</f>
        <v>6.4748201438848921E-2</v>
      </c>
      <c r="BI2" s="32">
        <f>COUNTIF(Puntajes!BI:BI, "=1")/COUNT(Puntajes!BI:BI)</f>
        <v>0</v>
      </c>
      <c r="BJ2" s="32">
        <f>COUNTIF(Puntajes!BJ:BJ, "=1")/COUNT(Puntajes!BJ:BJ)</f>
        <v>0</v>
      </c>
      <c r="BK2" s="32">
        <f>COUNTIF(Puntajes!BK:BK, "=1")/COUNT(Puntajes!BK:BK)</f>
        <v>7.1942446043165471E-3</v>
      </c>
      <c r="BL2" s="32">
        <f>COUNTIF(Puntajes!BL:BL, "=1")/COUNT(Puntajes!BL:BL)</f>
        <v>0</v>
      </c>
      <c r="BM2" s="32">
        <f>COUNTIF(Puntajes!BM:BM, "=1")/COUNT(Puntajes!BM:BM)</f>
        <v>7.1942446043165471E-3</v>
      </c>
      <c r="BN2" s="32">
        <f>COUNTIF(Puntajes!BN:BN, "=1")/COUNT(Puntajes!BN:BN)</f>
        <v>6.4748201438848921E-2</v>
      </c>
      <c r="BO2" s="32">
        <f>COUNTIF(Puntajes!BO:BO, "=1")/COUNT(Puntajes!BO:BO)</f>
        <v>2.1582733812949641E-2</v>
      </c>
      <c r="BP2" s="32">
        <f>COUNTIF(Puntajes!BP:BP, "=1")/COUNT(Puntajes!BP:BP)</f>
        <v>7.1942446043165471E-3</v>
      </c>
      <c r="BQ2" s="32">
        <f>COUNTIF(Puntajes!BQ:BQ, "=1")/COUNT(Puntajes!BQ:BQ)</f>
        <v>2.1582733812949641E-2</v>
      </c>
      <c r="BR2" s="32">
        <f>COUNTIF(Puntajes!BR:BR, "=1")/COUNT(Puntajes!BR:BR)</f>
        <v>1.4388489208633094E-2</v>
      </c>
      <c r="BS2" s="32">
        <f>COUNTIF(Puntajes!BS:BS, "=1")/COUNT(Puntajes!BS:BS)</f>
        <v>7.1942446043165471E-3</v>
      </c>
      <c r="BT2" s="32">
        <f>COUNTIF(Puntajes!BT:BT, "=1")/COUNT(Puntajes!BT:BT)</f>
        <v>2.1582733812949641E-2</v>
      </c>
      <c r="BU2" s="32">
        <f>COUNTIF(Puntajes!BU:BU, "=1")/COUNT(Puntajes!BU:BU)</f>
        <v>1.4388489208633094E-2</v>
      </c>
      <c r="BV2" s="32">
        <f>COUNTIF(Puntajes!BV:BV, "=1")/COUNT(Puntajes!BV:BV)</f>
        <v>2.1582733812949641E-2</v>
      </c>
      <c r="BW2" s="32">
        <f>COUNTIF(Puntajes!BW:BW, "=1")/COUNT(Puntajes!BW:BW)</f>
        <v>7.1942446043165464E-2</v>
      </c>
      <c r="BX2" s="32">
        <f>COUNTIF(Puntajes!BX:BX, "=1")/COUNT(Puntajes!BX:BX)</f>
        <v>5.0359712230215826E-2</v>
      </c>
      <c r="BY2" s="32">
        <f>COUNTIF(Puntajes!BY:BY, "=1")/COUNT(Puntajes!BY:BY)</f>
        <v>0</v>
      </c>
      <c r="BZ2" s="32">
        <f>COUNTIF(Puntajes!BZ:BZ, "=1")/COUNT(Puntajes!BZ:BZ)</f>
        <v>7.1942446043165471E-3</v>
      </c>
      <c r="CA2" s="32">
        <f>COUNTIF(Puntajes!CA:CA, "=1")/COUNT(Puntajes!CA:CA)</f>
        <v>2.8776978417266189E-2</v>
      </c>
      <c r="CB2" s="32">
        <f>COUNTIF(Puntajes!CB:CB, "=1")/COUNT(Puntajes!CB:CB)</f>
        <v>3.5971223021582732E-2</v>
      </c>
      <c r="CC2" s="32">
        <f>COUNTIF(Puntajes!CC:CC, "=1")/COUNT(Puntajes!CC:CC)</f>
        <v>1.4388489208633094E-2</v>
      </c>
      <c r="CD2" s="32">
        <f>COUNTIF(Puntajes!CD:CD, "=1")/COUNT(Puntajes!CD:CD)</f>
        <v>4.3165467625899283E-2</v>
      </c>
      <c r="CE2" s="32">
        <f>COUNTIF(Puntajes!CE:CE, "=1")/COUNT(Puntajes!CE:CE)</f>
        <v>7.1942446043165471E-3</v>
      </c>
      <c r="CF2" s="32">
        <f>COUNTIF(Puntajes!CF:CF, "=1")/COUNT(Puntajes!CF:CF)</f>
        <v>0.29496402877697842</v>
      </c>
      <c r="CG2" s="32">
        <f>COUNTIF(Puntajes!CG:CG, "=1")/COUNT(Puntajes!CG:CG)</f>
        <v>0.19424460431654678</v>
      </c>
      <c r="CH2" s="32">
        <f>COUNTIF(Puntajes!CH:CH, "=1")/COUNT(Puntajes!CH:CH)</f>
        <v>3.5971223021582732E-2</v>
      </c>
      <c r="CI2" s="32">
        <f>COUNTIF(Puntajes!CI:CI, "=1")/COUNT(Puntajes!CI:CI)</f>
        <v>9.3525179856115109E-2</v>
      </c>
      <c r="CJ2" s="32">
        <f>COUNTIF(Puntajes!CJ:CJ, "=1")/COUNT(Puntajes!CJ:CJ)</f>
        <v>1.4388489208633094E-2</v>
      </c>
      <c r="CK2" s="32">
        <f>COUNTIF(Puntajes!CK:CK, "=1")/COUNT(Puntajes!CK:CK)</f>
        <v>2.1582733812949641E-2</v>
      </c>
      <c r="CL2" s="32">
        <f>COUNTIF(Puntajes!CL:CL, "=1")/COUNT(Puntajes!CL:CL)</f>
        <v>1.4388489208633094E-2</v>
      </c>
      <c r="CM2" s="32">
        <f>COUNTIF(Puntajes!CM:CM, "=1")/COUNT(Puntajes!CM:CM)</f>
        <v>5.7553956834532377E-2</v>
      </c>
      <c r="CN2" s="32">
        <f>COUNTIF(Puntajes!CN:CN, "=1")/COUNT(Puntajes!CN:CN)</f>
        <v>2.1582733812949641E-2</v>
      </c>
      <c r="CO2" s="32">
        <f>COUNTIF(Puntajes!CO:CO, "=1")/COUNT(Puntajes!CO:CO)</f>
        <v>0</v>
      </c>
      <c r="CP2" s="32">
        <f>COUNTIF(Puntajes!CP:CP, "=1")/COUNT(Puntajes!CP:CP)</f>
        <v>0</v>
      </c>
      <c r="CQ2" s="32">
        <f>COUNTIF(Puntajes!CQ:CQ, "=1")/COUNT(Puntajes!CQ:CQ)</f>
        <v>0</v>
      </c>
      <c r="CR2" s="32">
        <f>COUNTIF(Puntajes!CR:CR, "=1")/COUNT(Puntajes!CR:CR)</f>
        <v>0</v>
      </c>
    </row>
    <row r="3" spans="1:96">
      <c r="A3" s="31">
        <v>2</v>
      </c>
      <c r="B3" s="32">
        <f>COUNTIF(Puntajes!B:B, "=2")/COUNT(Puntajes!B:B)</f>
        <v>0.4460431654676259</v>
      </c>
      <c r="C3" s="32">
        <f>COUNTIF(Puntajes!C:C, "=2")/COUNT(Puntajes!C:C)</f>
        <v>0.46762589928057552</v>
      </c>
      <c r="D3" s="32">
        <f>COUNTIF(Puntajes!D:D, "=2")/COUNT(Puntajes!D:D)</f>
        <v>0.17266187050359713</v>
      </c>
      <c r="E3" s="32">
        <f>COUNTIF(Puntajes!E:E, "=2")/COUNT(Puntajes!E:E)</f>
        <v>0.53237410071942448</v>
      </c>
      <c r="F3" s="32">
        <f>COUNTIF(Puntajes!F:F, "=2")/COUNT(Puntajes!F:F)</f>
        <v>0.62589928057553956</v>
      </c>
      <c r="G3" s="32">
        <f>COUNTIF(Puntajes!G:G, "=2")/COUNT(Puntajes!G:G)</f>
        <v>0.23021582733812951</v>
      </c>
      <c r="H3" s="32">
        <f>COUNTIF(Puntajes!H:H, "=2")/COUNT(Puntajes!H:H)</f>
        <v>0.25899280575539568</v>
      </c>
      <c r="I3" s="32">
        <f>COUNTIF(Puntajes!I:I, "=2")/COUNT(Puntajes!I:I)</f>
        <v>0.11510791366906475</v>
      </c>
      <c r="J3" s="32">
        <f>COUNTIF(Puntajes!J:J, "=2")/COUNT(Puntajes!J:J)</f>
        <v>0.20863309352517986</v>
      </c>
      <c r="K3" s="32">
        <f>COUNTIF(Puntajes!K:K, "=2")/COUNT(Puntajes!K:K)</f>
        <v>0.48920863309352519</v>
      </c>
      <c r="L3" s="32">
        <f>COUNTIF(Puntajes!L:L, "=2")/COUNT(Puntajes!L:L)</f>
        <v>3.5971223021582732E-2</v>
      </c>
      <c r="M3" s="32">
        <f>COUNTIF(Puntajes!M:M, "=2")/COUNT(Puntajes!M:M)</f>
        <v>0.17985611510791366</v>
      </c>
      <c r="N3" s="32">
        <f>COUNTIF(Puntajes!N:N, "=2")/COUNT(Puntajes!N:N)</f>
        <v>8.6330935251798566E-2</v>
      </c>
      <c r="O3" s="32">
        <f>COUNTIF(Puntajes!O:O, "=2")/COUNT(Puntajes!O:O)</f>
        <v>0.20143884892086331</v>
      </c>
      <c r="P3" s="32">
        <f>COUNTIF(Puntajes!P:P, "=2")/COUNT(Puntajes!P:P)</f>
        <v>2.1582733812949641E-2</v>
      </c>
      <c r="Q3" s="32">
        <f>COUNTIF(Puntajes!Q:Q, "=2")/COUNT(Puntajes!Q:Q)</f>
        <v>0.17985611510791366</v>
      </c>
      <c r="R3" s="32">
        <f>COUNTIF(Puntajes!R:R, "=2")/COUNT(Puntajes!R:R)</f>
        <v>0.23021582733812951</v>
      </c>
      <c r="S3" s="32">
        <f>COUNTIF(Puntajes!S:S, "=2")/COUNT(Puntajes!S:S)</f>
        <v>0.15827338129496402</v>
      </c>
      <c r="T3" s="32">
        <f>COUNTIF(Puntajes!T:T, "=2")/COUNT(Puntajes!T:T)</f>
        <v>2.8776978417266189E-2</v>
      </c>
      <c r="U3" s="32">
        <f>COUNTIF(Puntajes!U:U, "=2")/COUNT(Puntajes!U:U)</f>
        <v>5.0359712230215826E-2</v>
      </c>
      <c r="V3" s="32">
        <f>COUNTIF(Puntajes!V:V, "=2")/COUNT(Puntajes!V:V)</f>
        <v>0.16546762589928057</v>
      </c>
      <c r="W3" s="32">
        <f>COUNTIF(Puntajes!W:W, "=2")/COUNT(Puntajes!W:W)</f>
        <v>0.16546762589928057</v>
      </c>
      <c r="X3" s="32">
        <f>COUNTIF(Puntajes!X:X, "=2")/COUNT(Puntajes!X:X)</f>
        <v>3.5971223021582732E-2</v>
      </c>
      <c r="Y3" s="32">
        <f>COUNTIF(Puntajes!Y:Y, "=2")/COUNT(Puntajes!Y:Y)</f>
        <v>7.9136690647482008E-2</v>
      </c>
      <c r="Z3" s="32">
        <f>COUNTIF(Puntajes!Z:Z, "=2")/COUNT(Puntajes!Z:Z)</f>
        <v>4.3165467625899283E-2</v>
      </c>
      <c r="AA3" s="32">
        <f>COUNTIF(Puntajes!AA:AA, "=2")/COUNT(Puntajes!AA:AA)</f>
        <v>6.4748201438848921E-2</v>
      </c>
      <c r="AB3" s="32">
        <f>COUNTIF(Puntajes!AB:AB, "=2")/COUNT(Puntajes!AB:AB)</f>
        <v>9.3525179856115109E-2</v>
      </c>
      <c r="AC3" s="32">
        <f>COUNTIF(Puntajes!AC:AC, "=2")/COUNT(Puntajes!AC:AC)</f>
        <v>9.3525179856115109E-2</v>
      </c>
      <c r="AD3" s="32">
        <f>COUNTIF(Puntajes!AD:AD, "=2")/COUNT(Puntajes!AD:AD)</f>
        <v>9.3525179856115109E-2</v>
      </c>
      <c r="AE3" s="32">
        <f>COUNTIF(Puntajes!AE:AE, "=2")/COUNT(Puntajes!AE:AE)</f>
        <v>3.5971223021582732E-2</v>
      </c>
      <c r="AF3" s="32">
        <f>COUNTIF(Puntajes!AF:AF, "=2")/COUNT(Puntajes!AF:AF)</f>
        <v>7.1942446043165464E-2</v>
      </c>
      <c r="AG3" s="32">
        <f>COUNTIF(Puntajes!AG:AG, "=2")/COUNT(Puntajes!AG:AG)</f>
        <v>2.8776978417266189E-2</v>
      </c>
      <c r="AH3" s="32">
        <f>COUNTIF(Puntajes!AH:AH, "=2")/COUNT(Puntajes!AH:AH)</f>
        <v>8.6330935251798566E-2</v>
      </c>
      <c r="AI3" s="32">
        <f>COUNTIF(Puntajes!AI:AI, "=2")/COUNT(Puntajes!AI:AI)</f>
        <v>5.7553956834532377E-2</v>
      </c>
      <c r="AJ3" s="32">
        <f>COUNTIF(Puntajes!AJ:AJ, "=2")/COUNT(Puntajes!AJ:AJ)</f>
        <v>6.4748201438848921E-2</v>
      </c>
      <c r="AK3" s="32">
        <f>COUNTIF(Puntajes!AK:AK, "=2")/COUNT(Puntajes!AK:AK)</f>
        <v>0.1366906474820144</v>
      </c>
      <c r="AL3" s="32">
        <f>COUNTIF(Puntajes!AL:AL, "=2")/COUNT(Puntajes!AL:AL)</f>
        <v>4.3165467625899283E-2</v>
      </c>
      <c r="AM3" s="32">
        <f>COUNTIF(Puntajes!AM:AM, "=2")/COUNT(Puntajes!AM:AM)</f>
        <v>0.10071942446043165</v>
      </c>
      <c r="AN3" s="32">
        <f>COUNTIF(Puntajes!AN:AN, "=2")/COUNT(Puntajes!AN:AN)</f>
        <v>8.6330935251798566E-2</v>
      </c>
      <c r="AO3" s="32">
        <f>COUNTIF(Puntajes!AO:AO, "=2")/COUNT(Puntajes!AO:AO)</f>
        <v>5.7553956834532377E-2</v>
      </c>
      <c r="AP3" s="32">
        <f>COUNTIF(Puntajes!AP:AP, "=2")/COUNT(Puntajes!AP:AP)</f>
        <v>0.1079136690647482</v>
      </c>
      <c r="AQ3" s="32">
        <f>COUNTIF(Puntajes!AQ:AQ, "=2")/COUNT(Puntajes!AQ:AQ)</f>
        <v>0</v>
      </c>
      <c r="AR3" s="32">
        <f>COUNTIF(Puntajes!AR:AR, "=2")/COUNT(Puntajes!AR:AR)</f>
        <v>2.8776978417266189E-2</v>
      </c>
      <c r="AS3" s="32">
        <f>COUNTIF(Puntajes!AS:AS, "=2")/COUNT(Puntajes!AS:AS)</f>
        <v>2.8776978417266189E-2</v>
      </c>
      <c r="AT3" s="32">
        <f>COUNTIF(Puntajes!AT:AT, "=2")/COUNT(Puntajes!AT:AT)</f>
        <v>9.3525179856115109E-2</v>
      </c>
      <c r="AU3" s="32">
        <f>COUNTIF(Puntajes!AU:AU, "=2")/COUNT(Puntajes!AU:AU)</f>
        <v>5.7553956834532377E-2</v>
      </c>
      <c r="AV3" s="32">
        <f>COUNTIF(Puntajes!AV:AV, "=2")/COUNT(Puntajes!AV:AV)</f>
        <v>5.7553956834532377E-2</v>
      </c>
      <c r="AW3" s="32">
        <f>COUNTIF(Puntajes!AW:AW, "=2")/COUNT(Puntajes!AW:AW)</f>
        <v>0.1366906474820144</v>
      </c>
      <c r="AX3" s="32">
        <f>COUNTIF(Puntajes!AX:AX, "=2")/COUNT(Puntajes!AX:AX)</f>
        <v>2.8776978417266189E-2</v>
      </c>
      <c r="AY3" s="32">
        <f>COUNTIF(Puntajes!AY:AY, "=2")/COUNT(Puntajes!AY:AY)</f>
        <v>0.18705035971223022</v>
      </c>
      <c r="AZ3" s="32">
        <f>COUNTIF(Puntajes!AZ:AZ, "=2")/COUNT(Puntajes!AZ:AZ)</f>
        <v>5.7553956834532377E-2</v>
      </c>
      <c r="BA3" s="32">
        <f>COUNTIF(Puntajes!BA:BA, "=2")/COUNT(Puntajes!BA:BA)</f>
        <v>3.5971223021582732E-2</v>
      </c>
      <c r="BB3" s="32">
        <f>COUNTIF(Puntajes!BB:BB, "=2")/COUNT(Puntajes!BB:BB)</f>
        <v>0.1223021582733813</v>
      </c>
      <c r="BC3" s="32">
        <f>COUNTIF(Puntajes!BC:BC, "=2")/COUNT(Puntajes!BC:BC)</f>
        <v>5.0359712230215826E-2</v>
      </c>
      <c r="BD3" s="32">
        <f>COUNTIF(Puntajes!BD:BD, "=2")/COUNT(Puntajes!BD:BD)</f>
        <v>9.3525179856115109E-2</v>
      </c>
      <c r="BE3" s="32">
        <f>COUNTIF(Puntajes!BE:BE, "=2")/COUNT(Puntajes!BE:BE)</f>
        <v>1.4388489208633094E-2</v>
      </c>
      <c r="BF3" s="32">
        <f>COUNTIF(Puntajes!BF:BF, "=2")/COUNT(Puntajes!BF:BF)</f>
        <v>7.1942446043165471E-3</v>
      </c>
      <c r="BG3" s="32">
        <f>COUNTIF(Puntajes!BG:BG, "=2")/COUNT(Puntajes!BG:BG)</f>
        <v>2.1582733812949641E-2</v>
      </c>
      <c r="BH3" s="32">
        <f>COUNTIF(Puntajes!BH:BH, "=2")/COUNT(Puntajes!BH:BH)</f>
        <v>0.11510791366906475</v>
      </c>
      <c r="BI3" s="32">
        <f>COUNTIF(Puntajes!BI:BI, "=2")/COUNT(Puntajes!BI:BI)</f>
        <v>5.7553956834532377E-2</v>
      </c>
      <c r="BJ3" s="32">
        <f>COUNTIF(Puntajes!BJ:BJ, "=2")/COUNT(Puntajes!BJ:BJ)</f>
        <v>7.1942446043165471E-3</v>
      </c>
      <c r="BK3" s="32">
        <f>COUNTIF(Puntajes!BK:BK, "=2")/COUNT(Puntajes!BK:BK)</f>
        <v>1.4388489208633094E-2</v>
      </c>
      <c r="BL3" s="32">
        <f>COUNTIF(Puntajes!BL:BL, "=2")/COUNT(Puntajes!BL:BL)</f>
        <v>5.0359712230215826E-2</v>
      </c>
      <c r="BM3" s="32">
        <f>COUNTIF(Puntajes!BM:BM, "=2")/COUNT(Puntajes!BM:BM)</f>
        <v>0.10071942446043165</v>
      </c>
      <c r="BN3" s="32">
        <f>COUNTIF(Puntajes!BN:BN, "=2")/COUNT(Puntajes!BN:BN)</f>
        <v>7.1942446043165464E-2</v>
      </c>
      <c r="BO3" s="32">
        <f>COUNTIF(Puntajes!BO:BO, "=2")/COUNT(Puntajes!BO:BO)</f>
        <v>7.1942446043165464E-2</v>
      </c>
      <c r="BP3" s="32">
        <f>COUNTIF(Puntajes!BP:BP, "=2")/COUNT(Puntajes!BP:BP)</f>
        <v>0.10071942446043165</v>
      </c>
      <c r="BQ3" s="32">
        <f>COUNTIF(Puntajes!BQ:BQ, "=2")/COUNT(Puntajes!BQ:BQ)</f>
        <v>0.1079136690647482</v>
      </c>
      <c r="BR3" s="32">
        <f>COUNTIF(Puntajes!BR:BR, "=2")/COUNT(Puntajes!BR:BR)</f>
        <v>7.9136690647482008E-2</v>
      </c>
      <c r="BS3" s="32">
        <f>COUNTIF(Puntajes!BS:BS, "=2")/COUNT(Puntajes!BS:BS)</f>
        <v>9.3525179856115109E-2</v>
      </c>
      <c r="BT3" s="32">
        <f>COUNTIF(Puntajes!BT:BT, "=2")/COUNT(Puntajes!BT:BT)</f>
        <v>2.1582733812949641E-2</v>
      </c>
      <c r="BU3" s="32">
        <f>COUNTIF(Puntajes!BU:BU, "=2")/COUNT(Puntajes!BU:BU)</f>
        <v>6.4748201438848921E-2</v>
      </c>
      <c r="BV3" s="32">
        <f>COUNTIF(Puntajes!BV:BV, "=2")/COUNT(Puntajes!BV:BV)</f>
        <v>4.3165467625899283E-2</v>
      </c>
      <c r="BW3" s="32">
        <f>COUNTIF(Puntajes!BW:BW, "=2")/COUNT(Puntajes!BW:BW)</f>
        <v>0.14388489208633093</v>
      </c>
      <c r="BX3" s="32">
        <f>COUNTIF(Puntajes!BX:BX, "=2")/COUNT(Puntajes!BX:BX)</f>
        <v>0.1079136690647482</v>
      </c>
      <c r="BY3" s="32">
        <f>COUNTIF(Puntajes!BY:BY, "=2")/COUNT(Puntajes!BY:BY)</f>
        <v>2.8776978417266189E-2</v>
      </c>
      <c r="BZ3" s="32">
        <f>COUNTIF(Puntajes!BZ:BZ, "=2")/COUNT(Puntajes!BZ:BZ)</f>
        <v>4.3165467625899283E-2</v>
      </c>
      <c r="CA3" s="32">
        <f>COUNTIF(Puntajes!CA:CA, "=2")/COUNT(Puntajes!CA:CA)</f>
        <v>0.11510791366906475</v>
      </c>
      <c r="CB3" s="32">
        <f>COUNTIF(Puntajes!CB:CB, "=2")/COUNT(Puntajes!CB:CB)</f>
        <v>0.1079136690647482</v>
      </c>
      <c r="CC3" s="32">
        <f>COUNTIF(Puntajes!CC:CC, "=2")/COUNT(Puntajes!CC:CC)</f>
        <v>1.4388489208633094E-2</v>
      </c>
      <c r="CD3" s="32">
        <f>COUNTIF(Puntajes!CD:CD, "=2")/COUNT(Puntajes!CD:CD)</f>
        <v>6.4748201438848921E-2</v>
      </c>
      <c r="CE3" s="32">
        <f>COUNTIF(Puntajes!CE:CE, "=2")/COUNT(Puntajes!CE:CE)</f>
        <v>4.3165467625899283E-2</v>
      </c>
      <c r="CF3" s="32">
        <f>COUNTIF(Puntajes!CF:CF, "=2")/COUNT(Puntajes!CF:CF)</f>
        <v>7.9136690647482008E-2</v>
      </c>
      <c r="CG3" s="32">
        <f>COUNTIF(Puntajes!CG:CG, "=2")/COUNT(Puntajes!CG:CG)</f>
        <v>0.10071942446043165</v>
      </c>
      <c r="CH3" s="32">
        <f>COUNTIF(Puntajes!CH:CH, "=2")/COUNT(Puntajes!CH:CH)</f>
        <v>1.4388489208633094E-2</v>
      </c>
      <c r="CI3" s="32">
        <f>COUNTIF(Puntajes!CI:CI, "=2")/COUNT(Puntajes!CI:CI)</f>
        <v>0.1223021582733813</v>
      </c>
      <c r="CJ3" s="32">
        <f>COUNTIF(Puntajes!CJ:CJ, "=2")/COUNT(Puntajes!CJ:CJ)</f>
        <v>6.4748201438848921E-2</v>
      </c>
      <c r="CK3" s="32">
        <f>COUNTIF(Puntajes!CK:CK, "=2")/COUNT(Puntajes!CK:CK)</f>
        <v>0.11510791366906475</v>
      </c>
      <c r="CL3" s="32">
        <f>COUNTIF(Puntajes!CL:CL, "=2")/COUNT(Puntajes!CL:CL)</f>
        <v>2.8776978417266189E-2</v>
      </c>
      <c r="CM3" s="32">
        <f>COUNTIF(Puntajes!CM:CM, "=2")/COUNT(Puntajes!CM:CM)</f>
        <v>9.3525179856115109E-2</v>
      </c>
      <c r="CN3" s="32">
        <f>COUNTIF(Puntajes!CN:CN, "=2")/COUNT(Puntajes!CN:CN)</f>
        <v>6.4748201438848921E-2</v>
      </c>
      <c r="CO3" s="32">
        <f>COUNTIF(Puntajes!CO:CO, "=2")/COUNT(Puntajes!CO:CO)</f>
        <v>2.8776978417266189E-2</v>
      </c>
      <c r="CP3" s="32">
        <f>COUNTIF(Puntajes!CP:CP, "=2")/COUNT(Puntajes!CP:CP)</f>
        <v>4.3165467625899283E-2</v>
      </c>
      <c r="CQ3" s="32">
        <f>COUNTIF(Puntajes!CQ:CQ, "=2")/COUNT(Puntajes!CQ:CQ)</f>
        <v>1.4388489208633094E-2</v>
      </c>
      <c r="CR3" s="32">
        <f>COUNTIF(Puntajes!CR:CR, "=2")/COUNT(Puntajes!CR:CR)</f>
        <v>7.1942446043165471E-3</v>
      </c>
    </row>
    <row r="4" spans="1:96">
      <c r="A4" s="31">
        <v>3</v>
      </c>
      <c r="B4" s="32">
        <f>COUNTIF(Puntajes!B:B, "=3")/COUNT(Puntajes!B:B)</f>
        <v>0</v>
      </c>
      <c r="C4" s="32">
        <f>COUNTIF(Puntajes!C:C, "=3")/COUNT(Puntajes!C:C)</f>
        <v>0</v>
      </c>
      <c r="D4" s="32">
        <f>COUNTIF(Puntajes!D:D, "=3")/COUNT(Puntajes!D:D)</f>
        <v>0</v>
      </c>
      <c r="E4" s="32">
        <f>COUNTIF(Puntajes!E:E, "=3")/COUNT(Puntajes!E:E)</f>
        <v>0</v>
      </c>
      <c r="F4" s="32">
        <f>COUNTIF(Puntajes!F:F, "=3")/COUNT(Puntajes!F:F)</f>
        <v>0</v>
      </c>
      <c r="G4" s="32">
        <f>COUNTIF(Puntajes!G:G, "=3")/COUNT(Puntajes!G:G)</f>
        <v>0</v>
      </c>
      <c r="H4" s="32">
        <f>COUNTIF(Puntajes!H:H, "=3")/COUNT(Puntajes!H:H)</f>
        <v>0</v>
      </c>
      <c r="I4" s="32">
        <f>COUNTIF(Puntajes!I:I, "=3")/COUNT(Puntajes!I:I)</f>
        <v>0</v>
      </c>
      <c r="J4" s="32">
        <f>COUNTIF(Puntajes!J:J, "=3")/COUNT(Puntajes!J:J)</f>
        <v>0</v>
      </c>
      <c r="K4" s="32">
        <f>COUNTIF(Puntajes!K:K, "=3")/COUNT(Puntajes!K:K)</f>
        <v>0</v>
      </c>
      <c r="L4" s="32">
        <f>COUNTIF(Puntajes!L:L, "=3")/COUNT(Puntajes!L:L)</f>
        <v>0</v>
      </c>
      <c r="M4" s="32">
        <f>COUNTIF(Puntajes!M:M, "=3")/COUNT(Puntajes!M:M)</f>
        <v>0</v>
      </c>
      <c r="N4" s="32">
        <f>COUNTIF(Puntajes!N:N, "=3")/COUNT(Puntajes!N:N)</f>
        <v>0</v>
      </c>
      <c r="O4" s="32">
        <f>COUNTIF(Puntajes!O:O, "=3")/COUNT(Puntajes!O:O)</f>
        <v>0</v>
      </c>
      <c r="P4" s="32">
        <f>COUNTIF(Puntajes!P:P, "=3")/COUNT(Puntajes!P:P)</f>
        <v>0</v>
      </c>
      <c r="Q4" s="32">
        <f>COUNTIF(Puntajes!Q:Q, "=3")/COUNT(Puntajes!Q:Q)</f>
        <v>0</v>
      </c>
      <c r="R4" s="32">
        <f>COUNTIF(Puntajes!R:R, "=3")/COUNT(Puntajes!R:R)</f>
        <v>0</v>
      </c>
      <c r="S4" s="32">
        <f>COUNTIF(Puntajes!S:S, "=3")/COUNT(Puntajes!S:S)</f>
        <v>0</v>
      </c>
      <c r="T4" s="32">
        <f>COUNTIF(Puntajes!T:T, "=3")/COUNT(Puntajes!T:T)</f>
        <v>0</v>
      </c>
      <c r="U4" s="32">
        <f>COUNTIF(Puntajes!U:U, "=3")/COUNT(Puntajes!U:U)</f>
        <v>0.39568345323741005</v>
      </c>
      <c r="V4" s="32">
        <f>COUNTIF(Puntajes!V:V, "=3")/COUNT(Puntajes!V:V)</f>
        <v>0.28776978417266186</v>
      </c>
      <c r="W4" s="32">
        <f>COUNTIF(Puntajes!W:W, "=3")/COUNT(Puntajes!W:W)</f>
        <v>0.29496402877697842</v>
      </c>
      <c r="X4" s="32">
        <f>COUNTIF(Puntajes!X:X, "=3")/COUNT(Puntajes!X:X)</f>
        <v>0.25899280575539568</v>
      </c>
      <c r="Y4" s="32">
        <f>COUNTIF(Puntajes!Y:Y, "=3")/COUNT(Puntajes!Y:Y)</f>
        <v>0.23021582733812951</v>
      </c>
      <c r="Z4" s="32">
        <f>COUNTIF(Puntajes!Z:Z, "=3")/COUNT(Puntajes!Z:Z)</f>
        <v>0.23021582733812951</v>
      </c>
      <c r="AA4" s="32">
        <f>COUNTIF(Puntajes!AA:AA, "=3")/COUNT(Puntajes!AA:AA)</f>
        <v>0.25179856115107913</v>
      </c>
      <c r="AB4" s="32">
        <f>COUNTIF(Puntajes!AB:AB, "=3")/COUNT(Puntajes!AB:AB)</f>
        <v>0.29496402877697842</v>
      </c>
      <c r="AC4" s="32">
        <f>COUNTIF(Puntajes!AC:AC, "=3")/COUNT(Puntajes!AC:AC)</f>
        <v>0.21582733812949639</v>
      </c>
      <c r="AD4" s="32">
        <f>COUNTIF(Puntajes!AD:AD, "=3")/COUNT(Puntajes!AD:AD)</f>
        <v>0.28776978417266186</v>
      </c>
      <c r="AE4" s="32">
        <f>COUNTIF(Puntajes!AE:AE, "=3")/COUNT(Puntajes!AE:AE)</f>
        <v>0.15827338129496402</v>
      </c>
      <c r="AF4" s="32">
        <f>COUNTIF(Puntajes!AF:AF, "=3")/COUNT(Puntajes!AF:AF)</f>
        <v>0.18705035971223022</v>
      </c>
      <c r="AG4" s="32">
        <f>COUNTIF(Puntajes!AG:AG, "=3")/COUNT(Puntajes!AG:AG)</f>
        <v>0.21582733812949639</v>
      </c>
      <c r="AH4" s="32">
        <f>COUNTIF(Puntajes!AH:AH, "=3")/COUNT(Puntajes!AH:AH)</f>
        <v>0.25899280575539568</v>
      </c>
      <c r="AI4" s="32">
        <f>COUNTIF(Puntajes!AI:AI, "=3")/COUNT(Puntajes!AI:AI)</f>
        <v>0.28776978417266186</v>
      </c>
      <c r="AJ4" s="32">
        <f>COUNTIF(Puntajes!AJ:AJ, "=3")/COUNT(Puntajes!AJ:AJ)</f>
        <v>0.15107913669064749</v>
      </c>
      <c r="AK4" s="32">
        <f>COUNTIF(Puntajes!AK:AK, "=3")/COUNT(Puntajes!AK:AK)</f>
        <v>0.23021582733812951</v>
      </c>
      <c r="AL4" s="32">
        <f>COUNTIF(Puntajes!AL:AL, "=3")/COUNT(Puntajes!AL:AL)</f>
        <v>0.16546762589928057</v>
      </c>
      <c r="AM4" s="32">
        <f>COUNTIF(Puntajes!AM:AM, "=3")/COUNT(Puntajes!AM:AM)</f>
        <v>0.33093525179856115</v>
      </c>
      <c r="AN4" s="32">
        <f>COUNTIF(Puntajes!AN:AN, "=3")/COUNT(Puntajes!AN:AN)</f>
        <v>0.26618705035971224</v>
      </c>
      <c r="AO4" s="32">
        <f>COUNTIF(Puntajes!AO:AO, "=3")/COUNT(Puntajes!AO:AO)</f>
        <v>0.14388489208633093</v>
      </c>
      <c r="AP4" s="32">
        <f>COUNTIF(Puntajes!AP:AP, "=3")/COUNT(Puntajes!AP:AP)</f>
        <v>0.28776978417266186</v>
      </c>
      <c r="AQ4" s="32">
        <f>COUNTIF(Puntajes!AQ:AQ, "=3")/COUNT(Puntajes!AQ:AQ)</f>
        <v>9.3525179856115109E-2</v>
      </c>
      <c r="AR4" s="32">
        <f>COUNTIF(Puntajes!AR:AR, "=3")/COUNT(Puntajes!AR:AR)</f>
        <v>0.20863309352517986</v>
      </c>
      <c r="AS4" s="32">
        <f>COUNTIF(Puntajes!AS:AS, "=3")/COUNT(Puntajes!AS:AS)</f>
        <v>0.17266187050359713</v>
      </c>
      <c r="AT4" s="32">
        <f>COUNTIF(Puntajes!AT:AT, "=3")/COUNT(Puntajes!AT:AT)</f>
        <v>0.30935251798561153</v>
      </c>
      <c r="AU4" s="32">
        <f>COUNTIF(Puntajes!AU:AU, "=3")/COUNT(Puntajes!AU:AU)</f>
        <v>0.25179856115107913</v>
      </c>
      <c r="AV4" s="32">
        <f>COUNTIF(Puntajes!AV:AV, "=3")/COUNT(Puntajes!AV:AV)</f>
        <v>0.22302158273381295</v>
      </c>
      <c r="AW4" s="32">
        <f>COUNTIF(Puntajes!AW:AW, "=3")/COUNT(Puntajes!AW:AW)</f>
        <v>0.23741007194244604</v>
      </c>
      <c r="AX4" s="32">
        <f>COUNTIF(Puntajes!AX:AX, "=3")/COUNT(Puntajes!AX:AX)</f>
        <v>0.25899280575539568</v>
      </c>
      <c r="AY4" s="32">
        <f>COUNTIF(Puntajes!AY:AY, "=3")/COUNT(Puntajes!AY:AY)</f>
        <v>0.2446043165467626</v>
      </c>
      <c r="AZ4" s="32">
        <f>COUNTIF(Puntajes!AZ:AZ, "=3")/COUNT(Puntajes!AZ:AZ)</f>
        <v>0.20863309352517986</v>
      </c>
      <c r="BA4" s="32">
        <f>COUNTIF(Puntajes!BA:BA, "=3")/COUNT(Puntajes!BA:BA)</f>
        <v>0.21582733812949639</v>
      </c>
      <c r="BB4" s="32">
        <f>COUNTIF(Puntajes!BB:BB, "=3")/COUNT(Puntajes!BB:BB)</f>
        <v>0.40287769784172661</v>
      </c>
      <c r="BC4" s="32">
        <f>COUNTIF(Puntajes!BC:BC, "=3")/COUNT(Puntajes!BC:BC)</f>
        <v>0.25899280575539568</v>
      </c>
      <c r="BD4" s="32">
        <f>COUNTIF(Puntajes!BD:BD, "=3")/COUNT(Puntajes!BD:BD)</f>
        <v>0.22302158273381295</v>
      </c>
      <c r="BE4" s="32">
        <f>COUNTIF(Puntajes!BE:BE, "=3")/COUNT(Puntajes!BE:BE)</f>
        <v>0.20863309352517986</v>
      </c>
      <c r="BF4" s="32">
        <f>COUNTIF(Puntajes!BF:BF, "=3")/COUNT(Puntajes!BF:BF)</f>
        <v>0.23021582733812951</v>
      </c>
      <c r="BG4" s="32">
        <f>COUNTIF(Puntajes!BG:BG, "=3")/COUNT(Puntajes!BG:BG)</f>
        <v>0.1223021582733813</v>
      </c>
      <c r="BH4" s="32">
        <f>COUNTIF(Puntajes!BH:BH, "=3")/COUNT(Puntajes!BH:BH)</f>
        <v>0.2805755395683453</v>
      </c>
      <c r="BI4" s="32">
        <f>COUNTIF(Puntajes!BI:BI, "=3")/COUNT(Puntajes!BI:BI)</f>
        <v>0.18705035971223022</v>
      </c>
      <c r="BJ4" s="32">
        <f>COUNTIF(Puntajes!BJ:BJ, "=3")/COUNT(Puntajes!BJ:BJ)</f>
        <v>7.9136690647482008E-2</v>
      </c>
      <c r="BK4" s="32">
        <f>COUNTIF(Puntajes!BK:BK, "=3")/COUNT(Puntajes!BK:BK)</f>
        <v>0.1366906474820144</v>
      </c>
      <c r="BL4" s="32">
        <f>COUNTIF(Puntajes!BL:BL, "=3")/COUNT(Puntajes!BL:BL)</f>
        <v>0.23021582733812951</v>
      </c>
      <c r="BM4" s="32">
        <f>COUNTIF(Puntajes!BM:BM, "=3")/COUNT(Puntajes!BM:BM)</f>
        <v>0.31654676258992803</v>
      </c>
      <c r="BN4" s="32">
        <f>COUNTIF(Puntajes!BN:BN, "=3")/COUNT(Puntajes!BN:BN)</f>
        <v>0.35251798561151076</v>
      </c>
      <c r="BO4" s="32">
        <f>COUNTIF(Puntajes!BO:BO, "=3")/COUNT(Puntajes!BO:BO)</f>
        <v>0.15827338129496402</v>
      </c>
      <c r="BP4" s="32">
        <f>COUNTIF(Puntajes!BP:BP, "=3")/COUNT(Puntajes!BP:BP)</f>
        <v>0.19424460431654678</v>
      </c>
      <c r="BQ4" s="32">
        <f>COUNTIF(Puntajes!BQ:BQ, "=3")/COUNT(Puntajes!BQ:BQ)</f>
        <v>0.2733812949640288</v>
      </c>
      <c r="BR4" s="32">
        <f>COUNTIF(Puntajes!BR:BR, "=3")/COUNT(Puntajes!BR:BR)</f>
        <v>0.33093525179856115</v>
      </c>
      <c r="BS4" s="32">
        <f>COUNTIF(Puntajes!BS:BS, "=3")/COUNT(Puntajes!BS:BS)</f>
        <v>0.2805755395683453</v>
      </c>
      <c r="BT4" s="32">
        <f>COUNTIF(Puntajes!BT:BT, "=3")/COUNT(Puntajes!BT:BT)</f>
        <v>0.25179856115107913</v>
      </c>
      <c r="BU4" s="32">
        <f>COUNTIF(Puntajes!BU:BU, "=3")/COUNT(Puntajes!BU:BU)</f>
        <v>0.25899280575539568</v>
      </c>
      <c r="BV4" s="32">
        <f>COUNTIF(Puntajes!BV:BV, "=3")/COUNT(Puntajes!BV:BV)</f>
        <v>0.2733812949640288</v>
      </c>
      <c r="BW4" s="32">
        <f>COUNTIF(Puntajes!BW:BW, "=3")/COUNT(Puntajes!BW:BW)</f>
        <v>0.28776978417266186</v>
      </c>
      <c r="BX4" s="32">
        <f>COUNTIF(Puntajes!BX:BX, "=3")/COUNT(Puntajes!BX:BX)</f>
        <v>0.26618705035971224</v>
      </c>
      <c r="BY4" s="32">
        <f>COUNTIF(Puntajes!BY:BY, "=3")/COUNT(Puntajes!BY:BY)</f>
        <v>0.30215827338129497</v>
      </c>
      <c r="BZ4" s="32">
        <f>COUNTIF(Puntajes!BZ:BZ, "=3")/COUNT(Puntajes!BZ:BZ)</f>
        <v>0.1366906474820144</v>
      </c>
      <c r="CA4" s="32">
        <f>COUNTIF(Puntajes!CA:CA, "=3")/COUNT(Puntajes!CA:CA)</f>
        <v>0.2805755395683453</v>
      </c>
      <c r="CB4" s="32">
        <f>COUNTIF(Puntajes!CB:CB, "=3")/COUNT(Puntajes!CB:CB)</f>
        <v>0.33093525179856115</v>
      </c>
      <c r="CC4" s="32">
        <f>COUNTIF(Puntajes!CC:CC, "=3")/COUNT(Puntajes!CC:CC)</f>
        <v>7.1942446043165464E-2</v>
      </c>
      <c r="CD4" s="32">
        <f>COUNTIF(Puntajes!CD:CD, "=3")/COUNT(Puntajes!CD:CD)</f>
        <v>0.1223021582733813</v>
      </c>
      <c r="CE4" s="32">
        <f>COUNTIF(Puntajes!CE:CE, "=3")/COUNT(Puntajes!CE:CE)</f>
        <v>0.23021582733812951</v>
      </c>
      <c r="CF4" s="32">
        <f>COUNTIF(Puntajes!CF:CF, "=3")/COUNT(Puntajes!CF:CF)</f>
        <v>0.37410071942446044</v>
      </c>
      <c r="CG4" s="32">
        <f>COUNTIF(Puntajes!CG:CG, "=3")/COUNT(Puntajes!CG:CG)</f>
        <v>0.28776978417266186</v>
      </c>
      <c r="CH4" s="32">
        <f>COUNTIF(Puntajes!CH:CH, "=3")/COUNT(Puntajes!CH:CH)</f>
        <v>0.19424460431654678</v>
      </c>
      <c r="CI4" s="32">
        <f>COUNTIF(Puntajes!CI:CI, "=3")/COUNT(Puntajes!CI:CI)</f>
        <v>0.28776978417266186</v>
      </c>
      <c r="CJ4" s="32">
        <f>COUNTIF(Puntajes!CJ:CJ, "=3")/COUNT(Puntajes!CJ:CJ)</f>
        <v>0.16546762589928057</v>
      </c>
      <c r="CK4" s="32">
        <f>COUNTIF(Puntajes!CK:CK, "=3")/COUNT(Puntajes!CK:CK)</f>
        <v>0.17266187050359713</v>
      </c>
      <c r="CL4" s="32">
        <f>COUNTIF(Puntajes!CL:CL, "=3")/COUNT(Puntajes!CL:CL)</f>
        <v>0.18705035971223022</v>
      </c>
      <c r="CM4" s="32">
        <f>COUNTIF(Puntajes!CM:CM, "=3")/COUNT(Puntajes!CM:CM)</f>
        <v>0.11510791366906475</v>
      </c>
      <c r="CN4" s="32">
        <f>COUNTIF(Puntajes!CN:CN, "=3")/COUNT(Puntajes!CN:CN)</f>
        <v>0.16546762589928057</v>
      </c>
      <c r="CO4" s="32">
        <f>COUNTIF(Puntajes!CO:CO, "=3")/COUNT(Puntajes!CO:CO)</f>
        <v>5.7553956834532377E-2</v>
      </c>
      <c r="CP4" s="32">
        <f>COUNTIF(Puntajes!CP:CP, "=3")/COUNT(Puntajes!CP:CP)</f>
        <v>0.23021582733812951</v>
      </c>
      <c r="CQ4" s="32">
        <f>COUNTIF(Puntajes!CQ:CQ, "=3")/COUNT(Puntajes!CQ:CQ)</f>
        <v>0.15107913669064749</v>
      </c>
      <c r="CR4" s="32">
        <f>COUNTIF(Puntajes!CR:CR, "=3")/COUNT(Puntajes!CR:CR)</f>
        <v>0.15827338129496402</v>
      </c>
    </row>
    <row r="5" spans="1:96">
      <c r="A5" s="31">
        <v>4</v>
      </c>
      <c r="B5" s="32">
        <f>COUNTIF(Puntajes!B:B, "=4")/COUNT(Puntajes!B:B)</f>
        <v>0.35251798561151076</v>
      </c>
      <c r="C5" s="32">
        <f>COUNTIF(Puntajes!C:C, "=4")/COUNT(Puntajes!C:C)</f>
        <v>0.29496402877697842</v>
      </c>
      <c r="D5" s="32">
        <f>COUNTIF(Puntajes!D:D, "=4")/COUNT(Puntajes!D:D)</f>
        <v>0.1223021582733813</v>
      </c>
      <c r="E5" s="32">
        <f>COUNTIF(Puntajes!E:E, "=4")/COUNT(Puntajes!E:E)</f>
        <v>0.1366906474820144</v>
      </c>
      <c r="F5" s="32">
        <f>COUNTIF(Puntajes!F:F, "=4")/COUNT(Puntajes!F:F)</f>
        <v>7.1942446043165464E-2</v>
      </c>
      <c r="G5" s="32">
        <f>COUNTIF(Puntajes!G:G, "=4")/COUNT(Puntajes!G:G)</f>
        <v>0.18705035971223022</v>
      </c>
      <c r="H5" s="32">
        <f>COUNTIF(Puntajes!H:H, "=4")/COUNT(Puntajes!H:H)</f>
        <v>0.1366906474820144</v>
      </c>
      <c r="I5" s="32">
        <f>COUNTIF(Puntajes!I:I, "=4")/COUNT(Puntajes!I:I)</f>
        <v>0.15107913669064749</v>
      </c>
      <c r="J5" s="32">
        <f>COUNTIF(Puntajes!J:J, "=4")/COUNT(Puntajes!J:J)</f>
        <v>0.42446043165467628</v>
      </c>
      <c r="K5" s="32">
        <f>COUNTIF(Puntajes!K:K, "=4")/COUNT(Puntajes!K:K)</f>
        <v>0.1366906474820144</v>
      </c>
      <c r="L5" s="32">
        <f>COUNTIF(Puntajes!L:L, "=4")/COUNT(Puntajes!L:L)</f>
        <v>0.41007194244604317</v>
      </c>
      <c r="M5" s="32">
        <f>COUNTIF(Puntajes!M:M, "=4")/COUNT(Puntajes!M:M)</f>
        <v>0.66187050359712229</v>
      </c>
      <c r="N5" s="32">
        <f>COUNTIF(Puntajes!N:N, "=4")/COUNT(Puntajes!N:N)</f>
        <v>0.68345323741007191</v>
      </c>
      <c r="O5" s="32">
        <f>COUNTIF(Puntajes!O:O, "=4")/COUNT(Puntajes!O:O)</f>
        <v>0.48201438848920863</v>
      </c>
      <c r="P5" s="32">
        <f>COUNTIF(Puntajes!P:P, "=4")/COUNT(Puntajes!P:P)</f>
        <v>0.10071942446043165</v>
      </c>
      <c r="Q5" s="32">
        <f>COUNTIF(Puntajes!Q:Q, "=4")/COUNT(Puntajes!Q:Q)</f>
        <v>7.1942446043165464E-2</v>
      </c>
      <c r="R5" s="32">
        <f>COUNTIF(Puntajes!R:R, "=4")/COUNT(Puntajes!R:R)</f>
        <v>0.37410071942446044</v>
      </c>
      <c r="S5" s="32">
        <f>COUNTIF(Puntajes!S:S, "=4")/COUNT(Puntajes!S:S)</f>
        <v>0.48201438848920863</v>
      </c>
      <c r="T5" s="32">
        <f>COUNTIF(Puntajes!T:T, "=4")/COUNT(Puntajes!T:T)</f>
        <v>2.1582733812949641E-2</v>
      </c>
      <c r="U5" s="32">
        <f>COUNTIF(Puntajes!U:U, "=4")/COUNT(Puntajes!U:U)</f>
        <v>0.30935251798561153</v>
      </c>
      <c r="V5" s="32">
        <f>COUNTIF(Puntajes!V:V, "=4")/COUNT(Puntajes!V:V)</f>
        <v>0.25179856115107913</v>
      </c>
      <c r="W5" s="32">
        <f>COUNTIF(Puntajes!W:W, "=4")/COUNT(Puntajes!W:W)</f>
        <v>0.25179856115107913</v>
      </c>
      <c r="X5" s="32">
        <f>COUNTIF(Puntajes!X:X, "=4")/COUNT(Puntajes!X:X)</f>
        <v>0.12949640287769784</v>
      </c>
      <c r="Y5" s="32">
        <f>COUNTIF(Puntajes!Y:Y, "=4")/COUNT(Puntajes!Y:Y)</f>
        <v>0.25179856115107913</v>
      </c>
      <c r="Z5" s="32">
        <f>COUNTIF(Puntajes!Z:Z, "=4")/COUNT(Puntajes!Z:Z)</f>
        <v>0.33093525179856115</v>
      </c>
      <c r="AA5" s="32">
        <f>COUNTIF(Puntajes!AA:AA, "=4")/COUNT(Puntajes!AA:AA)</f>
        <v>0.25899280575539568</v>
      </c>
      <c r="AB5" s="32">
        <f>COUNTIF(Puntajes!AB:AB, "=4")/COUNT(Puntajes!AB:AB)</f>
        <v>0.21582733812949639</v>
      </c>
      <c r="AC5" s="32">
        <f>COUNTIF(Puntajes!AC:AC, "=4")/COUNT(Puntajes!AC:AC)</f>
        <v>0.32374100719424459</v>
      </c>
      <c r="AD5" s="32">
        <f>COUNTIF(Puntajes!AD:AD, "=4")/COUNT(Puntajes!AD:AD)</f>
        <v>0.23021582733812951</v>
      </c>
      <c r="AE5" s="32">
        <f>COUNTIF(Puntajes!AE:AE, "=4")/COUNT(Puntajes!AE:AE)</f>
        <v>0.21582733812949639</v>
      </c>
      <c r="AF5" s="32">
        <f>COUNTIF(Puntajes!AF:AF, "=4")/COUNT(Puntajes!AF:AF)</f>
        <v>0.23741007194244604</v>
      </c>
      <c r="AG5" s="32">
        <f>COUNTIF(Puntajes!AG:AG, "=4")/COUNT(Puntajes!AG:AG)</f>
        <v>0.32374100719424459</v>
      </c>
      <c r="AH5" s="32">
        <f>COUNTIF(Puntajes!AH:AH, "=4")/COUNT(Puntajes!AH:AH)</f>
        <v>0.30935251798561153</v>
      </c>
      <c r="AI5" s="32">
        <f>COUNTIF(Puntajes!AI:AI, "=4")/COUNT(Puntajes!AI:AI)</f>
        <v>0.35251798561151076</v>
      </c>
      <c r="AJ5" s="32">
        <f>COUNTIF(Puntajes!AJ:AJ, "=4")/COUNT(Puntajes!AJ:AJ)</f>
        <v>0.25179856115107913</v>
      </c>
      <c r="AK5" s="32">
        <f>COUNTIF(Puntajes!AK:AK, "=4")/COUNT(Puntajes!AK:AK)</f>
        <v>0.30215827338129497</v>
      </c>
      <c r="AL5" s="32">
        <f>COUNTIF(Puntajes!AL:AL, "=4")/COUNT(Puntajes!AL:AL)</f>
        <v>0.23741007194244604</v>
      </c>
      <c r="AM5" s="32">
        <f>COUNTIF(Puntajes!AM:AM, "=4")/COUNT(Puntajes!AM:AM)</f>
        <v>0.2446043165467626</v>
      </c>
      <c r="AN5" s="32">
        <f>COUNTIF(Puntajes!AN:AN, "=4")/COUNT(Puntajes!AN:AN)</f>
        <v>0.2805755395683453</v>
      </c>
      <c r="AO5" s="32">
        <f>COUNTIF(Puntajes!AO:AO, "=4")/COUNT(Puntajes!AO:AO)</f>
        <v>0.35251798561151076</v>
      </c>
      <c r="AP5" s="32">
        <f>COUNTIF(Puntajes!AP:AP, "=4")/COUNT(Puntajes!AP:AP)</f>
        <v>0.22302158273381295</v>
      </c>
      <c r="AQ5" s="32">
        <f>COUNTIF(Puntajes!AQ:AQ, "=4")/COUNT(Puntajes!AQ:AQ)</f>
        <v>0.1366906474820144</v>
      </c>
      <c r="AR5" s="32">
        <f>COUNTIF(Puntajes!AR:AR, "=4")/COUNT(Puntajes!AR:AR)</f>
        <v>0.41726618705035973</v>
      </c>
      <c r="AS5" s="32">
        <f>COUNTIF(Puntajes!AS:AS, "=4")/COUNT(Puntajes!AS:AS)</f>
        <v>0.37410071942446044</v>
      </c>
      <c r="AT5" s="32">
        <f>COUNTIF(Puntajes!AT:AT, "=4")/COUNT(Puntajes!AT:AT)</f>
        <v>0.33812949640287771</v>
      </c>
      <c r="AU5" s="32">
        <f>COUNTIF(Puntajes!AU:AU, "=4")/COUNT(Puntajes!AU:AU)</f>
        <v>0.33812949640287771</v>
      </c>
      <c r="AV5" s="32">
        <f>COUNTIF(Puntajes!AV:AV, "=4")/COUNT(Puntajes!AV:AV)</f>
        <v>0.26618705035971224</v>
      </c>
      <c r="AW5" s="32">
        <f>COUNTIF(Puntajes!AW:AW, "=4")/COUNT(Puntajes!AW:AW)</f>
        <v>0.25179856115107913</v>
      </c>
      <c r="AX5" s="32">
        <f>COUNTIF(Puntajes!AX:AX, "=4")/COUNT(Puntajes!AX:AX)</f>
        <v>0.31654676258992803</v>
      </c>
      <c r="AY5" s="32">
        <f>COUNTIF(Puntajes!AY:AY, "=4")/COUNT(Puntajes!AY:AY)</f>
        <v>0.15107913669064749</v>
      </c>
      <c r="AZ5" s="32">
        <f>COUNTIF(Puntajes!AZ:AZ, "=4")/COUNT(Puntajes!AZ:AZ)</f>
        <v>0.23741007194244604</v>
      </c>
      <c r="BA5" s="32">
        <f>COUNTIF(Puntajes!BA:BA, "=4")/COUNT(Puntajes!BA:BA)</f>
        <v>8.6330935251798566E-2</v>
      </c>
      <c r="BB5" s="32">
        <f>COUNTIF(Puntajes!BB:BB, "=4")/COUNT(Puntajes!BB:BB)</f>
        <v>0.34532374100719426</v>
      </c>
      <c r="BC5" s="32">
        <f>COUNTIF(Puntajes!BC:BC, "=4")/COUNT(Puntajes!BC:BC)</f>
        <v>0.35971223021582732</v>
      </c>
      <c r="BD5" s="32">
        <f>COUNTIF(Puntajes!BD:BD, "=4")/COUNT(Puntajes!BD:BD)</f>
        <v>0.26618705035971224</v>
      </c>
      <c r="BE5" s="32">
        <f>COUNTIF(Puntajes!BE:BE, "=4")/COUNT(Puntajes!BE:BE)</f>
        <v>0.17266187050359713</v>
      </c>
      <c r="BF5" s="32">
        <f>COUNTIF(Puntajes!BF:BF, "=4")/COUNT(Puntajes!BF:BF)</f>
        <v>0.40287769784172661</v>
      </c>
      <c r="BG5" s="32">
        <f>COUNTIF(Puntajes!BG:BG, "=4")/COUNT(Puntajes!BG:BG)</f>
        <v>0.35971223021582732</v>
      </c>
      <c r="BH5" s="32">
        <f>COUNTIF(Puntajes!BH:BH, "=4")/COUNT(Puntajes!BH:BH)</f>
        <v>0.2805755395683453</v>
      </c>
      <c r="BI5" s="32">
        <f>COUNTIF(Puntajes!BI:BI, "=4")/COUNT(Puntajes!BI:BI)</f>
        <v>0.33093525179856115</v>
      </c>
      <c r="BJ5" s="32">
        <f>COUNTIF(Puntajes!BJ:BJ, "=4")/COUNT(Puntajes!BJ:BJ)</f>
        <v>0.21582733812949639</v>
      </c>
      <c r="BK5" s="32">
        <f>COUNTIF(Puntajes!BK:BK, "=4")/COUNT(Puntajes!BK:BK)</f>
        <v>0.32374100719424459</v>
      </c>
      <c r="BL5" s="32">
        <f>COUNTIF(Puntajes!BL:BL, "=4")/COUNT(Puntajes!BL:BL)</f>
        <v>0.40287769784172661</v>
      </c>
      <c r="BM5" s="32">
        <f>COUNTIF(Puntajes!BM:BM, "=4")/COUNT(Puntajes!BM:BM)</f>
        <v>0.2805755395683453</v>
      </c>
      <c r="BN5" s="32">
        <f>COUNTIF(Puntajes!BN:BN, "=4")/COUNT(Puntajes!BN:BN)</f>
        <v>0.2805755395683453</v>
      </c>
      <c r="BO5" s="32">
        <f>COUNTIF(Puntajes!BO:BO, "=4")/COUNT(Puntajes!BO:BO)</f>
        <v>0.28776978417266186</v>
      </c>
      <c r="BP5" s="32">
        <f>COUNTIF(Puntajes!BP:BP, "=4")/COUNT(Puntajes!BP:BP)</f>
        <v>0.2446043165467626</v>
      </c>
      <c r="BQ5" s="32">
        <f>COUNTIF(Puntajes!BQ:BQ, "=4")/COUNT(Puntajes!BQ:BQ)</f>
        <v>0.31654676258992803</v>
      </c>
      <c r="BR5" s="32">
        <f>COUNTIF(Puntajes!BR:BR, "=4")/COUNT(Puntajes!BR:BR)</f>
        <v>0.35971223021582732</v>
      </c>
      <c r="BS5" s="32">
        <f>COUNTIF(Puntajes!BS:BS, "=4")/COUNT(Puntajes!BS:BS)</f>
        <v>0.2805755395683453</v>
      </c>
      <c r="BT5" s="32">
        <f>COUNTIF(Puntajes!BT:BT, "=4")/COUNT(Puntajes!BT:BT)</f>
        <v>0.2446043165467626</v>
      </c>
      <c r="BU5" s="32">
        <f>COUNTIF(Puntajes!BU:BU, "=4")/COUNT(Puntajes!BU:BU)</f>
        <v>0.35251798561151076</v>
      </c>
      <c r="BV5" s="32">
        <f>COUNTIF(Puntajes!BV:BV, "=4")/COUNT(Puntajes!BV:BV)</f>
        <v>0.36690647482014388</v>
      </c>
      <c r="BW5" s="32">
        <f>COUNTIF(Puntajes!BW:BW, "=4")/COUNT(Puntajes!BW:BW)</f>
        <v>0.2446043165467626</v>
      </c>
      <c r="BX5" s="32">
        <f>COUNTIF(Puntajes!BX:BX, "=4")/COUNT(Puntajes!BX:BX)</f>
        <v>0.23021582733812951</v>
      </c>
      <c r="BY5" s="32">
        <f>COUNTIF(Puntajes!BY:BY, "=4")/COUNT(Puntajes!BY:BY)</f>
        <v>0.38848920863309355</v>
      </c>
      <c r="BZ5" s="32">
        <f>COUNTIF(Puntajes!BZ:BZ, "=4")/COUNT(Puntajes!BZ:BZ)</f>
        <v>0.2733812949640288</v>
      </c>
      <c r="CA5" s="32">
        <f>COUNTIF(Puntajes!CA:CA, "=4")/COUNT(Puntajes!CA:CA)</f>
        <v>0.43165467625899279</v>
      </c>
      <c r="CB5" s="32">
        <f>COUNTIF(Puntajes!CB:CB, "=4")/COUNT(Puntajes!CB:CB)</f>
        <v>0.37410071942446044</v>
      </c>
      <c r="CC5" s="32">
        <f>COUNTIF(Puntajes!CC:CC, "=4")/COUNT(Puntajes!CC:CC)</f>
        <v>0.17985611510791366</v>
      </c>
      <c r="CD5" s="32">
        <f>COUNTIF(Puntajes!CD:CD, "=4")/COUNT(Puntajes!CD:CD)</f>
        <v>8.6330935251798566E-2</v>
      </c>
      <c r="CE5" s="32">
        <f>COUNTIF(Puntajes!CE:CE, "=4")/COUNT(Puntajes!CE:CE)</f>
        <v>0.35971223021582732</v>
      </c>
      <c r="CF5" s="32">
        <f>COUNTIF(Puntajes!CF:CF, "=4")/COUNT(Puntajes!CF:CF)</f>
        <v>0.20143884892086331</v>
      </c>
      <c r="CG5" s="32">
        <f>COUNTIF(Puntajes!CG:CG, "=4")/COUNT(Puntajes!CG:CG)</f>
        <v>0.30215827338129497</v>
      </c>
      <c r="CH5" s="32">
        <f>COUNTIF(Puntajes!CH:CH, "=4")/COUNT(Puntajes!CH:CH)</f>
        <v>0.36690647482014388</v>
      </c>
      <c r="CI5" s="32">
        <f>COUNTIF(Puntajes!CI:CI, "=4")/COUNT(Puntajes!CI:CI)</f>
        <v>0.23021582733812951</v>
      </c>
      <c r="CJ5" s="32">
        <f>COUNTIF(Puntajes!CJ:CJ, "=4")/COUNT(Puntajes!CJ:CJ)</f>
        <v>6.4748201438848921E-2</v>
      </c>
      <c r="CK5" s="32">
        <f>COUNTIF(Puntajes!CK:CK, "=4")/COUNT(Puntajes!CK:CK)</f>
        <v>0.16546762589928057</v>
      </c>
      <c r="CL5" s="32">
        <f>COUNTIF(Puntajes!CL:CL, "=4")/COUNT(Puntajes!CL:CL)</f>
        <v>0.36690647482014388</v>
      </c>
      <c r="CM5" s="32">
        <f>COUNTIF(Puntajes!CM:CM, "=4")/COUNT(Puntajes!CM:CM)</f>
        <v>0.1079136690647482</v>
      </c>
      <c r="CN5" s="32">
        <f>COUNTIF(Puntajes!CN:CN, "=4")/COUNT(Puntajes!CN:CN)</f>
        <v>0.1366906474820144</v>
      </c>
      <c r="CO5" s="32">
        <f>COUNTIF(Puntajes!CO:CO, "=4")/COUNT(Puntajes!CO:CO)</f>
        <v>0.1366906474820144</v>
      </c>
      <c r="CP5" s="32">
        <f>COUNTIF(Puntajes!CP:CP, "=4")/COUNT(Puntajes!CP:CP)</f>
        <v>0.38129496402877699</v>
      </c>
      <c r="CQ5" s="32">
        <f>COUNTIF(Puntajes!CQ:CQ, "=4")/COUNT(Puntajes!CQ:CQ)</f>
        <v>0.33093525179856115</v>
      </c>
      <c r="CR5" s="32">
        <f>COUNTIF(Puntajes!CR:CR, "=4")/COUNT(Puntajes!CR:CR)</f>
        <v>0.33093525179856115</v>
      </c>
    </row>
    <row r="6" spans="1:96">
      <c r="A6" s="31">
        <v>5</v>
      </c>
      <c r="B6" s="32">
        <f>COUNTIF(Puntajes!B:B, "=5")/COUNT(Puntajes!B:B)</f>
        <v>9.3525179856115109E-2</v>
      </c>
      <c r="C6" s="32">
        <f>COUNTIF(Puntajes!C:C, "=5")/COUNT(Puntajes!C:C)</f>
        <v>0.15107913669064749</v>
      </c>
      <c r="D6" s="32">
        <f>COUNTIF(Puntajes!D:D, "=5")/COUNT(Puntajes!D:D)</f>
        <v>0.43884892086330934</v>
      </c>
      <c r="E6" s="32">
        <f>COUNTIF(Puntajes!E:E, "=5")/COUNT(Puntajes!E:E)</f>
        <v>0.25179856115107913</v>
      </c>
      <c r="F6" s="32">
        <f>COUNTIF(Puntajes!F:F, "=5")/COUNT(Puntajes!F:F)</f>
        <v>0.29496402877697842</v>
      </c>
      <c r="G6" s="32">
        <f>COUNTIF(Puntajes!G:G, "=5")/COUNT(Puntajes!G:G)</f>
        <v>0.31654676258992803</v>
      </c>
      <c r="H6" s="32">
        <f>COUNTIF(Puntajes!H:H, "=5")/COUNT(Puntajes!H:H)</f>
        <v>0.35251798561151076</v>
      </c>
      <c r="I6" s="32">
        <f>COUNTIF(Puntajes!I:I, "=5")/COUNT(Puntajes!I:I)</f>
        <v>0.62589928057553956</v>
      </c>
      <c r="J6" s="32">
        <f>COUNTIF(Puntajes!J:J, "=5")/COUNT(Puntajes!J:J)</f>
        <v>0.22302158273381295</v>
      </c>
      <c r="K6" s="32">
        <f>COUNTIF(Puntajes!K:K, "=5")/COUNT(Puntajes!K:K)</f>
        <v>0.33812949640287771</v>
      </c>
      <c r="L6" s="32">
        <f>COUNTIF(Puntajes!L:L, "=5")/COUNT(Puntajes!L:L)</f>
        <v>0.43165467625899279</v>
      </c>
      <c r="M6" s="32">
        <f>COUNTIF(Puntajes!M:M, "=5")/COUNT(Puntajes!M:M)</f>
        <v>0.11510791366906475</v>
      </c>
      <c r="N6" s="32">
        <f>COUNTIF(Puntajes!N:N, "=5")/COUNT(Puntajes!N:N)</f>
        <v>0.23021582733812951</v>
      </c>
      <c r="O6" s="32">
        <f>COUNTIF(Puntajes!O:O, "=5")/COUNT(Puntajes!O:O)</f>
        <v>0.10071942446043165</v>
      </c>
      <c r="P6" s="32">
        <f>COUNTIF(Puntajes!P:P, "=5")/COUNT(Puntajes!P:P)</f>
        <v>0.78417266187050361</v>
      </c>
      <c r="Q6" s="32">
        <f>COUNTIF(Puntajes!Q:Q, "=5")/COUNT(Puntajes!Q:Q)</f>
        <v>0.48920863309352519</v>
      </c>
      <c r="R6" s="32">
        <f>COUNTIF(Puntajes!R:R, "=5")/COUNT(Puntajes!R:R)</f>
        <v>0.34532374100719426</v>
      </c>
      <c r="S6" s="32">
        <f>COUNTIF(Puntajes!S:S, "=5")/COUNT(Puntajes!S:S)</f>
        <v>0.25179856115107913</v>
      </c>
      <c r="T6" s="32">
        <f>COUNTIF(Puntajes!T:T, "=5")/COUNT(Puntajes!T:T)</f>
        <v>0.63309352517985606</v>
      </c>
      <c r="U6" s="32">
        <f>COUNTIF(Puntajes!U:U, "=5")/COUNT(Puntajes!U:U)</f>
        <v>0.23021582733812951</v>
      </c>
      <c r="V6" s="32">
        <f>COUNTIF(Puntajes!V:V, "=5")/COUNT(Puntajes!V:V)</f>
        <v>0.25179856115107913</v>
      </c>
      <c r="W6" s="32">
        <f>COUNTIF(Puntajes!W:W, "=5")/COUNT(Puntajes!W:W)</f>
        <v>0.2446043165467626</v>
      </c>
      <c r="X6" s="32">
        <f>COUNTIF(Puntajes!X:X, "=5")/COUNT(Puntajes!X:X)</f>
        <v>0.46043165467625902</v>
      </c>
      <c r="Y6" s="32">
        <f>COUNTIF(Puntajes!Y:Y, "=5")/COUNT(Puntajes!Y:Y)</f>
        <v>0.34532374100719426</v>
      </c>
      <c r="Z6" s="32">
        <f>COUNTIF(Puntajes!Z:Z, "=5")/COUNT(Puntajes!Z:Z)</f>
        <v>0.38848920863309355</v>
      </c>
      <c r="AA6" s="32">
        <f>COUNTIF(Puntajes!AA:AA, "=5")/COUNT(Puntajes!AA:AA)</f>
        <v>0.30935251798561153</v>
      </c>
      <c r="AB6" s="32">
        <f>COUNTIF(Puntajes!AB:AB, "=5")/COUNT(Puntajes!AB:AB)</f>
        <v>0.30935251798561153</v>
      </c>
      <c r="AC6" s="32">
        <f>COUNTIF(Puntajes!AC:AC, "=5")/COUNT(Puntajes!AC:AC)</f>
        <v>0.30935251798561153</v>
      </c>
      <c r="AD6" s="32">
        <f>COUNTIF(Puntajes!AD:AD, "=5")/COUNT(Puntajes!AD:AD)</f>
        <v>0.30935251798561153</v>
      </c>
      <c r="AE6" s="32">
        <f>COUNTIF(Puntajes!AE:AE, "=5")/COUNT(Puntajes!AE:AE)</f>
        <v>0.53956834532374098</v>
      </c>
      <c r="AF6" s="32">
        <f>COUNTIF(Puntajes!AF:AF, "=5")/COUNT(Puntajes!AF:AF)</f>
        <v>0.47482014388489208</v>
      </c>
      <c r="AG6" s="32">
        <f>COUNTIF(Puntajes!AG:AG, "=5")/COUNT(Puntajes!AG:AG)</f>
        <v>0.41007194244604317</v>
      </c>
      <c r="AH6" s="32">
        <f>COUNTIF(Puntajes!AH:AH, "=5")/COUNT(Puntajes!AH:AH)</f>
        <v>0.2733812949640288</v>
      </c>
      <c r="AI6" s="32">
        <f>COUNTIF(Puntajes!AI:AI, "=5")/COUNT(Puntajes!AI:AI)</f>
        <v>0.30215827338129497</v>
      </c>
      <c r="AJ6" s="32">
        <f>COUNTIF(Puntajes!AJ:AJ, "=5")/COUNT(Puntajes!AJ:AJ)</f>
        <v>0.46043165467625902</v>
      </c>
      <c r="AK6" s="32">
        <f>COUNTIF(Puntajes!AK:AK, "=5")/COUNT(Puntajes!AK:AK)</f>
        <v>0.2733812949640288</v>
      </c>
      <c r="AL6" s="32">
        <f>COUNTIF(Puntajes!AL:AL, "=5")/COUNT(Puntajes!AL:AL)</f>
        <v>0.5539568345323741</v>
      </c>
      <c r="AM6" s="32">
        <f>COUNTIF(Puntajes!AM:AM, "=5")/COUNT(Puntajes!AM:AM)</f>
        <v>0.23741007194244604</v>
      </c>
      <c r="AN6" s="32">
        <f>COUNTIF(Puntajes!AN:AN, "=5")/COUNT(Puntajes!AN:AN)</f>
        <v>0.31654676258992803</v>
      </c>
      <c r="AO6" s="32">
        <f>COUNTIF(Puntajes!AO:AO, "=5")/COUNT(Puntajes!AO:AO)</f>
        <v>0.40287769784172661</v>
      </c>
      <c r="AP6" s="32">
        <f>COUNTIF(Puntajes!AP:AP, "=5")/COUNT(Puntajes!AP:AP)</f>
        <v>0.23021582733812951</v>
      </c>
      <c r="AQ6" s="32">
        <f>COUNTIF(Puntajes!AQ:AQ, "=5")/COUNT(Puntajes!AQ:AQ)</f>
        <v>0.76258992805755399</v>
      </c>
      <c r="AR6" s="32">
        <f>COUNTIF(Puntajes!AR:AR, "=5")/COUNT(Puntajes!AR:AR)</f>
        <v>0.33812949640287771</v>
      </c>
      <c r="AS6" s="32">
        <f>COUNTIF(Puntajes!AS:AS, "=5")/COUNT(Puntajes!AS:AS)</f>
        <v>0.41007194244604317</v>
      </c>
      <c r="AT6" s="32">
        <f>COUNTIF(Puntajes!AT:AT, "=5")/COUNT(Puntajes!AT:AT)</f>
        <v>0.23021582733812951</v>
      </c>
      <c r="AU6" s="32">
        <f>COUNTIF(Puntajes!AU:AU, "=5")/COUNT(Puntajes!AU:AU)</f>
        <v>0.33812949640287771</v>
      </c>
      <c r="AV6" s="32">
        <f>COUNTIF(Puntajes!AV:AV, "=5")/COUNT(Puntajes!AV:AV)</f>
        <v>0.40287769784172661</v>
      </c>
      <c r="AW6" s="32">
        <f>COUNTIF(Puntajes!AW:AW, "=5")/COUNT(Puntajes!AW:AW)</f>
        <v>0.33093525179856115</v>
      </c>
      <c r="AX6" s="32">
        <f>COUNTIF(Puntajes!AX:AX, "=5")/COUNT(Puntajes!AX:AX)</f>
        <v>0.37410071942446044</v>
      </c>
      <c r="AY6" s="32">
        <f>COUNTIF(Puntajes!AY:AY, "=5")/COUNT(Puntajes!AY:AY)</f>
        <v>0.35971223021582732</v>
      </c>
      <c r="AZ6" s="32">
        <f>COUNTIF(Puntajes!AZ:AZ, "=5")/COUNT(Puntajes!AZ:AZ)</f>
        <v>0.15107913669064749</v>
      </c>
      <c r="BA6" s="32">
        <f>COUNTIF(Puntajes!BA:BA, "=5")/COUNT(Puntajes!BA:BA)</f>
        <v>0.64028776978417268</v>
      </c>
      <c r="BB6" s="32">
        <f>COUNTIF(Puntajes!BB:BB, "=5")/COUNT(Puntajes!BB:BB)</f>
        <v>7.1942446043165464E-2</v>
      </c>
      <c r="BC6" s="32">
        <f>COUNTIF(Puntajes!BC:BC, "=5")/COUNT(Puntajes!BC:BC)</f>
        <v>0.30935251798561153</v>
      </c>
      <c r="BD6" s="32">
        <f>COUNTIF(Puntajes!BD:BD, "=5")/COUNT(Puntajes!BD:BD)</f>
        <v>0.38848920863309355</v>
      </c>
      <c r="BE6" s="32">
        <f>COUNTIF(Puntajes!BE:BE, "=5")/COUNT(Puntajes!BE:BE)</f>
        <v>0.50359712230215825</v>
      </c>
      <c r="BF6" s="32">
        <f>COUNTIF(Puntajes!BF:BF, "=5")/COUNT(Puntajes!BF:BF)</f>
        <v>0.35971223021582732</v>
      </c>
      <c r="BG6" s="32">
        <f>COUNTIF(Puntajes!BG:BG, "=5")/COUNT(Puntajes!BG:BG)</f>
        <v>0.48201438848920863</v>
      </c>
      <c r="BH6" s="32">
        <f>COUNTIF(Puntajes!BH:BH, "=5")/COUNT(Puntajes!BH:BH)</f>
        <v>0.25899280575539568</v>
      </c>
      <c r="BI6" s="32">
        <f>COUNTIF(Puntajes!BI:BI, "=5")/COUNT(Puntajes!BI:BI)</f>
        <v>0.42446043165467628</v>
      </c>
      <c r="BJ6" s="32">
        <f>COUNTIF(Puntajes!BJ:BJ, "=5")/COUNT(Puntajes!BJ:BJ)</f>
        <v>0.69784172661870503</v>
      </c>
      <c r="BK6" s="32">
        <f>COUNTIF(Puntajes!BK:BK, "=5")/COUNT(Puntajes!BK:BK)</f>
        <v>0.51798561151079137</v>
      </c>
      <c r="BL6" s="32">
        <f>COUNTIF(Puntajes!BL:BL, "=5")/COUNT(Puntajes!BL:BL)</f>
        <v>0.31654676258992803</v>
      </c>
      <c r="BM6" s="32">
        <f>COUNTIF(Puntajes!BM:BM, "=5")/COUNT(Puntajes!BM:BM)</f>
        <v>0.29496402877697842</v>
      </c>
      <c r="BN6" s="32">
        <f>COUNTIF(Puntajes!BN:BN, "=5")/COUNT(Puntajes!BN:BN)</f>
        <v>0.23021582733812951</v>
      </c>
      <c r="BO6" s="32">
        <f>COUNTIF(Puntajes!BO:BO, "=5")/COUNT(Puntajes!BO:BO)</f>
        <v>0.46043165467625902</v>
      </c>
      <c r="BP6" s="32">
        <f>COUNTIF(Puntajes!BP:BP, "=5")/COUNT(Puntajes!BP:BP)</f>
        <v>0.45323741007194246</v>
      </c>
      <c r="BQ6" s="32">
        <f>COUNTIF(Puntajes!BQ:BQ, "=5")/COUNT(Puntajes!BQ:BQ)</f>
        <v>0.2805755395683453</v>
      </c>
      <c r="BR6" s="32">
        <f>COUNTIF(Puntajes!BR:BR, "=5")/COUNT(Puntajes!BR:BR)</f>
        <v>0.21582733812949639</v>
      </c>
      <c r="BS6" s="32">
        <f>COUNTIF(Puntajes!BS:BS, "=5")/COUNT(Puntajes!BS:BS)</f>
        <v>0.33812949640287771</v>
      </c>
      <c r="BT6" s="32">
        <f>COUNTIF(Puntajes!BT:BT, "=5")/COUNT(Puntajes!BT:BT)</f>
        <v>0.46043165467625902</v>
      </c>
      <c r="BU6" s="32">
        <f>COUNTIF(Puntajes!BU:BU, "=5")/COUNT(Puntajes!BU:BU)</f>
        <v>0.30935251798561153</v>
      </c>
      <c r="BV6" s="32">
        <f>COUNTIF(Puntajes!BV:BV, "=5")/COUNT(Puntajes!BV:BV)</f>
        <v>0.29496402877697842</v>
      </c>
      <c r="BW6" s="32">
        <f>COUNTIF(Puntajes!BW:BW, "=5")/COUNT(Puntajes!BW:BW)</f>
        <v>0.25179856115107913</v>
      </c>
      <c r="BX6" s="32">
        <f>COUNTIF(Puntajes!BX:BX, "=5")/COUNT(Puntajes!BX:BX)</f>
        <v>0.34532374100719426</v>
      </c>
      <c r="BY6" s="32">
        <f>COUNTIF(Puntajes!BY:BY, "=5")/COUNT(Puntajes!BY:BY)</f>
        <v>0.2805755395683453</v>
      </c>
      <c r="BZ6" s="32">
        <f>COUNTIF(Puntajes!BZ:BZ, "=5")/COUNT(Puntajes!BZ:BZ)</f>
        <v>0.53956834532374098</v>
      </c>
      <c r="CA6" s="32">
        <f>COUNTIF(Puntajes!CA:CA, "=5")/COUNT(Puntajes!CA:CA)</f>
        <v>0.14388489208633093</v>
      </c>
      <c r="CB6" s="32">
        <f>COUNTIF(Puntajes!CB:CB, "=5")/COUNT(Puntajes!CB:CB)</f>
        <v>0.15107913669064749</v>
      </c>
      <c r="CC6" s="32">
        <f>COUNTIF(Puntajes!CC:CC, "=5")/COUNT(Puntajes!CC:CC)</f>
        <v>0.71942446043165464</v>
      </c>
      <c r="CD6" s="32">
        <f>COUNTIF(Puntajes!CD:CD, "=5")/COUNT(Puntajes!CD:CD)</f>
        <v>0.68345323741007191</v>
      </c>
      <c r="CE6" s="32">
        <f>COUNTIF(Puntajes!CE:CE, "=5")/COUNT(Puntajes!CE:CE)</f>
        <v>0.35971223021582732</v>
      </c>
      <c r="CF6" s="32">
        <f>COUNTIF(Puntajes!CF:CF, "=5")/COUNT(Puntajes!CF:CF)</f>
        <v>5.0359712230215826E-2</v>
      </c>
      <c r="CG6" s="32">
        <f>COUNTIF(Puntajes!CG:CG, "=5")/COUNT(Puntajes!CG:CG)</f>
        <v>0.11510791366906475</v>
      </c>
      <c r="CH6" s="32">
        <f>COUNTIF(Puntajes!CH:CH, "=5")/COUNT(Puntajes!CH:CH)</f>
        <v>0.38848920863309355</v>
      </c>
      <c r="CI6" s="32">
        <f>COUNTIF(Puntajes!CI:CI, "=5")/COUNT(Puntajes!CI:CI)</f>
        <v>0.26618705035971224</v>
      </c>
      <c r="CJ6" s="32">
        <f>COUNTIF(Puntajes!CJ:CJ, "=5")/COUNT(Puntajes!CJ:CJ)</f>
        <v>0.69064748201438853</v>
      </c>
      <c r="CK6" s="32">
        <f>COUNTIF(Puntajes!CK:CK, "=5")/COUNT(Puntajes!CK:CK)</f>
        <v>0.52517985611510787</v>
      </c>
      <c r="CL6" s="32">
        <f>COUNTIF(Puntajes!CL:CL, "=5")/COUNT(Puntajes!CL:CL)</f>
        <v>0.40287769784172661</v>
      </c>
      <c r="CM6" s="32">
        <f>COUNTIF(Puntajes!CM:CM, "=5")/COUNT(Puntajes!CM:CM)</f>
        <v>0.62589928057553956</v>
      </c>
      <c r="CN6" s="32">
        <f>COUNTIF(Puntajes!CN:CN, "=5")/COUNT(Puntajes!CN:CN)</f>
        <v>0.61151079136690645</v>
      </c>
      <c r="CO6" s="32">
        <f>COUNTIF(Puntajes!CO:CO, "=5")/COUNT(Puntajes!CO:CO)</f>
        <v>0.7769784172661871</v>
      </c>
      <c r="CP6" s="32">
        <f>COUNTIF(Puntajes!CP:CP, "=5")/COUNT(Puntajes!CP:CP)</f>
        <v>0.34532374100719426</v>
      </c>
      <c r="CQ6" s="32">
        <f>COUNTIF(Puntajes!CQ:CQ, "=5")/COUNT(Puntajes!CQ:CQ)</f>
        <v>0.50359712230215825</v>
      </c>
      <c r="CR6" s="32">
        <f>COUNTIF(Puntajes!CR:CR, "=5")/COUNT(Puntajes!CR:CR)</f>
        <v>0.50359712230215825</v>
      </c>
    </row>
    <row r="7" spans="1:96">
      <c r="A7" s="33" t="s">
        <v>995</v>
      </c>
      <c r="B7" s="34">
        <f>AVERAGE(Puntajes!B:B)</f>
        <v>2.8776978417266186</v>
      </c>
      <c r="C7" s="34">
        <f>AVERAGE(Puntajes!C:C)</f>
        <v>2.9568345323741005</v>
      </c>
      <c r="D7" s="34">
        <f>AVERAGE(Puntajes!D:D)</f>
        <v>3.2949640287769784</v>
      </c>
      <c r="E7" s="34">
        <f>AVERAGE(Puntajes!E:E)</f>
        <v>2.949640287769784</v>
      </c>
      <c r="F7" s="34">
        <f>AVERAGE(Puntajes!F:F)</f>
        <v>3.0215827338129495</v>
      </c>
      <c r="G7" s="34">
        <f>AVERAGE(Puntajes!G:G)</f>
        <v>3.0575539568345325</v>
      </c>
      <c r="H7" s="34">
        <f>AVERAGE(Puntajes!H:H)</f>
        <v>3.079136690647482</v>
      </c>
      <c r="I7" s="34">
        <f>AVERAGE(Puntajes!I:I)</f>
        <v>4.0719424460431659</v>
      </c>
      <c r="J7" s="34">
        <f>AVERAGE(Puntajes!J:J)</f>
        <v>3.3741007194244603</v>
      </c>
      <c r="K7" s="34">
        <f>AVERAGE(Puntajes!K:K)</f>
        <v>3.2517985611510793</v>
      </c>
      <c r="L7" s="34">
        <f>AVERAGE(Puntajes!L:L)</f>
        <v>3.9928057553956835</v>
      </c>
      <c r="M7" s="34">
        <f>AVERAGE(Puntajes!M:M)</f>
        <v>3.6258992805755397</v>
      </c>
      <c r="N7" s="34">
        <f>AVERAGE(Puntajes!N:N)</f>
        <v>4.057553956834532</v>
      </c>
      <c r="O7" s="34">
        <f>AVERAGE(Puntajes!O:O)</f>
        <v>3.050359712230216</v>
      </c>
      <c r="P7" s="34">
        <f>AVERAGE(Puntajes!P:P)</f>
        <v>4.4604316546762588</v>
      </c>
      <c r="Q7" s="34">
        <f>AVERAGE(Puntajes!Q:Q)</f>
        <v>3.3525179856115108</v>
      </c>
      <c r="R7" s="34">
        <f>AVERAGE(Puntajes!R:R)</f>
        <v>3.7338129496402876</v>
      </c>
      <c r="S7" s="34">
        <f>AVERAGE(Puntajes!S:S)</f>
        <v>3.6115107913669067</v>
      </c>
      <c r="T7" s="34">
        <f>AVERAGE(Puntajes!T:T)</f>
        <v>3.6258992805755397</v>
      </c>
      <c r="U7" s="34">
        <f>AVERAGE(Puntajes!U:U)</f>
        <v>3.6906474820143886</v>
      </c>
      <c r="V7" s="34">
        <f>AVERAGE(Puntajes!V:V)</f>
        <v>3.5035971223021583</v>
      </c>
      <c r="W7" s="34">
        <f>AVERAGE(Puntajes!W:W)</f>
        <v>3.4892086330935252</v>
      </c>
      <c r="X7" s="34">
        <f>AVERAGE(Puntajes!X:X)</f>
        <v>3.7841726618705036</v>
      </c>
      <c r="Y7" s="34">
        <f>AVERAGE(Puntajes!Y:Y)</f>
        <v>3.6762589928057552</v>
      </c>
      <c r="Z7" s="34">
        <f>AVERAGE(Puntajes!Z:Z)</f>
        <v>4.0503597122302155</v>
      </c>
      <c r="AA7" s="34">
        <f>AVERAGE(Puntajes!AA:AA)</f>
        <v>3.5827338129496402</v>
      </c>
      <c r="AB7" s="34">
        <f>AVERAGE(Puntajes!AB:AB)</f>
        <v>3.5683453237410072</v>
      </c>
      <c r="AC7" s="34">
        <f>AVERAGE(Puntajes!AC:AC)</f>
        <v>3.7338129496402876</v>
      </c>
      <c r="AD7" s="34">
        <f>AVERAGE(Puntajes!AD:AD)</f>
        <v>3.5971223021582732</v>
      </c>
      <c r="AE7" s="34">
        <f>AVERAGE(Puntajes!AE:AE)</f>
        <v>4.1582733812949639</v>
      </c>
      <c r="AF7" s="34">
        <f>AVERAGE(Puntajes!AF:AF)</f>
        <v>4.057553956834532</v>
      </c>
      <c r="AG7" s="34">
        <f>AVERAGE(Puntajes!AG:AG)</f>
        <v>4.0719424460431659</v>
      </c>
      <c r="AH7" s="34">
        <f>AVERAGE(Puntajes!AH:AH)</f>
        <v>3.6258992805755397</v>
      </c>
      <c r="AI7" s="34">
        <f>AVERAGE(Puntajes!AI:AI)</f>
        <v>3.8992805755395685</v>
      </c>
      <c r="AJ7" s="34">
        <f>AVERAGE(Puntajes!AJ:AJ)</f>
        <v>3.964028776978417</v>
      </c>
      <c r="AK7" s="34">
        <f>AVERAGE(Puntajes!AK:AK)</f>
        <v>3.5971223021582732</v>
      </c>
      <c r="AL7" s="34">
        <f>AVERAGE(Puntajes!AL:AL)</f>
        <v>4.3021582733812949</v>
      </c>
      <c r="AM7" s="34">
        <f>AVERAGE(Puntajes!AM:AM)</f>
        <v>3.4460431654676258</v>
      </c>
      <c r="AN7" s="34">
        <f>AVERAGE(Puntajes!AN:AN)</f>
        <v>3.7266187050359711</v>
      </c>
      <c r="AO7" s="34">
        <f>AVERAGE(Puntajes!AO:AO)</f>
        <v>4.014388489208633</v>
      </c>
      <c r="AP7" s="34">
        <f>AVERAGE(Puntajes!AP:AP)</f>
        <v>3.2733812949640289</v>
      </c>
      <c r="AQ7" s="34">
        <f>AVERAGE(Puntajes!AQ:AQ)</f>
        <v>4.6474820143884896</v>
      </c>
      <c r="AR7" s="34">
        <f>AVERAGE(Puntajes!AR:AR)</f>
        <v>4.0503597122302155</v>
      </c>
      <c r="AS7" s="34">
        <f>AVERAGE(Puntajes!AS:AS)</f>
        <v>4.1366906474820144</v>
      </c>
      <c r="AT7" s="34">
        <f>AVERAGE(Puntajes!AT:AT)</f>
        <v>3.6474820143884892</v>
      </c>
      <c r="AU7" s="34">
        <f>AVERAGE(Puntajes!AU:AU)</f>
        <v>3.9280575539568345</v>
      </c>
      <c r="AV7" s="34">
        <f>AVERAGE(Puntajes!AV:AV)</f>
        <v>3.9136690647482015</v>
      </c>
      <c r="AW7" s="34">
        <f>AVERAGE(Puntajes!AW:AW)</f>
        <v>3.6906474820143886</v>
      </c>
      <c r="AX7" s="34">
        <f>AVERAGE(Puntajes!AX:AX)</f>
        <v>3.9928057553956835</v>
      </c>
      <c r="AY7" s="34">
        <f>AVERAGE(Puntajes!AY:AY)</f>
        <v>3.5683453237410072</v>
      </c>
      <c r="AZ7" s="34">
        <f>AVERAGE(Puntajes!AZ:AZ)</f>
        <v>2.7913669064748201</v>
      </c>
      <c r="BA7" s="34">
        <f>AVERAGE(Puntajes!BA:BA)</f>
        <v>4.2877697841726619</v>
      </c>
      <c r="BB7" s="34">
        <f>AVERAGE(Puntajes!BB:BB)</f>
        <v>3.2517985611510793</v>
      </c>
      <c r="BC7" s="34">
        <f>AVERAGE(Puntajes!BC:BC)</f>
        <v>3.8848920863309351</v>
      </c>
      <c r="BD7" s="34">
        <f>AVERAGE(Puntajes!BD:BD)</f>
        <v>3.8920863309352516</v>
      </c>
      <c r="BE7" s="34">
        <f>AVERAGE(Puntajes!BE:BE)</f>
        <v>3.964028776978417</v>
      </c>
      <c r="BF7" s="34">
        <f>AVERAGE(Puntajes!BF:BF)</f>
        <v>4.1151079136690649</v>
      </c>
      <c r="BG7" s="34">
        <f>AVERAGE(Puntajes!BG:BG)</f>
        <v>4.2733812949640289</v>
      </c>
      <c r="BH7" s="34">
        <f>AVERAGE(Puntajes!BH:BH)</f>
        <v>3.5539568345323742</v>
      </c>
      <c r="BI7" s="34">
        <f>AVERAGE(Puntajes!BI:BI)</f>
        <v>4.1223021582733814</v>
      </c>
      <c r="BJ7" s="34">
        <f>AVERAGE(Puntajes!BJ:BJ)</f>
        <v>4.6043165467625897</v>
      </c>
      <c r="BK7" s="34">
        <f>AVERAGE(Puntajes!BK:BK)</f>
        <v>4.3309352517985609</v>
      </c>
      <c r="BL7" s="34">
        <f>AVERAGE(Puntajes!BL:BL)</f>
        <v>3.985611510791367</v>
      </c>
      <c r="BM7" s="34">
        <f>AVERAGE(Puntajes!BM:BM)</f>
        <v>3.7553956834532376</v>
      </c>
      <c r="BN7" s="34">
        <f>AVERAGE(Puntajes!BN:BN)</f>
        <v>3.5395683453237412</v>
      </c>
      <c r="BO7" s="34">
        <f>AVERAGE(Puntajes!BO:BO)</f>
        <v>4.0935251798561154</v>
      </c>
      <c r="BP7" s="34">
        <f>AVERAGE(Puntajes!BP:BP)</f>
        <v>4.0359712230215825</v>
      </c>
      <c r="BQ7" s="34">
        <f>AVERAGE(Puntajes!BQ:BQ)</f>
        <v>3.7266187050359711</v>
      </c>
      <c r="BR7" s="34">
        <f>AVERAGE(Puntajes!BR:BR)</f>
        <v>3.6834532374100721</v>
      </c>
      <c r="BS7" s="34">
        <f>AVERAGE(Puntajes!BS:BS)</f>
        <v>3.8489208633093526</v>
      </c>
      <c r="BT7" s="34">
        <f>AVERAGE(Puntajes!BT:BT)</f>
        <v>4.1007194244604319</v>
      </c>
      <c r="BU7" s="34">
        <f>AVERAGE(Puntajes!BU:BU)</f>
        <v>3.8776978417266186</v>
      </c>
      <c r="BV7" s="34">
        <f>AVERAGE(Puntajes!BV:BV)</f>
        <v>3.8705035971223021</v>
      </c>
      <c r="BW7" s="34">
        <f>AVERAGE(Puntajes!BW:BW)</f>
        <v>3.4604316546762588</v>
      </c>
      <c r="BX7" s="34">
        <f>AVERAGE(Puntajes!BX:BX)</f>
        <v>3.7122302158273381</v>
      </c>
      <c r="BY7" s="34">
        <f>AVERAGE(Puntajes!BY:BY)</f>
        <v>3.920863309352518</v>
      </c>
      <c r="BZ7" s="34">
        <f>AVERAGE(Puntajes!BZ:BZ)</f>
        <v>4.2949640287769784</v>
      </c>
      <c r="CA7" s="34">
        <f>AVERAGE(Puntajes!CA:CA)</f>
        <v>3.5467625899280577</v>
      </c>
      <c r="CB7" s="34">
        <f>AVERAGE(Puntajes!CB:CB)</f>
        <v>3.4964028776978417</v>
      </c>
      <c r="CC7" s="34">
        <f>AVERAGE(Puntajes!CC:CC)</f>
        <v>4.5755395683453237</v>
      </c>
      <c r="CD7" s="34">
        <f>AVERAGE(Puntajes!CD:CD)</f>
        <v>4.3021582733812949</v>
      </c>
      <c r="CE7" s="34">
        <f>AVERAGE(Puntajes!CE:CE)</f>
        <v>4.0215827338129495</v>
      </c>
      <c r="CF7" s="34">
        <f>AVERAGE(Puntajes!CF:CF)</f>
        <v>2.6330935251798562</v>
      </c>
      <c r="CG7" s="34">
        <f>AVERAGE(Puntajes!CG:CG)</f>
        <v>3.0431654676258995</v>
      </c>
      <c r="CH7" s="34">
        <f>AVERAGE(Puntajes!CH:CH)</f>
        <v>4.057553956834532</v>
      </c>
      <c r="CI7" s="34">
        <f>AVERAGE(Puntajes!CI:CI)</f>
        <v>3.4532374100719423</v>
      </c>
      <c r="CJ7" s="34">
        <f>AVERAGE(Puntajes!CJ:CJ)</f>
        <v>4.3525179856115104</v>
      </c>
      <c r="CK7" s="34">
        <f>AVERAGE(Puntajes!CK:CK)</f>
        <v>4.057553956834532</v>
      </c>
      <c r="CL7" s="34">
        <f>AVERAGE(Puntajes!CL:CL)</f>
        <v>4.1151079136690649</v>
      </c>
      <c r="CM7" s="34">
        <f>AVERAGE(Puntajes!CM:CM)</f>
        <v>4.1510791366906474</v>
      </c>
      <c r="CN7" s="34">
        <f>AVERAGE(Puntajes!CN:CN)</f>
        <v>4.2517985611510793</v>
      </c>
      <c r="CO7" s="34">
        <f>AVERAGE(Puntajes!CO:CO)</f>
        <v>4.6618705035971226</v>
      </c>
      <c r="CP7" s="34">
        <f>AVERAGE(Puntajes!CP:CP)</f>
        <v>4.028776978417266</v>
      </c>
      <c r="CQ7" s="34">
        <f>AVERAGE(Puntajes!CQ:CQ)</f>
        <v>4.3237410071942444</v>
      </c>
      <c r="CR7" s="34">
        <f>AVERAGE(Puntajes!CR:CR)</f>
        <v>4.3309352517985609</v>
      </c>
    </row>
    <row r="8" spans="1:96">
      <c r="A8" s="30"/>
    </row>
    <row r="9" spans="1:96">
      <c r="A9" s="30"/>
    </row>
    <row r="10" spans="1:96">
      <c r="A10" s="30"/>
    </row>
    <row r="11" spans="1:96">
      <c r="A11" s="30"/>
    </row>
    <row r="12" spans="1:96">
      <c r="A12" s="30"/>
    </row>
    <row r="13" spans="1:96">
      <c r="A13" s="30"/>
    </row>
    <row r="14" spans="1:96">
      <c r="A14" s="30"/>
    </row>
    <row r="15" spans="1:96">
      <c r="A15" s="30"/>
    </row>
    <row r="16" spans="1:96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  <row r="22" spans="1:1">
      <c r="A22" s="30"/>
    </row>
    <row r="23" spans="1:1">
      <c r="A23" s="30"/>
    </row>
    <row r="24" spans="1:1">
      <c r="A24" s="30"/>
    </row>
    <row r="25" spans="1:1">
      <c r="A25" s="30"/>
    </row>
    <row r="26" spans="1:1">
      <c r="A26" s="30"/>
    </row>
    <row r="27" spans="1:1">
      <c r="A27" s="30"/>
    </row>
    <row r="28" spans="1:1">
      <c r="A28" s="30"/>
    </row>
    <row r="29" spans="1:1">
      <c r="A29" s="30"/>
    </row>
    <row r="30" spans="1:1">
      <c r="A30" s="30"/>
    </row>
    <row r="31" spans="1:1">
      <c r="A31" s="30"/>
    </row>
    <row r="32" spans="1:1">
      <c r="A32" s="30"/>
    </row>
    <row r="33" spans="1:1">
      <c r="A33" s="30"/>
    </row>
    <row r="34" spans="1:1">
      <c r="A34" s="30"/>
    </row>
    <row r="35" spans="1:1">
      <c r="A35" s="30"/>
    </row>
    <row r="36" spans="1:1">
      <c r="A36" s="30"/>
    </row>
    <row r="37" spans="1:1">
      <c r="A37" s="30"/>
    </row>
    <row r="38" spans="1:1">
      <c r="A38" s="30"/>
    </row>
    <row r="39" spans="1:1">
      <c r="A39" s="30"/>
    </row>
    <row r="40" spans="1:1">
      <c r="A40" s="30"/>
    </row>
    <row r="41" spans="1:1">
      <c r="A41" s="30"/>
    </row>
    <row r="42" spans="1:1">
      <c r="A42" s="30"/>
    </row>
    <row r="43" spans="1:1">
      <c r="A43" s="30"/>
    </row>
    <row r="44" spans="1:1">
      <c r="A44" s="30"/>
    </row>
    <row r="45" spans="1:1">
      <c r="A45" s="30"/>
    </row>
    <row r="46" spans="1:1">
      <c r="A46" s="30"/>
    </row>
    <row r="47" spans="1:1">
      <c r="A47" s="30"/>
    </row>
    <row r="48" spans="1:1">
      <c r="A48" s="30"/>
    </row>
    <row r="49" spans="1:1">
      <c r="A49" s="30"/>
    </row>
    <row r="50" spans="1:1">
      <c r="A50" s="30"/>
    </row>
    <row r="51" spans="1:1">
      <c r="A51" s="30"/>
    </row>
    <row r="52" spans="1:1">
      <c r="A52" s="30"/>
    </row>
    <row r="53" spans="1:1">
      <c r="A53" s="30"/>
    </row>
    <row r="54" spans="1:1">
      <c r="A54" s="30"/>
    </row>
    <row r="55" spans="1:1">
      <c r="A55" s="30"/>
    </row>
    <row r="56" spans="1:1">
      <c r="A56" s="30"/>
    </row>
    <row r="57" spans="1:1">
      <c r="A57" s="30"/>
    </row>
    <row r="58" spans="1:1">
      <c r="A58" s="30"/>
    </row>
    <row r="59" spans="1:1">
      <c r="A59" s="30"/>
    </row>
    <row r="60" spans="1:1">
      <c r="A60" s="30"/>
    </row>
    <row r="61" spans="1:1">
      <c r="A61" s="30"/>
    </row>
    <row r="62" spans="1:1">
      <c r="A62" s="30"/>
    </row>
    <row r="63" spans="1:1">
      <c r="A63" s="30"/>
    </row>
    <row r="64" spans="1:1">
      <c r="A64" s="30"/>
    </row>
    <row r="65" spans="1:1">
      <c r="A65" s="30"/>
    </row>
    <row r="66" spans="1:1">
      <c r="A66" s="30"/>
    </row>
    <row r="67" spans="1:1">
      <c r="A67" s="30"/>
    </row>
    <row r="68" spans="1:1">
      <c r="A68" s="30"/>
    </row>
    <row r="69" spans="1:1">
      <c r="A69" s="30"/>
    </row>
    <row r="70" spans="1:1">
      <c r="A70" s="30"/>
    </row>
    <row r="71" spans="1:1">
      <c r="A71" s="30"/>
    </row>
    <row r="72" spans="1:1">
      <c r="A72" s="30"/>
    </row>
    <row r="73" spans="1:1">
      <c r="A73" s="30"/>
    </row>
    <row r="74" spans="1:1">
      <c r="A74" s="30"/>
    </row>
    <row r="75" spans="1:1">
      <c r="A75" s="30"/>
    </row>
    <row r="76" spans="1:1">
      <c r="A76" s="30"/>
    </row>
    <row r="77" spans="1:1">
      <c r="A77" s="30"/>
    </row>
    <row r="78" spans="1:1">
      <c r="A78" s="30"/>
    </row>
    <row r="79" spans="1:1">
      <c r="A79" s="30"/>
    </row>
    <row r="80" spans="1:1">
      <c r="A80" s="30"/>
    </row>
    <row r="81" spans="1:1">
      <c r="A81" s="30"/>
    </row>
    <row r="82" spans="1:1">
      <c r="A82" s="30"/>
    </row>
    <row r="83" spans="1:1">
      <c r="A83" s="30"/>
    </row>
    <row r="84" spans="1:1">
      <c r="A84" s="30"/>
    </row>
    <row r="85" spans="1:1">
      <c r="A85" s="30"/>
    </row>
    <row r="86" spans="1:1">
      <c r="A86" s="30"/>
    </row>
    <row r="87" spans="1:1">
      <c r="A87" s="30"/>
    </row>
    <row r="88" spans="1:1">
      <c r="A88" s="30"/>
    </row>
    <row r="89" spans="1:1">
      <c r="A89" s="30"/>
    </row>
    <row r="90" spans="1:1">
      <c r="A90" s="30"/>
    </row>
    <row r="91" spans="1:1">
      <c r="A91" s="30"/>
    </row>
    <row r="92" spans="1:1">
      <c r="A92" s="30"/>
    </row>
    <row r="93" spans="1:1">
      <c r="A93" s="30"/>
    </row>
    <row r="94" spans="1:1">
      <c r="A94" s="30"/>
    </row>
    <row r="95" spans="1:1">
      <c r="A95" s="30"/>
    </row>
    <row r="96" spans="1:1">
      <c r="A96" s="30"/>
    </row>
    <row r="97" spans="1:1">
      <c r="A97" s="30"/>
    </row>
    <row r="98" spans="1:1">
      <c r="A98" s="30"/>
    </row>
    <row r="99" spans="1:1">
      <c r="A99" s="30"/>
    </row>
    <row r="100" spans="1:1">
      <c r="A100" s="30"/>
    </row>
    <row r="101" spans="1:1">
      <c r="A101" s="30"/>
    </row>
    <row r="102" spans="1:1">
      <c r="A102" s="30"/>
    </row>
    <row r="103" spans="1:1">
      <c r="A103" s="30"/>
    </row>
    <row r="104" spans="1:1">
      <c r="A104" s="30"/>
    </row>
    <row r="105" spans="1:1">
      <c r="A105" s="30"/>
    </row>
    <row r="106" spans="1:1">
      <c r="A106" s="30"/>
    </row>
    <row r="107" spans="1:1">
      <c r="A107" s="30"/>
    </row>
    <row r="108" spans="1:1">
      <c r="A108" s="30"/>
    </row>
    <row r="109" spans="1:1">
      <c r="A109" s="30"/>
    </row>
    <row r="110" spans="1:1">
      <c r="A110" s="30"/>
    </row>
    <row r="111" spans="1:1">
      <c r="A111" s="30"/>
    </row>
    <row r="112" spans="1:1">
      <c r="A112" s="30"/>
    </row>
    <row r="113" spans="1:1">
      <c r="A113" s="30"/>
    </row>
    <row r="114" spans="1:1">
      <c r="A114" s="30"/>
    </row>
    <row r="115" spans="1:1">
      <c r="A115" s="30"/>
    </row>
    <row r="116" spans="1:1">
      <c r="A116" s="30"/>
    </row>
    <row r="117" spans="1:1">
      <c r="A117" s="30"/>
    </row>
    <row r="118" spans="1:1">
      <c r="A118" s="30"/>
    </row>
    <row r="119" spans="1:1">
      <c r="A119" s="30"/>
    </row>
    <row r="120" spans="1:1">
      <c r="A120" s="30"/>
    </row>
    <row r="121" spans="1:1">
      <c r="A121" s="30"/>
    </row>
    <row r="122" spans="1:1">
      <c r="A122" s="30"/>
    </row>
    <row r="123" spans="1:1">
      <c r="A123" s="30"/>
    </row>
    <row r="124" spans="1:1">
      <c r="A124" s="30"/>
    </row>
    <row r="125" spans="1:1">
      <c r="A125" s="30"/>
    </row>
    <row r="126" spans="1:1">
      <c r="A126" s="30"/>
    </row>
    <row r="127" spans="1:1">
      <c r="A127" s="30"/>
    </row>
    <row r="128" spans="1:1">
      <c r="A128" s="30"/>
    </row>
    <row r="129" spans="1:1">
      <c r="A129" s="30"/>
    </row>
    <row r="130" spans="1:1">
      <c r="A130" s="30"/>
    </row>
    <row r="131" spans="1:1">
      <c r="A131" s="30"/>
    </row>
    <row r="132" spans="1:1">
      <c r="A132" s="30"/>
    </row>
    <row r="133" spans="1:1">
      <c r="A133" s="30"/>
    </row>
    <row r="134" spans="1:1">
      <c r="A134" s="30"/>
    </row>
    <row r="135" spans="1:1">
      <c r="A135" s="30"/>
    </row>
    <row r="136" spans="1:1">
      <c r="A136" s="30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  <row r="142" spans="1:1">
      <c r="A142" s="30"/>
    </row>
    <row r="143" spans="1:1">
      <c r="A143" s="30"/>
    </row>
    <row r="144" spans="1:1">
      <c r="A144" s="30"/>
    </row>
    <row r="145" spans="1:1">
      <c r="A145" s="30"/>
    </row>
    <row r="146" spans="1:1">
      <c r="A146" s="30"/>
    </row>
    <row r="147" spans="1:1">
      <c r="A147" s="30"/>
    </row>
    <row r="148" spans="1:1">
      <c r="A148" s="30"/>
    </row>
    <row r="149" spans="1:1">
      <c r="A149" s="30"/>
    </row>
    <row r="150" spans="1:1">
      <c r="A150" s="30"/>
    </row>
    <row r="151" spans="1:1">
      <c r="A151" s="30"/>
    </row>
    <row r="152" spans="1:1">
      <c r="A152" s="30"/>
    </row>
    <row r="153" spans="1:1">
      <c r="A153" s="30"/>
    </row>
    <row r="154" spans="1:1">
      <c r="A154" s="30"/>
    </row>
    <row r="155" spans="1:1">
      <c r="A155" s="30"/>
    </row>
    <row r="156" spans="1:1">
      <c r="A156" s="30"/>
    </row>
    <row r="157" spans="1:1">
      <c r="A157" s="30"/>
    </row>
    <row r="158" spans="1:1">
      <c r="A158" s="30"/>
    </row>
    <row r="159" spans="1:1">
      <c r="A159" s="30"/>
    </row>
    <row r="160" spans="1:1">
      <c r="A160" s="30"/>
    </row>
    <row r="161" spans="1:1">
      <c r="A161" s="30"/>
    </row>
    <row r="162" spans="1:1">
      <c r="A162" s="30"/>
    </row>
    <row r="163" spans="1:1">
      <c r="A163" s="30"/>
    </row>
    <row r="164" spans="1:1">
      <c r="A164" s="30"/>
    </row>
    <row r="165" spans="1:1">
      <c r="A165" s="30"/>
    </row>
    <row r="166" spans="1:1">
      <c r="A166" s="30"/>
    </row>
    <row r="167" spans="1:1">
      <c r="A167" s="30"/>
    </row>
    <row r="168" spans="1:1">
      <c r="A168" s="30"/>
    </row>
    <row r="169" spans="1:1">
      <c r="A169" s="30"/>
    </row>
    <row r="170" spans="1:1">
      <c r="A170" s="30"/>
    </row>
    <row r="171" spans="1:1">
      <c r="A171" s="30"/>
    </row>
    <row r="172" spans="1:1">
      <c r="A172" s="30"/>
    </row>
    <row r="173" spans="1:1">
      <c r="A173" s="30"/>
    </row>
    <row r="174" spans="1:1">
      <c r="A174" s="30"/>
    </row>
    <row r="175" spans="1:1">
      <c r="A175" s="30"/>
    </row>
    <row r="176" spans="1:1">
      <c r="A176" s="30"/>
    </row>
    <row r="177" spans="1:1">
      <c r="A177" s="30"/>
    </row>
    <row r="178" spans="1:1">
      <c r="A178" s="30"/>
    </row>
    <row r="179" spans="1:1">
      <c r="A179" s="30"/>
    </row>
    <row r="180" spans="1:1">
      <c r="A180" s="30"/>
    </row>
    <row r="181" spans="1:1">
      <c r="A181" s="30"/>
    </row>
    <row r="182" spans="1:1">
      <c r="A182" s="30"/>
    </row>
    <row r="183" spans="1:1">
      <c r="A183" s="30"/>
    </row>
    <row r="184" spans="1:1">
      <c r="A184" s="30"/>
    </row>
    <row r="185" spans="1:1">
      <c r="A185" s="30"/>
    </row>
    <row r="186" spans="1:1">
      <c r="A186" s="30"/>
    </row>
    <row r="187" spans="1:1">
      <c r="A187" s="30"/>
    </row>
    <row r="188" spans="1:1">
      <c r="A188" s="30"/>
    </row>
    <row r="189" spans="1:1">
      <c r="A189" s="30"/>
    </row>
    <row r="190" spans="1:1">
      <c r="A190" s="30"/>
    </row>
    <row r="191" spans="1:1">
      <c r="A191" s="30"/>
    </row>
    <row r="192" spans="1:1">
      <c r="A192" s="30"/>
    </row>
    <row r="193" spans="1:1">
      <c r="A193" s="30"/>
    </row>
    <row r="194" spans="1:1">
      <c r="A194" s="30"/>
    </row>
    <row r="195" spans="1:1">
      <c r="A195" s="30"/>
    </row>
    <row r="196" spans="1:1">
      <c r="A196" s="30"/>
    </row>
    <row r="197" spans="1:1">
      <c r="A197" s="30"/>
    </row>
    <row r="198" spans="1:1">
      <c r="A198" s="30"/>
    </row>
    <row r="199" spans="1:1">
      <c r="A199" s="30"/>
    </row>
    <row r="200" spans="1:1">
      <c r="A200" s="30"/>
    </row>
    <row r="201" spans="1:1">
      <c r="A201" s="30"/>
    </row>
    <row r="202" spans="1:1">
      <c r="A202" s="30"/>
    </row>
    <row r="203" spans="1:1">
      <c r="A203" s="30"/>
    </row>
    <row r="204" spans="1:1">
      <c r="A204" s="30"/>
    </row>
    <row r="205" spans="1:1">
      <c r="A205" s="30"/>
    </row>
    <row r="206" spans="1:1">
      <c r="A206" s="30"/>
    </row>
    <row r="207" spans="1:1">
      <c r="A207" s="30"/>
    </row>
    <row r="208" spans="1:1">
      <c r="A208" s="30"/>
    </row>
    <row r="209" spans="1:1">
      <c r="A209" s="30"/>
    </row>
    <row r="210" spans="1:1">
      <c r="A210" s="30"/>
    </row>
    <row r="211" spans="1:1">
      <c r="A211" s="30"/>
    </row>
    <row r="212" spans="1:1">
      <c r="A212" s="30"/>
    </row>
    <row r="213" spans="1:1">
      <c r="A213" s="30"/>
    </row>
    <row r="214" spans="1:1">
      <c r="A214" s="30"/>
    </row>
    <row r="215" spans="1:1">
      <c r="A215" s="30"/>
    </row>
    <row r="216" spans="1:1">
      <c r="A216" s="30"/>
    </row>
    <row r="217" spans="1:1">
      <c r="A217" s="30"/>
    </row>
    <row r="218" spans="1:1">
      <c r="A218" s="30"/>
    </row>
    <row r="219" spans="1:1">
      <c r="A219" s="30"/>
    </row>
    <row r="220" spans="1:1">
      <c r="A220" s="30"/>
    </row>
    <row r="221" spans="1:1">
      <c r="A221" s="30"/>
    </row>
    <row r="222" spans="1:1">
      <c r="A222" s="30"/>
    </row>
    <row r="223" spans="1:1">
      <c r="A223" s="30"/>
    </row>
    <row r="224" spans="1:1">
      <c r="A224" s="30"/>
    </row>
    <row r="225" spans="1:1">
      <c r="A225" s="30"/>
    </row>
    <row r="226" spans="1:1">
      <c r="A226" s="30"/>
    </row>
    <row r="227" spans="1:1">
      <c r="A227" s="30"/>
    </row>
    <row r="228" spans="1:1">
      <c r="A228" s="30"/>
    </row>
    <row r="229" spans="1:1">
      <c r="A229" s="30"/>
    </row>
    <row r="230" spans="1:1">
      <c r="A230" s="30"/>
    </row>
    <row r="231" spans="1:1">
      <c r="A231" s="30"/>
    </row>
    <row r="232" spans="1:1">
      <c r="A232" s="30"/>
    </row>
    <row r="233" spans="1:1">
      <c r="A233" s="30"/>
    </row>
    <row r="234" spans="1:1">
      <c r="A234" s="30"/>
    </row>
    <row r="235" spans="1:1">
      <c r="A235" s="30"/>
    </row>
    <row r="236" spans="1:1">
      <c r="A236" s="30"/>
    </row>
    <row r="237" spans="1:1">
      <c r="A237" s="30"/>
    </row>
    <row r="238" spans="1:1">
      <c r="A238" s="30"/>
    </row>
    <row r="239" spans="1:1">
      <c r="A239" s="30"/>
    </row>
    <row r="240" spans="1:1">
      <c r="A240" s="30"/>
    </row>
    <row r="241" spans="1:1">
      <c r="A241" s="30"/>
    </row>
    <row r="242" spans="1:1">
      <c r="A242" s="30"/>
    </row>
    <row r="243" spans="1:1">
      <c r="A243" s="30"/>
    </row>
    <row r="244" spans="1:1">
      <c r="A244" s="30"/>
    </row>
    <row r="245" spans="1:1">
      <c r="A245" s="30"/>
    </row>
    <row r="246" spans="1:1">
      <c r="A246" s="30"/>
    </row>
    <row r="247" spans="1:1">
      <c r="A247" s="30"/>
    </row>
    <row r="248" spans="1:1">
      <c r="A248" s="30"/>
    </row>
    <row r="249" spans="1:1">
      <c r="A249" s="30"/>
    </row>
    <row r="250" spans="1:1">
      <c r="A250" s="30"/>
    </row>
    <row r="251" spans="1:1">
      <c r="A251" s="30"/>
    </row>
    <row r="252" spans="1:1">
      <c r="A252" s="30"/>
    </row>
    <row r="253" spans="1:1">
      <c r="A253" s="30"/>
    </row>
    <row r="254" spans="1:1">
      <c r="A254" s="30"/>
    </row>
    <row r="255" spans="1:1">
      <c r="A255" s="30"/>
    </row>
    <row r="256" spans="1:1">
      <c r="A256" s="30"/>
    </row>
    <row r="257" spans="1:1">
      <c r="A257" s="30"/>
    </row>
    <row r="258" spans="1:1">
      <c r="A258" s="30"/>
    </row>
    <row r="259" spans="1:1">
      <c r="A259" s="30"/>
    </row>
    <row r="260" spans="1:1">
      <c r="A260" s="30"/>
    </row>
    <row r="261" spans="1:1">
      <c r="A261" s="30"/>
    </row>
    <row r="262" spans="1:1">
      <c r="A262" s="30"/>
    </row>
    <row r="263" spans="1:1">
      <c r="A263" s="30"/>
    </row>
    <row r="264" spans="1:1">
      <c r="A264" s="30"/>
    </row>
    <row r="265" spans="1:1">
      <c r="A265" s="30"/>
    </row>
    <row r="266" spans="1:1">
      <c r="A266" s="30"/>
    </row>
    <row r="267" spans="1:1">
      <c r="A267" s="30"/>
    </row>
    <row r="268" spans="1:1">
      <c r="A268" s="30"/>
    </row>
    <row r="269" spans="1:1">
      <c r="A269" s="30"/>
    </row>
    <row r="270" spans="1:1">
      <c r="A270" s="30"/>
    </row>
    <row r="271" spans="1:1">
      <c r="A271" s="30"/>
    </row>
    <row r="272" spans="1:1">
      <c r="A272" s="30"/>
    </row>
    <row r="273" spans="1:1">
      <c r="A273" s="30"/>
    </row>
    <row r="274" spans="1:1">
      <c r="A274" s="30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  <row r="281" spans="1:1">
      <c r="A281" s="30"/>
    </row>
    <row r="282" spans="1:1">
      <c r="A282" s="30"/>
    </row>
    <row r="283" spans="1:1">
      <c r="A283" s="30"/>
    </row>
    <row r="284" spans="1:1">
      <c r="A284" s="30"/>
    </row>
    <row r="285" spans="1:1">
      <c r="A285" s="30"/>
    </row>
    <row r="286" spans="1:1">
      <c r="A286" s="30"/>
    </row>
    <row r="287" spans="1:1">
      <c r="A287" s="30"/>
    </row>
    <row r="288" spans="1:1">
      <c r="A288" s="30"/>
    </row>
    <row r="289" spans="1:1">
      <c r="A289" s="30"/>
    </row>
    <row r="290" spans="1:1">
      <c r="A290" s="30"/>
    </row>
    <row r="291" spans="1:1">
      <c r="A291" s="30"/>
    </row>
    <row r="292" spans="1:1">
      <c r="A292" s="30"/>
    </row>
    <row r="293" spans="1:1">
      <c r="A293" s="30"/>
    </row>
    <row r="294" spans="1:1">
      <c r="A294" s="30"/>
    </row>
    <row r="295" spans="1:1">
      <c r="A295" s="30"/>
    </row>
    <row r="296" spans="1:1">
      <c r="A296" s="30"/>
    </row>
    <row r="297" spans="1:1">
      <c r="A297" s="30"/>
    </row>
    <row r="298" spans="1:1">
      <c r="A298" s="30"/>
    </row>
    <row r="299" spans="1:1">
      <c r="A299" s="30"/>
    </row>
    <row r="300" spans="1:1">
      <c r="A300" s="30"/>
    </row>
    <row r="301" spans="1:1">
      <c r="A301" s="30"/>
    </row>
    <row r="302" spans="1:1">
      <c r="A302" s="30"/>
    </row>
    <row r="303" spans="1:1">
      <c r="A303" s="30"/>
    </row>
    <row r="304" spans="1:1">
      <c r="A304" s="30"/>
    </row>
    <row r="305" spans="1:1">
      <c r="A305" s="30"/>
    </row>
    <row r="306" spans="1:1">
      <c r="A306" s="30"/>
    </row>
    <row r="307" spans="1:1">
      <c r="A307" s="30"/>
    </row>
    <row r="308" spans="1:1">
      <c r="A308" s="30"/>
    </row>
    <row r="309" spans="1:1">
      <c r="A309" s="30"/>
    </row>
    <row r="310" spans="1:1">
      <c r="A310" s="30"/>
    </row>
    <row r="311" spans="1:1">
      <c r="A311" s="30"/>
    </row>
    <row r="312" spans="1:1">
      <c r="A312" s="30"/>
    </row>
    <row r="313" spans="1:1">
      <c r="A313" s="30"/>
    </row>
    <row r="314" spans="1:1">
      <c r="A314" s="30"/>
    </row>
    <row r="315" spans="1:1">
      <c r="A315" s="30"/>
    </row>
    <row r="316" spans="1:1">
      <c r="A316" s="30"/>
    </row>
    <row r="317" spans="1:1">
      <c r="A317" s="30"/>
    </row>
    <row r="318" spans="1:1">
      <c r="A318" s="30"/>
    </row>
    <row r="319" spans="1:1">
      <c r="A319" s="30"/>
    </row>
    <row r="320" spans="1:1">
      <c r="A320" s="30"/>
    </row>
    <row r="321" spans="1:1">
      <c r="A321" s="30"/>
    </row>
    <row r="322" spans="1:1">
      <c r="A322" s="30"/>
    </row>
    <row r="323" spans="1:1">
      <c r="A323" s="30"/>
    </row>
    <row r="324" spans="1:1">
      <c r="A324" s="30"/>
    </row>
    <row r="325" spans="1:1">
      <c r="A325" s="30"/>
    </row>
    <row r="326" spans="1:1">
      <c r="A326" s="30"/>
    </row>
    <row r="327" spans="1:1">
      <c r="A327" s="30"/>
    </row>
    <row r="328" spans="1:1">
      <c r="A328" s="30"/>
    </row>
    <row r="329" spans="1:1">
      <c r="A329" s="30"/>
    </row>
    <row r="330" spans="1:1">
      <c r="A330" s="30"/>
    </row>
    <row r="331" spans="1:1">
      <c r="A331" s="30"/>
    </row>
    <row r="332" spans="1:1">
      <c r="A332" s="30"/>
    </row>
    <row r="333" spans="1:1">
      <c r="A333" s="30"/>
    </row>
    <row r="334" spans="1:1">
      <c r="A334" s="30"/>
    </row>
    <row r="335" spans="1:1">
      <c r="A335" s="30"/>
    </row>
    <row r="336" spans="1:1">
      <c r="A336" s="30"/>
    </row>
    <row r="337" spans="1:1">
      <c r="A337" s="30"/>
    </row>
    <row r="338" spans="1:1">
      <c r="A338" s="30"/>
    </row>
    <row r="339" spans="1:1">
      <c r="A339" s="30"/>
    </row>
    <row r="340" spans="1:1">
      <c r="A340" s="30"/>
    </row>
    <row r="341" spans="1:1">
      <c r="A341" s="30"/>
    </row>
    <row r="342" spans="1:1">
      <c r="A342" s="30"/>
    </row>
    <row r="343" spans="1:1">
      <c r="A343" s="30"/>
    </row>
    <row r="344" spans="1:1">
      <c r="A344" s="30"/>
    </row>
    <row r="345" spans="1:1">
      <c r="A345" s="30"/>
    </row>
    <row r="346" spans="1:1">
      <c r="A346" s="30"/>
    </row>
    <row r="347" spans="1:1">
      <c r="A347" s="30"/>
    </row>
    <row r="348" spans="1:1">
      <c r="A348" s="30"/>
    </row>
    <row r="349" spans="1:1">
      <c r="A349" s="30"/>
    </row>
    <row r="350" spans="1:1">
      <c r="A350" s="30"/>
    </row>
    <row r="351" spans="1:1">
      <c r="A351" s="30"/>
    </row>
    <row r="352" spans="1:1">
      <c r="A352" s="30"/>
    </row>
    <row r="353" spans="1:1">
      <c r="A353" s="30"/>
    </row>
    <row r="354" spans="1:1">
      <c r="A354" s="30"/>
    </row>
    <row r="355" spans="1:1">
      <c r="A355" s="30"/>
    </row>
    <row r="356" spans="1:1">
      <c r="A356" s="30"/>
    </row>
    <row r="357" spans="1:1">
      <c r="A357" s="30"/>
    </row>
    <row r="358" spans="1:1">
      <c r="A358" s="30"/>
    </row>
    <row r="359" spans="1:1">
      <c r="A359" s="30"/>
    </row>
    <row r="360" spans="1:1">
      <c r="A360" s="30"/>
    </row>
    <row r="361" spans="1:1">
      <c r="A361" s="30"/>
    </row>
    <row r="362" spans="1:1">
      <c r="A362" s="30"/>
    </row>
    <row r="363" spans="1:1">
      <c r="A363" s="30"/>
    </row>
    <row r="364" spans="1:1">
      <c r="A364" s="30"/>
    </row>
    <row r="365" spans="1:1">
      <c r="A365" s="30"/>
    </row>
    <row r="366" spans="1:1">
      <c r="A366" s="30"/>
    </row>
    <row r="367" spans="1:1">
      <c r="A367" s="30"/>
    </row>
    <row r="368" spans="1:1">
      <c r="A368" s="30"/>
    </row>
    <row r="369" spans="1:1">
      <c r="A369" s="30"/>
    </row>
    <row r="370" spans="1:1">
      <c r="A370" s="30"/>
    </row>
    <row r="371" spans="1:1">
      <c r="A371" s="30"/>
    </row>
    <row r="372" spans="1:1">
      <c r="A372" s="30"/>
    </row>
    <row r="373" spans="1:1">
      <c r="A373" s="30"/>
    </row>
    <row r="374" spans="1:1">
      <c r="A374" s="30"/>
    </row>
    <row r="375" spans="1:1">
      <c r="A375" s="30"/>
    </row>
    <row r="376" spans="1:1">
      <c r="A376" s="30"/>
    </row>
    <row r="377" spans="1:1">
      <c r="A377" s="30"/>
    </row>
    <row r="378" spans="1:1">
      <c r="A378" s="30"/>
    </row>
    <row r="379" spans="1:1">
      <c r="A379" s="30"/>
    </row>
    <row r="380" spans="1:1">
      <c r="A380" s="30"/>
    </row>
    <row r="381" spans="1:1">
      <c r="A381" s="30"/>
    </row>
    <row r="382" spans="1:1">
      <c r="A382" s="30"/>
    </row>
    <row r="383" spans="1:1">
      <c r="A383" s="30"/>
    </row>
    <row r="384" spans="1:1">
      <c r="A384" s="30"/>
    </row>
    <row r="385" spans="1:1">
      <c r="A385" s="30"/>
    </row>
    <row r="386" spans="1:1">
      <c r="A386" s="30"/>
    </row>
    <row r="387" spans="1:1">
      <c r="A387" s="30"/>
    </row>
    <row r="388" spans="1:1">
      <c r="A388" s="30"/>
    </row>
    <row r="389" spans="1:1">
      <c r="A389" s="30"/>
    </row>
    <row r="390" spans="1:1">
      <c r="A390" s="30"/>
    </row>
    <row r="391" spans="1:1">
      <c r="A391" s="30"/>
    </row>
    <row r="392" spans="1:1">
      <c r="A392" s="30"/>
    </row>
    <row r="393" spans="1:1">
      <c r="A393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398" spans="1:1">
      <c r="A398" s="30"/>
    </row>
    <row r="399" spans="1:1">
      <c r="A399" s="30"/>
    </row>
    <row r="400" spans="1:1">
      <c r="A400" s="30"/>
    </row>
    <row r="401" spans="1:1">
      <c r="A401" s="30"/>
    </row>
    <row r="402" spans="1:1">
      <c r="A402" s="30"/>
    </row>
    <row r="403" spans="1:1">
      <c r="A403" s="30"/>
    </row>
    <row r="404" spans="1:1">
      <c r="A404" s="30"/>
    </row>
    <row r="405" spans="1:1">
      <c r="A405" s="30"/>
    </row>
    <row r="406" spans="1:1">
      <c r="A406" s="30"/>
    </row>
    <row r="407" spans="1:1">
      <c r="A407" s="30"/>
    </row>
    <row r="408" spans="1:1">
      <c r="A408" s="30"/>
    </row>
    <row r="409" spans="1:1">
      <c r="A409" s="30"/>
    </row>
    <row r="410" spans="1:1">
      <c r="A410" s="30"/>
    </row>
    <row r="411" spans="1:1">
      <c r="A411" s="30"/>
    </row>
    <row r="412" spans="1:1">
      <c r="A412" s="30"/>
    </row>
    <row r="413" spans="1:1">
      <c r="A413" s="30"/>
    </row>
    <row r="414" spans="1:1">
      <c r="A414" s="30"/>
    </row>
    <row r="415" spans="1:1">
      <c r="A415" s="30"/>
    </row>
    <row r="416" spans="1:1">
      <c r="A416" s="30"/>
    </row>
    <row r="417" spans="1:1">
      <c r="A417" s="30"/>
    </row>
    <row r="418" spans="1:1">
      <c r="A418" s="30"/>
    </row>
    <row r="419" spans="1:1">
      <c r="A419" s="30"/>
    </row>
    <row r="420" spans="1:1">
      <c r="A420" s="30"/>
    </row>
    <row r="421" spans="1:1">
      <c r="A421" s="30"/>
    </row>
    <row r="422" spans="1:1">
      <c r="A422" s="30"/>
    </row>
    <row r="423" spans="1:1">
      <c r="A423" s="30"/>
    </row>
    <row r="424" spans="1:1">
      <c r="A424" s="30"/>
    </row>
    <row r="425" spans="1:1">
      <c r="A425" s="30"/>
    </row>
    <row r="426" spans="1:1">
      <c r="A426" s="30"/>
    </row>
    <row r="427" spans="1:1">
      <c r="A427" s="30"/>
    </row>
    <row r="428" spans="1:1">
      <c r="A428" s="30"/>
    </row>
    <row r="429" spans="1:1">
      <c r="A429" s="30"/>
    </row>
    <row r="430" spans="1:1">
      <c r="A430" s="30"/>
    </row>
    <row r="431" spans="1:1">
      <c r="A431" s="30"/>
    </row>
    <row r="432" spans="1:1">
      <c r="A432" s="30"/>
    </row>
    <row r="433" spans="1:1">
      <c r="A433" s="30"/>
    </row>
    <row r="434" spans="1:1">
      <c r="A434" s="30"/>
    </row>
    <row r="435" spans="1:1">
      <c r="A435" s="30"/>
    </row>
    <row r="436" spans="1:1">
      <c r="A436" s="30"/>
    </row>
    <row r="437" spans="1:1">
      <c r="A437" s="30"/>
    </row>
    <row r="438" spans="1:1">
      <c r="A438" s="30"/>
    </row>
    <row r="439" spans="1:1">
      <c r="A439" s="30"/>
    </row>
    <row r="440" spans="1:1">
      <c r="A440" s="30"/>
    </row>
    <row r="441" spans="1:1">
      <c r="A441" s="30"/>
    </row>
    <row r="442" spans="1:1">
      <c r="A442" s="30"/>
    </row>
    <row r="443" spans="1:1">
      <c r="A443" s="30"/>
    </row>
    <row r="444" spans="1:1">
      <c r="A444" s="30"/>
    </row>
    <row r="445" spans="1:1">
      <c r="A445" s="30"/>
    </row>
    <row r="446" spans="1:1">
      <c r="A446" s="30"/>
    </row>
    <row r="447" spans="1:1">
      <c r="A447" s="30"/>
    </row>
    <row r="448" spans="1:1">
      <c r="A448" s="30"/>
    </row>
    <row r="449" spans="1:1">
      <c r="A449" s="30"/>
    </row>
    <row r="450" spans="1:1">
      <c r="A450" s="30"/>
    </row>
    <row r="451" spans="1:1">
      <c r="A451" s="30"/>
    </row>
    <row r="452" spans="1:1">
      <c r="A452" s="30"/>
    </row>
    <row r="453" spans="1:1">
      <c r="A453" s="30"/>
    </row>
    <row r="454" spans="1:1">
      <c r="A454" s="30"/>
    </row>
    <row r="455" spans="1:1">
      <c r="A455" s="30"/>
    </row>
    <row r="456" spans="1:1">
      <c r="A456" s="30"/>
    </row>
    <row r="457" spans="1:1">
      <c r="A457" s="30"/>
    </row>
    <row r="458" spans="1:1">
      <c r="A458" s="30"/>
    </row>
    <row r="459" spans="1:1">
      <c r="A459" s="30"/>
    </row>
    <row r="460" spans="1:1">
      <c r="A460" s="30"/>
    </row>
    <row r="461" spans="1:1">
      <c r="A461" s="30"/>
    </row>
    <row r="462" spans="1:1">
      <c r="A462" s="30"/>
    </row>
    <row r="463" spans="1:1">
      <c r="A463" s="30"/>
    </row>
    <row r="464" spans="1:1">
      <c r="A464" s="30"/>
    </row>
    <row r="465" spans="1:1">
      <c r="A465" s="30"/>
    </row>
    <row r="466" spans="1:1">
      <c r="A466" s="30"/>
    </row>
    <row r="467" spans="1:1">
      <c r="A467" s="30"/>
    </row>
    <row r="468" spans="1:1">
      <c r="A468" s="30"/>
    </row>
    <row r="469" spans="1:1">
      <c r="A469" s="30"/>
    </row>
    <row r="470" spans="1:1">
      <c r="A470" s="30"/>
    </row>
    <row r="471" spans="1:1">
      <c r="A471" s="30"/>
    </row>
    <row r="472" spans="1:1">
      <c r="A472" s="30"/>
    </row>
    <row r="473" spans="1:1">
      <c r="A473" s="30"/>
    </row>
    <row r="474" spans="1:1">
      <c r="A474" s="30"/>
    </row>
    <row r="475" spans="1:1">
      <c r="A475" s="30"/>
    </row>
    <row r="476" spans="1:1">
      <c r="A476" s="30"/>
    </row>
    <row r="477" spans="1:1">
      <c r="A477" s="30"/>
    </row>
    <row r="478" spans="1:1">
      <c r="A478" s="30"/>
    </row>
    <row r="479" spans="1:1">
      <c r="A479" s="30"/>
    </row>
    <row r="480" spans="1:1">
      <c r="A480" s="30"/>
    </row>
    <row r="481" spans="1:1">
      <c r="A481" s="30"/>
    </row>
    <row r="482" spans="1:1">
      <c r="A482" s="30"/>
    </row>
    <row r="483" spans="1:1">
      <c r="A483" s="30"/>
    </row>
    <row r="484" spans="1:1">
      <c r="A484" s="30"/>
    </row>
    <row r="485" spans="1:1">
      <c r="A485" s="30"/>
    </row>
    <row r="486" spans="1:1">
      <c r="A486" s="30"/>
    </row>
    <row r="487" spans="1:1">
      <c r="A487" s="30"/>
    </row>
    <row r="488" spans="1:1">
      <c r="A488" s="30"/>
    </row>
    <row r="489" spans="1:1">
      <c r="A489" s="30"/>
    </row>
    <row r="490" spans="1:1">
      <c r="A490" s="30"/>
    </row>
    <row r="491" spans="1:1">
      <c r="A491" s="30"/>
    </row>
    <row r="492" spans="1:1">
      <c r="A492" s="30"/>
    </row>
    <row r="493" spans="1:1">
      <c r="A493" s="30"/>
    </row>
    <row r="494" spans="1:1">
      <c r="A494" s="30"/>
    </row>
    <row r="495" spans="1:1">
      <c r="A495" s="30"/>
    </row>
    <row r="496" spans="1:1">
      <c r="A496" s="30"/>
    </row>
    <row r="497" spans="1:1">
      <c r="A497" s="30"/>
    </row>
    <row r="498" spans="1:1">
      <c r="A498" s="30"/>
    </row>
    <row r="499" spans="1:1">
      <c r="A499" s="30"/>
    </row>
    <row r="500" spans="1:1">
      <c r="A500" s="30"/>
    </row>
    <row r="501" spans="1:1">
      <c r="A501" s="30"/>
    </row>
    <row r="502" spans="1:1">
      <c r="A502" s="30"/>
    </row>
    <row r="503" spans="1:1">
      <c r="A503" s="30"/>
    </row>
    <row r="504" spans="1:1">
      <c r="A504" s="30"/>
    </row>
    <row r="505" spans="1:1">
      <c r="A505" s="30"/>
    </row>
    <row r="506" spans="1:1">
      <c r="A506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1" spans="1:1">
      <c r="A511" s="30"/>
    </row>
    <row r="512" spans="1:1">
      <c r="A512" s="30"/>
    </row>
    <row r="513" spans="1:1">
      <c r="A513" s="30"/>
    </row>
    <row r="514" spans="1:1">
      <c r="A514" s="30"/>
    </row>
    <row r="515" spans="1:1">
      <c r="A515" s="30"/>
    </row>
    <row r="516" spans="1:1">
      <c r="A516" s="30"/>
    </row>
    <row r="517" spans="1:1">
      <c r="A517" s="30"/>
    </row>
    <row r="518" spans="1:1">
      <c r="A518" s="30"/>
    </row>
    <row r="519" spans="1:1">
      <c r="A519" s="30"/>
    </row>
    <row r="520" spans="1:1">
      <c r="A520" s="30"/>
    </row>
    <row r="521" spans="1:1">
      <c r="A521" s="30"/>
    </row>
    <row r="522" spans="1:1">
      <c r="A522" s="30"/>
    </row>
    <row r="523" spans="1:1">
      <c r="A523" s="30"/>
    </row>
    <row r="524" spans="1:1">
      <c r="A524" s="30"/>
    </row>
    <row r="525" spans="1:1">
      <c r="A525" s="30"/>
    </row>
    <row r="526" spans="1:1">
      <c r="A526" s="30"/>
    </row>
    <row r="527" spans="1:1">
      <c r="A527" s="30"/>
    </row>
    <row r="528" spans="1:1">
      <c r="A528" s="30"/>
    </row>
    <row r="529" spans="1:1">
      <c r="A529" s="30"/>
    </row>
    <row r="530" spans="1:1">
      <c r="A530" s="30"/>
    </row>
    <row r="531" spans="1:1">
      <c r="A531" s="30"/>
    </row>
    <row r="532" spans="1:1">
      <c r="A532" s="30"/>
    </row>
    <row r="533" spans="1:1">
      <c r="A533" s="30"/>
    </row>
    <row r="534" spans="1:1">
      <c r="A534" s="30"/>
    </row>
    <row r="535" spans="1:1">
      <c r="A535" s="30"/>
    </row>
    <row r="536" spans="1:1">
      <c r="A536" s="30"/>
    </row>
    <row r="537" spans="1:1">
      <c r="A537" s="30"/>
    </row>
    <row r="538" spans="1:1">
      <c r="A538" s="30"/>
    </row>
    <row r="539" spans="1:1">
      <c r="A539" s="30"/>
    </row>
    <row r="540" spans="1:1">
      <c r="A540" s="30"/>
    </row>
    <row r="541" spans="1:1">
      <c r="A541" s="30"/>
    </row>
    <row r="542" spans="1:1">
      <c r="A542" s="30"/>
    </row>
    <row r="543" spans="1:1">
      <c r="A543" s="30"/>
    </row>
    <row r="544" spans="1:1">
      <c r="A544" s="30"/>
    </row>
    <row r="545" spans="1:1">
      <c r="A545" s="30"/>
    </row>
    <row r="546" spans="1:1">
      <c r="A546" s="30"/>
    </row>
    <row r="547" spans="1:1">
      <c r="A547" s="30"/>
    </row>
    <row r="548" spans="1:1">
      <c r="A548" s="30"/>
    </row>
    <row r="549" spans="1:1">
      <c r="A549" s="30"/>
    </row>
    <row r="550" spans="1:1">
      <c r="A550" s="30"/>
    </row>
    <row r="551" spans="1:1">
      <c r="A551" s="30"/>
    </row>
    <row r="552" spans="1:1">
      <c r="A552" s="30"/>
    </row>
    <row r="553" spans="1:1">
      <c r="A553" s="30"/>
    </row>
    <row r="554" spans="1:1">
      <c r="A554" s="30"/>
    </row>
    <row r="555" spans="1:1">
      <c r="A555" s="30"/>
    </row>
    <row r="556" spans="1:1">
      <c r="A556" s="30"/>
    </row>
    <row r="557" spans="1:1">
      <c r="A557" s="30"/>
    </row>
    <row r="558" spans="1:1">
      <c r="A558" s="30"/>
    </row>
    <row r="559" spans="1:1">
      <c r="A559" s="30"/>
    </row>
    <row r="560" spans="1:1">
      <c r="A560" s="30"/>
    </row>
    <row r="561" spans="1:1">
      <c r="A561" s="30"/>
    </row>
    <row r="562" spans="1:1">
      <c r="A562" s="30"/>
    </row>
    <row r="563" spans="1:1">
      <c r="A563" s="30"/>
    </row>
    <row r="564" spans="1:1">
      <c r="A564" s="30"/>
    </row>
    <row r="565" spans="1:1">
      <c r="A565" s="30"/>
    </row>
    <row r="566" spans="1:1">
      <c r="A566" s="30"/>
    </row>
    <row r="567" spans="1:1">
      <c r="A567" s="30"/>
    </row>
    <row r="568" spans="1:1">
      <c r="A568" s="30"/>
    </row>
    <row r="569" spans="1:1">
      <c r="A569" s="30"/>
    </row>
    <row r="570" spans="1:1">
      <c r="A570" s="30"/>
    </row>
    <row r="571" spans="1:1">
      <c r="A571" s="30"/>
    </row>
    <row r="572" spans="1:1">
      <c r="A572" s="30"/>
    </row>
    <row r="573" spans="1:1">
      <c r="A573" s="30"/>
    </row>
    <row r="574" spans="1:1">
      <c r="A574" s="30"/>
    </row>
    <row r="575" spans="1:1">
      <c r="A575" s="30"/>
    </row>
    <row r="576" spans="1:1">
      <c r="A576" s="30"/>
    </row>
    <row r="577" spans="1:1">
      <c r="A577" s="30"/>
    </row>
    <row r="578" spans="1:1">
      <c r="A578" s="30"/>
    </row>
    <row r="579" spans="1:1">
      <c r="A579" s="30"/>
    </row>
    <row r="580" spans="1:1">
      <c r="A580" s="30"/>
    </row>
    <row r="581" spans="1:1">
      <c r="A581" s="30"/>
    </row>
    <row r="582" spans="1:1">
      <c r="A582" s="30"/>
    </row>
    <row r="583" spans="1:1">
      <c r="A583" s="30"/>
    </row>
    <row r="584" spans="1:1">
      <c r="A584" s="30"/>
    </row>
    <row r="585" spans="1:1">
      <c r="A585" s="30"/>
    </row>
    <row r="586" spans="1:1">
      <c r="A586" s="30"/>
    </row>
    <row r="587" spans="1:1">
      <c r="A587" s="30"/>
    </row>
    <row r="588" spans="1:1">
      <c r="A588" s="30"/>
    </row>
    <row r="589" spans="1:1">
      <c r="A589" s="30"/>
    </row>
    <row r="590" spans="1:1">
      <c r="A590" s="30"/>
    </row>
    <row r="591" spans="1:1">
      <c r="A591" s="30"/>
    </row>
    <row r="592" spans="1:1">
      <c r="A592" s="30"/>
    </row>
    <row r="593" spans="1:1">
      <c r="A593" s="30"/>
    </row>
    <row r="594" spans="1:1">
      <c r="A594" s="30"/>
    </row>
    <row r="595" spans="1:1">
      <c r="A595" s="30"/>
    </row>
    <row r="596" spans="1:1">
      <c r="A596" s="30"/>
    </row>
    <row r="597" spans="1:1">
      <c r="A597" s="30"/>
    </row>
    <row r="598" spans="1:1">
      <c r="A598" s="30"/>
    </row>
    <row r="599" spans="1:1">
      <c r="A599" s="30"/>
    </row>
    <row r="600" spans="1:1">
      <c r="A600" s="30"/>
    </row>
    <row r="601" spans="1:1">
      <c r="A601" s="30"/>
    </row>
    <row r="602" spans="1:1">
      <c r="A602" s="30"/>
    </row>
    <row r="603" spans="1:1">
      <c r="A603" s="30"/>
    </row>
    <row r="604" spans="1:1">
      <c r="A604" s="30"/>
    </row>
    <row r="605" spans="1:1">
      <c r="A605" s="30"/>
    </row>
    <row r="606" spans="1:1">
      <c r="A606" s="30"/>
    </row>
    <row r="607" spans="1:1">
      <c r="A607" s="30"/>
    </row>
    <row r="608" spans="1:1">
      <c r="A608" s="30"/>
    </row>
    <row r="609" spans="1:1">
      <c r="A609" s="30"/>
    </row>
    <row r="610" spans="1:1">
      <c r="A610" s="30"/>
    </row>
    <row r="611" spans="1:1">
      <c r="A611" s="30"/>
    </row>
    <row r="612" spans="1:1">
      <c r="A612" s="30"/>
    </row>
    <row r="613" spans="1:1">
      <c r="A613" s="30"/>
    </row>
    <row r="614" spans="1:1">
      <c r="A614" s="30"/>
    </row>
    <row r="615" spans="1:1">
      <c r="A615" s="30"/>
    </row>
    <row r="616" spans="1:1">
      <c r="A616" s="30"/>
    </row>
    <row r="617" spans="1:1">
      <c r="A617" s="30"/>
    </row>
    <row r="618" spans="1:1">
      <c r="A618" s="30"/>
    </row>
    <row r="619" spans="1:1">
      <c r="A619" s="30"/>
    </row>
    <row r="620" spans="1:1">
      <c r="A620" s="30"/>
    </row>
    <row r="621" spans="1:1">
      <c r="A621" s="30"/>
    </row>
    <row r="622" spans="1:1">
      <c r="A622" s="30"/>
    </row>
    <row r="623" spans="1:1">
      <c r="A623" s="30"/>
    </row>
    <row r="624" spans="1:1">
      <c r="A624" s="30"/>
    </row>
    <row r="625" spans="1:1">
      <c r="A625" s="30"/>
    </row>
    <row r="626" spans="1:1">
      <c r="A626" s="30"/>
    </row>
    <row r="627" spans="1:1">
      <c r="A627" s="30"/>
    </row>
    <row r="628" spans="1:1">
      <c r="A628" s="30"/>
    </row>
    <row r="629" spans="1:1">
      <c r="A629" s="30"/>
    </row>
    <row r="630" spans="1:1">
      <c r="A630" s="30"/>
    </row>
    <row r="631" spans="1:1">
      <c r="A631" s="30"/>
    </row>
    <row r="632" spans="1:1">
      <c r="A632" s="30"/>
    </row>
    <row r="633" spans="1:1">
      <c r="A633" s="30"/>
    </row>
    <row r="634" spans="1:1">
      <c r="A634" s="30"/>
    </row>
    <row r="635" spans="1:1">
      <c r="A635" s="30"/>
    </row>
    <row r="636" spans="1:1">
      <c r="A636" s="30"/>
    </row>
    <row r="637" spans="1:1">
      <c r="A637" s="30"/>
    </row>
    <row r="638" spans="1:1">
      <c r="A638" s="30"/>
    </row>
    <row r="639" spans="1:1">
      <c r="A639" s="30"/>
    </row>
    <row r="640" spans="1:1">
      <c r="A640" s="30"/>
    </row>
    <row r="641" spans="1:1">
      <c r="A641" s="30"/>
    </row>
    <row r="642" spans="1:1">
      <c r="A642" s="30"/>
    </row>
    <row r="643" spans="1:1">
      <c r="A643" s="30"/>
    </row>
    <row r="644" spans="1:1">
      <c r="A644" s="30"/>
    </row>
    <row r="645" spans="1:1">
      <c r="A645" s="30"/>
    </row>
    <row r="646" spans="1:1">
      <c r="A646" s="30"/>
    </row>
    <row r="647" spans="1:1">
      <c r="A647" s="30"/>
    </row>
    <row r="648" spans="1:1">
      <c r="A648" s="30"/>
    </row>
    <row r="649" spans="1:1">
      <c r="A649" s="30"/>
    </row>
    <row r="650" spans="1:1">
      <c r="A650" s="30"/>
    </row>
    <row r="651" spans="1:1">
      <c r="A651" s="30"/>
    </row>
    <row r="652" spans="1:1">
      <c r="A652" s="30"/>
    </row>
    <row r="653" spans="1:1">
      <c r="A653" s="30"/>
    </row>
    <row r="654" spans="1:1">
      <c r="A654" s="30"/>
    </row>
    <row r="655" spans="1:1">
      <c r="A655" s="30"/>
    </row>
    <row r="656" spans="1:1">
      <c r="A656" s="30"/>
    </row>
    <row r="657" spans="1:1">
      <c r="A657" s="30"/>
    </row>
    <row r="658" spans="1:1">
      <c r="A658" s="30"/>
    </row>
    <row r="659" spans="1:1">
      <c r="A659" s="30"/>
    </row>
    <row r="660" spans="1:1">
      <c r="A660" s="30"/>
    </row>
    <row r="661" spans="1:1">
      <c r="A661" s="30"/>
    </row>
    <row r="662" spans="1:1">
      <c r="A662" s="30"/>
    </row>
    <row r="663" spans="1:1">
      <c r="A663" s="30"/>
    </row>
    <row r="664" spans="1:1">
      <c r="A664" s="30"/>
    </row>
    <row r="665" spans="1:1">
      <c r="A665" s="30"/>
    </row>
    <row r="666" spans="1:1">
      <c r="A666" s="30"/>
    </row>
    <row r="667" spans="1:1">
      <c r="A667" s="30"/>
    </row>
    <row r="668" spans="1:1">
      <c r="A668" s="30"/>
    </row>
    <row r="669" spans="1:1">
      <c r="A669" s="30"/>
    </row>
    <row r="670" spans="1:1">
      <c r="A670" s="30"/>
    </row>
    <row r="671" spans="1:1">
      <c r="A671" s="30"/>
    </row>
    <row r="672" spans="1:1">
      <c r="A672" s="30"/>
    </row>
    <row r="673" spans="1:1">
      <c r="A673" s="30"/>
    </row>
    <row r="674" spans="1:1">
      <c r="A674" s="30"/>
    </row>
    <row r="675" spans="1:1">
      <c r="A675" s="30"/>
    </row>
    <row r="676" spans="1:1">
      <c r="A676" s="30"/>
    </row>
    <row r="677" spans="1:1">
      <c r="A677" s="30"/>
    </row>
    <row r="678" spans="1:1">
      <c r="A678" s="30"/>
    </row>
    <row r="679" spans="1:1">
      <c r="A679" s="30"/>
    </row>
    <row r="680" spans="1:1">
      <c r="A680" s="30"/>
    </row>
    <row r="681" spans="1:1">
      <c r="A681" s="30"/>
    </row>
    <row r="682" spans="1:1">
      <c r="A682" s="30"/>
    </row>
    <row r="683" spans="1:1">
      <c r="A683" s="30"/>
    </row>
    <row r="684" spans="1:1">
      <c r="A684" s="30"/>
    </row>
    <row r="685" spans="1:1">
      <c r="A685" s="30"/>
    </row>
    <row r="686" spans="1:1">
      <c r="A686" s="30"/>
    </row>
    <row r="687" spans="1:1">
      <c r="A687" s="30"/>
    </row>
    <row r="688" spans="1:1">
      <c r="A688" s="30"/>
    </row>
    <row r="689" spans="1:1">
      <c r="A689" s="30"/>
    </row>
    <row r="690" spans="1:1">
      <c r="A690" s="30"/>
    </row>
    <row r="691" spans="1:1">
      <c r="A691" s="30"/>
    </row>
    <row r="692" spans="1:1">
      <c r="A692" s="30"/>
    </row>
    <row r="693" spans="1:1">
      <c r="A693" s="30"/>
    </row>
    <row r="694" spans="1:1">
      <c r="A694" s="30"/>
    </row>
    <row r="695" spans="1:1">
      <c r="A695" s="30"/>
    </row>
    <row r="696" spans="1:1">
      <c r="A696" s="30"/>
    </row>
    <row r="697" spans="1:1">
      <c r="A697" s="30"/>
    </row>
    <row r="698" spans="1:1">
      <c r="A698" s="30"/>
    </row>
    <row r="699" spans="1:1">
      <c r="A699" s="30"/>
    </row>
    <row r="700" spans="1:1">
      <c r="A700" s="30"/>
    </row>
    <row r="701" spans="1:1">
      <c r="A701" s="30"/>
    </row>
    <row r="702" spans="1:1">
      <c r="A702" s="30"/>
    </row>
    <row r="703" spans="1:1">
      <c r="A703" s="30"/>
    </row>
    <row r="704" spans="1:1">
      <c r="A704" s="30"/>
    </row>
    <row r="705" spans="1:1">
      <c r="A705" s="30"/>
    </row>
    <row r="706" spans="1:1">
      <c r="A706" s="30"/>
    </row>
    <row r="707" spans="1:1">
      <c r="A707" s="30"/>
    </row>
    <row r="708" spans="1:1">
      <c r="A708" s="30"/>
    </row>
    <row r="709" spans="1:1">
      <c r="A709" s="30"/>
    </row>
    <row r="710" spans="1:1">
      <c r="A710" s="30"/>
    </row>
    <row r="711" spans="1:1">
      <c r="A711" s="30"/>
    </row>
    <row r="712" spans="1:1">
      <c r="A712" s="30"/>
    </row>
    <row r="713" spans="1:1">
      <c r="A713" s="30"/>
    </row>
    <row r="714" spans="1:1">
      <c r="A714" s="30"/>
    </row>
    <row r="715" spans="1:1">
      <c r="A715" s="30"/>
    </row>
    <row r="716" spans="1:1">
      <c r="A716" s="30"/>
    </row>
    <row r="717" spans="1:1">
      <c r="A717" s="30"/>
    </row>
    <row r="718" spans="1:1">
      <c r="A718" s="30"/>
    </row>
    <row r="719" spans="1:1">
      <c r="A719" s="30"/>
    </row>
    <row r="720" spans="1:1">
      <c r="A720" s="30"/>
    </row>
    <row r="721" spans="1:1">
      <c r="A721" s="30"/>
    </row>
    <row r="722" spans="1:1">
      <c r="A722" s="30"/>
    </row>
    <row r="723" spans="1:1">
      <c r="A723" s="30"/>
    </row>
    <row r="724" spans="1:1">
      <c r="A724" s="30"/>
    </row>
    <row r="725" spans="1:1">
      <c r="A725" s="30"/>
    </row>
    <row r="726" spans="1:1">
      <c r="A726" s="30"/>
    </row>
    <row r="727" spans="1:1">
      <c r="A727" s="30"/>
    </row>
    <row r="728" spans="1:1">
      <c r="A728" s="30"/>
    </row>
    <row r="729" spans="1:1">
      <c r="A729" s="30"/>
    </row>
    <row r="730" spans="1:1">
      <c r="A730" s="30"/>
    </row>
    <row r="731" spans="1:1">
      <c r="A731" s="30"/>
    </row>
    <row r="732" spans="1:1">
      <c r="A732" s="30"/>
    </row>
    <row r="733" spans="1:1">
      <c r="A733" s="30"/>
    </row>
    <row r="734" spans="1:1">
      <c r="A734" s="30"/>
    </row>
    <row r="735" spans="1:1">
      <c r="A735" s="30"/>
    </row>
    <row r="736" spans="1:1">
      <c r="A736" s="30"/>
    </row>
    <row r="737" spans="1:1">
      <c r="A737" s="30"/>
    </row>
    <row r="738" spans="1:1">
      <c r="A738" s="30"/>
    </row>
    <row r="739" spans="1:1">
      <c r="A739" s="30"/>
    </row>
    <row r="740" spans="1:1">
      <c r="A740" s="30"/>
    </row>
    <row r="741" spans="1:1">
      <c r="A741" s="30"/>
    </row>
    <row r="742" spans="1:1">
      <c r="A742" s="30"/>
    </row>
    <row r="743" spans="1:1">
      <c r="A743" s="30"/>
    </row>
    <row r="744" spans="1:1">
      <c r="A744" s="30"/>
    </row>
    <row r="745" spans="1:1">
      <c r="A745" s="30"/>
    </row>
    <row r="746" spans="1:1">
      <c r="A746" s="30"/>
    </row>
    <row r="747" spans="1:1">
      <c r="A747" s="30"/>
    </row>
    <row r="748" spans="1:1">
      <c r="A748" s="30"/>
    </row>
    <row r="749" spans="1:1">
      <c r="A749" s="30"/>
    </row>
    <row r="750" spans="1:1">
      <c r="A750" s="30"/>
    </row>
    <row r="751" spans="1:1">
      <c r="A751" s="30"/>
    </row>
    <row r="752" spans="1:1">
      <c r="A752" s="30"/>
    </row>
    <row r="753" spans="1:1">
      <c r="A753" s="30"/>
    </row>
    <row r="754" spans="1:1">
      <c r="A754" s="30"/>
    </row>
    <row r="755" spans="1:1">
      <c r="A755" s="30"/>
    </row>
    <row r="756" spans="1:1">
      <c r="A756" s="30"/>
    </row>
    <row r="757" spans="1:1">
      <c r="A757" s="30"/>
    </row>
    <row r="758" spans="1:1">
      <c r="A758" s="30"/>
    </row>
    <row r="759" spans="1:1">
      <c r="A759" s="30"/>
    </row>
    <row r="760" spans="1:1">
      <c r="A760" s="30"/>
    </row>
    <row r="761" spans="1:1">
      <c r="A761" s="30"/>
    </row>
    <row r="762" spans="1:1">
      <c r="A762" s="30"/>
    </row>
    <row r="763" spans="1:1">
      <c r="A763" s="30"/>
    </row>
    <row r="764" spans="1:1">
      <c r="A764" s="30"/>
    </row>
    <row r="765" spans="1:1">
      <c r="A765" s="30"/>
    </row>
    <row r="766" spans="1:1">
      <c r="A766" s="30"/>
    </row>
    <row r="767" spans="1:1">
      <c r="A767" s="30"/>
    </row>
    <row r="768" spans="1:1">
      <c r="A768" s="30"/>
    </row>
    <row r="769" spans="1:1">
      <c r="A769" s="30"/>
    </row>
    <row r="770" spans="1:1">
      <c r="A770" s="30"/>
    </row>
    <row r="771" spans="1:1">
      <c r="A771" s="30"/>
    </row>
    <row r="772" spans="1:1">
      <c r="A772" s="30"/>
    </row>
    <row r="773" spans="1:1">
      <c r="A773" s="30"/>
    </row>
    <row r="774" spans="1:1">
      <c r="A774" s="30"/>
    </row>
    <row r="775" spans="1:1">
      <c r="A775" s="30"/>
    </row>
    <row r="776" spans="1:1">
      <c r="A776" s="30"/>
    </row>
    <row r="777" spans="1:1">
      <c r="A777" s="30"/>
    </row>
    <row r="778" spans="1:1">
      <c r="A778" s="30"/>
    </row>
    <row r="779" spans="1:1">
      <c r="A779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1:1">
      <c r="A791" s="30"/>
    </row>
    <row r="792" spans="1:1">
      <c r="A792" s="30"/>
    </row>
    <row r="793" spans="1:1">
      <c r="A793" s="30"/>
    </row>
    <row r="794" spans="1:1">
      <c r="A794" s="30"/>
    </row>
    <row r="795" spans="1:1">
      <c r="A795" s="30"/>
    </row>
    <row r="796" spans="1:1">
      <c r="A796" s="30"/>
    </row>
    <row r="797" spans="1:1">
      <c r="A797" s="30"/>
    </row>
    <row r="798" spans="1:1">
      <c r="A798" s="30"/>
    </row>
    <row r="799" spans="1:1">
      <c r="A799" s="30"/>
    </row>
    <row r="800" spans="1:1">
      <c r="A800" s="30"/>
    </row>
    <row r="801" spans="1:1">
      <c r="A801" s="30"/>
    </row>
    <row r="802" spans="1:1">
      <c r="A802" s="30"/>
    </row>
    <row r="803" spans="1:1">
      <c r="A803" s="30"/>
    </row>
    <row r="804" spans="1:1">
      <c r="A804" s="30"/>
    </row>
    <row r="805" spans="1:1">
      <c r="A805" s="30"/>
    </row>
    <row r="806" spans="1:1">
      <c r="A806" s="30"/>
    </row>
    <row r="807" spans="1:1">
      <c r="A807" s="30"/>
    </row>
    <row r="808" spans="1:1">
      <c r="A808" s="30"/>
    </row>
    <row r="809" spans="1:1">
      <c r="A809" s="30"/>
    </row>
    <row r="810" spans="1:1">
      <c r="A810" s="30"/>
    </row>
    <row r="811" spans="1:1">
      <c r="A811" s="30"/>
    </row>
    <row r="812" spans="1:1">
      <c r="A812" s="30"/>
    </row>
    <row r="813" spans="1:1">
      <c r="A813" s="30"/>
    </row>
    <row r="814" spans="1:1">
      <c r="A814" s="30"/>
    </row>
    <row r="815" spans="1:1">
      <c r="A815" s="30"/>
    </row>
    <row r="816" spans="1:1">
      <c r="A816" s="30"/>
    </row>
    <row r="817" spans="1:1">
      <c r="A817" s="30"/>
    </row>
    <row r="818" spans="1:1">
      <c r="A818" s="30"/>
    </row>
    <row r="819" spans="1:1">
      <c r="A819" s="30"/>
    </row>
    <row r="820" spans="1:1">
      <c r="A820" s="30"/>
    </row>
    <row r="821" spans="1:1">
      <c r="A821" s="30"/>
    </row>
    <row r="822" spans="1:1">
      <c r="A822" s="30"/>
    </row>
    <row r="823" spans="1:1">
      <c r="A823" s="30"/>
    </row>
    <row r="824" spans="1:1">
      <c r="A824" s="30"/>
    </row>
    <row r="825" spans="1:1">
      <c r="A825" s="30"/>
    </row>
    <row r="826" spans="1:1">
      <c r="A826" s="30"/>
    </row>
    <row r="827" spans="1:1">
      <c r="A827" s="30"/>
    </row>
    <row r="828" spans="1:1">
      <c r="A828" s="30"/>
    </row>
    <row r="829" spans="1:1">
      <c r="A829" s="30"/>
    </row>
    <row r="830" spans="1:1">
      <c r="A830" s="30"/>
    </row>
    <row r="831" spans="1:1">
      <c r="A831" s="30"/>
    </row>
    <row r="832" spans="1:1">
      <c r="A832" s="30"/>
    </row>
    <row r="833" spans="1:1">
      <c r="A833" s="30"/>
    </row>
    <row r="834" spans="1:1">
      <c r="A834" s="30"/>
    </row>
    <row r="835" spans="1:1">
      <c r="A835" s="30"/>
    </row>
    <row r="836" spans="1:1">
      <c r="A836" s="30"/>
    </row>
    <row r="837" spans="1:1">
      <c r="A837" s="30"/>
    </row>
    <row r="838" spans="1:1">
      <c r="A838" s="30"/>
    </row>
    <row r="839" spans="1:1">
      <c r="A839" s="30"/>
    </row>
    <row r="840" spans="1:1">
      <c r="A840" s="30"/>
    </row>
    <row r="841" spans="1:1">
      <c r="A841" s="30"/>
    </row>
    <row r="842" spans="1:1">
      <c r="A842" s="30"/>
    </row>
    <row r="843" spans="1:1">
      <c r="A843" s="30"/>
    </row>
    <row r="844" spans="1:1">
      <c r="A844" s="30"/>
    </row>
    <row r="845" spans="1:1">
      <c r="A845" s="30"/>
    </row>
    <row r="846" spans="1:1">
      <c r="A846" s="30"/>
    </row>
    <row r="847" spans="1:1">
      <c r="A847" s="30"/>
    </row>
    <row r="848" spans="1:1">
      <c r="A848" s="30"/>
    </row>
    <row r="849" spans="1:1">
      <c r="A849" s="30"/>
    </row>
    <row r="850" spans="1:1">
      <c r="A850" s="30"/>
    </row>
    <row r="851" spans="1:1">
      <c r="A851" s="30"/>
    </row>
    <row r="852" spans="1:1">
      <c r="A852" s="30"/>
    </row>
    <row r="853" spans="1:1">
      <c r="A853" s="30"/>
    </row>
    <row r="854" spans="1:1">
      <c r="A854" s="30"/>
    </row>
    <row r="855" spans="1:1">
      <c r="A855" s="30"/>
    </row>
    <row r="856" spans="1:1">
      <c r="A856" s="30"/>
    </row>
    <row r="857" spans="1:1">
      <c r="A857" s="30"/>
    </row>
    <row r="858" spans="1:1">
      <c r="A858" s="30"/>
    </row>
    <row r="859" spans="1:1">
      <c r="A859" s="30"/>
    </row>
    <row r="860" spans="1:1">
      <c r="A860" s="30"/>
    </row>
    <row r="861" spans="1:1">
      <c r="A861" s="30"/>
    </row>
    <row r="862" spans="1:1">
      <c r="A862" s="30"/>
    </row>
    <row r="863" spans="1:1">
      <c r="A863" s="30"/>
    </row>
    <row r="864" spans="1:1">
      <c r="A864" s="30"/>
    </row>
    <row r="865" spans="1:1">
      <c r="A865" s="30"/>
    </row>
    <row r="866" spans="1:1">
      <c r="A866" s="30"/>
    </row>
    <row r="867" spans="1:1">
      <c r="A867" s="30"/>
    </row>
    <row r="868" spans="1:1">
      <c r="A868" s="30"/>
    </row>
    <row r="869" spans="1:1">
      <c r="A869" s="30"/>
    </row>
    <row r="870" spans="1:1">
      <c r="A870" s="30"/>
    </row>
    <row r="871" spans="1:1">
      <c r="A871" s="30"/>
    </row>
    <row r="872" spans="1:1">
      <c r="A872" s="30"/>
    </row>
    <row r="873" spans="1:1">
      <c r="A873" s="30"/>
    </row>
    <row r="874" spans="1:1">
      <c r="A874" s="30"/>
    </row>
    <row r="875" spans="1:1">
      <c r="A875" s="30"/>
    </row>
    <row r="876" spans="1:1">
      <c r="A876" s="30"/>
    </row>
    <row r="877" spans="1:1">
      <c r="A877" s="30"/>
    </row>
    <row r="878" spans="1:1">
      <c r="A878" s="30"/>
    </row>
    <row r="879" spans="1:1">
      <c r="A879" s="30"/>
    </row>
    <row r="880" spans="1:1">
      <c r="A880" s="30"/>
    </row>
    <row r="881" spans="1:1">
      <c r="A881" s="30"/>
    </row>
    <row r="882" spans="1:1">
      <c r="A882" s="30"/>
    </row>
    <row r="883" spans="1:1">
      <c r="A883" s="30"/>
    </row>
    <row r="884" spans="1:1">
      <c r="A884" s="30"/>
    </row>
    <row r="885" spans="1:1">
      <c r="A885" s="30"/>
    </row>
    <row r="886" spans="1:1">
      <c r="A886" s="30"/>
    </row>
    <row r="887" spans="1:1">
      <c r="A887" s="30"/>
    </row>
    <row r="888" spans="1:1">
      <c r="A888" s="30"/>
    </row>
    <row r="889" spans="1:1">
      <c r="A889" s="30"/>
    </row>
    <row r="890" spans="1:1">
      <c r="A890" s="30"/>
    </row>
    <row r="891" spans="1:1">
      <c r="A891" s="30"/>
    </row>
    <row r="892" spans="1:1">
      <c r="A892" s="30"/>
    </row>
    <row r="893" spans="1:1">
      <c r="A893" s="30"/>
    </row>
    <row r="894" spans="1:1">
      <c r="A894" s="30"/>
    </row>
    <row r="895" spans="1:1">
      <c r="A895" s="30"/>
    </row>
    <row r="896" spans="1:1">
      <c r="A896" s="30"/>
    </row>
    <row r="897" spans="1:1">
      <c r="A897" s="30"/>
    </row>
    <row r="898" spans="1:1">
      <c r="A898" s="30"/>
    </row>
    <row r="899" spans="1:1">
      <c r="A899" s="30"/>
    </row>
    <row r="900" spans="1:1">
      <c r="A900" s="30"/>
    </row>
    <row r="901" spans="1:1">
      <c r="A901" s="30"/>
    </row>
    <row r="902" spans="1:1">
      <c r="A902" s="30"/>
    </row>
    <row r="903" spans="1:1">
      <c r="A903" s="30"/>
    </row>
    <row r="904" spans="1:1">
      <c r="A904" s="30"/>
    </row>
    <row r="905" spans="1:1">
      <c r="A905" s="30"/>
    </row>
    <row r="906" spans="1:1">
      <c r="A906" s="30"/>
    </row>
    <row r="907" spans="1:1">
      <c r="A907" s="30"/>
    </row>
    <row r="908" spans="1:1">
      <c r="A908" s="30"/>
    </row>
    <row r="909" spans="1:1">
      <c r="A909" s="30"/>
    </row>
    <row r="910" spans="1:1">
      <c r="A910" s="30"/>
    </row>
    <row r="911" spans="1:1">
      <c r="A911" s="30"/>
    </row>
    <row r="912" spans="1:1">
      <c r="A912" s="30"/>
    </row>
    <row r="913" spans="1:1">
      <c r="A913" s="30"/>
    </row>
    <row r="914" spans="1:1">
      <c r="A914" s="30"/>
    </row>
    <row r="915" spans="1:1">
      <c r="A915" s="30"/>
    </row>
    <row r="916" spans="1:1">
      <c r="A916" s="30"/>
    </row>
    <row r="917" spans="1:1">
      <c r="A917" s="30"/>
    </row>
    <row r="918" spans="1:1">
      <c r="A918" s="30"/>
    </row>
    <row r="919" spans="1:1">
      <c r="A919" s="30"/>
    </row>
    <row r="920" spans="1:1">
      <c r="A920" s="30"/>
    </row>
    <row r="921" spans="1:1">
      <c r="A921" s="30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27" spans="1:1">
      <c r="A927" s="30"/>
    </row>
    <row r="928" spans="1:1">
      <c r="A928" s="30"/>
    </row>
    <row r="929" spans="1:1">
      <c r="A929" s="30"/>
    </row>
    <row r="930" spans="1:1">
      <c r="A930" s="30"/>
    </row>
    <row r="931" spans="1:1">
      <c r="A931" s="30"/>
    </row>
    <row r="932" spans="1:1">
      <c r="A932" s="30"/>
    </row>
    <row r="933" spans="1:1">
      <c r="A933" s="30"/>
    </row>
    <row r="934" spans="1:1">
      <c r="A934" s="30"/>
    </row>
    <row r="935" spans="1:1">
      <c r="A935" s="30"/>
    </row>
    <row r="936" spans="1:1">
      <c r="A936" s="30"/>
    </row>
    <row r="937" spans="1:1">
      <c r="A937" s="30"/>
    </row>
    <row r="938" spans="1:1">
      <c r="A938" s="30"/>
    </row>
    <row r="939" spans="1:1">
      <c r="A939" s="30"/>
    </row>
    <row r="940" spans="1:1">
      <c r="A940" s="30"/>
    </row>
    <row r="941" spans="1:1">
      <c r="A941" s="30"/>
    </row>
    <row r="942" spans="1:1">
      <c r="A942" s="30"/>
    </row>
    <row r="943" spans="1:1">
      <c r="A943" s="30"/>
    </row>
    <row r="944" spans="1:1">
      <c r="A944" s="30"/>
    </row>
    <row r="945" spans="1:1">
      <c r="A945" s="30"/>
    </row>
    <row r="946" spans="1:1">
      <c r="A946" s="30"/>
    </row>
    <row r="947" spans="1:1">
      <c r="A947" s="30"/>
    </row>
    <row r="948" spans="1:1">
      <c r="A948" s="30"/>
    </row>
    <row r="949" spans="1:1">
      <c r="A949" s="30"/>
    </row>
    <row r="950" spans="1:1">
      <c r="A950" s="30"/>
    </row>
    <row r="951" spans="1:1">
      <c r="A951" s="30"/>
    </row>
    <row r="952" spans="1:1">
      <c r="A952" s="30"/>
    </row>
    <row r="953" spans="1:1">
      <c r="A953" s="30"/>
    </row>
    <row r="954" spans="1:1">
      <c r="A954" s="30"/>
    </row>
    <row r="955" spans="1:1">
      <c r="A955" s="30"/>
    </row>
    <row r="956" spans="1:1">
      <c r="A956" s="30"/>
    </row>
    <row r="957" spans="1:1">
      <c r="A957" s="30"/>
    </row>
    <row r="958" spans="1:1">
      <c r="A958" s="30"/>
    </row>
    <row r="959" spans="1:1">
      <c r="A959" s="30"/>
    </row>
    <row r="960" spans="1:1">
      <c r="A960" s="30"/>
    </row>
    <row r="961" spans="1:1">
      <c r="A961" s="30"/>
    </row>
    <row r="962" spans="1:1">
      <c r="A962" s="30"/>
    </row>
    <row r="963" spans="1:1">
      <c r="A963" s="30"/>
    </row>
    <row r="964" spans="1:1">
      <c r="A964" s="30"/>
    </row>
    <row r="965" spans="1:1">
      <c r="A965" s="30"/>
    </row>
    <row r="966" spans="1:1">
      <c r="A966" s="30"/>
    </row>
    <row r="967" spans="1:1">
      <c r="A967" s="30"/>
    </row>
    <row r="968" spans="1:1">
      <c r="A968" s="30"/>
    </row>
    <row r="969" spans="1:1">
      <c r="A969" s="30"/>
    </row>
    <row r="970" spans="1:1">
      <c r="A970" s="30"/>
    </row>
    <row r="971" spans="1:1">
      <c r="A971" s="30"/>
    </row>
    <row r="972" spans="1:1">
      <c r="A972" s="30"/>
    </row>
    <row r="973" spans="1:1">
      <c r="A973" s="30"/>
    </row>
    <row r="974" spans="1:1">
      <c r="A974" s="30"/>
    </row>
    <row r="975" spans="1:1">
      <c r="A975" s="30"/>
    </row>
    <row r="976" spans="1:1">
      <c r="A976" s="30"/>
    </row>
    <row r="977" spans="1:1">
      <c r="A977" s="30"/>
    </row>
    <row r="978" spans="1:1">
      <c r="A978" s="30"/>
    </row>
    <row r="979" spans="1:1">
      <c r="A979" s="30"/>
    </row>
    <row r="980" spans="1:1">
      <c r="A980" s="30"/>
    </row>
    <row r="981" spans="1:1">
      <c r="A981" s="30"/>
    </row>
    <row r="982" spans="1:1">
      <c r="A982" s="30"/>
    </row>
    <row r="983" spans="1:1">
      <c r="A983" s="30"/>
    </row>
    <row r="984" spans="1:1">
      <c r="A984" s="30"/>
    </row>
    <row r="985" spans="1:1">
      <c r="A985" s="30"/>
    </row>
    <row r="986" spans="1:1">
      <c r="A986" s="30"/>
    </row>
    <row r="987" spans="1:1">
      <c r="A987" s="30"/>
    </row>
    <row r="988" spans="1:1">
      <c r="A988" s="30"/>
    </row>
    <row r="989" spans="1:1">
      <c r="A989" s="30"/>
    </row>
    <row r="990" spans="1:1">
      <c r="A990" s="30"/>
    </row>
    <row r="991" spans="1:1">
      <c r="A991" s="30"/>
    </row>
    <row r="992" spans="1:1">
      <c r="A992" s="30"/>
    </row>
    <row r="993" spans="1:1">
      <c r="A993" s="30"/>
    </row>
    <row r="994" spans="1:1">
      <c r="A994" s="30"/>
    </row>
    <row r="995" spans="1:1">
      <c r="A995" s="30"/>
    </row>
    <row r="996" spans="1:1">
      <c r="A996" s="30"/>
    </row>
    <row r="997" spans="1:1">
      <c r="A997" s="30"/>
    </row>
    <row r="998" spans="1:1">
      <c r="A998" s="30"/>
    </row>
    <row r="999" spans="1:1">
      <c r="A999" s="30"/>
    </row>
    <row r="1000" spans="1:1">
      <c r="A1000" s="30"/>
    </row>
  </sheetData>
  <conditionalFormatting sqref="A7:CR7">
    <cfRule type="cellIs" dxfId="8" priority="1" operator="lessThan">
      <formula>3</formula>
    </cfRule>
  </conditionalFormatting>
  <conditionalFormatting sqref="A7:CR7">
    <cfRule type="cellIs" dxfId="7" priority="2" operator="between">
      <formula>3</formula>
      <formula>4</formula>
    </cfRule>
  </conditionalFormatting>
  <conditionalFormatting sqref="A7:CR7">
    <cfRule type="cellIs" dxfId="6" priority="3" operator="greaterThan">
      <formula>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R1001"/>
  <sheetViews>
    <sheetView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42578125" defaultRowHeight="15.75" customHeight="1"/>
  <sheetData>
    <row r="1" spans="1:96">
      <c r="A1" s="30"/>
      <c r="B1" s="25" t="str">
        <f>Puntajes!B1</f>
        <v xml:space="preserve">1a. ¿Con cuál de las siguientes afirmaciones te identificas más? </v>
      </c>
      <c r="C1" s="25" t="str">
        <f>Puntajes!C1</f>
        <v xml:space="preserve">1b. ¿Con cuál de las siguientes afirmaciones te identificas más?  </v>
      </c>
      <c r="D1" s="25" t="str">
        <f>Puntajes!D1</f>
        <v xml:space="preserve">1c. ¿Con cuál de las siguientes afirmaciones te identificas más? </v>
      </c>
      <c r="E1" s="25" t="str">
        <f>Puntajes!E1</f>
        <v xml:space="preserve">1d. ¿Con cuál de las siguientes afirmaciones te identificas más?  </v>
      </c>
      <c r="F1" s="25" t="str">
        <f>Puntajes!F1</f>
        <v xml:space="preserve">1e. ¿Con cuál de las siguientes afirmaciones te identificas más? </v>
      </c>
      <c r="G1" s="25" t="str">
        <f>Puntajes!G1</f>
        <v xml:space="preserve">1f. ¿Con cuál de las siguientes afirmaciones te identificas más?  </v>
      </c>
      <c r="H1" s="25" t="str">
        <f>Puntajes!H1</f>
        <v xml:space="preserve">1g. ¿Con cuál de las siguientes afirmaciones te identificas más?  </v>
      </c>
      <c r="I1" s="25" t="str">
        <f>Puntajes!I1</f>
        <v xml:space="preserve">1h. ¿Con cuál de las siguientes afirmaciones te identificas más?  </v>
      </c>
      <c r="J1" s="25" t="str">
        <f>Puntajes!J1</f>
        <v xml:space="preserve">1i. ¿Con cuál de las siguientes afirmaciones te identificas más? </v>
      </c>
      <c r="K1" s="25" t="str">
        <f>Puntajes!K1</f>
        <v xml:space="preserve">1j. ¿Con cuál de las siguientes afirmaciones te identificas más? </v>
      </c>
      <c r="L1" s="25" t="str">
        <f>Puntajes!L1</f>
        <v xml:space="preserve">1k. ¿Con cuál de las siguientes afirmaciones te identificas más? </v>
      </c>
      <c r="M1" s="25" t="str">
        <f>Puntajes!M1</f>
        <v xml:space="preserve">1l. ¿Con cuál de las siguientes afirmaciones te identificas más? </v>
      </c>
      <c r="N1" s="25" t="str">
        <f>Puntajes!N1</f>
        <v xml:space="preserve">1m. ¿Con cuál de las siguientes afirmaciones te identificas más?  </v>
      </c>
      <c r="O1" s="25" t="str">
        <f>Puntajes!O1</f>
        <v xml:space="preserve">1n. ¿Con cuál de las siguientes afirmaciones te identificas más?  </v>
      </c>
      <c r="P1" s="25" t="str">
        <f>Puntajes!P1</f>
        <v xml:space="preserve">1o. ¿Con cuál de las siguientes afirmaciones te identificas más? </v>
      </c>
      <c r="Q1" s="25" t="str">
        <f>Puntajes!Q1</f>
        <v xml:space="preserve">1p. ¿Con cuál de las siguientes afirmaciones te identificas más? </v>
      </c>
      <c r="R1" s="25" t="str">
        <f>Puntajes!R1</f>
        <v xml:space="preserve">1q. ¿Con cuál de las siguientes afirmaciones te identificas más? </v>
      </c>
      <c r="S1" s="25" t="str">
        <f>Puntajes!S1</f>
        <v xml:space="preserve">1r. ¿Con cuál de las siguientes afirmaciones te identificas más? </v>
      </c>
      <c r="T1" s="25" t="str">
        <f>Puntajes!T1</f>
        <v>1s. ¿Con cuál de las siguientes afirmaciones te identificas más?</v>
      </c>
      <c r="U1" s="25" t="str">
        <f>Puntajes!U1</f>
        <v>2a. En nuestro equipo cada persona puede desplegar todo su talento al servicio del equipo y los resultados</v>
      </c>
      <c r="V1" s="25" t="str">
        <f>Puntajes!V1</f>
        <v>2b. La dinámica de mi equipo de trabajo me permite experimentar un sano equilibrio entre la vida laboral y la vida personal</v>
      </c>
      <c r="W1" s="25" t="str">
        <f>Puntajes!W1</f>
        <v>2c. Tengo claras oportunidades de crecer dentro de mi equipo y de la organización</v>
      </c>
      <c r="X1" s="25" t="str">
        <f>Puntajes!X1</f>
        <v>2d. Estoy orgullosa de mi jefe</v>
      </c>
      <c r="Y1" s="25" t="str">
        <f>Puntajes!Y1</f>
        <v>2e. Cuento con la flexibilidad suficiente para tomar tiempo cuando lo necesito</v>
      </c>
      <c r="Z1" s="25" t="str">
        <f>Puntajes!Z1</f>
        <v>2f. Puedo poner mi creatividad y talentos personales en el desempeño de mi trabajo</v>
      </c>
      <c r="AA1" s="25" t="str">
        <f>Puntajes!AA1</f>
        <v>2g. Recibo retroalimentación de mi jefe inmediato que me permite mejorar permanentemente</v>
      </c>
      <c r="AB1" s="25" t="str">
        <f>Puntajes!AB1</f>
        <v>2h. Recibo reconocimiento de mi jefe inmediato que me motiva a seguir destacándome por mi trabajo</v>
      </c>
      <c r="AC1" s="25" t="str">
        <f>Puntajes!AC1</f>
        <v>2i. En nuestro equipo todos aportamos y el líder nos acompaña y direcciona para lograr resultados superiores a los esperados</v>
      </c>
      <c r="AD1" s="25" t="str">
        <f>Puntajes!AD1</f>
        <v>2j. En el equipo tenemos frecuentes espacios para compartir logros, avances, resultados y retos personales y profesionales</v>
      </c>
      <c r="AE1" s="25" t="str">
        <f>Puntajes!AE1</f>
        <v>2k. Puedo compartir con honestidad mis opiniones con mi jefe inmediato</v>
      </c>
      <c r="AF1" s="25" t="str">
        <f>Puntajes!AF1</f>
        <v>2l. Me siento escuchado por mi jefe y mis aportes son tenidos en cuenta para mejorar en el trabajo de todos</v>
      </c>
      <c r="AG1" s="25" t="str">
        <f>Puntajes!AG1</f>
        <v>2m. Con mi equipo inmediato me siento en un entorno saludable física y emocionalmente</v>
      </c>
      <c r="AH1" s="25" t="str">
        <f>Puntajes!AH1</f>
        <v>2n. Estoy involucrado en el seguimiento de innovaciones y nuevos proyectos del área</v>
      </c>
      <c r="AI1" s="25" t="str">
        <f>Puntajes!AI1</f>
        <v>2o. En nuestro equipo estamos habituados a los cambios y se nos facilita hacer cosas nuevas o diferentes</v>
      </c>
      <c r="AJ1" s="25" t="str">
        <f>Puntajes!AJ1</f>
        <v>2p. Mi jefe es justo, claro y profesional para tomar decisiones. ConfÍo en su criterio</v>
      </c>
      <c r="AK1" s="25" t="str">
        <f>Puntajes!AK1</f>
        <v>2q. Todos en el equipo conocemos las metas y los indicadores y les hacemos seguimiento para lograrlos</v>
      </c>
      <c r="AL1" s="25" t="str">
        <f>Puntajes!AL1</f>
        <v>2r. Yo colaboro con mis compañeros y ellos colaboran conmigo para lograr los resultados</v>
      </c>
      <c r="AM1" s="25" t="str">
        <f>Puntajes!AM1</f>
        <v>2s. Mi líder es claro con las metas y despliega incentivos claros para motivar resultados más allá de lo esperado</v>
      </c>
      <c r="AN1" s="25" t="str">
        <f>Puntajes!AN1</f>
        <v>2t. El ambiente de trabajo del equipo refleja la cultura organizacional que se predica</v>
      </c>
      <c r="AO1" s="25" t="str">
        <f>Puntajes!AO1</f>
        <v>2u. Tengo acceso a la información y recursos necesarios para realizar mi trabajo</v>
      </c>
      <c r="AP1" s="25" t="str">
        <f>Puntajes!AP1</f>
        <v>2v. Mi plan de carrera tiene futuro si permanezco en esta organización</v>
      </c>
      <c r="AQ1" s="25" t="str">
        <f>Puntajes!AQ1</f>
        <v>2w. Mi relación con mi jefe inmediato se basa en el respeto y la claridad</v>
      </c>
      <c r="AR1" s="25" t="str">
        <f>Puntajes!AR1</f>
        <v>2x. En el equipo cada uno sabe su tarea y es fundamental favorecer su concentración para que la logre</v>
      </c>
      <c r="AS1" s="25" t="str">
        <f>Puntajes!AS1</f>
        <v>2y. Considero que mis pares están abiertos a recibir opiniones diferentes a las suyas</v>
      </c>
      <c r="AT1" s="25" t="str">
        <f>Puntajes!AT1</f>
        <v>2z. Todos somos responsables de monitorear los riesgos del área</v>
      </c>
      <c r="AU1" s="25" t="str">
        <f>Puntajes!AU1</f>
        <v>2aa. Cada colaborador conoce cual es su rol dentro del equipo y se valora que lo haga bien</v>
      </c>
      <c r="AV1" s="25" t="str">
        <f>Puntajes!AV1</f>
        <v>2ab. Mi líder directo es claro y me ayuda a lograr los retos de mi trabajo</v>
      </c>
      <c r="AW1" s="25" t="str">
        <f>Puntajes!AW1</f>
        <v>2ac. El lÍder propicia espacios de encuentro y compartir como equipo</v>
      </c>
      <c r="AX1" s="25" t="str">
        <f>Puntajes!AX1</f>
        <v>2ad. La comunicación del equipo nos acerca como personas y facilita nuestros resultados</v>
      </c>
      <c r="AY1" s="25" t="str">
        <f>Puntajes!AY1</f>
        <v>2ae. La alta operatividad de nuestro rol limita los espacios para conversar pero esto no es fundamental en lo que hacemos</v>
      </c>
      <c r="AZ1" s="25" t="str">
        <f>Puntajes!AZ1</f>
        <v>2af. Yo me aseguro de no ser un problema para los demás. Otros deberían hacer lo mismo</v>
      </c>
      <c r="BA1" s="25" t="str">
        <f>Puntajes!BA1</f>
        <v>2ag. El proceso de nuestra área no suele tener muchas innovaciones</v>
      </c>
      <c r="BB1" s="25" t="str">
        <f>Puntajes!BB1</f>
        <v>2ah. Mi equipo es bastante estable y las actividades que desarrollamos ya las conocemos bastante bien y funcionan como un relojito</v>
      </c>
      <c r="BC1" s="25" t="str">
        <f>Puntajes!BC1</f>
        <v>2ai. Sé que hace cada persona de mi equipo. Les puedo ayudar y puedo contar con mis pares cuando necesito ayuda</v>
      </c>
      <c r="BD1" s="25" t="str">
        <f>Puntajes!BD1</f>
        <v>2aj. El líder es claro y asigna las tareas a cada persona para lograr los objetivos del equipo</v>
      </c>
      <c r="BE1" s="25" t="str">
        <f>Puntajes!BE1</f>
        <v>2ak. Tengo amigos en mi equipo de trabajo directo</v>
      </c>
      <c r="BF1" s="25" t="str">
        <f>Puntajes!BF1</f>
        <v>2al. En nuestro equipo logramos las metas que nos proponemos</v>
      </c>
      <c r="BG1" s="25" t="str">
        <f>Puntajes!BG1</f>
        <v>3a. Los valores que promueve la organización se corresponden con los míos</v>
      </c>
      <c r="BH1" s="25" t="str">
        <f>Puntajes!BH1</f>
        <v>3b. La organización propicia un sano equilibrio vida/trabajo</v>
      </c>
      <c r="BI1" s="25" t="str">
        <f>Puntajes!BI1</f>
        <v>3c. El propósito de la organización me impulsa y saca lo mejor de mi</v>
      </c>
      <c r="BJ1" s="25" t="str">
        <f>Puntajes!BJ1</f>
        <v>3d. Me siento orgulloso de ser parte del equipo humano de esta organización</v>
      </c>
      <c r="BK1" s="25" t="str">
        <f>Puntajes!BK1</f>
        <v>3e. En la organización las personas pedimos ayuda, la ofrecemos y la recibimos de parte de otros compañeros</v>
      </c>
      <c r="BL1" s="25" t="str">
        <f>Puntajes!BL1</f>
        <v>3f. En la organización todos contribuimos de manera destacada</v>
      </c>
      <c r="BM1" s="25" t="str">
        <f>Puntajes!BM1</f>
        <v>3g. Retroalimentar el trabajo propio y de los demás para aprender juntos es un hábito de nuestra organización</v>
      </c>
      <c r="BN1" s="25" t="str">
        <f>Puntajes!BN1</f>
        <v>3h. Mis resultados son reconocidos y valorados por la organización</v>
      </c>
      <c r="BO1" s="25" t="str">
        <f>Puntajes!BO1</f>
        <v>3i. Confío en los líderes de la organización</v>
      </c>
      <c r="BP1" s="25" t="str">
        <f>Puntajes!BP1</f>
        <v>3j. En la organización celebramos los logros y aprendizajes</v>
      </c>
      <c r="BQ1" s="25" t="str">
        <f>Puntajes!BQ1</f>
        <v>3k. Somos una organización con buena comunicación: escuchamos y somos escuchados y sabemos lo que pasa</v>
      </c>
      <c r="BR1" s="25" t="str">
        <f>Puntajes!BR1</f>
        <v>3l. En esta organización los espacios para conversar y escuchar son frecuentes y valorados</v>
      </c>
      <c r="BS1" s="25" t="str">
        <f>Puntajes!BS1</f>
        <v>3m. En la organización se respira un ambiente de tranquilidad y armonía</v>
      </c>
      <c r="BT1" s="25" t="str">
        <f>Puntajes!BT1</f>
        <v>3n. Uno de los atributos más visibles de nuestra organización es la innovación</v>
      </c>
      <c r="BU1" s="25" t="str">
        <f>Puntajes!BU1</f>
        <v>3o. La organización incorpora cambios con agilidad y capacidad de adaptación</v>
      </c>
      <c r="BV1" s="25" t="str">
        <f>Puntajes!BV1</f>
        <v>3p. Las decisiones que ha tomado la organización en el último año nos llevarán más lejos y están alineadas a los objetivos</v>
      </c>
      <c r="BW1" s="25" t="str">
        <f>Puntajes!BW1</f>
        <v>3q. En esta organización se premia la proactividad y quienes se destacan suelen ser promovidos a nuevos retos</v>
      </c>
      <c r="BX1" s="25" t="str">
        <f>Puntajes!BX1</f>
        <v>3r. La organización trabaja en red y colabora con muchas otras organizaciones y personas. Esto nos enriquece a todos</v>
      </c>
      <c r="BY1" s="25" t="str">
        <f>Puntajes!BY1</f>
        <v>3s. La organización se destaca por obtener resultados excepcionales en todo lo que hace</v>
      </c>
      <c r="BZ1" s="25" t="str">
        <f>Puntajes!BZ1</f>
        <v>3t. Me inspira la misión y propósito de la organización</v>
      </c>
      <c r="CA1" s="25" t="str">
        <f>Puntajes!CA1</f>
        <v>3u. Los planes y proyectos nuevos de la organización se acompasan y conectan con el ritmo del equipo y sus planes previamente trazados</v>
      </c>
      <c r="CB1" s="25" t="str">
        <f>Puntajes!CB1</f>
        <v>3v. Las maneras actuales de priorizar y actuar en la organización nos están acercando al propósito y plan estratégico trazado</v>
      </c>
      <c r="CC1" s="25" t="str">
        <f>Puntajes!CC1</f>
        <v>3w. Mi familia y amigos se sienten orgullosos de que yo trabaje aquí</v>
      </c>
      <c r="CD1" s="25" t="str">
        <f>Puntajes!CD1</f>
        <v>3x. Pedir ayuda es poco habitual en nuestra organización</v>
      </c>
      <c r="CE1" s="12" t="str">
        <f>Puntajes!CE1</f>
        <v>3y. En la organización tengo la oportunidad de mejorar mis habilidades</v>
      </c>
      <c r="CF1" s="25" t="str">
        <f>Puntajes!CF1</f>
        <v>3z. Los espacios formales de retroalimentación son pocos y podrían ser mas productivos</v>
      </c>
      <c r="CG1" s="25" t="str">
        <f>Puntajes!CG1</f>
        <v>3aa. Ocasionalmente se reconocen los aportes de las personas</v>
      </c>
      <c r="CH1" s="25" t="str">
        <f>Puntajes!CH1</f>
        <v>3ab. El trabajo en equipo caracteriza nuestra forma de hacer las cosas</v>
      </c>
      <c r="CI1" s="25" t="str">
        <f>Puntajes!CI1</f>
        <v>3ac. Las celebraciones de la empresa nos permiten integrarnos y pasar un tiempo juntos</v>
      </c>
      <c r="CJ1" s="25" t="str">
        <f>Puntajes!CJ1</f>
        <v>3ad. Tenemos serios problemas de comunicación: no tenemos espacios para escucharnos y no siempre nos enteramos de lo que pasa</v>
      </c>
      <c r="CK1" s="25" t="str">
        <f>Puntajes!CK1</f>
        <v>3ae. Cada equipo tiene sus propios retos y resultados. En esta organización todos somos muy distintos y poco interactuamos entre áreas distintas</v>
      </c>
      <c r="CL1" s="25" t="str">
        <f>Puntajes!CL1</f>
        <v>3af. Trabajar aquí me hace sentir bienestar. Me siento protegido y tranquilo</v>
      </c>
      <c r="CM1" s="25" t="str">
        <f>Puntajes!CM1</f>
        <v>3ag. La organización es principalmente conservadora y clásica</v>
      </c>
      <c r="CN1" s="25" t="str">
        <f>Puntajes!CN1</f>
        <v>3ah. La organización se mueve despacio. Prefiere no tomar riesgos y cuida mucho su prestigio</v>
      </c>
      <c r="CO1" s="25" t="str">
        <f>Puntajes!CO1</f>
        <v>3ai. Con frecuencia las decisiones de la organización ponen en riesgo su continuidad en el futuro</v>
      </c>
      <c r="CP1" s="25" t="str">
        <f>Puntajes!CP1</f>
        <v>3aj. Cada persona de la organización está comprometida con los resultados</v>
      </c>
      <c r="CQ1" s="25" t="str">
        <f>Puntajes!CQ1</f>
        <v>3ak. La organización es considerada una organización influyente y con buenas conexiones</v>
      </c>
      <c r="CR1" s="25" t="str">
        <f>Puntajes!CR1</f>
        <v>3al. La organización se destaca ante la sociedad en los campos más significativos de su trabajo</v>
      </c>
    </row>
    <row r="2" spans="1:96">
      <c r="A2" s="31">
        <v>1</v>
      </c>
      <c r="B2" s="35">
        <f>COUNTIF(Puntajes!B:B, "=1")</f>
        <v>15</v>
      </c>
      <c r="C2" s="35">
        <f>COUNTIF(Puntajes!C:C, "=1")</f>
        <v>12</v>
      </c>
      <c r="D2" s="35">
        <f>COUNTIF(Puntajes!D:D, "=1")</f>
        <v>37</v>
      </c>
      <c r="E2" s="35">
        <f>COUNTIF(Puntajes!E:E, "=1")</f>
        <v>11</v>
      </c>
      <c r="F2" s="35">
        <f>COUNTIF(Puntajes!F:F, "=1")</f>
        <v>1</v>
      </c>
      <c r="G2" s="35">
        <f>COUNTIF(Puntajes!G:G, "=1")</f>
        <v>37</v>
      </c>
      <c r="H2" s="35">
        <f>COUNTIF(Puntajes!H:H, "=1")</f>
        <v>35</v>
      </c>
      <c r="I2" s="35">
        <f>COUNTIF(Puntajes!I:I, "=1")</f>
        <v>15</v>
      </c>
      <c r="J2" s="35">
        <f>COUNTIF(Puntajes!J:J, "=1")</f>
        <v>20</v>
      </c>
      <c r="K2" s="35">
        <f>COUNTIF(Puntajes!K:K, "=1")</f>
        <v>5</v>
      </c>
      <c r="L2" s="35">
        <f>COUNTIF(Puntajes!L:L, "=1")</f>
        <v>17</v>
      </c>
      <c r="M2" s="35">
        <f>COUNTIF(Puntajes!M:M, "=1")</f>
        <v>6</v>
      </c>
      <c r="N2" s="35">
        <f>COUNTIF(Puntajes!N:N, "=1")</f>
        <v>0</v>
      </c>
      <c r="O2" s="35">
        <f>COUNTIF(Puntajes!O:O, "=1")</f>
        <v>30</v>
      </c>
      <c r="P2" s="35">
        <f>COUNTIF(Puntajes!P:P, "=1")</f>
        <v>13</v>
      </c>
      <c r="Q2" s="35">
        <f>COUNTIF(Puntajes!Q:Q, "=1")</f>
        <v>36</v>
      </c>
      <c r="R2" s="35">
        <f>COUNTIF(Puntajes!R:R, "=1")</f>
        <v>7</v>
      </c>
      <c r="S2" s="35">
        <f>COUNTIF(Puntajes!S:S, "=1")</f>
        <v>15</v>
      </c>
      <c r="T2" s="35">
        <f>COUNTIF(Puntajes!T:T, "=1")</f>
        <v>44</v>
      </c>
      <c r="U2" s="35">
        <f>COUNTIF(Puntajes!U:U, "=1")</f>
        <v>2</v>
      </c>
      <c r="V2" s="35">
        <f>COUNTIF(Puntajes!V:V, "=1")</f>
        <v>6</v>
      </c>
      <c r="W2" s="35">
        <f>COUNTIF(Puntajes!W:W, "=1")</f>
        <v>6</v>
      </c>
      <c r="X2" s="35">
        <f>COUNTIF(Puntajes!X:X, "=1")</f>
        <v>16</v>
      </c>
      <c r="Y2" s="35">
        <f>COUNTIF(Puntajes!Y:Y, "=1")</f>
        <v>13</v>
      </c>
      <c r="Z2" s="35">
        <f>COUNTIF(Puntajes!Z:Z, "=1")</f>
        <v>1</v>
      </c>
      <c r="AA2" s="35">
        <f>COUNTIF(Puntajes!AA:AA, "=1")</f>
        <v>16</v>
      </c>
      <c r="AB2" s="35">
        <f>COUNTIF(Puntajes!AB:AB, "=1")</f>
        <v>12</v>
      </c>
      <c r="AC2" s="35">
        <f>COUNTIF(Puntajes!AC:AC, "=1")</f>
        <v>8</v>
      </c>
      <c r="AD2" s="35">
        <f>COUNTIF(Puntajes!AD:AD, "=1")</f>
        <v>11</v>
      </c>
      <c r="AE2" s="35">
        <f>COUNTIF(Puntajes!AE:AE, "=1")</f>
        <v>7</v>
      </c>
      <c r="AF2" s="35">
        <f>COUNTIF(Puntajes!AF:AF, "=1")</f>
        <v>4</v>
      </c>
      <c r="AG2" s="35">
        <f>COUNTIF(Puntajes!AG:AG, "=1")</f>
        <v>3</v>
      </c>
      <c r="AH2" s="35">
        <f>COUNTIF(Puntajes!AH:AH, "=1")</f>
        <v>10</v>
      </c>
      <c r="AI2" s="35">
        <f>COUNTIF(Puntajes!AI:AI, "=1")</f>
        <v>0</v>
      </c>
      <c r="AJ2" s="35">
        <f>COUNTIF(Puntajes!AJ:AJ, "=1")</f>
        <v>10</v>
      </c>
      <c r="AK2" s="35">
        <f>COUNTIF(Puntajes!AK:AK, "=1")</f>
        <v>8</v>
      </c>
      <c r="AL2" s="35">
        <f>COUNTIF(Puntajes!AL:AL, "=1")</f>
        <v>0</v>
      </c>
      <c r="AM2" s="35">
        <f>COUNTIF(Puntajes!AM:AM, "=1")</f>
        <v>12</v>
      </c>
      <c r="AN2" s="35">
        <f>COUNTIF(Puntajes!AN:AN, "=1")</f>
        <v>7</v>
      </c>
      <c r="AO2" s="35">
        <f>COUNTIF(Puntajes!AO:AO, "=1")</f>
        <v>6</v>
      </c>
      <c r="AP2" s="35">
        <f>COUNTIF(Puntajes!AP:AP, "=1")</f>
        <v>21</v>
      </c>
      <c r="AQ2" s="35">
        <f>COUNTIF(Puntajes!AQ:AQ, "=1")</f>
        <v>1</v>
      </c>
      <c r="AR2" s="35">
        <f>COUNTIF(Puntajes!AR:AR, "=1")</f>
        <v>1</v>
      </c>
      <c r="AS2" s="35">
        <f>COUNTIF(Puntajes!AS:AS, "=1")</f>
        <v>2</v>
      </c>
      <c r="AT2" s="35">
        <f>COUNTIF(Puntajes!AT:AT, "=1")</f>
        <v>4</v>
      </c>
      <c r="AU2" s="35">
        <f>COUNTIF(Puntajes!AU:AU, "=1")</f>
        <v>2</v>
      </c>
      <c r="AV2" s="35">
        <f>COUNTIF(Puntajes!AV:AV, "=1")</f>
        <v>7</v>
      </c>
      <c r="AW2" s="35">
        <f>COUNTIF(Puntajes!AW:AW, "=1")</f>
        <v>6</v>
      </c>
      <c r="AX2" s="35">
        <f>COUNTIF(Puntajes!AX:AX, "=1")</f>
        <v>3</v>
      </c>
      <c r="AY2" s="35">
        <f>COUNTIF(Puntajes!AY:AY, "=1")</f>
        <v>8</v>
      </c>
      <c r="AZ2" s="35">
        <f>COUNTIF(Puntajes!AZ:AZ, "=1")</f>
        <v>48</v>
      </c>
      <c r="BA2" s="35">
        <f>COUNTIF(Puntajes!BA:BA, "=1")</f>
        <v>3</v>
      </c>
      <c r="BB2" s="35">
        <f>COUNTIF(Puntajes!BB:BB, "=1")</f>
        <v>8</v>
      </c>
      <c r="BC2" s="35">
        <f>COUNTIF(Puntajes!BC:BC, "=1")</f>
        <v>3</v>
      </c>
      <c r="BD2" s="35">
        <f>COUNTIF(Puntajes!BD:BD, "=1")</f>
        <v>4</v>
      </c>
      <c r="BE2" s="35">
        <f>COUNTIF(Puntajes!BE:BE, "=1")</f>
        <v>14</v>
      </c>
      <c r="BF2" s="35">
        <f>COUNTIF(Puntajes!BF:BF, "=1")</f>
        <v>0</v>
      </c>
      <c r="BG2" s="35">
        <f>COUNTIF(Puntajes!BG:BG, "=1")</f>
        <v>2</v>
      </c>
      <c r="BH2" s="35">
        <f>COUNTIF(Puntajes!BH:BH, "=1")</f>
        <v>9</v>
      </c>
      <c r="BI2" s="35">
        <f>COUNTIF(Puntajes!BI:BI, "=1")</f>
        <v>0</v>
      </c>
      <c r="BJ2" s="35">
        <f>COUNTIF(Puntajes!BJ:BJ, "=1")</f>
        <v>0</v>
      </c>
      <c r="BK2" s="35">
        <f>COUNTIF(Puntajes!BK:BK, "=1")</f>
        <v>1</v>
      </c>
      <c r="BL2" s="35">
        <f>COUNTIF(Puntajes!BL:BL, "=1")</f>
        <v>0</v>
      </c>
      <c r="BM2" s="35">
        <f>COUNTIF(Puntajes!BM:BM, "=1")</f>
        <v>1</v>
      </c>
      <c r="BN2" s="35">
        <f>COUNTIF(Puntajes!BN:BN, "=1")</f>
        <v>9</v>
      </c>
      <c r="BO2" s="35">
        <f>COUNTIF(Puntajes!BO:BO, "=1")</f>
        <v>3</v>
      </c>
      <c r="BP2" s="35">
        <f>COUNTIF(Puntajes!BP:BP, "=1")</f>
        <v>1</v>
      </c>
      <c r="BQ2" s="35">
        <f>COUNTIF(Puntajes!BQ:BQ, "=1")</f>
        <v>3</v>
      </c>
      <c r="BR2" s="35">
        <f>COUNTIF(Puntajes!BR:BR, "=1")</f>
        <v>2</v>
      </c>
      <c r="BS2" s="35">
        <f>COUNTIF(Puntajes!BS:BS, "=1")</f>
        <v>1</v>
      </c>
      <c r="BT2" s="35">
        <f>COUNTIF(Puntajes!BT:BT, "=1")</f>
        <v>3</v>
      </c>
      <c r="BU2" s="35">
        <f>COUNTIF(Puntajes!BU:BU, "=1")</f>
        <v>2</v>
      </c>
      <c r="BV2" s="35">
        <f>COUNTIF(Puntajes!BV:BV, "=1")</f>
        <v>3</v>
      </c>
      <c r="BW2" s="35">
        <f>COUNTIF(Puntajes!BW:BW, "=1")</f>
        <v>10</v>
      </c>
      <c r="BX2" s="35">
        <f>COUNTIF(Puntajes!BX:BX, "=1")</f>
        <v>7</v>
      </c>
      <c r="BY2" s="35">
        <f>COUNTIF(Puntajes!BY:BY, "=1")</f>
        <v>0</v>
      </c>
      <c r="BZ2" s="35">
        <f>COUNTIF(Puntajes!BZ:BZ, "=1")</f>
        <v>1</v>
      </c>
      <c r="CA2" s="35">
        <f>COUNTIF(Puntajes!CA:CA, "=1")</f>
        <v>4</v>
      </c>
      <c r="CB2" s="35">
        <f>COUNTIF(Puntajes!CB:CB, "=1")</f>
        <v>5</v>
      </c>
      <c r="CC2" s="35">
        <f>COUNTIF(Puntajes!CC:CC, "=1")</f>
        <v>2</v>
      </c>
      <c r="CD2" s="35">
        <f>COUNTIF(Puntajes!CD:CD, "=1")</f>
        <v>6</v>
      </c>
      <c r="CE2" s="35">
        <f>COUNTIF(Puntajes!CE:CE, "=1")</f>
        <v>1</v>
      </c>
      <c r="CF2" s="35">
        <f>COUNTIF(Puntajes!CF:CF, "=1")</f>
        <v>41</v>
      </c>
      <c r="CG2" s="35">
        <f>COUNTIF(Puntajes!CG:CG, "=1")</f>
        <v>27</v>
      </c>
      <c r="CH2" s="35">
        <f>COUNTIF(Puntajes!CH:CH, "=1")</f>
        <v>5</v>
      </c>
      <c r="CI2" s="35">
        <f>COUNTIF(Puntajes!CI:CI, "=1")</f>
        <v>13</v>
      </c>
      <c r="CJ2" s="35">
        <f>COUNTIF(Puntajes!CJ:CJ, "=1")</f>
        <v>2</v>
      </c>
      <c r="CK2" s="35">
        <f>COUNTIF(Puntajes!CK:CK, "=1")</f>
        <v>3</v>
      </c>
      <c r="CL2" s="35">
        <f>COUNTIF(Puntajes!CL:CL, "=1")</f>
        <v>2</v>
      </c>
      <c r="CM2" s="35">
        <f>COUNTIF(Puntajes!CM:CM, "=1")</f>
        <v>8</v>
      </c>
      <c r="CN2" s="35">
        <f>COUNTIF(Puntajes!CN:CN, "=1")</f>
        <v>3</v>
      </c>
      <c r="CO2" s="35">
        <f>COUNTIF(Puntajes!CO:CO, "=1")</f>
        <v>0</v>
      </c>
      <c r="CP2" s="35">
        <f>COUNTIF(Puntajes!CP:CP, "=1")</f>
        <v>0</v>
      </c>
      <c r="CQ2" s="35">
        <f>COUNTIF(Puntajes!CQ:CQ, "=1")</f>
        <v>0</v>
      </c>
      <c r="CR2" s="35">
        <f>COUNTIF(Puntajes!CR:CR, "=1")</f>
        <v>0</v>
      </c>
    </row>
    <row r="3" spans="1:96">
      <c r="A3" s="31">
        <v>2</v>
      </c>
      <c r="B3" s="35">
        <f>COUNTIF(Puntajes!B:B, "=2")</f>
        <v>62</v>
      </c>
      <c r="C3" s="35">
        <f>COUNTIF(Puntajes!C:C, "=2")</f>
        <v>65</v>
      </c>
      <c r="D3" s="35">
        <f>COUNTIF(Puntajes!D:D, "=2")</f>
        <v>24</v>
      </c>
      <c r="E3" s="35">
        <f>COUNTIF(Puntajes!E:E, "=2")</f>
        <v>74</v>
      </c>
      <c r="F3" s="35">
        <f>COUNTIF(Puntajes!F:F, "=2")</f>
        <v>87</v>
      </c>
      <c r="G3" s="35">
        <f>COUNTIF(Puntajes!G:G, "=2")</f>
        <v>32</v>
      </c>
      <c r="H3" s="35">
        <f>COUNTIF(Puntajes!H:H, "=2")</f>
        <v>36</v>
      </c>
      <c r="I3" s="35">
        <f>COUNTIF(Puntajes!I:I, "=2")</f>
        <v>16</v>
      </c>
      <c r="J3" s="35">
        <f>COUNTIF(Puntajes!J:J, "=2")</f>
        <v>29</v>
      </c>
      <c r="K3" s="35">
        <f>COUNTIF(Puntajes!K:K, "=2")</f>
        <v>68</v>
      </c>
      <c r="L3" s="35">
        <f>COUNTIF(Puntajes!L:L, "=2")</f>
        <v>5</v>
      </c>
      <c r="M3" s="35">
        <f>COUNTIF(Puntajes!M:M, "=2")</f>
        <v>25</v>
      </c>
      <c r="N3" s="35">
        <f>COUNTIF(Puntajes!N:N, "=2")</f>
        <v>12</v>
      </c>
      <c r="O3" s="35">
        <f>COUNTIF(Puntajes!O:O, "=2")</f>
        <v>28</v>
      </c>
      <c r="P3" s="35">
        <f>COUNTIF(Puntajes!P:P, "=2")</f>
        <v>3</v>
      </c>
      <c r="Q3" s="35">
        <f>COUNTIF(Puntajes!Q:Q, "=2")</f>
        <v>25</v>
      </c>
      <c r="R3" s="35">
        <f>COUNTIF(Puntajes!R:R, "=2")</f>
        <v>32</v>
      </c>
      <c r="S3" s="35">
        <f>COUNTIF(Puntajes!S:S, "=2")</f>
        <v>22</v>
      </c>
      <c r="T3" s="35">
        <f>COUNTIF(Puntajes!T:T, "=2")</f>
        <v>4</v>
      </c>
      <c r="U3" s="35">
        <f>COUNTIF(Puntajes!U:U, "=2")</f>
        <v>7</v>
      </c>
      <c r="V3" s="35">
        <f>COUNTIF(Puntajes!V:V, "=2")</f>
        <v>23</v>
      </c>
      <c r="W3" s="35">
        <f>COUNTIF(Puntajes!W:W, "=2")</f>
        <v>23</v>
      </c>
      <c r="X3" s="35">
        <f>COUNTIF(Puntajes!X:X, "=2")</f>
        <v>5</v>
      </c>
      <c r="Y3" s="35">
        <f>COUNTIF(Puntajes!Y:Y, "=2")</f>
        <v>11</v>
      </c>
      <c r="Z3" s="35">
        <f>COUNTIF(Puntajes!Z:Z, "=2")</f>
        <v>6</v>
      </c>
      <c r="AA3" s="35">
        <f>COUNTIF(Puntajes!AA:AA, "=2")</f>
        <v>9</v>
      </c>
      <c r="AB3" s="35">
        <f>COUNTIF(Puntajes!AB:AB, "=2")</f>
        <v>13</v>
      </c>
      <c r="AC3" s="35">
        <f>COUNTIF(Puntajes!AC:AC, "=2")</f>
        <v>13</v>
      </c>
      <c r="AD3" s="35">
        <f>COUNTIF(Puntajes!AD:AD, "=2")</f>
        <v>13</v>
      </c>
      <c r="AE3" s="35">
        <f>COUNTIF(Puntajes!AE:AE, "=2")</f>
        <v>5</v>
      </c>
      <c r="AF3" s="35">
        <f>COUNTIF(Puntajes!AF:AF, "=2")</f>
        <v>10</v>
      </c>
      <c r="AG3" s="35">
        <f>COUNTIF(Puntajes!AG:AG, "=2")</f>
        <v>4</v>
      </c>
      <c r="AH3" s="35">
        <f>COUNTIF(Puntajes!AH:AH, "=2")</f>
        <v>12</v>
      </c>
      <c r="AI3" s="35">
        <f>COUNTIF(Puntajes!AI:AI, "=2")</f>
        <v>8</v>
      </c>
      <c r="AJ3" s="35">
        <f>COUNTIF(Puntajes!AJ:AJ, "=2")</f>
        <v>9</v>
      </c>
      <c r="AK3" s="35">
        <f>COUNTIF(Puntajes!AK:AK, "=2")</f>
        <v>19</v>
      </c>
      <c r="AL3" s="35">
        <f>COUNTIF(Puntajes!AL:AL, "=2")</f>
        <v>6</v>
      </c>
      <c r="AM3" s="35">
        <f>COUNTIF(Puntajes!AM:AM, "=2")</f>
        <v>14</v>
      </c>
      <c r="AN3" s="35">
        <f>COUNTIF(Puntajes!AN:AN, "=2")</f>
        <v>12</v>
      </c>
      <c r="AO3" s="35">
        <f>COUNTIF(Puntajes!AO:AO, "=2")</f>
        <v>8</v>
      </c>
      <c r="AP3" s="35">
        <f>COUNTIF(Puntajes!AP:AP, "=2")</f>
        <v>15</v>
      </c>
      <c r="AQ3" s="35">
        <f>COUNTIF(Puntajes!AQ:AQ, "=2")</f>
        <v>0</v>
      </c>
      <c r="AR3" s="35">
        <f>COUNTIF(Puntajes!AR:AR, "=2")</f>
        <v>4</v>
      </c>
      <c r="AS3" s="35">
        <f>COUNTIF(Puntajes!AS:AS, "=2")</f>
        <v>4</v>
      </c>
      <c r="AT3" s="35">
        <f>COUNTIF(Puntajes!AT:AT, "=2")</f>
        <v>13</v>
      </c>
      <c r="AU3" s="35">
        <f>COUNTIF(Puntajes!AU:AU, "=2")</f>
        <v>8</v>
      </c>
      <c r="AV3" s="35">
        <f>COUNTIF(Puntajes!AV:AV, "=2")</f>
        <v>8</v>
      </c>
      <c r="AW3" s="35">
        <f>COUNTIF(Puntajes!AW:AW, "=2")</f>
        <v>19</v>
      </c>
      <c r="AX3" s="35">
        <f>COUNTIF(Puntajes!AX:AX, "=2")</f>
        <v>4</v>
      </c>
      <c r="AY3" s="35">
        <f>COUNTIF(Puntajes!AY:AY, "=2")</f>
        <v>26</v>
      </c>
      <c r="AZ3" s="35">
        <f>COUNTIF(Puntajes!AZ:AZ, "=2")</f>
        <v>8</v>
      </c>
      <c r="BA3" s="35">
        <f>COUNTIF(Puntajes!BA:BA, "=2")</f>
        <v>5</v>
      </c>
      <c r="BB3" s="35">
        <f>COUNTIF(Puntajes!BB:BB, "=2")</f>
        <v>17</v>
      </c>
      <c r="BC3" s="35">
        <f>COUNTIF(Puntajes!BC:BC, "=2")</f>
        <v>7</v>
      </c>
      <c r="BD3" s="35">
        <f>COUNTIF(Puntajes!BD:BD, "=2")</f>
        <v>13</v>
      </c>
      <c r="BE3" s="35">
        <f>COUNTIF(Puntajes!BE:BE, "=2")</f>
        <v>2</v>
      </c>
      <c r="BF3" s="35">
        <f>COUNTIF(Puntajes!BF:BF, "=2")</f>
        <v>1</v>
      </c>
      <c r="BG3" s="35">
        <f>COUNTIF(Puntajes!BG:BG, "=2")</f>
        <v>3</v>
      </c>
      <c r="BH3" s="35">
        <f>COUNTIF(Puntajes!BH:BH, "=2")</f>
        <v>16</v>
      </c>
      <c r="BI3" s="35">
        <f>COUNTIF(Puntajes!BI:BI, "=2")</f>
        <v>8</v>
      </c>
      <c r="BJ3" s="35">
        <f>COUNTIF(Puntajes!BJ:BJ, "=2")</f>
        <v>1</v>
      </c>
      <c r="BK3" s="35">
        <f>COUNTIF(Puntajes!BK:BK, "=2")</f>
        <v>2</v>
      </c>
      <c r="BL3" s="35">
        <f>COUNTIF(Puntajes!BL:BL, "=2")</f>
        <v>7</v>
      </c>
      <c r="BM3" s="35">
        <f>COUNTIF(Puntajes!BM:BM, "=2")</f>
        <v>14</v>
      </c>
      <c r="BN3" s="35">
        <f>COUNTIF(Puntajes!BN:BN, "=2")</f>
        <v>10</v>
      </c>
      <c r="BO3" s="35">
        <f>COUNTIF(Puntajes!BO:BO, "=2")</f>
        <v>10</v>
      </c>
      <c r="BP3" s="35">
        <f>COUNTIF(Puntajes!BP:BP, "=2")</f>
        <v>14</v>
      </c>
      <c r="BQ3" s="35">
        <f>COUNTIF(Puntajes!BQ:BQ, "=2")</f>
        <v>15</v>
      </c>
      <c r="BR3" s="35">
        <f>COUNTIF(Puntajes!BR:BR, "=2")</f>
        <v>11</v>
      </c>
      <c r="BS3" s="35">
        <f>COUNTIF(Puntajes!BS:BS, "=2")</f>
        <v>13</v>
      </c>
      <c r="BT3" s="35">
        <f>COUNTIF(Puntajes!BT:BT, "=2")</f>
        <v>3</v>
      </c>
      <c r="BU3" s="35">
        <f>COUNTIF(Puntajes!BU:BU, "=2")</f>
        <v>9</v>
      </c>
      <c r="BV3" s="35">
        <f>COUNTIF(Puntajes!BV:BV, "=2")</f>
        <v>6</v>
      </c>
      <c r="BW3" s="35">
        <f>COUNTIF(Puntajes!BW:BW, "=2")</f>
        <v>20</v>
      </c>
      <c r="BX3" s="35">
        <f>COUNTIF(Puntajes!BX:BX, "=2")</f>
        <v>15</v>
      </c>
      <c r="BY3" s="35">
        <f>COUNTIF(Puntajes!BY:BY, "=2")</f>
        <v>4</v>
      </c>
      <c r="BZ3" s="35">
        <f>COUNTIF(Puntajes!BZ:BZ, "=2")</f>
        <v>6</v>
      </c>
      <c r="CA3" s="35">
        <f>COUNTIF(Puntajes!CA:CA, "=2")</f>
        <v>16</v>
      </c>
      <c r="CB3" s="35">
        <f>COUNTIF(Puntajes!CB:CB, "=2")</f>
        <v>15</v>
      </c>
      <c r="CC3" s="35">
        <f>COUNTIF(Puntajes!CC:CC, "=2")</f>
        <v>2</v>
      </c>
      <c r="CD3" s="35">
        <f>COUNTIF(Puntajes!CD:CD, "=2")</f>
        <v>9</v>
      </c>
      <c r="CE3" s="35">
        <f>COUNTIF(Puntajes!CE:CE, "=2")</f>
        <v>6</v>
      </c>
      <c r="CF3" s="35">
        <f>COUNTIF(Puntajes!CF:CF, "=2")</f>
        <v>11</v>
      </c>
      <c r="CG3" s="35">
        <f>COUNTIF(Puntajes!CG:CG, "=2")</f>
        <v>14</v>
      </c>
      <c r="CH3" s="35">
        <f>COUNTIF(Puntajes!CH:CH, "=2")</f>
        <v>2</v>
      </c>
      <c r="CI3" s="35">
        <f>COUNTIF(Puntajes!CI:CI, "=2")</f>
        <v>17</v>
      </c>
      <c r="CJ3" s="35">
        <f>COUNTIF(Puntajes!CJ:CJ, "=2")</f>
        <v>9</v>
      </c>
      <c r="CK3" s="35">
        <f>COUNTIF(Puntajes!CK:CK, "=2")</f>
        <v>16</v>
      </c>
      <c r="CL3" s="35">
        <f>COUNTIF(Puntajes!CL:CL, "=2")</f>
        <v>4</v>
      </c>
      <c r="CM3" s="35">
        <f>COUNTIF(Puntajes!CM:CM, "=2")</f>
        <v>13</v>
      </c>
      <c r="CN3" s="35">
        <f>COUNTIF(Puntajes!CN:CN, "=2")</f>
        <v>9</v>
      </c>
      <c r="CO3" s="35">
        <f>COUNTIF(Puntajes!CO:CO, "=2")</f>
        <v>4</v>
      </c>
      <c r="CP3" s="35">
        <f>COUNTIF(Puntajes!CP:CP, "=2")</f>
        <v>6</v>
      </c>
      <c r="CQ3" s="35">
        <f>COUNTIF(Puntajes!CQ:CQ, "=2")</f>
        <v>2</v>
      </c>
      <c r="CR3" s="35">
        <f>COUNTIF(Puntajes!CR:CR, "=2")</f>
        <v>1</v>
      </c>
    </row>
    <row r="4" spans="1:96">
      <c r="A4" s="31">
        <v>3</v>
      </c>
      <c r="B4" s="35">
        <f>COUNTIF(Puntajes!B:B, "=3")</f>
        <v>0</v>
      </c>
      <c r="C4" s="35">
        <f>COUNTIF(Puntajes!C:C, "=3")</f>
        <v>0</v>
      </c>
      <c r="D4" s="35">
        <f>COUNTIF(Puntajes!D:D, "=3")</f>
        <v>0</v>
      </c>
      <c r="E4" s="35">
        <f>COUNTIF(Puntajes!E:E, "=3")</f>
        <v>0</v>
      </c>
      <c r="F4" s="35">
        <f>COUNTIF(Puntajes!F:F, "=3")</f>
        <v>0</v>
      </c>
      <c r="G4" s="35">
        <f>COUNTIF(Puntajes!G:G, "=3")</f>
        <v>0</v>
      </c>
      <c r="H4" s="35">
        <f>COUNTIF(Puntajes!H:H, "=3")</f>
        <v>0</v>
      </c>
      <c r="I4" s="35">
        <f>COUNTIF(Puntajes!I:I, "=3")</f>
        <v>0</v>
      </c>
      <c r="J4" s="35">
        <f>COUNTIF(Puntajes!J:J, "=3")</f>
        <v>0</v>
      </c>
      <c r="K4" s="35">
        <f>COUNTIF(Puntajes!K:K, "=3")</f>
        <v>0</v>
      </c>
      <c r="L4" s="35">
        <f>COUNTIF(Puntajes!L:L, "=3")</f>
        <v>0</v>
      </c>
      <c r="M4" s="35">
        <f>COUNTIF(Puntajes!M:M, "=3")</f>
        <v>0</v>
      </c>
      <c r="N4" s="35">
        <f>COUNTIF(Puntajes!N:N, "=3")</f>
        <v>0</v>
      </c>
      <c r="O4" s="35">
        <f>COUNTIF(Puntajes!O:O, "=3")</f>
        <v>0</v>
      </c>
      <c r="P4" s="35">
        <f>COUNTIF(Puntajes!P:P, "=3")</f>
        <v>0</v>
      </c>
      <c r="Q4" s="35">
        <f>COUNTIF(Puntajes!Q:Q, "=3")</f>
        <v>0</v>
      </c>
      <c r="R4" s="35">
        <f>COUNTIF(Puntajes!R:R, "=3")</f>
        <v>0</v>
      </c>
      <c r="S4" s="35">
        <f>COUNTIF(Puntajes!S:S, "=3")</f>
        <v>0</v>
      </c>
      <c r="T4" s="35">
        <f>COUNTIF(Puntajes!T:T, "=3")</f>
        <v>0</v>
      </c>
      <c r="U4" s="35">
        <f>COUNTIF(Puntajes!U:U, "=3")</f>
        <v>55</v>
      </c>
      <c r="V4" s="35">
        <f>COUNTIF(Puntajes!V:V, "=3")</f>
        <v>40</v>
      </c>
      <c r="W4" s="35">
        <f>COUNTIF(Puntajes!W:W, "=3")</f>
        <v>41</v>
      </c>
      <c r="X4" s="35">
        <f>COUNTIF(Puntajes!X:X, "=3")</f>
        <v>36</v>
      </c>
      <c r="Y4" s="35">
        <f>COUNTIF(Puntajes!Y:Y, "=3")</f>
        <v>32</v>
      </c>
      <c r="Z4" s="35">
        <f>COUNTIF(Puntajes!Z:Z, "=3")</f>
        <v>32</v>
      </c>
      <c r="AA4" s="35">
        <f>COUNTIF(Puntajes!AA:AA, "=3")</f>
        <v>35</v>
      </c>
      <c r="AB4" s="35">
        <f>COUNTIF(Puntajes!AB:AB, "=3")</f>
        <v>41</v>
      </c>
      <c r="AC4" s="35">
        <f>COUNTIF(Puntajes!AC:AC, "=3")</f>
        <v>30</v>
      </c>
      <c r="AD4" s="35">
        <f>COUNTIF(Puntajes!AD:AD, "=3")</f>
        <v>40</v>
      </c>
      <c r="AE4" s="35">
        <f>COUNTIF(Puntajes!AE:AE, "=3")</f>
        <v>22</v>
      </c>
      <c r="AF4" s="35">
        <f>COUNTIF(Puntajes!AF:AF, "=3")</f>
        <v>26</v>
      </c>
      <c r="AG4" s="35">
        <f>COUNTIF(Puntajes!AG:AG, "=3")</f>
        <v>30</v>
      </c>
      <c r="AH4" s="35">
        <f>COUNTIF(Puntajes!AH:AH, "=3")</f>
        <v>36</v>
      </c>
      <c r="AI4" s="35">
        <f>COUNTIF(Puntajes!AI:AI, "=3")</f>
        <v>40</v>
      </c>
      <c r="AJ4" s="35">
        <f>COUNTIF(Puntajes!AJ:AJ, "=3")</f>
        <v>21</v>
      </c>
      <c r="AK4" s="35">
        <f>COUNTIF(Puntajes!AK:AK, "=3")</f>
        <v>32</v>
      </c>
      <c r="AL4" s="35">
        <f>COUNTIF(Puntajes!AL:AL, "=3")</f>
        <v>23</v>
      </c>
      <c r="AM4" s="35">
        <f>COUNTIF(Puntajes!AM:AM, "=3")</f>
        <v>46</v>
      </c>
      <c r="AN4" s="35">
        <f>COUNTIF(Puntajes!AN:AN, "=3")</f>
        <v>37</v>
      </c>
      <c r="AO4" s="35">
        <f>COUNTIF(Puntajes!AO:AO, "=3")</f>
        <v>20</v>
      </c>
      <c r="AP4" s="35">
        <f>COUNTIF(Puntajes!AP:AP, "=3")</f>
        <v>40</v>
      </c>
      <c r="AQ4" s="35">
        <f>COUNTIF(Puntajes!AQ:AQ, "=3")</f>
        <v>13</v>
      </c>
      <c r="AR4" s="35">
        <f>COUNTIF(Puntajes!AR:AR, "=3")</f>
        <v>29</v>
      </c>
      <c r="AS4" s="35">
        <f>COUNTIF(Puntajes!AS:AS, "=3")</f>
        <v>24</v>
      </c>
      <c r="AT4" s="35">
        <f>COUNTIF(Puntajes!AT:AT, "=3")</f>
        <v>43</v>
      </c>
      <c r="AU4" s="35">
        <f>COUNTIF(Puntajes!AU:AU, "=3")</f>
        <v>35</v>
      </c>
      <c r="AV4" s="35">
        <f>COUNTIF(Puntajes!AV:AV, "=3")</f>
        <v>31</v>
      </c>
      <c r="AW4" s="35">
        <f>COUNTIF(Puntajes!AW:AW, "=3")</f>
        <v>33</v>
      </c>
      <c r="AX4" s="35">
        <f>COUNTIF(Puntajes!AX:AX, "=3")</f>
        <v>36</v>
      </c>
      <c r="AY4" s="35">
        <f>COUNTIF(Puntajes!AY:AY, "=3")</f>
        <v>34</v>
      </c>
      <c r="AZ4" s="35">
        <f>COUNTIF(Puntajes!AZ:AZ, "=3")</f>
        <v>29</v>
      </c>
      <c r="BA4" s="35">
        <f>COUNTIF(Puntajes!BA:BA, "=3")</f>
        <v>30</v>
      </c>
      <c r="BB4" s="35">
        <f>COUNTIF(Puntajes!BB:BB, "=3")</f>
        <v>56</v>
      </c>
      <c r="BC4" s="35">
        <f>COUNTIF(Puntajes!BC:BC, "=3")</f>
        <v>36</v>
      </c>
      <c r="BD4" s="35">
        <f>COUNTIF(Puntajes!BD:BD, "=3")</f>
        <v>31</v>
      </c>
      <c r="BE4" s="35">
        <f>COUNTIF(Puntajes!BE:BE, "=3")</f>
        <v>29</v>
      </c>
      <c r="BF4" s="35">
        <f>COUNTIF(Puntajes!BF:BF, "=3")</f>
        <v>32</v>
      </c>
      <c r="BG4" s="35">
        <f>COUNTIF(Puntajes!BG:BG, "=3")</f>
        <v>17</v>
      </c>
      <c r="BH4" s="35">
        <f>COUNTIF(Puntajes!BH:BH, "=3")</f>
        <v>39</v>
      </c>
      <c r="BI4" s="35">
        <f>COUNTIF(Puntajes!BI:BI, "=3")</f>
        <v>26</v>
      </c>
      <c r="BJ4" s="35">
        <f>COUNTIF(Puntajes!BJ:BJ, "=3")</f>
        <v>11</v>
      </c>
      <c r="BK4" s="35">
        <f>COUNTIF(Puntajes!BK:BK, "=3")</f>
        <v>19</v>
      </c>
      <c r="BL4" s="35">
        <f>COUNTIF(Puntajes!BL:BL, "=3")</f>
        <v>32</v>
      </c>
      <c r="BM4" s="35">
        <f>COUNTIF(Puntajes!BM:BM, "=3")</f>
        <v>44</v>
      </c>
      <c r="BN4" s="35">
        <f>COUNTIF(Puntajes!BN:BN, "=3")</f>
        <v>49</v>
      </c>
      <c r="BO4" s="35">
        <f>COUNTIF(Puntajes!BO:BO, "=3")</f>
        <v>22</v>
      </c>
      <c r="BP4" s="35">
        <f>COUNTIF(Puntajes!BP:BP, "=3")</f>
        <v>27</v>
      </c>
      <c r="BQ4" s="35">
        <f>COUNTIF(Puntajes!BQ:BQ, "=3")</f>
        <v>38</v>
      </c>
      <c r="BR4" s="35">
        <f>COUNTIF(Puntajes!BR:BR, "=3")</f>
        <v>46</v>
      </c>
      <c r="BS4" s="35">
        <f>COUNTIF(Puntajes!BS:BS, "=3")</f>
        <v>39</v>
      </c>
      <c r="BT4" s="35">
        <f>COUNTIF(Puntajes!BT:BT, "=3")</f>
        <v>35</v>
      </c>
      <c r="BU4" s="35">
        <f>COUNTIF(Puntajes!BU:BU, "=3")</f>
        <v>36</v>
      </c>
      <c r="BV4" s="35">
        <f>COUNTIF(Puntajes!BV:BV, "=3")</f>
        <v>38</v>
      </c>
      <c r="BW4" s="35">
        <f>COUNTIF(Puntajes!BW:BW, "=3")</f>
        <v>40</v>
      </c>
      <c r="BX4" s="35">
        <f>COUNTIF(Puntajes!BX:BX, "=3")</f>
        <v>37</v>
      </c>
      <c r="BY4" s="35">
        <f>COUNTIF(Puntajes!BY:BY, "=3")</f>
        <v>42</v>
      </c>
      <c r="BZ4" s="35">
        <f>COUNTIF(Puntajes!BZ:BZ, "=3")</f>
        <v>19</v>
      </c>
      <c r="CA4" s="35">
        <f>COUNTIF(Puntajes!CA:CA, "=3")</f>
        <v>39</v>
      </c>
      <c r="CB4" s="35">
        <f>COUNTIF(Puntajes!CB:CB, "=3")</f>
        <v>46</v>
      </c>
      <c r="CC4" s="35">
        <f>COUNTIF(Puntajes!CC:CC, "=3")</f>
        <v>10</v>
      </c>
      <c r="CD4" s="35">
        <f>COUNTIF(Puntajes!CD:CD, "=3")</f>
        <v>17</v>
      </c>
      <c r="CE4" s="35">
        <f>COUNTIF(Puntajes!CE:CE, "=3")</f>
        <v>32</v>
      </c>
      <c r="CF4" s="35">
        <f>COUNTIF(Puntajes!CF:CF, "=3")</f>
        <v>52</v>
      </c>
      <c r="CG4" s="35">
        <f>COUNTIF(Puntajes!CG:CG, "=3")</f>
        <v>40</v>
      </c>
      <c r="CH4" s="35">
        <f>COUNTIF(Puntajes!CH:CH, "=3")</f>
        <v>27</v>
      </c>
      <c r="CI4" s="35">
        <f>COUNTIF(Puntajes!CI:CI, "=3")</f>
        <v>40</v>
      </c>
      <c r="CJ4" s="35">
        <f>COUNTIF(Puntajes!CJ:CJ, "=3")</f>
        <v>23</v>
      </c>
      <c r="CK4" s="35">
        <f>COUNTIF(Puntajes!CK:CK, "=3")</f>
        <v>24</v>
      </c>
      <c r="CL4" s="35">
        <f>COUNTIF(Puntajes!CL:CL, "=3")</f>
        <v>26</v>
      </c>
      <c r="CM4" s="35">
        <f>COUNTIF(Puntajes!CM:CM, "=3")</f>
        <v>16</v>
      </c>
      <c r="CN4" s="35">
        <f>COUNTIF(Puntajes!CN:CN, "=3")</f>
        <v>23</v>
      </c>
      <c r="CO4" s="35">
        <f>COUNTIF(Puntajes!CO:CO, "=3")</f>
        <v>8</v>
      </c>
      <c r="CP4" s="35">
        <f>COUNTIF(Puntajes!CP:CP, "=3")</f>
        <v>32</v>
      </c>
      <c r="CQ4" s="35">
        <f>COUNTIF(Puntajes!CQ:CQ, "=3")</f>
        <v>21</v>
      </c>
      <c r="CR4" s="35">
        <f>COUNTIF(Puntajes!CR:CR, "=3")</f>
        <v>22</v>
      </c>
    </row>
    <row r="5" spans="1:96">
      <c r="A5" s="31">
        <v>4</v>
      </c>
      <c r="B5" s="35">
        <f>COUNTIF(Puntajes!B:B, "=4")</f>
        <v>49</v>
      </c>
      <c r="C5" s="35">
        <f>COUNTIF(Puntajes!C:C, "=4")</f>
        <v>41</v>
      </c>
      <c r="D5" s="35">
        <f>COUNTIF(Puntajes!D:D, "=4")</f>
        <v>17</v>
      </c>
      <c r="E5" s="35">
        <f>COUNTIF(Puntajes!E:E, "=4")</f>
        <v>19</v>
      </c>
      <c r="F5" s="35">
        <f>COUNTIF(Puntajes!F:F, "=4")</f>
        <v>10</v>
      </c>
      <c r="G5" s="35">
        <f>COUNTIF(Puntajes!G:G, "=4")</f>
        <v>26</v>
      </c>
      <c r="H5" s="35">
        <f>COUNTIF(Puntajes!H:H, "=4")</f>
        <v>19</v>
      </c>
      <c r="I5" s="35">
        <f>COUNTIF(Puntajes!I:I, "=4")</f>
        <v>21</v>
      </c>
      <c r="J5" s="35">
        <f>COUNTIF(Puntajes!J:J, "=4")</f>
        <v>59</v>
      </c>
      <c r="K5" s="35">
        <f>COUNTIF(Puntajes!K:K, "=4")</f>
        <v>19</v>
      </c>
      <c r="L5" s="35">
        <f>COUNTIF(Puntajes!L:L, "=4")</f>
        <v>57</v>
      </c>
      <c r="M5" s="35">
        <f>COUNTIF(Puntajes!M:M, "=4")</f>
        <v>92</v>
      </c>
      <c r="N5" s="35">
        <f>COUNTIF(Puntajes!N:N, "=4")</f>
        <v>95</v>
      </c>
      <c r="O5" s="35">
        <f>COUNTIF(Puntajes!O:O, "=4")</f>
        <v>67</v>
      </c>
      <c r="P5" s="35">
        <f>COUNTIF(Puntajes!P:P, "=4")</f>
        <v>14</v>
      </c>
      <c r="Q5" s="35">
        <f>COUNTIF(Puntajes!Q:Q, "=4")</f>
        <v>10</v>
      </c>
      <c r="R5" s="35">
        <f>COUNTIF(Puntajes!R:R, "=4")</f>
        <v>52</v>
      </c>
      <c r="S5" s="35">
        <f>COUNTIF(Puntajes!S:S, "=4")</f>
        <v>67</v>
      </c>
      <c r="T5" s="35">
        <f>COUNTIF(Puntajes!T:T, "=4")</f>
        <v>3</v>
      </c>
      <c r="U5" s="35">
        <f>COUNTIF(Puntajes!U:U, "=4")</f>
        <v>43</v>
      </c>
      <c r="V5" s="35">
        <f>COUNTIF(Puntajes!V:V, "=4")</f>
        <v>35</v>
      </c>
      <c r="W5" s="35">
        <f>COUNTIF(Puntajes!W:W, "=4")</f>
        <v>35</v>
      </c>
      <c r="X5" s="35">
        <f>COUNTIF(Puntajes!X:X, "=4")</f>
        <v>18</v>
      </c>
      <c r="Y5" s="35">
        <f>COUNTIF(Puntajes!Y:Y, "=4")</f>
        <v>35</v>
      </c>
      <c r="Z5" s="35">
        <f>COUNTIF(Puntajes!Z:Z, "=4")</f>
        <v>46</v>
      </c>
      <c r="AA5" s="35">
        <f>COUNTIF(Puntajes!AA:AA, "=4")</f>
        <v>36</v>
      </c>
      <c r="AB5" s="35">
        <f>COUNTIF(Puntajes!AB:AB, "=4")</f>
        <v>30</v>
      </c>
      <c r="AC5" s="35">
        <f>COUNTIF(Puntajes!AC:AC, "=4")</f>
        <v>45</v>
      </c>
      <c r="AD5" s="35">
        <f>COUNTIF(Puntajes!AD:AD, "=4")</f>
        <v>32</v>
      </c>
      <c r="AE5" s="35">
        <f>COUNTIF(Puntajes!AE:AE, "=4")</f>
        <v>30</v>
      </c>
      <c r="AF5" s="35">
        <f>COUNTIF(Puntajes!AF:AF, "=4")</f>
        <v>33</v>
      </c>
      <c r="AG5" s="35">
        <f>COUNTIF(Puntajes!AG:AG, "=4")</f>
        <v>45</v>
      </c>
      <c r="AH5" s="35">
        <f>COUNTIF(Puntajes!AH:AH, "=4")</f>
        <v>43</v>
      </c>
      <c r="AI5" s="35">
        <f>COUNTIF(Puntajes!AI:AI, "=4")</f>
        <v>49</v>
      </c>
      <c r="AJ5" s="35">
        <f>COUNTIF(Puntajes!AJ:AJ, "=4")</f>
        <v>35</v>
      </c>
      <c r="AK5" s="35">
        <f>COUNTIF(Puntajes!AK:AK, "=4")</f>
        <v>42</v>
      </c>
      <c r="AL5" s="35">
        <f>COUNTIF(Puntajes!AL:AL, "=4")</f>
        <v>33</v>
      </c>
      <c r="AM5" s="35">
        <f>COUNTIF(Puntajes!AM:AM, "=4")</f>
        <v>34</v>
      </c>
      <c r="AN5" s="35">
        <f>COUNTIF(Puntajes!AN:AN, "=4")</f>
        <v>39</v>
      </c>
      <c r="AO5" s="35">
        <f>COUNTIF(Puntajes!AO:AO, "=4")</f>
        <v>49</v>
      </c>
      <c r="AP5" s="35">
        <f>COUNTIF(Puntajes!AP:AP, "=4")</f>
        <v>31</v>
      </c>
      <c r="AQ5" s="35">
        <f>COUNTIF(Puntajes!AQ:AQ, "=4")</f>
        <v>19</v>
      </c>
      <c r="AR5" s="35">
        <f>COUNTIF(Puntajes!AR:AR, "=4")</f>
        <v>58</v>
      </c>
      <c r="AS5" s="35">
        <f>COUNTIF(Puntajes!AS:AS, "=4")</f>
        <v>52</v>
      </c>
      <c r="AT5" s="35">
        <f>COUNTIF(Puntajes!AT:AT, "=4")</f>
        <v>47</v>
      </c>
      <c r="AU5" s="35">
        <f>COUNTIF(Puntajes!AU:AU, "=4")</f>
        <v>47</v>
      </c>
      <c r="AV5" s="35">
        <f>COUNTIF(Puntajes!AV:AV, "=4")</f>
        <v>37</v>
      </c>
      <c r="AW5" s="35">
        <f>COUNTIF(Puntajes!AW:AW, "=4")</f>
        <v>35</v>
      </c>
      <c r="AX5" s="35">
        <f>COUNTIF(Puntajes!AX:AX, "=4")</f>
        <v>44</v>
      </c>
      <c r="AY5" s="35">
        <f>COUNTIF(Puntajes!AY:AY, "=4")</f>
        <v>21</v>
      </c>
      <c r="AZ5" s="35">
        <f>COUNTIF(Puntajes!AZ:AZ, "=4")</f>
        <v>33</v>
      </c>
      <c r="BA5" s="35">
        <f>COUNTIF(Puntajes!BA:BA, "=4")</f>
        <v>12</v>
      </c>
      <c r="BB5" s="35">
        <f>COUNTIF(Puntajes!BB:BB, "=4")</f>
        <v>48</v>
      </c>
      <c r="BC5" s="35">
        <f>COUNTIF(Puntajes!BC:BC, "=4")</f>
        <v>50</v>
      </c>
      <c r="BD5" s="35">
        <f>COUNTIF(Puntajes!BD:BD, "=4")</f>
        <v>37</v>
      </c>
      <c r="BE5" s="35">
        <f>COUNTIF(Puntajes!BE:BE, "=4")</f>
        <v>24</v>
      </c>
      <c r="BF5" s="35">
        <f>COUNTIF(Puntajes!BF:BF, "=4")</f>
        <v>56</v>
      </c>
      <c r="BG5" s="35">
        <f>COUNTIF(Puntajes!BG:BG, "=4")</f>
        <v>50</v>
      </c>
      <c r="BH5" s="35">
        <f>COUNTIF(Puntajes!BH:BH, "=4")</f>
        <v>39</v>
      </c>
      <c r="BI5" s="35">
        <f>COUNTIF(Puntajes!BI:BI, "=4")</f>
        <v>46</v>
      </c>
      <c r="BJ5" s="35">
        <f>COUNTIF(Puntajes!BJ:BJ, "=4")</f>
        <v>30</v>
      </c>
      <c r="BK5" s="35">
        <f>COUNTIF(Puntajes!BK:BK, "=4")</f>
        <v>45</v>
      </c>
      <c r="BL5" s="35">
        <f>COUNTIF(Puntajes!BL:BL, "=4")</f>
        <v>56</v>
      </c>
      <c r="BM5" s="35">
        <f>COUNTIF(Puntajes!BM:BM, "=4")</f>
        <v>39</v>
      </c>
      <c r="BN5" s="35">
        <f>COUNTIF(Puntajes!BN:BN, "=4")</f>
        <v>39</v>
      </c>
      <c r="BO5" s="35">
        <f>COUNTIF(Puntajes!BO:BO, "=4")</f>
        <v>40</v>
      </c>
      <c r="BP5" s="35">
        <f>COUNTIF(Puntajes!BP:BP, "=4")</f>
        <v>34</v>
      </c>
      <c r="BQ5" s="35">
        <f>COUNTIF(Puntajes!BQ:BQ, "=4")</f>
        <v>44</v>
      </c>
      <c r="BR5" s="35">
        <f>COUNTIF(Puntajes!BR:BR, "=4")</f>
        <v>50</v>
      </c>
      <c r="BS5" s="35">
        <f>COUNTIF(Puntajes!BS:BS, "=4")</f>
        <v>39</v>
      </c>
      <c r="BT5" s="35">
        <f>COUNTIF(Puntajes!BT:BT, "=4")</f>
        <v>34</v>
      </c>
      <c r="BU5" s="35">
        <f>COUNTIF(Puntajes!BU:BU, "=4")</f>
        <v>49</v>
      </c>
      <c r="BV5" s="35">
        <f>COUNTIF(Puntajes!BV:BV, "=4")</f>
        <v>51</v>
      </c>
      <c r="BW5" s="35">
        <f>COUNTIF(Puntajes!BW:BW, "=4")</f>
        <v>34</v>
      </c>
      <c r="BX5" s="35">
        <f>COUNTIF(Puntajes!BX:BX, "=4")</f>
        <v>32</v>
      </c>
      <c r="BY5" s="35">
        <f>COUNTIF(Puntajes!BY:BY, "=4")</f>
        <v>54</v>
      </c>
      <c r="BZ5" s="35">
        <f>COUNTIF(Puntajes!BZ:BZ, "=4")</f>
        <v>38</v>
      </c>
      <c r="CA5" s="35">
        <f>COUNTIF(Puntajes!CA:CA, "=4")</f>
        <v>60</v>
      </c>
      <c r="CB5" s="35">
        <f>COUNTIF(Puntajes!CB:CB, "=4")</f>
        <v>52</v>
      </c>
      <c r="CC5" s="35">
        <f>COUNTIF(Puntajes!CC:CC, "=4")</f>
        <v>25</v>
      </c>
      <c r="CD5" s="35">
        <f>COUNTIF(Puntajes!CD:CD, "=4")</f>
        <v>12</v>
      </c>
      <c r="CE5" s="35">
        <f>COUNTIF(Puntajes!CE:CE, "=4")</f>
        <v>50</v>
      </c>
      <c r="CF5" s="35">
        <f>COUNTIF(Puntajes!CF:CF, "=4")</f>
        <v>28</v>
      </c>
      <c r="CG5" s="35">
        <f>COUNTIF(Puntajes!CG:CG, "=4")</f>
        <v>42</v>
      </c>
      <c r="CH5" s="35">
        <f>COUNTIF(Puntajes!CH:CH, "=4")</f>
        <v>51</v>
      </c>
      <c r="CI5" s="35">
        <f>COUNTIF(Puntajes!CI:CI, "=4")</f>
        <v>32</v>
      </c>
      <c r="CJ5" s="35">
        <f>COUNTIF(Puntajes!CJ:CJ, "=4")</f>
        <v>9</v>
      </c>
      <c r="CK5" s="35">
        <f>COUNTIF(Puntajes!CK:CK, "=4")</f>
        <v>23</v>
      </c>
      <c r="CL5" s="35">
        <f>COUNTIF(Puntajes!CL:CL, "=4")</f>
        <v>51</v>
      </c>
      <c r="CM5" s="35">
        <f>COUNTIF(Puntajes!CM:CM, "=4")</f>
        <v>15</v>
      </c>
      <c r="CN5" s="35">
        <f>COUNTIF(Puntajes!CN:CN, "=4")</f>
        <v>19</v>
      </c>
      <c r="CO5" s="35">
        <f>COUNTIF(Puntajes!CO:CO, "=4")</f>
        <v>19</v>
      </c>
      <c r="CP5" s="35">
        <f>COUNTIF(Puntajes!CP:CP, "=4")</f>
        <v>53</v>
      </c>
      <c r="CQ5" s="35">
        <f>COUNTIF(Puntajes!CQ:CQ, "=4")</f>
        <v>46</v>
      </c>
      <c r="CR5" s="35">
        <f>COUNTIF(Puntajes!CR:CR, "=4")</f>
        <v>46</v>
      </c>
    </row>
    <row r="6" spans="1:96">
      <c r="A6" s="31">
        <v>5</v>
      </c>
      <c r="B6" s="35">
        <f>COUNTIF(Puntajes!B:B, "=5")</f>
        <v>13</v>
      </c>
      <c r="C6" s="35">
        <f>COUNTIF(Puntajes!C:C, "=5")</f>
        <v>21</v>
      </c>
      <c r="D6" s="35">
        <f>COUNTIF(Puntajes!D:D, "=5")</f>
        <v>61</v>
      </c>
      <c r="E6" s="35">
        <f>COUNTIF(Puntajes!E:E, "=5")</f>
        <v>35</v>
      </c>
      <c r="F6" s="35">
        <f>COUNTIF(Puntajes!F:F, "=5")</f>
        <v>41</v>
      </c>
      <c r="G6" s="35">
        <f>COUNTIF(Puntajes!G:G, "=5")</f>
        <v>44</v>
      </c>
      <c r="H6" s="35">
        <f>COUNTIF(Puntajes!H:H, "=5")</f>
        <v>49</v>
      </c>
      <c r="I6" s="35">
        <f>COUNTIF(Puntajes!I:I, "=5")</f>
        <v>87</v>
      </c>
      <c r="J6" s="35">
        <f>COUNTIF(Puntajes!J:J, "=5")</f>
        <v>31</v>
      </c>
      <c r="K6" s="35">
        <f>COUNTIF(Puntajes!K:K, "=5")</f>
        <v>47</v>
      </c>
      <c r="L6" s="35">
        <f>COUNTIF(Puntajes!L:L, "=5")</f>
        <v>60</v>
      </c>
      <c r="M6" s="35">
        <f>COUNTIF(Puntajes!M:M, "=5")</f>
        <v>16</v>
      </c>
      <c r="N6" s="35">
        <f>COUNTIF(Puntajes!N:N, "=5")</f>
        <v>32</v>
      </c>
      <c r="O6" s="35">
        <f>COUNTIF(Puntajes!O:O, "=5")</f>
        <v>14</v>
      </c>
      <c r="P6" s="35">
        <f>COUNTIF(Puntajes!P:P, "=5")</f>
        <v>109</v>
      </c>
      <c r="Q6" s="35">
        <f>COUNTIF(Puntajes!Q:Q, "=5")</f>
        <v>68</v>
      </c>
      <c r="R6" s="35">
        <f>COUNTIF(Puntajes!R:R, "=5")</f>
        <v>48</v>
      </c>
      <c r="S6" s="35">
        <f>COUNTIF(Puntajes!S:S, "=5")</f>
        <v>35</v>
      </c>
      <c r="T6" s="35">
        <f>COUNTIF(Puntajes!T:T, "=5")</f>
        <v>88</v>
      </c>
      <c r="U6" s="35">
        <f>COUNTIF(Puntajes!U:U, "=5")</f>
        <v>32</v>
      </c>
      <c r="V6" s="35">
        <f>COUNTIF(Puntajes!V:V, "=5")</f>
        <v>35</v>
      </c>
      <c r="W6" s="35">
        <f>COUNTIF(Puntajes!W:W, "=5")</f>
        <v>34</v>
      </c>
      <c r="X6" s="35">
        <f>COUNTIF(Puntajes!X:X, "=5")</f>
        <v>64</v>
      </c>
      <c r="Y6" s="35">
        <f>COUNTIF(Puntajes!Y:Y, "=5")</f>
        <v>48</v>
      </c>
      <c r="Z6" s="35">
        <f>COUNTIF(Puntajes!Z:Z, "=5")</f>
        <v>54</v>
      </c>
      <c r="AA6" s="35">
        <f>COUNTIF(Puntajes!AA:AA, "=5")</f>
        <v>43</v>
      </c>
      <c r="AB6" s="35">
        <f>COUNTIF(Puntajes!AB:AB, "=5")</f>
        <v>43</v>
      </c>
      <c r="AC6" s="35">
        <f>COUNTIF(Puntajes!AC:AC, "=5")</f>
        <v>43</v>
      </c>
      <c r="AD6" s="35">
        <f>COUNTIF(Puntajes!AD:AD, "=5")</f>
        <v>43</v>
      </c>
      <c r="AE6" s="35">
        <f>COUNTIF(Puntajes!AE:AE, "=5")</f>
        <v>75</v>
      </c>
      <c r="AF6" s="35">
        <f>COUNTIF(Puntajes!AF:AF, "=5")</f>
        <v>66</v>
      </c>
      <c r="AG6" s="35">
        <f>COUNTIF(Puntajes!AG:AG, "=5")</f>
        <v>57</v>
      </c>
      <c r="AH6" s="35">
        <f>COUNTIF(Puntajes!AH:AH, "=5")</f>
        <v>38</v>
      </c>
      <c r="AI6" s="35">
        <f>COUNTIF(Puntajes!AI:AI, "=5")</f>
        <v>42</v>
      </c>
      <c r="AJ6" s="35">
        <f>COUNTIF(Puntajes!AJ:AJ, "=5")</f>
        <v>64</v>
      </c>
      <c r="AK6" s="35">
        <f>COUNTIF(Puntajes!AK:AK, "=5")</f>
        <v>38</v>
      </c>
      <c r="AL6" s="35">
        <f>COUNTIF(Puntajes!AL:AL, "=5")</f>
        <v>77</v>
      </c>
      <c r="AM6" s="35">
        <f>COUNTIF(Puntajes!AM:AM, "=5")</f>
        <v>33</v>
      </c>
      <c r="AN6" s="35">
        <f>COUNTIF(Puntajes!AN:AN, "=5")</f>
        <v>44</v>
      </c>
      <c r="AO6" s="35">
        <f>COUNTIF(Puntajes!AO:AO, "=5")</f>
        <v>56</v>
      </c>
      <c r="AP6" s="35">
        <f>COUNTIF(Puntajes!AP:AP, "=5")</f>
        <v>32</v>
      </c>
      <c r="AQ6" s="35">
        <f>COUNTIF(Puntajes!AQ:AQ, "=5")</f>
        <v>106</v>
      </c>
      <c r="AR6" s="35">
        <f>COUNTIF(Puntajes!AR:AR, "=5")</f>
        <v>47</v>
      </c>
      <c r="AS6" s="35">
        <f>COUNTIF(Puntajes!AS:AS, "=5")</f>
        <v>57</v>
      </c>
      <c r="AT6" s="35">
        <f>COUNTIF(Puntajes!AT:AT, "=5")</f>
        <v>32</v>
      </c>
      <c r="AU6" s="35">
        <f>COUNTIF(Puntajes!AU:AU, "=5")</f>
        <v>47</v>
      </c>
      <c r="AV6" s="35">
        <f>COUNTIF(Puntajes!AV:AV, "=5")</f>
        <v>56</v>
      </c>
      <c r="AW6" s="35">
        <f>COUNTIF(Puntajes!AW:AW, "=5")</f>
        <v>46</v>
      </c>
      <c r="AX6" s="35">
        <f>COUNTIF(Puntajes!AX:AX, "=5")</f>
        <v>52</v>
      </c>
      <c r="AY6" s="35">
        <f>COUNTIF(Puntajes!AY:AY, "=5")</f>
        <v>50</v>
      </c>
      <c r="AZ6" s="35">
        <f>COUNTIF(Puntajes!AZ:AZ, "=5")</f>
        <v>21</v>
      </c>
      <c r="BA6" s="35">
        <f>COUNTIF(Puntajes!BA:BA, "=5")</f>
        <v>89</v>
      </c>
      <c r="BB6" s="35">
        <f>COUNTIF(Puntajes!BB:BB, "=5")</f>
        <v>10</v>
      </c>
      <c r="BC6" s="35">
        <f>COUNTIF(Puntajes!BC:BC, "=5")</f>
        <v>43</v>
      </c>
      <c r="BD6" s="35">
        <f>COUNTIF(Puntajes!BD:BD, "=5")</f>
        <v>54</v>
      </c>
      <c r="BE6" s="35">
        <f>COUNTIF(Puntajes!BE:BE, "=5")</f>
        <v>70</v>
      </c>
      <c r="BF6" s="35">
        <f>COUNTIF(Puntajes!BF:BF, "=5")</f>
        <v>50</v>
      </c>
      <c r="BG6" s="35">
        <f>COUNTIF(Puntajes!BG:BG, "=5")</f>
        <v>67</v>
      </c>
      <c r="BH6" s="35">
        <f>COUNTIF(Puntajes!BH:BH, "=5")</f>
        <v>36</v>
      </c>
      <c r="BI6" s="35">
        <f>COUNTIF(Puntajes!BI:BI, "=5")</f>
        <v>59</v>
      </c>
      <c r="BJ6" s="35">
        <f>COUNTIF(Puntajes!BJ:BJ, "=5")</f>
        <v>97</v>
      </c>
      <c r="BK6" s="35">
        <f>COUNTIF(Puntajes!BK:BK, "=5")</f>
        <v>72</v>
      </c>
      <c r="BL6" s="35">
        <f>COUNTIF(Puntajes!BL:BL, "=5")</f>
        <v>44</v>
      </c>
      <c r="BM6" s="35">
        <f>COUNTIF(Puntajes!BM:BM, "=5")</f>
        <v>41</v>
      </c>
      <c r="BN6" s="35">
        <f>COUNTIF(Puntajes!BN:BN, "=5")</f>
        <v>32</v>
      </c>
      <c r="BO6" s="35">
        <f>COUNTIF(Puntajes!BO:BO, "=5")</f>
        <v>64</v>
      </c>
      <c r="BP6" s="35">
        <f>COUNTIF(Puntajes!BP:BP, "=5")</f>
        <v>63</v>
      </c>
      <c r="BQ6" s="35">
        <f>COUNTIF(Puntajes!BQ:BQ, "=5")</f>
        <v>39</v>
      </c>
      <c r="BR6" s="35">
        <f>COUNTIF(Puntajes!BR:BR, "=5")</f>
        <v>30</v>
      </c>
      <c r="BS6" s="35">
        <f>COUNTIF(Puntajes!BS:BS, "=5")</f>
        <v>47</v>
      </c>
      <c r="BT6" s="35">
        <f>COUNTIF(Puntajes!BT:BT, "=5")</f>
        <v>64</v>
      </c>
      <c r="BU6" s="35">
        <f>COUNTIF(Puntajes!BU:BU, "=5")</f>
        <v>43</v>
      </c>
      <c r="BV6" s="35">
        <f>COUNTIF(Puntajes!BV:BV, "=5")</f>
        <v>41</v>
      </c>
      <c r="BW6" s="35">
        <f>COUNTIF(Puntajes!BW:BW, "=5")</f>
        <v>35</v>
      </c>
      <c r="BX6" s="35">
        <f>COUNTIF(Puntajes!BX:BX, "=5")</f>
        <v>48</v>
      </c>
      <c r="BY6" s="35">
        <f>COUNTIF(Puntajes!BY:BY, "=5")</f>
        <v>39</v>
      </c>
      <c r="BZ6" s="35">
        <f>COUNTIF(Puntajes!BZ:BZ, "=5")</f>
        <v>75</v>
      </c>
      <c r="CA6" s="35">
        <f>COUNTIF(Puntajes!CA:CA, "=5")</f>
        <v>20</v>
      </c>
      <c r="CB6" s="35">
        <f>COUNTIF(Puntajes!CB:CB, "=5")</f>
        <v>21</v>
      </c>
      <c r="CC6" s="35">
        <f>COUNTIF(Puntajes!CC:CC, "=5")</f>
        <v>100</v>
      </c>
      <c r="CD6" s="35">
        <f>COUNTIF(Puntajes!CD:CD, "=5")</f>
        <v>95</v>
      </c>
      <c r="CE6" s="35">
        <f>COUNTIF(Puntajes!CE:CE, "=5")</f>
        <v>50</v>
      </c>
      <c r="CF6" s="35">
        <f>COUNTIF(Puntajes!CF:CF, "=5")</f>
        <v>7</v>
      </c>
      <c r="CG6" s="35">
        <f>COUNTIF(Puntajes!CG:CG, "=5")</f>
        <v>16</v>
      </c>
      <c r="CH6" s="35">
        <f>COUNTIF(Puntajes!CH:CH, "=5")</f>
        <v>54</v>
      </c>
      <c r="CI6" s="35">
        <f>COUNTIF(Puntajes!CI:CI, "=5")</f>
        <v>37</v>
      </c>
      <c r="CJ6" s="35">
        <f>COUNTIF(Puntajes!CJ:CJ, "=5")</f>
        <v>96</v>
      </c>
      <c r="CK6" s="35">
        <f>COUNTIF(Puntajes!CK:CK, "=5")</f>
        <v>73</v>
      </c>
      <c r="CL6" s="35">
        <f>COUNTIF(Puntajes!CL:CL, "=5")</f>
        <v>56</v>
      </c>
      <c r="CM6" s="35">
        <f>COUNTIF(Puntajes!CM:CM, "=5")</f>
        <v>87</v>
      </c>
      <c r="CN6" s="35">
        <f>COUNTIF(Puntajes!CN:CN, "=5")</f>
        <v>85</v>
      </c>
      <c r="CO6" s="35">
        <f>COUNTIF(Puntajes!CO:CO, "=5")</f>
        <v>108</v>
      </c>
      <c r="CP6" s="35">
        <f>COUNTIF(Puntajes!CP:CP, "=5")</f>
        <v>48</v>
      </c>
      <c r="CQ6" s="35">
        <f>COUNTIF(Puntajes!CQ:CQ, "=5")</f>
        <v>70</v>
      </c>
      <c r="CR6" s="35">
        <f>COUNTIF(Puntajes!CR:CR, "=5")</f>
        <v>70</v>
      </c>
    </row>
    <row r="7" spans="1:96">
      <c r="A7" s="33" t="s">
        <v>995</v>
      </c>
      <c r="B7" s="34">
        <f>AVERAGE(Puntajes!B:B)</f>
        <v>2.8776978417266186</v>
      </c>
      <c r="C7" s="34">
        <f>AVERAGE(Puntajes!C:C)</f>
        <v>2.9568345323741005</v>
      </c>
      <c r="D7" s="34">
        <f>AVERAGE(Puntajes!D:D)</f>
        <v>3.2949640287769784</v>
      </c>
      <c r="E7" s="34">
        <f>AVERAGE(Puntajes!E:E)</f>
        <v>2.949640287769784</v>
      </c>
      <c r="F7" s="34">
        <f>AVERAGE(Puntajes!F:F)</f>
        <v>3.0215827338129495</v>
      </c>
      <c r="G7" s="34">
        <f>AVERAGE(Puntajes!G:G)</f>
        <v>3.0575539568345325</v>
      </c>
      <c r="H7" s="34">
        <f>AVERAGE(Puntajes!H:H)</f>
        <v>3.079136690647482</v>
      </c>
      <c r="I7" s="34">
        <f>AVERAGE(Puntajes!I:I)</f>
        <v>4.0719424460431659</v>
      </c>
      <c r="J7" s="34">
        <f>AVERAGE(Puntajes!J:J)</f>
        <v>3.3741007194244603</v>
      </c>
      <c r="K7" s="34">
        <f>AVERAGE(Puntajes!K:K)</f>
        <v>3.2517985611510793</v>
      </c>
      <c r="L7" s="34">
        <f>AVERAGE(Puntajes!L:L)</f>
        <v>3.9928057553956835</v>
      </c>
      <c r="M7" s="34">
        <f>AVERAGE(Puntajes!M:M)</f>
        <v>3.6258992805755397</v>
      </c>
      <c r="N7" s="34">
        <f>AVERAGE(Puntajes!N:N)</f>
        <v>4.057553956834532</v>
      </c>
      <c r="O7" s="34">
        <f>AVERAGE(Puntajes!O:O)</f>
        <v>3.050359712230216</v>
      </c>
      <c r="P7" s="34">
        <f>AVERAGE(Puntajes!P:P)</f>
        <v>4.4604316546762588</v>
      </c>
      <c r="Q7" s="34">
        <f>AVERAGE(Puntajes!Q:Q)</f>
        <v>3.3525179856115108</v>
      </c>
      <c r="R7" s="34">
        <f>AVERAGE(Puntajes!R:R)</f>
        <v>3.7338129496402876</v>
      </c>
      <c r="S7" s="34">
        <f>AVERAGE(Puntajes!S:S)</f>
        <v>3.6115107913669067</v>
      </c>
      <c r="T7" s="34">
        <f>AVERAGE(Puntajes!T:T)</f>
        <v>3.6258992805755397</v>
      </c>
      <c r="U7" s="34">
        <f>AVERAGE(Puntajes!U:U)</f>
        <v>3.6906474820143886</v>
      </c>
      <c r="V7" s="34">
        <f>AVERAGE(Puntajes!V:V)</f>
        <v>3.5035971223021583</v>
      </c>
      <c r="W7" s="34">
        <f>AVERAGE(Puntajes!W:W)</f>
        <v>3.4892086330935252</v>
      </c>
      <c r="X7" s="34">
        <f>AVERAGE(Puntajes!X:X)</f>
        <v>3.7841726618705036</v>
      </c>
      <c r="Y7" s="34">
        <f>AVERAGE(Puntajes!Y:Y)</f>
        <v>3.6762589928057552</v>
      </c>
      <c r="Z7" s="34">
        <f>AVERAGE(Puntajes!Z:Z)</f>
        <v>4.0503597122302155</v>
      </c>
      <c r="AA7" s="34">
        <f>AVERAGE(Puntajes!AA:AA)</f>
        <v>3.5827338129496402</v>
      </c>
      <c r="AB7" s="34">
        <f>AVERAGE(Puntajes!AB:AB)</f>
        <v>3.5683453237410072</v>
      </c>
      <c r="AC7" s="34">
        <f>AVERAGE(Puntajes!AC:AC)</f>
        <v>3.7338129496402876</v>
      </c>
      <c r="AD7" s="34">
        <f>AVERAGE(Puntajes!AD:AD)</f>
        <v>3.5971223021582732</v>
      </c>
      <c r="AE7" s="34">
        <f>AVERAGE(Puntajes!AE:AE)</f>
        <v>4.1582733812949639</v>
      </c>
      <c r="AF7" s="34">
        <f>AVERAGE(Puntajes!AF:AF)</f>
        <v>4.057553956834532</v>
      </c>
      <c r="AG7" s="34">
        <f>AVERAGE(Puntajes!AG:AG)</f>
        <v>4.0719424460431659</v>
      </c>
      <c r="AH7" s="34">
        <f>AVERAGE(Puntajes!AH:AH)</f>
        <v>3.6258992805755397</v>
      </c>
      <c r="AI7" s="34">
        <f>AVERAGE(Puntajes!AI:AI)</f>
        <v>3.8992805755395685</v>
      </c>
      <c r="AJ7" s="34">
        <f>AVERAGE(Puntajes!AJ:AJ)</f>
        <v>3.964028776978417</v>
      </c>
      <c r="AK7" s="34">
        <f>AVERAGE(Puntajes!AK:AK)</f>
        <v>3.5971223021582732</v>
      </c>
      <c r="AL7" s="34">
        <f>AVERAGE(Puntajes!AL:AL)</f>
        <v>4.3021582733812949</v>
      </c>
      <c r="AM7" s="34">
        <f>AVERAGE(Puntajes!AM:AM)</f>
        <v>3.4460431654676258</v>
      </c>
      <c r="AN7" s="34">
        <f>AVERAGE(Puntajes!AN:AN)</f>
        <v>3.7266187050359711</v>
      </c>
      <c r="AO7" s="34">
        <f>AVERAGE(Puntajes!AO:AO)</f>
        <v>4.014388489208633</v>
      </c>
      <c r="AP7" s="34">
        <f>AVERAGE(Puntajes!AP:AP)</f>
        <v>3.2733812949640289</v>
      </c>
      <c r="AQ7" s="34">
        <f>AVERAGE(Puntajes!AQ:AQ)</f>
        <v>4.6474820143884896</v>
      </c>
      <c r="AR7" s="34">
        <f>AVERAGE(Puntajes!AR:AR)</f>
        <v>4.0503597122302155</v>
      </c>
      <c r="AS7" s="34">
        <f>AVERAGE(Puntajes!AS:AS)</f>
        <v>4.1366906474820144</v>
      </c>
      <c r="AT7" s="34">
        <f>AVERAGE(Puntajes!AT:AT)</f>
        <v>3.6474820143884892</v>
      </c>
      <c r="AU7" s="34">
        <f>AVERAGE(Puntajes!AU:AU)</f>
        <v>3.9280575539568345</v>
      </c>
      <c r="AV7" s="34">
        <f>AVERAGE(Puntajes!AV:AV)</f>
        <v>3.9136690647482015</v>
      </c>
      <c r="AW7" s="34">
        <f>AVERAGE(Puntajes!AW:AW)</f>
        <v>3.6906474820143886</v>
      </c>
      <c r="AX7" s="34">
        <f>AVERAGE(Puntajes!AX:AX)</f>
        <v>3.9928057553956835</v>
      </c>
      <c r="AY7" s="34">
        <f>AVERAGE(Puntajes!AY:AY)</f>
        <v>3.5683453237410072</v>
      </c>
      <c r="AZ7" s="34">
        <f>AVERAGE(Puntajes!AZ:AZ)</f>
        <v>2.7913669064748201</v>
      </c>
      <c r="BA7" s="34">
        <f>AVERAGE(Puntajes!BA:BA)</f>
        <v>4.2877697841726619</v>
      </c>
      <c r="BB7" s="34">
        <f>AVERAGE(Puntajes!BB:BB)</f>
        <v>3.2517985611510793</v>
      </c>
      <c r="BC7" s="34">
        <f>AVERAGE(Puntajes!BC:BC)</f>
        <v>3.8848920863309351</v>
      </c>
      <c r="BD7" s="34">
        <f>AVERAGE(Puntajes!BD:BD)</f>
        <v>3.8920863309352516</v>
      </c>
      <c r="BE7" s="34">
        <f>AVERAGE(Puntajes!BE:BE)</f>
        <v>3.964028776978417</v>
      </c>
      <c r="BF7" s="34">
        <f>AVERAGE(Puntajes!BF:BF)</f>
        <v>4.1151079136690649</v>
      </c>
      <c r="BG7" s="34">
        <f>AVERAGE(Puntajes!BG:BG)</f>
        <v>4.2733812949640289</v>
      </c>
      <c r="BH7" s="34">
        <f>AVERAGE(Puntajes!BH:BH)</f>
        <v>3.5539568345323742</v>
      </c>
      <c r="BI7" s="34">
        <f>AVERAGE(Puntajes!BI:BI)</f>
        <v>4.1223021582733814</v>
      </c>
      <c r="BJ7" s="34">
        <f>AVERAGE(Puntajes!BJ:BJ)</f>
        <v>4.6043165467625897</v>
      </c>
      <c r="BK7" s="34">
        <f>AVERAGE(Puntajes!BK:BK)</f>
        <v>4.3309352517985609</v>
      </c>
      <c r="BL7" s="34">
        <f>AVERAGE(Puntajes!BL:BL)</f>
        <v>3.985611510791367</v>
      </c>
      <c r="BM7" s="34">
        <f>AVERAGE(Puntajes!BM:BM)</f>
        <v>3.7553956834532376</v>
      </c>
      <c r="BN7" s="34">
        <f>AVERAGE(Puntajes!BN:BN)</f>
        <v>3.5395683453237412</v>
      </c>
      <c r="BO7" s="34">
        <f>AVERAGE(Puntajes!BO:BO)</f>
        <v>4.0935251798561154</v>
      </c>
      <c r="BP7" s="34">
        <f>AVERAGE(Puntajes!BP:BP)</f>
        <v>4.0359712230215825</v>
      </c>
      <c r="BQ7" s="34">
        <f>AVERAGE(Puntajes!BQ:BQ)</f>
        <v>3.7266187050359711</v>
      </c>
      <c r="BR7" s="34">
        <f>AVERAGE(Puntajes!BR:BR)</f>
        <v>3.6834532374100721</v>
      </c>
      <c r="BS7" s="34">
        <f>AVERAGE(Puntajes!BS:BS)</f>
        <v>3.8489208633093526</v>
      </c>
      <c r="BT7" s="34">
        <f>AVERAGE(Puntajes!BT:BT)</f>
        <v>4.1007194244604319</v>
      </c>
      <c r="BU7" s="34">
        <f>AVERAGE(Puntajes!BU:BU)</f>
        <v>3.8776978417266186</v>
      </c>
      <c r="BV7" s="34">
        <f>AVERAGE(Puntajes!BV:BV)</f>
        <v>3.8705035971223021</v>
      </c>
      <c r="BW7" s="34">
        <f>AVERAGE(Puntajes!BW:BW)</f>
        <v>3.4604316546762588</v>
      </c>
      <c r="BX7" s="34">
        <f>AVERAGE(Puntajes!BX:BX)</f>
        <v>3.7122302158273381</v>
      </c>
      <c r="BY7" s="34">
        <f>AVERAGE(Puntajes!BY:BY)</f>
        <v>3.920863309352518</v>
      </c>
      <c r="BZ7" s="34">
        <f>AVERAGE(Puntajes!BZ:BZ)</f>
        <v>4.2949640287769784</v>
      </c>
      <c r="CA7" s="34">
        <f>AVERAGE(Puntajes!CA:CA)</f>
        <v>3.5467625899280577</v>
      </c>
      <c r="CB7" s="34">
        <f>AVERAGE(Puntajes!CB:CB)</f>
        <v>3.4964028776978417</v>
      </c>
      <c r="CC7" s="34">
        <f>AVERAGE(Puntajes!CC:CC)</f>
        <v>4.5755395683453237</v>
      </c>
      <c r="CD7" s="34">
        <f>AVERAGE(Puntajes!CD:CD)</f>
        <v>4.3021582733812949</v>
      </c>
      <c r="CE7" s="34">
        <f>AVERAGE(Puntajes!CE:CE)</f>
        <v>4.0215827338129495</v>
      </c>
      <c r="CF7" s="34">
        <f>AVERAGE(Puntajes!CF:CF)</f>
        <v>2.6330935251798562</v>
      </c>
      <c r="CG7" s="34">
        <f>AVERAGE(Puntajes!CG:CG)</f>
        <v>3.0431654676258995</v>
      </c>
      <c r="CH7" s="34">
        <f>AVERAGE(Puntajes!CH:CH)</f>
        <v>4.057553956834532</v>
      </c>
      <c r="CI7" s="34">
        <f>AVERAGE(Puntajes!CI:CI)</f>
        <v>3.4532374100719423</v>
      </c>
      <c r="CJ7" s="34">
        <f>AVERAGE(Puntajes!CJ:CJ)</f>
        <v>4.3525179856115104</v>
      </c>
      <c r="CK7" s="34">
        <f>AVERAGE(Puntajes!CK:CK)</f>
        <v>4.057553956834532</v>
      </c>
      <c r="CL7" s="34">
        <f>AVERAGE(Puntajes!CL:CL)</f>
        <v>4.1151079136690649</v>
      </c>
      <c r="CM7" s="34">
        <f>AVERAGE(Puntajes!CM:CM)</f>
        <v>4.1510791366906474</v>
      </c>
      <c r="CN7" s="34">
        <f>AVERAGE(Puntajes!CN:CN)</f>
        <v>4.2517985611510793</v>
      </c>
      <c r="CO7" s="34">
        <f>AVERAGE(Puntajes!CO:CO)</f>
        <v>4.6618705035971226</v>
      </c>
      <c r="CP7" s="34">
        <f>AVERAGE(Puntajes!CP:CP)</f>
        <v>4.028776978417266</v>
      </c>
      <c r="CQ7" s="34">
        <f>AVERAGE(Puntajes!CQ:CQ)</f>
        <v>4.3237410071942444</v>
      </c>
      <c r="CR7" s="34">
        <f>AVERAGE(Puntajes!CR:CR)</f>
        <v>4.3309352517985609</v>
      </c>
    </row>
    <row r="8" spans="1:96">
      <c r="A8" s="30"/>
    </row>
    <row r="9" spans="1:96">
      <c r="A9" s="30"/>
    </row>
    <row r="10" spans="1:96">
      <c r="A10" s="30"/>
    </row>
    <row r="11" spans="1:96">
      <c r="A11" s="30"/>
    </row>
    <row r="12" spans="1:96">
      <c r="A12" s="30"/>
    </row>
    <row r="13" spans="1:96">
      <c r="A13" s="30"/>
    </row>
    <row r="14" spans="1:96">
      <c r="A14" s="30"/>
    </row>
    <row r="15" spans="1:96">
      <c r="A15" s="30"/>
    </row>
    <row r="16" spans="1:96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  <row r="22" spans="1:1">
      <c r="A22" s="30"/>
    </row>
    <row r="23" spans="1:1">
      <c r="A23" s="30"/>
    </row>
    <row r="24" spans="1:1">
      <c r="A24" s="30"/>
    </row>
    <row r="25" spans="1:1">
      <c r="A25" s="30"/>
    </row>
    <row r="26" spans="1:1">
      <c r="A26" s="30"/>
    </row>
    <row r="27" spans="1:1">
      <c r="A27" s="30"/>
    </row>
    <row r="28" spans="1:1">
      <c r="A28" s="30"/>
    </row>
    <row r="29" spans="1:1">
      <c r="A29" s="30"/>
    </row>
    <row r="30" spans="1:1">
      <c r="A30" s="30"/>
    </row>
    <row r="31" spans="1:1">
      <c r="A31" s="30"/>
    </row>
    <row r="32" spans="1:1">
      <c r="A32" s="30"/>
    </row>
    <row r="33" spans="1:1">
      <c r="A33" s="30"/>
    </row>
    <row r="34" spans="1:1">
      <c r="A34" s="30"/>
    </row>
    <row r="35" spans="1:1">
      <c r="A35" s="30"/>
    </row>
    <row r="36" spans="1:1">
      <c r="A36" s="30"/>
    </row>
    <row r="37" spans="1:1">
      <c r="A37" s="30"/>
    </row>
    <row r="38" spans="1:1">
      <c r="A38" s="30"/>
    </row>
    <row r="39" spans="1:1">
      <c r="A39" s="30"/>
    </row>
    <row r="40" spans="1:1">
      <c r="A40" s="30"/>
    </row>
    <row r="41" spans="1:1">
      <c r="A41" s="30"/>
    </row>
    <row r="42" spans="1:1">
      <c r="A42" s="30"/>
    </row>
    <row r="43" spans="1:1">
      <c r="A43" s="30"/>
    </row>
    <row r="44" spans="1:1">
      <c r="A44" s="30"/>
    </row>
    <row r="45" spans="1:1">
      <c r="A45" s="30"/>
    </row>
    <row r="46" spans="1:1">
      <c r="A46" s="30"/>
    </row>
    <row r="47" spans="1:1">
      <c r="A47" s="30"/>
    </row>
    <row r="48" spans="1:1">
      <c r="A48" s="30"/>
    </row>
    <row r="49" spans="1:1">
      <c r="A49" s="30"/>
    </row>
    <row r="50" spans="1:1">
      <c r="A50" s="30"/>
    </row>
    <row r="51" spans="1:1">
      <c r="A51" s="30"/>
    </row>
    <row r="52" spans="1:1">
      <c r="A52" s="30"/>
    </row>
    <row r="53" spans="1:1">
      <c r="A53" s="30"/>
    </row>
    <row r="54" spans="1:1">
      <c r="A54" s="30"/>
    </row>
    <row r="55" spans="1:1">
      <c r="A55" s="30"/>
    </row>
    <row r="56" spans="1:1">
      <c r="A56" s="30"/>
    </row>
    <row r="57" spans="1:1">
      <c r="A57" s="30"/>
    </row>
    <row r="58" spans="1:1">
      <c r="A58" s="30"/>
    </row>
    <row r="59" spans="1:1">
      <c r="A59" s="30"/>
    </row>
    <row r="60" spans="1:1">
      <c r="A60" s="30"/>
    </row>
    <row r="61" spans="1:1">
      <c r="A61" s="30"/>
    </row>
    <row r="62" spans="1:1">
      <c r="A62" s="30"/>
    </row>
    <row r="63" spans="1:1">
      <c r="A63" s="30"/>
    </row>
    <row r="64" spans="1:1">
      <c r="A64" s="30"/>
    </row>
    <row r="65" spans="1:1">
      <c r="A65" s="30"/>
    </row>
    <row r="66" spans="1:1">
      <c r="A66" s="30"/>
    </row>
    <row r="67" spans="1:1">
      <c r="A67" s="30"/>
    </row>
    <row r="68" spans="1:1">
      <c r="A68" s="30"/>
    </row>
    <row r="69" spans="1:1">
      <c r="A69" s="30"/>
    </row>
    <row r="70" spans="1:1">
      <c r="A70" s="30"/>
    </row>
    <row r="71" spans="1:1">
      <c r="A71" s="30"/>
    </row>
    <row r="72" spans="1:1">
      <c r="A72" s="30"/>
    </row>
    <row r="73" spans="1:1">
      <c r="A73" s="30"/>
    </row>
    <row r="74" spans="1:1">
      <c r="A74" s="30"/>
    </row>
    <row r="75" spans="1:1">
      <c r="A75" s="30"/>
    </row>
    <row r="76" spans="1:1">
      <c r="A76" s="30"/>
    </row>
    <row r="77" spans="1:1">
      <c r="A77" s="30"/>
    </row>
    <row r="78" spans="1:1">
      <c r="A78" s="30"/>
    </row>
    <row r="79" spans="1:1">
      <c r="A79" s="30"/>
    </row>
    <row r="80" spans="1:1">
      <c r="A80" s="30"/>
    </row>
    <row r="81" spans="1:1">
      <c r="A81" s="30"/>
    </row>
    <row r="82" spans="1:1">
      <c r="A82" s="30"/>
    </row>
    <row r="83" spans="1:1">
      <c r="A83" s="30"/>
    </row>
    <row r="84" spans="1:1">
      <c r="A84" s="30"/>
    </row>
    <row r="85" spans="1:1">
      <c r="A85" s="30"/>
    </row>
    <row r="86" spans="1:1">
      <c r="A86" s="30"/>
    </row>
    <row r="87" spans="1:1">
      <c r="A87" s="30"/>
    </row>
    <row r="88" spans="1:1">
      <c r="A88" s="30"/>
    </row>
    <row r="89" spans="1:1">
      <c r="A89" s="30"/>
    </row>
    <row r="90" spans="1:1">
      <c r="A90" s="30"/>
    </row>
    <row r="91" spans="1:1">
      <c r="A91" s="30"/>
    </row>
    <row r="92" spans="1:1">
      <c r="A92" s="30"/>
    </row>
    <row r="93" spans="1:1">
      <c r="A93" s="30"/>
    </row>
    <row r="94" spans="1:1">
      <c r="A94" s="30"/>
    </row>
    <row r="95" spans="1:1">
      <c r="A95" s="30"/>
    </row>
    <row r="96" spans="1:1">
      <c r="A96" s="30"/>
    </row>
    <row r="97" spans="1:1">
      <c r="A97" s="30"/>
    </row>
    <row r="98" spans="1:1">
      <c r="A98" s="30"/>
    </row>
    <row r="99" spans="1:1">
      <c r="A99" s="30"/>
    </row>
    <row r="100" spans="1:1">
      <c r="A100" s="30"/>
    </row>
    <row r="101" spans="1:1">
      <c r="A101" s="30"/>
    </row>
    <row r="102" spans="1:1">
      <c r="A102" s="30"/>
    </row>
    <row r="103" spans="1:1">
      <c r="A103" s="30"/>
    </row>
    <row r="104" spans="1:1">
      <c r="A104" s="30"/>
    </row>
    <row r="105" spans="1:1">
      <c r="A105" s="30"/>
    </row>
    <row r="106" spans="1:1">
      <c r="A106" s="30"/>
    </row>
    <row r="107" spans="1:1">
      <c r="A107" s="30"/>
    </row>
    <row r="108" spans="1:1">
      <c r="A108" s="30"/>
    </row>
    <row r="109" spans="1:1">
      <c r="A109" s="30"/>
    </row>
    <row r="110" spans="1:1">
      <c r="A110" s="30"/>
    </row>
    <row r="111" spans="1:1">
      <c r="A111" s="30"/>
    </row>
    <row r="112" spans="1:1">
      <c r="A112" s="30"/>
    </row>
    <row r="113" spans="1:1">
      <c r="A113" s="30"/>
    </row>
    <row r="114" spans="1:1">
      <c r="A114" s="30"/>
    </row>
    <row r="115" spans="1:1">
      <c r="A115" s="30"/>
    </row>
    <row r="116" spans="1:1">
      <c r="A116" s="30"/>
    </row>
    <row r="117" spans="1:1">
      <c r="A117" s="30"/>
    </row>
    <row r="118" spans="1:1">
      <c r="A118" s="30"/>
    </row>
    <row r="119" spans="1:1">
      <c r="A119" s="30"/>
    </row>
    <row r="120" spans="1:1">
      <c r="A120" s="30"/>
    </row>
    <row r="121" spans="1:1">
      <c r="A121" s="30"/>
    </row>
    <row r="122" spans="1:1">
      <c r="A122" s="30"/>
    </row>
    <row r="123" spans="1:1">
      <c r="A123" s="30"/>
    </row>
    <row r="124" spans="1:1">
      <c r="A124" s="30"/>
    </row>
    <row r="125" spans="1:1">
      <c r="A125" s="30"/>
    </row>
    <row r="126" spans="1:1">
      <c r="A126" s="30"/>
    </row>
    <row r="127" spans="1:1">
      <c r="A127" s="30"/>
    </row>
    <row r="128" spans="1:1">
      <c r="A128" s="30"/>
    </row>
    <row r="129" spans="1:1">
      <c r="A129" s="30"/>
    </row>
    <row r="130" spans="1:1">
      <c r="A130" s="30"/>
    </row>
    <row r="131" spans="1:1">
      <c r="A131" s="30"/>
    </row>
    <row r="132" spans="1:1">
      <c r="A132" s="30"/>
    </row>
    <row r="133" spans="1:1">
      <c r="A133" s="30"/>
    </row>
    <row r="134" spans="1:1">
      <c r="A134" s="30"/>
    </row>
    <row r="135" spans="1:1">
      <c r="A135" s="30"/>
    </row>
    <row r="136" spans="1:1">
      <c r="A136" s="30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  <row r="142" spans="1:1">
      <c r="A142" s="30"/>
    </row>
    <row r="143" spans="1:1">
      <c r="A143" s="30"/>
    </row>
    <row r="144" spans="1:1">
      <c r="A144" s="30"/>
    </row>
    <row r="145" spans="1:1">
      <c r="A145" s="30"/>
    </row>
    <row r="146" spans="1:1">
      <c r="A146" s="30"/>
    </row>
    <row r="147" spans="1:1">
      <c r="A147" s="30"/>
    </row>
    <row r="148" spans="1:1">
      <c r="A148" s="30"/>
    </row>
    <row r="149" spans="1:1">
      <c r="A149" s="30"/>
    </row>
    <row r="150" spans="1:1">
      <c r="A150" s="30"/>
    </row>
    <row r="151" spans="1:1">
      <c r="A151" s="30"/>
    </row>
    <row r="152" spans="1:1">
      <c r="A152" s="30"/>
    </row>
    <row r="153" spans="1:1">
      <c r="A153" s="30"/>
    </row>
    <row r="154" spans="1:1">
      <c r="A154" s="30"/>
    </row>
    <row r="155" spans="1:1">
      <c r="A155" s="30"/>
    </row>
    <row r="156" spans="1:1">
      <c r="A156" s="30"/>
    </row>
    <row r="157" spans="1:1">
      <c r="A157" s="30"/>
    </row>
    <row r="158" spans="1:1">
      <c r="A158" s="30"/>
    </row>
    <row r="159" spans="1:1">
      <c r="A159" s="30"/>
    </row>
    <row r="160" spans="1:1">
      <c r="A160" s="30"/>
    </row>
    <row r="161" spans="1:1">
      <c r="A161" s="30"/>
    </row>
    <row r="162" spans="1:1">
      <c r="A162" s="30"/>
    </row>
    <row r="163" spans="1:1">
      <c r="A163" s="30"/>
    </row>
    <row r="164" spans="1:1">
      <c r="A164" s="30"/>
    </row>
    <row r="165" spans="1:1">
      <c r="A165" s="30"/>
    </row>
    <row r="166" spans="1:1">
      <c r="A166" s="30"/>
    </row>
    <row r="167" spans="1:1">
      <c r="A167" s="30"/>
    </row>
    <row r="168" spans="1:1">
      <c r="A168" s="30"/>
    </row>
    <row r="169" spans="1:1">
      <c r="A169" s="30"/>
    </row>
    <row r="170" spans="1:1">
      <c r="A170" s="30"/>
    </row>
    <row r="171" spans="1:1">
      <c r="A171" s="30"/>
    </row>
    <row r="172" spans="1:1">
      <c r="A172" s="30"/>
    </row>
    <row r="173" spans="1:1">
      <c r="A173" s="30"/>
    </row>
    <row r="174" spans="1:1">
      <c r="A174" s="30"/>
    </row>
    <row r="175" spans="1:1">
      <c r="A175" s="30"/>
    </row>
    <row r="176" spans="1:1">
      <c r="A176" s="30"/>
    </row>
    <row r="177" spans="1:1">
      <c r="A177" s="30"/>
    </row>
    <row r="178" spans="1:1">
      <c r="A178" s="30"/>
    </row>
    <row r="179" spans="1:1">
      <c r="A179" s="30"/>
    </row>
    <row r="180" spans="1:1">
      <c r="A180" s="30"/>
    </row>
    <row r="181" spans="1:1">
      <c r="A181" s="30"/>
    </row>
    <row r="182" spans="1:1">
      <c r="A182" s="30"/>
    </row>
    <row r="183" spans="1:1">
      <c r="A183" s="30"/>
    </row>
    <row r="184" spans="1:1">
      <c r="A184" s="30"/>
    </row>
    <row r="185" spans="1:1">
      <c r="A185" s="30"/>
    </row>
    <row r="186" spans="1:1">
      <c r="A186" s="30"/>
    </row>
    <row r="187" spans="1:1">
      <c r="A187" s="30"/>
    </row>
    <row r="188" spans="1:1">
      <c r="A188" s="30"/>
    </row>
    <row r="189" spans="1:1">
      <c r="A189" s="30"/>
    </row>
    <row r="190" spans="1:1">
      <c r="A190" s="30"/>
    </row>
    <row r="191" spans="1:1">
      <c r="A191" s="30"/>
    </row>
    <row r="192" spans="1:1">
      <c r="A192" s="30"/>
    </row>
    <row r="193" spans="1:1">
      <c r="A193" s="30"/>
    </row>
    <row r="194" spans="1:1">
      <c r="A194" s="30"/>
    </row>
    <row r="195" spans="1:1">
      <c r="A195" s="30"/>
    </row>
    <row r="196" spans="1:1">
      <c r="A196" s="30"/>
    </row>
    <row r="197" spans="1:1">
      <c r="A197" s="30"/>
    </row>
    <row r="198" spans="1:1">
      <c r="A198" s="30"/>
    </row>
    <row r="199" spans="1:1">
      <c r="A199" s="30"/>
    </row>
    <row r="200" spans="1:1">
      <c r="A200" s="30"/>
    </row>
    <row r="201" spans="1:1">
      <c r="A201" s="30"/>
    </row>
    <row r="202" spans="1:1">
      <c r="A202" s="30"/>
    </row>
    <row r="203" spans="1:1">
      <c r="A203" s="30"/>
    </row>
    <row r="204" spans="1:1">
      <c r="A204" s="30"/>
    </row>
    <row r="205" spans="1:1">
      <c r="A205" s="30"/>
    </row>
    <row r="206" spans="1:1">
      <c r="A206" s="30"/>
    </row>
    <row r="207" spans="1:1">
      <c r="A207" s="30"/>
    </row>
    <row r="208" spans="1:1">
      <c r="A208" s="30"/>
    </row>
    <row r="209" spans="1:1">
      <c r="A209" s="30"/>
    </row>
    <row r="210" spans="1:1">
      <c r="A210" s="30"/>
    </row>
    <row r="211" spans="1:1">
      <c r="A211" s="30"/>
    </row>
    <row r="212" spans="1:1">
      <c r="A212" s="30"/>
    </row>
    <row r="213" spans="1:1">
      <c r="A213" s="30"/>
    </row>
    <row r="214" spans="1:1">
      <c r="A214" s="30"/>
    </row>
    <row r="215" spans="1:1">
      <c r="A215" s="30"/>
    </row>
    <row r="216" spans="1:1">
      <c r="A216" s="30"/>
    </row>
    <row r="217" spans="1:1">
      <c r="A217" s="30"/>
    </row>
    <row r="218" spans="1:1">
      <c r="A218" s="30"/>
    </row>
    <row r="219" spans="1:1">
      <c r="A219" s="30"/>
    </row>
    <row r="220" spans="1:1">
      <c r="A220" s="30"/>
    </row>
    <row r="221" spans="1:1">
      <c r="A221" s="30"/>
    </row>
    <row r="222" spans="1:1">
      <c r="A222" s="30"/>
    </row>
    <row r="223" spans="1:1">
      <c r="A223" s="30"/>
    </row>
    <row r="224" spans="1:1">
      <c r="A224" s="30"/>
    </row>
    <row r="225" spans="1:1">
      <c r="A225" s="30"/>
    </row>
    <row r="226" spans="1:1">
      <c r="A226" s="30"/>
    </row>
    <row r="227" spans="1:1">
      <c r="A227" s="30"/>
    </row>
    <row r="228" spans="1:1">
      <c r="A228" s="30"/>
    </row>
    <row r="229" spans="1:1">
      <c r="A229" s="30"/>
    </row>
    <row r="230" spans="1:1">
      <c r="A230" s="30"/>
    </row>
    <row r="231" spans="1:1">
      <c r="A231" s="30"/>
    </row>
    <row r="232" spans="1:1">
      <c r="A232" s="30"/>
    </row>
    <row r="233" spans="1:1">
      <c r="A233" s="30"/>
    </row>
    <row r="234" spans="1:1">
      <c r="A234" s="30"/>
    </row>
    <row r="235" spans="1:1">
      <c r="A235" s="30"/>
    </row>
    <row r="236" spans="1:1">
      <c r="A236" s="30"/>
    </row>
    <row r="237" spans="1:1">
      <c r="A237" s="30"/>
    </row>
    <row r="238" spans="1:1">
      <c r="A238" s="30"/>
    </row>
    <row r="239" spans="1:1">
      <c r="A239" s="30"/>
    </row>
    <row r="240" spans="1:1">
      <c r="A240" s="30"/>
    </row>
    <row r="241" spans="1:1">
      <c r="A241" s="30"/>
    </row>
    <row r="242" spans="1:1">
      <c r="A242" s="30"/>
    </row>
    <row r="243" spans="1:1">
      <c r="A243" s="30"/>
    </row>
    <row r="244" spans="1:1">
      <c r="A244" s="30"/>
    </row>
    <row r="245" spans="1:1">
      <c r="A245" s="30"/>
    </row>
    <row r="246" spans="1:1">
      <c r="A246" s="30"/>
    </row>
    <row r="247" spans="1:1">
      <c r="A247" s="30"/>
    </row>
    <row r="248" spans="1:1">
      <c r="A248" s="30"/>
    </row>
    <row r="249" spans="1:1">
      <c r="A249" s="30"/>
    </row>
    <row r="250" spans="1:1">
      <c r="A250" s="30"/>
    </row>
    <row r="251" spans="1:1">
      <c r="A251" s="30"/>
    </row>
    <row r="252" spans="1:1">
      <c r="A252" s="30"/>
    </row>
    <row r="253" spans="1:1">
      <c r="A253" s="30"/>
    </row>
    <row r="254" spans="1:1">
      <c r="A254" s="30"/>
    </row>
    <row r="255" spans="1:1">
      <c r="A255" s="30"/>
    </row>
    <row r="256" spans="1:1">
      <c r="A256" s="30"/>
    </row>
    <row r="257" spans="1:1">
      <c r="A257" s="30"/>
    </row>
    <row r="258" spans="1:1">
      <c r="A258" s="30"/>
    </row>
    <row r="259" spans="1:1">
      <c r="A259" s="30"/>
    </row>
    <row r="260" spans="1:1">
      <c r="A260" s="30"/>
    </row>
    <row r="261" spans="1:1">
      <c r="A261" s="30"/>
    </row>
    <row r="262" spans="1:1">
      <c r="A262" s="30"/>
    </row>
    <row r="263" spans="1:1">
      <c r="A263" s="30"/>
    </row>
    <row r="264" spans="1:1">
      <c r="A264" s="30"/>
    </row>
    <row r="265" spans="1:1">
      <c r="A265" s="30"/>
    </row>
    <row r="266" spans="1:1">
      <c r="A266" s="30"/>
    </row>
    <row r="267" spans="1:1">
      <c r="A267" s="30"/>
    </row>
    <row r="268" spans="1:1">
      <c r="A268" s="30"/>
    </row>
    <row r="269" spans="1:1">
      <c r="A269" s="30"/>
    </row>
    <row r="270" spans="1:1">
      <c r="A270" s="30"/>
    </row>
    <row r="271" spans="1:1">
      <c r="A271" s="30"/>
    </row>
    <row r="272" spans="1:1">
      <c r="A272" s="30"/>
    </row>
    <row r="273" spans="1:1">
      <c r="A273" s="30"/>
    </row>
    <row r="274" spans="1:1">
      <c r="A274" s="30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  <row r="281" spans="1:1">
      <c r="A281" s="30"/>
    </row>
    <row r="282" spans="1:1">
      <c r="A282" s="30"/>
    </row>
    <row r="283" spans="1:1">
      <c r="A283" s="30"/>
    </row>
    <row r="284" spans="1:1">
      <c r="A284" s="30"/>
    </row>
    <row r="285" spans="1:1">
      <c r="A285" s="30"/>
    </row>
    <row r="286" spans="1:1">
      <c r="A286" s="30"/>
    </row>
    <row r="287" spans="1:1">
      <c r="A287" s="30"/>
    </row>
    <row r="288" spans="1:1">
      <c r="A288" s="30"/>
    </row>
    <row r="289" spans="1:1">
      <c r="A289" s="30"/>
    </row>
    <row r="290" spans="1:1">
      <c r="A290" s="30"/>
    </row>
    <row r="291" spans="1:1">
      <c r="A291" s="30"/>
    </row>
    <row r="292" spans="1:1">
      <c r="A292" s="30"/>
    </row>
    <row r="293" spans="1:1">
      <c r="A293" s="30"/>
    </row>
    <row r="294" spans="1:1">
      <c r="A294" s="30"/>
    </row>
    <row r="295" spans="1:1">
      <c r="A295" s="30"/>
    </row>
    <row r="296" spans="1:1">
      <c r="A296" s="30"/>
    </row>
    <row r="297" spans="1:1">
      <c r="A297" s="30"/>
    </row>
    <row r="298" spans="1:1">
      <c r="A298" s="30"/>
    </row>
    <row r="299" spans="1:1">
      <c r="A299" s="30"/>
    </row>
    <row r="300" spans="1:1">
      <c r="A300" s="30"/>
    </row>
    <row r="301" spans="1:1">
      <c r="A301" s="30"/>
    </row>
    <row r="302" spans="1:1">
      <c r="A302" s="30"/>
    </row>
    <row r="303" spans="1:1">
      <c r="A303" s="30"/>
    </row>
    <row r="304" spans="1:1">
      <c r="A304" s="30"/>
    </row>
    <row r="305" spans="1:1">
      <c r="A305" s="30"/>
    </row>
    <row r="306" spans="1:1">
      <c r="A306" s="30"/>
    </row>
    <row r="307" spans="1:1">
      <c r="A307" s="30"/>
    </row>
    <row r="308" spans="1:1">
      <c r="A308" s="30"/>
    </row>
    <row r="309" spans="1:1">
      <c r="A309" s="30"/>
    </row>
    <row r="310" spans="1:1">
      <c r="A310" s="30"/>
    </row>
    <row r="311" spans="1:1">
      <c r="A311" s="30"/>
    </row>
    <row r="312" spans="1:1">
      <c r="A312" s="30"/>
    </row>
    <row r="313" spans="1:1">
      <c r="A313" s="30"/>
    </row>
    <row r="314" spans="1:1">
      <c r="A314" s="30"/>
    </row>
    <row r="315" spans="1:1">
      <c r="A315" s="30"/>
    </row>
    <row r="316" spans="1:1">
      <c r="A316" s="30"/>
    </row>
    <row r="317" spans="1:1">
      <c r="A317" s="30"/>
    </row>
    <row r="318" spans="1:1">
      <c r="A318" s="30"/>
    </row>
    <row r="319" spans="1:1">
      <c r="A319" s="30"/>
    </row>
    <row r="320" spans="1:1">
      <c r="A320" s="30"/>
    </row>
    <row r="321" spans="1:1">
      <c r="A321" s="30"/>
    </row>
    <row r="322" spans="1:1">
      <c r="A322" s="30"/>
    </row>
    <row r="323" spans="1:1">
      <c r="A323" s="30"/>
    </row>
    <row r="324" spans="1:1">
      <c r="A324" s="30"/>
    </row>
    <row r="325" spans="1:1">
      <c r="A325" s="30"/>
    </row>
    <row r="326" spans="1:1">
      <c r="A326" s="30"/>
    </row>
    <row r="327" spans="1:1">
      <c r="A327" s="30"/>
    </row>
    <row r="328" spans="1:1">
      <c r="A328" s="30"/>
    </row>
    <row r="329" spans="1:1">
      <c r="A329" s="30"/>
    </row>
    <row r="330" spans="1:1">
      <c r="A330" s="30"/>
    </row>
    <row r="331" spans="1:1">
      <c r="A331" s="30"/>
    </row>
    <row r="332" spans="1:1">
      <c r="A332" s="30"/>
    </row>
    <row r="333" spans="1:1">
      <c r="A333" s="30"/>
    </row>
    <row r="334" spans="1:1">
      <c r="A334" s="30"/>
    </row>
    <row r="335" spans="1:1">
      <c r="A335" s="30"/>
    </row>
    <row r="336" spans="1:1">
      <c r="A336" s="30"/>
    </row>
    <row r="337" spans="1:1">
      <c r="A337" s="30"/>
    </row>
    <row r="338" spans="1:1">
      <c r="A338" s="30"/>
    </row>
    <row r="339" spans="1:1">
      <c r="A339" s="30"/>
    </row>
    <row r="340" spans="1:1">
      <c r="A340" s="30"/>
    </row>
    <row r="341" spans="1:1">
      <c r="A341" s="30"/>
    </row>
    <row r="342" spans="1:1">
      <c r="A342" s="30"/>
    </row>
    <row r="343" spans="1:1">
      <c r="A343" s="30"/>
    </row>
    <row r="344" spans="1:1">
      <c r="A344" s="30"/>
    </row>
    <row r="345" spans="1:1">
      <c r="A345" s="30"/>
    </row>
    <row r="346" spans="1:1">
      <c r="A346" s="30"/>
    </row>
    <row r="347" spans="1:1">
      <c r="A347" s="30"/>
    </row>
    <row r="348" spans="1:1">
      <c r="A348" s="30"/>
    </row>
    <row r="349" spans="1:1">
      <c r="A349" s="30"/>
    </row>
    <row r="350" spans="1:1">
      <c r="A350" s="30"/>
    </row>
    <row r="351" spans="1:1">
      <c r="A351" s="30"/>
    </row>
    <row r="352" spans="1:1">
      <c r="A352" s="30"/>
    </row>
    <row r="353" spans="1:1">
      <c r="A353" s="30"/>
    </row>
    <row r="354" spans="1:1">
      <c r="A354" s="30"/>
    </row>
    <row r="355" spans="1:1">
      <c r="A355" s="30"/>
    </row>
    <row r="356" spans="1:1">
      <c r="A356" s="30"/>
    </row>
    <row r="357" spans="1:1">
      <c r="A357" s="30"/>
    </row>
    <row r="358" spans="1:1">
      <c r="A358" s="30"/>
    </row>
    <row r="359" spans="1:1">
      <c r="A359" s="30"/>
    </row>
    <row r="360" spans="1:1">
      <c r="A360" s="30"/>
    </row>
    <row r="361" spans="1:1">
      <c r="A361" s="30"/>
    </row>
    <row r="362" spans="1:1">
      <c r="A362" s="30"/>
    </row>
    <row r="363" spans="1:1">
      <c r="A363" s="30"/>
    </row>
    <row r="364" spans="1:1">
      <c r="A364" s="30"/>
    </row>
    <row r="365" spans="1:1">
      <c r="A365" s="30"/>
    </row>
    <row r="366" spans="1:1">
      <c r="A366" s="30"/>
    </row>
    <row r="367" spans="1:1">
      <c r="A367" s="30"/>
    </row>
    <row r="368" spans="1:1">
      <c r="A368" s="30"/>
    </row>
    <row r="369" spans="1:1">
      <c r="A369" s="30"/>
    </row>
    <row r="370" spans="1:1">
      <c r="A370" s="30"/>
    </row>
    <row r="371" spans="1:1">
      <c r="A371" s="30"/>
    </row>
    <row r="372" spans="1:1">
      <c r="A372" s="30"/>
    </row>
    <row r="373" spans="1:1">
      <c r="A373" s="30"/>
    </row>
    <row r="374" spans="1:1">
      <c r="A374" s="30"/>
    </row>
    <row r="375" spans="1:1">
      <c r="A375" s="30"/>
    </row>
    <row r="376" spans="1:1">
      <c r="A376" s="30"/>
    </row>
    <row r="377" spans="1:1">
      <c r="A377" s="30"/>
    </row>
    <row r="378" spans="1:1">
      <c r="A378" s="30"/>
    </row>
    <row r="379" spans="1:1">
      <c r="A379" s="30"/>
    </row>
    <row r="380" spans="1:1">
      <c r="A380" s="30"/>
    </row>
    <row r="381" spans="1:1">
      <c r="A381" s="30"/>
    </row>
    <row r="382" spans="1:1">
      <c r="A382" s="30"/>
    </row>
    <row r="383" spans="1:1">
      <c r="A383" s="30"/>
    </row>
    <row r="384" spans="1:1">
      <c r="A384" s="30"/>
    </row>
    <row r="385" spans="1:1">
      <c r="A385" s="30"/>
    </row>
    <row r="386" spans="1:1">
      <c r="A386" s="30"/>
    </row>
    <row r="387" spans="1:1">
      <c r="A387" s="30"/>
    </row>
    <row r="388" spans="1:1">
      <c r="A388" s="30"/>
    </row>
    <row r="389" spans="1:1">
      <c r="A389" s="30"/>
    </row>
    <row r="390" spans="1:1">
      <c r="A390" s="30"/>
    </row>
    <row r="391" spans="1:1">
      <c r="A391" s="30"/>
    </row>
    <row r="392" spans="1:1">
      <c r="A392" s="30"/>
    </row>
    <row r="393" spans="1:1">
      <c r="A393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398" spans="1:1">
      <c r="A398" s="30"/>
    </row>
    <row r="399" spans="1:1">
      <c r="A399" s="30"/>
    </row>
    <row r="400" spans="1:1">
      <c r="A400" s="30"/>
    </row>
    <row r="401" spans="1:1">
      <c r="A401" s="30"/>
    </row>
    <row r="402" spans="1:1">
      <c r="A402" s="30"/>
    </row>
    <row r="403" spans="1:1">
      <c r="A403" s="30"/>
    </row>
    <row r="404" spans="1:1">
      <c r="A404" s="30"/>
    </row>
    <row r="405" spans="1:1">
      <c r="A405" s="30"/>
    </row>
    <row r="406" spans="1:1">
      <c r="A406" s="30"/>
    </row>
    <row r="407" spans="1:1">
      <c r="A407" s="30"/>
    </row>
    <row r="408" spans="1:1">
      <c r="A408" s="30"/>
    </row>
    <row r="409" spans="1:1">
      <c r="A409" s="30"/>
    </row>
    <row r="410" spans="1:1">
      <c r="A410" s="30"/>
    </row>
    <row r="411" spans="1:1">
      <c r="A411" s="30"/>
    </row>
    <row r="412" spans="1:1">
      <c r="A412" s="30"/>
    </row>
    <row r="413" spans="1:1">
      <c r="A413" s="30"/>
    </row>
    <row r="414" spans="1:1">
      <c r="A414" s="30"/>
    </row>
    <row r="415" spans="1:1">
      <c r="A415" s="30"/>
    </row>
    <row r="416" spans="1:1">
      <c r="A416" s="30"/>
    </row>
    <row r="417" spans="1:1">
      <c r="A417" s="30"/>
    </row>
    <row r="418" spans="1:1">
      <c r="A418" s="30"/>
    </row>
    <row r="419" spans="1:1">
      <c r="A419" s="30"/>
    </row>
    <row r="420" spans="1:1">
      <c r="A420" s="30"/>
    </row>
    <row r="421" spans="1:1">
      <c r="A421" s="30"/>
    </row>
    <row r="422" spans="1:1">
      <c r="A422" s="30"/>
    </row>
    <row r="423" spans="1:1">
      <c r="A423" s="30"/>
    </row>
    <row r="424" spans="1:1">
      <c r="A424" s="30"/>
    </row>
    <row r="425" spans="1:1">
      <c r="A425" s="30"/>
    </row>
    <row r="426" spans="1:1">
      <c r="A426" s="30"/>
    </row>
    <row r="427" spans="1:1">
      <c r="A427" s="30"/>
    </row>
    <row r="428" spans="1:1">
      <c r="A428" s="30"/>
    </row>
    <row r="429" spans="1:1">
      <c r="A429" s="30"/>
    </row>
    <row r="430" spans="1:1">
      <c r="A430" s="30"/>
    </row>
    <row r="431" spans="1:1">
      <c r="A431" s="30"/>
    </row>
    <row r="432" spans="1:1">
      <c r="A432" s="30"/>
    </row>
    <row r="433" spans="1:1">
      <c r="A433" s="30"/>
    </row>
    <row r="434" spans="1:1">
      <c r="A434" s="30"/>
    </row>
    <row r="435" spans="1:1">
      <c r="A435" s="30"/>
    </row>
    <row r="436" spans="1:1">
      <c r="A436" s="30"/>
    </row>
    <row r="437" spans="1:1">
      <c r="A437" s="30"/>
    </row>
    <row r="438" spans="1:1">
      <c r="A438" s="30"/>
    </row>
    <row r="439" spans="1:1">
      <c r="A439" s="30"/>
    </row>
    <row r="440" spans="1:1">
      <c r="A440" s="30"/>
    </row>
    <row r="441" spans="1:1">
      <c r="A441" s="30"/>
    </row>
    <row r="442" spans="1:1">
      <c r="A442" s="30"/>
    </row>
    <row r="443" spans="1:1">
      <c r="A443" s="30"/>
    </row>
    <row r="444" spans="1:1">
      <c r="A444" s="30"/>
    </row>
    <row r="445" spans="1:1">
      <c r="A445" s="30"/>
    </row>
    <row r="446" spans="1:1">
      <c r="A446" s="30"/>
    </row>
    <row r="447" spans="1:1">
      <c r="A447" s="30"/>
    </row>
    <row r="448" spans="1:1">
      <c r="A448" s="30"/>
    </row>
    <row r="449" spans="1:1">
      <c r="A449" s="30"/>
    </row>
    <row r="450" spans="1:1">
      <c r="A450" s="30"/>
    </row>
    <row r="451" spans="1:1">
      <c r="A451" s="30"/>
    </row>
    <row r="452" spans="1:1">
      <c r="A452" s="30"/>
    </row>
    <row r="453" spans="1:1">
      <c r="A453" s="30"/>
    </row>
    <row r="454" spans="1:1">
      <c r="A454" s="30"/>
    </row>
    <row r="455" spans="1:1">
      <c r="A455" s="30"/>
    </row>
    <row r="456" spans="1:1">
      <c r="A456" s="30"/>
    </row>
    <row r="457" spans="1:1">
      <c r="A457" s="30"/>
    </row>
    <row r="458" spans="1:1">
      <c r="A458" s="30"/>
    </row>
    <row r="459" spans="1:1">
      <c r="A459" s="30"/>
    </row>
    <row r="460" spans="1:1">
      <c r="A460" s="30"/>
    </row>
    <row r="461" spans="1:1">
      <c r="A461" s="30"/>
    </row>
    <row r="462" spans="1:1">
      <c r="A462" s="30"/>
    </row>
    <row r="463" spans="1:1">
      <c r="A463" s="30"/>
    </row>
    <row r="464" spans="1:1">
      <c r="A464" s="30"/>
    </row>
    <row r="465" spans="1:1">
      <c r="A465" s="30"/>
    </row>
    <row r="466" spans="1:1">
      <c r="A466" s="30"/>
    </row>
    <row r="467" spans="1:1">
      <c r="A467" s="30"/>
    </row>
    <row r="468" spans="1:1">
      <c r="A468" s="30"/>
    </row>
    <row r="469" spans="1:1">
      <c r="A469" s="30"/>
    </row>
    <row r="470" spans="1:1">
      <c r="A470" s="30"/>
    </row>
    <row r="471" spans="1:1">
      <c r="A471" s="30"/>
    </row>
    <row r="472" spans="1:1">
      <c r="A472" s="30"/>
    </row>
    <row r="473" spans="1:1">
      <c r="A473" s="30"/>
    </row>
    <row r="474" spans="1:1">
      <c r="A474" s="30"/>
    </row>
    <row r="475" spans="1:1">
      <c r="A475" s="30"/>
    </row>
    <row r="476" spans="1:1">
      <c r="A476" s="30"/>
    </row>
    <row r="477" spans="1:1">
      <c r="A477" s="30"/>
    </row>
    <row r="478" spans="1:1">
      <c r="A478" s="30"/>
    </row>
    <row r="479" spans="1:1">
      <c r="A479" s="30"/>
    </row>
    <row r="480" spans="1:1">
      <c r="A480" s="30"/>
    </row>
    <row r="481" spans="1:1">
      <c r="A481" s="30"/>
    </row>
    <row r="482" spans="1:1">
      <c r="A482" s="30"/>
    </row>
    <row r="483" spans="1:1">
      <c r="A483" s="30"/>
    </row>
    <row r="484" spans="1:1">
      <c r="A484" s="30"/>
    </row>
    <row r="485" spans="1:1">
      <c r="A485" s="30"/>
    </row>
    <row r="486" spans="1:1">
      <c r="A486" s="30"/>
    </row>
    <row r="487" spans="1:1">
      <c r="A487" s="30"/>
    </row>
    <row r="488" spans="1:1">
      <c r="A488" s="30"/>
    </row>
    <row r="489" spans="1:1">
      <c r="A489" s="30"/>
    </row>
    <row r="490" spans="1:1">
      <c r="A490" s="30"/>
    </row>
    <row r="491" spans="1:1">
      <c r="A491" s="30"/>
    </row>
    <row r="492" spans="1:1">
      <c r="A492" s="30"/>
    </row>
    <row r="493" spans="1:1">
      <c r="A493" s="30"/>
    </row>
    <row r="494" spans="1:1">
      <c r="A494" s="30"/>
    </row>
    <row r="495" spans="1:1">
      <c r="A495" s="30"/>
    </row>
    <row r="496" spans="1:1">
      <c r="A496" s="30"/>
    </row>
    <row r="497" spans="1:1">
      <c r="A497" s="30"/>
    </row>
    <row r="498" spans="1:1">
      <c r="A498" s="30"/>
    </row>
    <row r="499" spans="1:1">
      <c r="A499" s="30"/>
    </row>
    <row r="500" spans="1:1">
      <c r="A500" s="30"/>
    </row>
    <row r="501" spans="1:1">
      <c r="A501" s="30"/>
    </row>
    <row r="502" spans="1:1">
      <c r="A502" s="30"/>
    </row>
    <row r="503" spans="1:1">
      <c r="A503" s="30"/>
    </row>
    <row r="504" spans="1:1">
      <c r="A504" s="30"/>
    </row>
    <row r="505" spans="1:1">
      <c r="A505" s="30"/>
    </row>
    <row r="506" spans="1:1">
      <c r="A506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1" spans="1:1">
      <c r="A511" s="30"/>
    </row>
    <row r="512" spans="1:1">
      <c r="A512" s="30"/>
    </row>
    <row r="513" spans="1:1">
      <c r="A513" s="30"/>
    </row>
    <row r="514" spans="1:1">
      <c r="A514" s="30"/>
    </row>
    <row r="515" spans="1:1">
      <c r="A515" s="30"/>
    </row>
    <row r="516" spans="1:1">
      <c r="A516" s="30"/>
    </row>
    <row r="517" spans="1:1">
      <c r="A517" s="30"/>
    </row>
    <row r="518" spans="1:1">
      <c r="A518" s="30"/>
    </row>
    <row r="519" spans="1:1">
      <c r="A519" s="30"/>
    </row>
    <row r="520" spans="1:1">
      <c r="A520" s="30"/>
    </row>
    <row r="521" spans="1:1">
      <c r="A521" s="30"/>
    </row>
    <row r="522" spans="1:1">
      <c r="A522" s="30"/>
    </row>
    <row r="523" spans="1:1">
      <c r="A523" s="30"/>
    </row>
    <row r="524" spans="1:1">
      <c r="A524" s="30"/>
    </row>
    <row r="525" spans="1:1">
      <c r="A525" s="30"/>
    </row>
    <row r="526" spans="1:1">
      <c r="A526" s="30"/>
    </row>
    <row r="527" spans="1:1">
      <c r="A527" s="30"/>
    </row>
    <row r="528" spans="1:1">
      <c r="A528" s="30"/>
    </row>
    <row r="529" spans="1:1">
      <c r="A529" s="30"/>
    </row>
    <row r="530" spans="1:1">
      <c r="A530" s="30"/>
    </row>
    <row r="531" spans="1:1">
      <c r="A531" s="30"/>
    </row>
    <row r="532" spans="1:1">
      <c r="A532" s="30"/>
    </row>
    <row r="533" spans="1:1">
      <c r="A533" s="30"/>
    </row>
    <row r="534" spans="1:1">
      <c r="A534" s="30"/>
    </row>
    <row r="535" spans="1:1">
      <c r="A535" s="30"/>
    </row>
    <row r="536" spans="1:1">
      <c r="A536" s="30"/>
    </row>
    <row r="537" spans="1:1">
      <c r="A537" s="30"/>
    </row>
    <row r="538" spans="1:1">
      <c r="A538" s="30"/>
    </row>
    <row r="539" spans="1:1">
      <c r="A539" s="30"/>
    </row>
    <row r="540" spans="1:1">
      <c r="A540" s="30"/>
    </row>
    <row r="541" spans="1:1">
      <c r="A541" s="30"/>
    </row>
    <row r="542" spans="1:1">
      <c r="A542" s="30"/>
    </row>
    <row r="543" spans="1:1">
      <c r="A543" s="30"/>
    </row>
    <row r="544" spans="1:1">
      <c r="A544" s="30"/>
    </row>
    <row r="545" spans="1:1">
      <c r="A545" s="30"/>
    </row>
    <row r="546" spans="1:1">
      <c r="A546" s="30"/>
    </row>
    <row r="547" spans="1:1">
      <c r="A547" s="30"/>
    </row>
    <row r="548" spans="1:1">
      <c r="A548" s="30"/>
    </row>
    <row r="549" spans="1:1">
      <c r="A549" s="30"/>
    </row>
    <row r="550" spans="1:1">
      <c r="A550" s="30"/>
    </row>
    <row r="551" spans="1:1">
      <c r="A551" s="30"/>
    </row>
    <row r="552" spans="1:1">
      <c r="A552" s="30"/>
    </row>
    <row r="553" spans="1:1">
      <c r="A553" s="30"/>
    </row>
    <row r="554" spans="1:1">
      <c r="A554" s="30"/>
    </row>
    <row r="555" spans="1:1">
      <c r="A555" s="30"/>
    </row>
    <row r="556" spans="1:1">
      <c r="A556" s="30"/>
    </row>
    <row r="557" spans="1:1">
      <c r="A557" s="30"/>
    </row>
    <row r="558" spans="1:1">
      <c r="A558" s="30"/>
    </row>
    <row r="559" spans="1:1">
      <c r="A559" s="30"/>
    </row>
    <row r="560" spans="1:1">
      <c r="A560" s="30"/>
    </row>
    <row r="561" spans="1:1">
      <c r="A561" s="30"/>
    </row>
    <row r="562" spans="1:1">
      <c r="A562" s="30"/>
    </row>
    <row r="563" spans="1:1">
      <c r="A563" s="30"/>
    </row>
    <row r="564" spans="1:1">
      <c r="A564" s="30"/>
    </row>
    <row r="565" spans="1:1">
      <c r="A565" s="30"/>
    </row>
    <row r="566" spans="1:1">
      <c r="A566" s="30"/>
    </row>
    <row r="567" spans="1:1">
      <c r="A567" s="30"/>
    </row>
    <row r="568" spans="1:1">
      <c r="A568" s="30"/>
    </row>
    <row r="569" spans="1:1">
      <c r="A569" s="30"/>
    </row>
    <row r="570" spans="1:1">
      <c r="A570" s="30"/>
    </row>
    <row r="571" spans="1:1">
      <c r="A571" s="30"/>
    </row>
    <row r="572" spans="1:1">
      <c r="A572" s="30"/>
    </row>
    <row r="573" spans="1:1">
      <c r="A573" s="30"/>
    </row>
    <row r="574" spans="1:1">
      <c r="A574" s="30"/>
    </row>
    <row r="575" spans="1:1">
      <c r="A575" s="30"/>
    </row>
    <row r="576" spans="1:1">
      <c r="A576" s="30"/>
    </row>
    <row r="577" spans="1:1">
      <c r="A577" s="30"/>
    </row>
    <row r="578" spans="1:1">
      <c r="A578" s="30"/>
    </row>
    <row r="579" spans="1:1">
      <c r="A579" s="30"/>
    </row>
    <row r="580" spans="1:1">
      <c r="A580" s="30"/>
    </row>
    <row r="581" spans="1:1">
      <c r="A581" s="30"/>
    </row>
    <row r="582" spans="1:1">
      <c r="A582" s="30"/>
    </row>
    <row r="583" spans="1:1">
      <c r="A583" s="30"/>
    </row>
    <row r="584" spans="1:1">
      <c r="A584" s="30"/>
    </row>
    <row r="585" spans="1:1">
      <c r="A585" s="30"/>
    </row>
    <row r="586" spans="1:1">
      <c r="A586" s="30"/>
    </row>
    <row r="587" spans="1:1">
      <c r="A587" s="30"/>
    </row>
    <row r="588" spans="1:1">
      <c r="A588" s="30"/>
    </row>
    <row r="589" spans="1:1">
      <c r="A589" s="30"/>
    </row>
    <row r="590" spans="1:1">
      <c r="A590" s="30"/>
    </row>
    <row r="591" spans="1:1">
      <c r="A591" s="30"/>
    </row>
    <row r="592" spans="1:1">
      <c r="A592" s="30"/>
    </row>
    <row r="593" spans="1:1">
      <c r="A593" s="30"/>
    </row>
    <row r="594" spans="1:1">
      <c r="A594" s="30"/>
    </row>
    <row r="595" spans="1:1">
      <c r="A595" s="30"/>
    </row>
    <row r="596" spans="1:1">
      <c r="A596" s="30"/>
    </row>
    <row r="597" spans="1:1">
      <c r="A597" s="30"/>
    </row>
    <row r="598" spans="1:1">
      <c r="A598" s="30"/>
    </row>
    <row r="599" spans="1:1">
      <c r="A599" s="30"/>
    </row>
    <row r="600" spans="1:1">
      <c r="A600" s="30"/>
    </row>
    <row r="601" spans="1:1">
      <c r="A601" s="30"/>
    </row>
    <row r="602" spans="1:1">
      <c r="A602" s="30"/>
    </row>
    <row r="603" spans="1:1">
      <c r="A603" s="30"/>
    </row>
    <row r="604" spans="1:1">
      <c r="A604" s="30"/>
    </row>
    <row r="605" spans="1:1">
      <c r="A605" s="30"/>
    </row>
    <row r="606" spans="1:1">
      <c r="A606" s="30"/>
    </row>
    <row r="607" spans="1:1">
      <c r="A607" s="30"/>
    </row>
    <row r="608" spans="1:1">
      <c r="A608" s="30"/>
    </row>
    <row r="609" spans="1:1">
      <c r="A609" s="30"/>
    </row>
    <row r="610" spans="1:1">
      <c r="A610" s="30"/>
    </row>
    <row r="611" spans="1:1">
      <c r="A611" s="30"/>
    </row>
    <row r="612" spans="1:1">
      <c r="A612" s="30"/>
    </row>
    <row r="613" spans="1:1">
      <c r="A613" s="30"/>
    </row>
    <row r="614" spans="1:1">
      <c r="A614" s="30"/>
    </row>
    <row r="615" spans="1:1">
      <c r="A615" s="30"/>
    </row>
    <row r="616" spans="1:1">
      <c r="A616" s="30"/>
    </row>
    <row r="617" spans="1:1">
      <c r="A617" s="30"/>
    </row>
    <row r="618" spans="1:1">
      <c r="A618" s="30"/>
    </row>
    <row r="619" spans="1:1">
      <c r="A619" s="30"/>
    </row>
    <row r="620" spans="1:1">
      <c r="A620" s="30"/>
    </row>
    <row r="621" spans="1:1">
      <c r="A621" s="30"/>
    </row>
    <row r="622" spans="1:1">
      <c r="A622" s="30"/>
    </row>
    <row r="623" spans="1:1">
      <c r="A623" s="30"/>
    </row>
    <row r="624" spans="1:1">
      <c r="A624" s="30"/>
    </row>
    <row r="625" spans="1:1">
      <c r="A625" s="30"/>
    </row>
    <row r="626" spans="1:1">
      <c r="A626" s="30"/>
    </row>
    <row r="627" spans="1:1">
      <c r="A627" s="30"/>
    </row>
    <row r="628" spans="1:1">
      <c r="A628" s="30"/>
    </row>
    <row r="629" spans="1:1">
      <c r="A629" s="30"/>
    </row>
    <row r="630" spans="1:1">
      <c r="A630" s="30"/>
    </row>
    <row r="631" spans="1:1">
      <c r="A631" s="30"/>
    </row>
    <row r="632" spans="1:1">
      <c r="A632" s="30"/>
    </row>
    <row r="633" spans="1:1">
      <c r="A633" s="30"/>
    </row>
    <row r="634" spans="1:1">
      <c r="A634" s="30"/>
    </row>
    <row r="635" spans="1:1">
      <c r="A635" s="30"/>
    </row>
    <row r="636" spans="1:1">
      <c r="A636" s="30"/>
    </row>
    <row r="637" spans="1:1">
      <c r="A637" s="30"/>
    </row>
    <row r="638" spans="1:1">
      <c r="A638" s="30"/>
    </row>
    <row r="639" spans="1:1">
      <c r="A639" s="30"/>
    </row>
    <row r="640" spans="1:1">
      <c r="A640" s="30"/>
    </row>
    <row r="641" spans="1:1">
      <c r="A641" s="30"/>
    </row>
    <row r="642" spans="1:1">
      <c r="A642" s="30"/>
    </row>
    <row r="643" spans="1:1">
      <c r="A643" s="30"/>
    </row>
    <row r="644" spans="1:1">
      <c r="A644" s="30"/>
    </row>
    <row r="645" spans="1:1">
      <c r="A645" s="30"/>
    </row>
    <row r="646" spans="1:1">
      <c r="A646" s="30"/>
    </row>
    <row r="647" spans="1:1">
      <c r="A647" s="30"/>
    </row>
    <row r="648" spans="1:1">
      <c r="A648" s="30"/>
    </row>
    <row r="649" spans="1:1">
      <c r="A649" s="30"/>
    </row>
    <row r="650" spans="1:1">
      <c r="A650" s="30"/>
    </row>
    <row r="651" spans="1:1">
      <c r="A651" s="30"/>
    </row>
    <row r="652" spans="1:1">
      <c r="A652" s="30"/>
    </row>
    <row r="653" spans="1:1">
      <c r="A653" s="30"/>
    </row>
    <row r="654" spans="1:1">
      <c r="A654" s="30"/>
    </row>
    <row r="655" spans="1:1">
      <c r="A655" s="30"/>
    </row>
    <row r="656" spans="1:1">
      <c r="A656" s="30"/>
    </row>
    <row r="657" spans="1:1">
      <c r="A657" s="30"/>
    </row>
    <row r="658" spans="1:1">
      <c r="A658" s="30"/>
    </row>
    <row r="659" spans="1:1">
      <c r="A659" s="30"/>
    </row>
    <row r="660" spans="1:1">
      <c r="A660" s="30"/>
    </row>
    <row r="661" spans="1:1">
      <c r="A661" s="30"/>
    </row>
    <row r="662" spans="1:1">
      <c r="A662" s="30"/>
    </row>
    <row r="663" spans="1:1">
      <c r="A663" s="30"/>
    </row>
    <row r="664" spans="1:1">
      <c r="A664" s="30"/>
    </row>
    <row r="665" spans="1:1">
      <c r="A665" s="30"/>
    </row>
    <row r="666" spans="1:1">
      <c r="A666" s="30"/>
    </row>
    <row r="667" spans="1:1">
      <c r="A667" s="30"/>
    </row>
    <row r="668" spans="1:1">
      <c r="A668" s="30"/>
    </row>
    <row r="669" spans="1:1">
      <c r="A669" s="30"/>
    </row>
    <row r="670" spans="1:1">
      <c r="A670" s="30"/>
    </row>
    <row r="671" spans="1:1">
      <c r="A671" s="30"/>
    </row>
    <row r="672" spans="1:1">
      <c r="A672" s="30"/>
    </row>
    <row r="673" spans="1:1">
      <c r="A673" s="30"/>
    </row>
    <row r="674" spans="1:1">
      <c r="A674" s="30"/>
    </row>
    <row r="675" spans="1:1">
      <c r="A675" s="30"/>
    </row>
    <row r="676" spans="1:1">
      <c r="A676" s="30"/>
    </row>
    <row r="677" spans="1:1">
      <c r="A677" s="30"/>
    </row>
    <row r="678" spans="1:1">
      <c r="A678" s="30"/>
    </row>
    <row r="679" spans="1:1">
      <c r="A679" s="30"/>
    </row>
    <row r="680" spans="1:1">
      <c r="A680" s="30"/>
    </row>
    <row r="681" spans="1:1">
      <c r="A681" s="30"/>
    </row>
    <row r="682" spans="1:1">
      <c r="A682" s="30"/>
    </row>
    <row r="683" spans="1:1">
      <c r="A683" s="30"/>
    </row>
    <row r="684" spans="1:1">
      <c r="A684" s="30"/>
    </row>
    <row r="685" spans="1:1">
      <c r="A685" s="30"/>
    </row>
    <row r="686" spans="1:1">
      <c r="A686" s="30"/>
    </row>
    <row r="687" spans="1:1">
      <c r="A687" s="30"/>
    </row>
    <row r="688" spans="1:1">
      <c r="A688" s="30"/>
    </row>
    <row r="689" spans="1:1">
      <c r="A689" s="30"/>
    </row>
    <row r="690" spans="1:1">
      <c r="A690" s="30"/>
    </row>
    <row r="691" spans="1:1">
      <c r="A691" s="30"/>
    </row>
    <row r="692" spans="1:1">
      <c r="A692" s="30"/>
    </row>
    <row r="693" spans="1:1">
      <c r="A693" s="30"/>
    </row>
    <row r="694" spans="1:1">
      <c r="A694" s="30"/>
    </row>
    <row r="695" spans="1:1">
      <c r="A695" s="30"/>
    </row>
    <row r="696" spans="1:1">
      <c r="A696" s="30"/>
    </row>
    <row r="697" spans="1:1">
      <c r="A697" s="30"/>
    </row>
    <row r="698" spans="1:1">
      <c r="A698" s="30"/>
    </row>
    <row r="699" spans="1:1">
      <c r="A699" s="30"/>
    </row>
    <row r="700" spans="1:1">
      <c r="A700" s="30"/>
    </row>
    <row r="701" spans="1:1">
      <c r="A701" s="30"/>
    </row>
    <row r="702" spans="1:1">
      <c r="A702" s="30"/>
    </row>
    <row r="703" spans="1:1">
      <c r="A703" s="30"/>
    </row>
    <row r="704" spans="1:1">
      <c r="A704" s="30"/>
    </row>
    <row r="705" spans="1:1">
      <c r="A705" s="30"/>
    </row>
    <row r="706" spans="1:1">
      <c r="A706" s="30"/>
    </row>
    <row r="707" spans="1:1">
      <c r="A707" s="30"/>
    </row>
    <row r="708" spans="1:1">
      <c r="A708" s="30"/>
    </row>
    <row r="709" spans="1:1">
      <c r="A709" s="30"/>
    </row>
    <row r="710" spans="1:1">
      <c r="A710" s="30"/>
    </row>
    <row r="711" spans="1:1">
      <c r="A711" s="30"/>
    </row>
    <row r="712" spans="1:1">
      <c r="A712" s="30"/>
    </row>
    <row r="713" spans="1:1">
      <c r="A713" s="30"/>
    </row>
    <row r="714" spans="1:1">
      <c r="A714" s="30"/>
    </row>
    <row r="715" spans="1:1">
      <c r="A715" s="30"/>
    </row>
    <row r="716" spans="1:1">
      <c r="A716" s="30"/>
    </row>
    <row r="717" spans="1:1">
      <c r="A717" s="30"/>
    </row>
    <row r="718" spans="1:1">
      <c r="A718" s="30"/>
    </row>
    <row r="719" spans="1:1">
      <c r="A719" s="30"/>
    </row>
    <row r="720" spans="1:1">
      <c r="A720" s="30"/>
    </row>
    <row r="721" spans="1:1">
      <c r="A721" s="30"/>
    </row>
    <row r="722" spans="1:1">
      <c r="A722" s="30"/>
    </row>
    <row r="723" spans="1:1">
      <c r="A723" s="30"/>
    </row>
    <row r="724" spans="1:1">
      <c r="A724" s="30"/>
    </row>
    <row r="725" spans="1:1">
      <c r="A725" s="30"/>
    </row>
    <row r="726" spans="1:1">
      <c r="A726" s="30"/>
    </row>
    <row r="727" spans="1:1">
      <c r="A727" s="30"/>
    </row>
    <row r="728" spans="1:1">
      <c r="A728" s="30"/>
    </row>
    <row r="729" spans="1:1">
      <c r="A729" s="30"/>
    </row>
    <row r="730" spans="1:1">
      <c r="A730" s="30"/>
    </row>
    <row r="731" spans="1:1">
      <c r="A731" s="30"/>
    </row>
    <row r="732" spans="1:1">
      <c r="A732" s="30"/>
    </row>
    <row r="733" spans="1:1">
      <c r="A733" s="30"/>
    </row>
    <row r="734" spans="1:1">
      <c r="A734" s="30"/>
    </row>
    <row r="735" spans="1:1">
      <c r="A735" s="30"/>
    </row>
    <row r="736" spans="1:1">
      <c r="A736" s="30"/>
    </row>
    <row r="737" spans="1:1">
      <c r="A737" s="30"/>
    </row>
    <row r="738" spans="1:1">
      <c r="A738" s="30"/>
    </row>
    <row r="739" spans="1:1">
      <c r="A739" s="30"/>
    </row>
    <row r="740" spans="1:1">
      <c r="A740" s="30"/>
    </row>
    <row r="741" spans="1:1">
      <c r="A741" s="30"/>
    </row>
    <row r="742" spans="1:1">
      <c r="A742" s="30"/>
    </row>
    <row r="743" spans="1:1">
      <c r="A743" s="30"/>
    </row>
    <row r="744" spans="1:1">
      <c r="A744" s="30"/>
    </row>
    <row r="745" spans="1:1">
      <c r="A745" s="30"/>
    </row>
    <row r="746" spans="1:1">
      <c r="A746" s="30"/>
    </row>
    <row r="747" spans="1:1">
      <c r="A747" s="30"/>
    </row>
    <row r="748" spans="1:1">
      <c r="A748" s="30"/>
    </row>
    <row r="749" spans="1:1">
      <c r="A749" s="30"/>
    </row>
    <row r="750" spans="1:1">
      <c r="A750" s="30"/>
    </row>
    <row r="751" spans="1:1">
      <c r="A751" s="30"/>
    </row>
    <row r="752" spans="1:1">
      <c r="A752" s="30"/>
    </row>
    <row r="753" spans="1:1">
      <c r="A753" s="30"/>
    </row>
    <row r="754" spans="1:1">
      <c r="A754" s="30"/>
    </row>
    <row r="755" spans="1:1">
      <c r="A755" s="30"/>
    </row>
    <row r="756" spans="1:1">
      <c r="A756" s="30"/>
    </row>
    <row r="757" spans="1:1">
      <c r="A757" s="30"/>
    </row>
    <row r="758" spans="1:1">
      <c r="A758" s="30"/>
    </row>
    <row r="759" spans="1:1">
      <c r="A759" s="30"/>
    </row>
    <row r="760" spans="1:1">
      <c r="A760" s="30"/>
    </row>
    <row r="761" spans="1:1">
      <c r="A761" s="30"/>
    </row>
    <row r="762" spans="1:1">
      <c r="A762" s="30"/>
    </row>
    <row r="763" spans="1:1">
      <c r="A763" s="30"/>
    </row>
    <row r="764" spans="1:1">
      <c r="A764" s="30"/>
    </row>
    <row r="765" spans="1:1">
      <c r="A765" s="30"/>
    </row>
    <row r="766" spans="1:1">
      <c r="A766" s="30"/>
    </row>
    <row r="767" spans="1:1">
      <c r="A767" s="30"/>
    </row>
    <row r="768" spans="1:1">
      <c r="A768" s="30"/>
    </row>
    <row r="769" spans="1:1">
      <c r="A769" s="30"/>
    </row>
    <row r="770" spans="1:1">
      <c r="A770" s="30"/>
    </row>
    <row r="771" spans="1:1">
      <c r="A771" s="30"/>
    </row>
    <row r="772" spans="1:1">
      <c r="A772" s="30"/>
    </row>
    <row r="773" spans="1:1">
      <c r="A773" s="30"/>
    </row>
    <row r="774" spans="1:1">
      <c r="A774" s="30"/>
    </row>
    <row r="775" spans="1:1">
      <c r="A775" s="30"/>
    </row>
    <row r="776" spans="1:1">
      <c r="A776" s="30"/>
    </row>
    <row r="777" spans="1:1">
      <c r="A777" s="30"/>
    </row>
    <row r="778" spans="1:1">
      <c r="A778" s="30"/>
    </row>
    <row r="779" spans="1:1">
      <c r="A779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1:1">
      <c r="A791" s="30"/>
    </row>
    <row r="792" spans="1:1">
      <c r="A792" s="30"/>
    </row>
    <row r="793" spans="1:1">
      <c r="A793" s="30"/>
    </row>
    <row r="794" spans="1:1">
      <c r="A794" s="30"/>
    </row>
    <row r="795" spans="1:1">
      <c r="A795" s="30"/>
    </row>
    <row r="796" spans="1:1">
      <c r="A796" s="30"/>
    </row>
    <row r="797" spans="1:1">
      <c r="A797" s="30"/>
    </row>
    <row r="798" spans="1:1">
      <c r="A798" s="30"/>
    </row>
    <row r="799" spans="1:1">
      <c r="A799" s="30"/>
    </row>
    <row r="800" spans="1:1">
      <c r="A800" s="30"/>
    </row>
    <row r="801" spans="1:1">
      <c r="A801" s="30"/>
    </row>
    <row r="802" spans="1:1">
      <c r="A802" s="30"/>
    </row>
    <row r="803" spans="1:1">
      <c r="A803" s="30"/>
    </row>
    <row r="804" spans="1:1">
      <c r="A804" s="30"/>
    </row>
    <row r="805" spans="1:1">
      <c r="A805" s="30"/>
    </row>
    <row r="806" spans="1:1">
      <c r="A806" s="30"/>
    </row>
    <row r="807" spans="1:1">
      <c r="A807" s="30"/>
    </row>
    <row r="808" spans="1:1">
      <c r="A808" s="30"/>
    </row>
    <row r="809" spans="1:1">
      <c r="A809" s="30"/>
    </row>
    <row r="810" spans="1:1">
      <c r="A810" s="30"/>
    </row>
    <row r="811" spans="1:1">
      <c r="A811" s="30"/>
    </row>
    <row r="812" spans="1:1">
      <c r="A812" s="30"/>
    </row>
    <row r="813" spans="1:1">
      <c r="A813" s="30"/>
    </row>
    <row r="814" spans="1:1">
      <c r="A814" s="30"/>
    </row>
    <row r="815" spans="1:1">
      <c r="A815" s="30"/>
    </row>
    <row r="816" spans="1:1">
      <c r="A816" s="30"/>
    </row>
    <row r="817" spans="1:1">
      <c r="A817" s="30"/>
    </row>
    <row r="818" spans="1:1">
      <c r="A818" s="30"/>
    </row>
    <row r="819" spans="1:1">
      <c r="A819" s="30"/>
    </row>
    <row r="820" spans="1:1">
      <c r="A820" s="30"/>
    </row>
    <row r="821" spans="1:1">
      <c r="A821" s="30"/>
    </row>
    <row r="822" spans="1:1">
      <c r="A822" s="30"/>
    </row>
    <row r="823" spans="1:1">
      <c r="A823" s="30"/>
    </row>
    <row r="824" spans="1:1">
      <c r="A824" s="30"/>
    </row>
    <row r="825" spans="1:1">
      <c r="A825" s="30"/>
    </row>
    <row r="826" spans="1:1">
      <c r="A826" s="30"/>
    </row>
    <row r="827" spans="1:1">
      <c r="A827" s="30"/>
    </row>
    <row r="828" spans="1:1">
      <c r="A828" s="30"/>
    </row>
    <row r="829" spans="1:1">
      <c r="A829" s="30"/>
    </row>
    <row r="830" spans="1:1">
      <c r="A830" s="30"/>
    </row>
    <row r="831" spans="1:1">
      <c r="A831" s="30"/>
    </row>
    <row r="832" spans="1:1">
      <c r="A832" s="30"/>
    </row>
    <row r="833" spans="1:1">
      <c r="A833" s="30"/>
    </row>
    <row r="834" spans="1:1">
      <c r="A834" s="30"/>
    </row>
    <row r="835" spans="1:1">
      <c r="A835" s="30"/>
    </row>
    <row r="836" spans="1:1">
      <c r="A836" s="30"/>
    </row>
    <row r="837" spans="1:1">
      <c r="A837" s="30"/>
    </row>
    <row r="838" spans="1:1">
      <c r="A838" s="30"/>
    </row>
    <row r="839" spans="1:1">
      <c r="A839" s="30"/>
    </row>
    <row r="840" spans="1:1">
      <c r="A840" s="30"/>
    </row>
    <row r="841" spans="1:1">
      <c r="A841" s="30"/>
    </row>
    <row r="842" spans="1:1">
      <c r="A842" s="30"/>
    </row>
    <row r="843" spans="1:1">
      <c r="A843" s="30"/>
    </row>
    <row r="844" spans="1:1">
      <c r="A844" s="30"/>
    </row>
    <row r="845" spans="1:1">
      <c r="A845" s="30"/>
    </row>
    <row r="846" spans="1:1">
      <c r="A846" s="30"/>
    </row>
    <row r="847" spans="1:1">
      <c r="A847" s="30"/>
    </row>
    <row r="848" spans="1:1">
      <c r="A848" s="30"/>
    </row>
    <row r="849" spans="1:1">
      <c r="A849" s="30"/>
    </row>
    <row r="850" spans="1:1">
      <c r="A850" s="30"/>
    </row>
    <row r="851" spans="1:1">
      <c r="A851" s="30"/>
    </row>
    <row r="852" spans="1:1">
      <c r="A852" s="30"/>
    </row>
    <row r="853" spans="1:1">
      <c r="A853" s="30"/>
    </row>
    <row r="854" spans="1:1">
      <c r="A854" s="30"/>
    </row>
    <row r="855" spans="1:1">
      <c r="A855" s="30"/>
    </row>
    <row r="856" spans="1:1">
      <c r="A856" s="30"/>
    </row>
    <row r="857" spans="1:1">
      <c r="A857" s="30"/>
    </row>
    <row r="858" spans="1:1">
      <c r="A858" s="30"/>
    </row>
    <row r="859" spans="1:1">
      <c r="A859" s="30"/>
    </row>
    <row r="860" spans="1:1">
      <c r="A860" s="30"/>
    </row>
    <row r="861" spans="1:1">
      <c r="A861" s="30"/>
    </row>
    <row r="862" spans="1:1">
      <c r="A862" s="30"/>
    </row>
    <row r="863" spans="1:1">
      <c r="A863" s="30"/>
    </row>
    <row r="864" spans="1:1">
      <c r="A864" s="30"/>
    </row>
    <row r="865" spans="1:1">
      <c r="A865" s="30"/>
    </row>
    <row r="866" spans="1:1">
      <c r="A866" s="30"/>
    </row>
    <row r="867" spans="1:1">
      <c r="A867" s="30"/>
    </row>
    <row r="868" spans="1:1">
      <c r="A868" s="30"/>
    </row>
    <row r="869" spans="1:1">
      <c r="A869" s="30"/>
    </row>
    <row r="870" spans="1:1">
      <c r="A870" s="30"/>
    </row>
    <row r="871" spans="1:1">
      <c r="A871" s="30"/>
    </row>
    <row r="872" spans="1:1">
      <c r="A872" s="30"/>
    </row>
    <row r="873" spans="1:1">
      <c r="A873" s="30"/>
    </row>
    <row r="874" spans="1:1">
      <c r="A874" s="30"/>
    </row>
    <row r="875" spans="1:1">
      <c r="A875" s="30"/>
    </row>
    <row r="876" spans="1:1">
      <c r="A876" s="30"/>
    </row>
    <row r="877" spans="1:1">
      <c r="A877" s="30"/>
    </row>
    <row r="878" spans="1:1">
      <c r="A878" s="30"/>
    </row>
    <row r="879" spans="1:1">
      <c r="A879" s="30"/>
    </row>
    <row r="880" spans="1:1">
      <c r="A880" s="30"/>
    </row>
    <row r="881" spans="1:1">
      <c r="A881" s="30"/>
    </row>
    <row r="882" spans="1:1">
      <c r="A882" s="30"/>
    </row>
    <row r="883" spans="1:1">
      <c r="A883" s="30"/>
    </row>
    <row r="884" spans="1:1">
      <c r="A884" s="30"/>
    </row>
    <row r="885" spans="1:1">
      <c r="A885" s="30"/>
    </row>
    <row r="886" spans="1:1">
      <c r="A886" s="30"/>
    </row>
    <row r="887" spans="1:1">
      <c r="A887" s="30"/>
    </row>
    <row r="888" spans="1:1">
      <c r="A888" s="30"/>
    </row>
    <row r="889" spans="1:1">
      <c r="A889" s="30"/>
    </row>
    <row r="890" spans="1:1">
      <c r="A890" s="30"/>
    </row>
    <row r="891" spans="1:1">
      <c r="A891" s="30"/>
    </row>
    <row r="892" spans="1:1">
      <c r="A892" s="30"/>
    </row>
    <row r="893" spans="1:1">
      <c r="A893" s="30"/>
    </row>
    <row r="894" spans="1:1">
      <c r="A894" s="30"/>
    </row>
    <row r="895" spans="1:1">
      <c r="A895" s="30"/>
    </row>
    <row r="896" spans="1:1">
      <c r="A896" s="30"/>
    </row>
    <row r="897" spans="1:1">
      <c r="A897" s="30"/>
    </row>
    <row r="898" spans="1:1">
      <c r="A898" s="30"/>
    </row>
    <row r="899" spans="1:1">
      <c r="A899" s="30"/>
    </row>
    <row r="900" spans="1:1">
      <c r="A900" s="30"/>
    </row>
    <row r="901" spans="1:1">
      <c r="A901" s="30"/>
    </row>
    <row r="902" spans="1:1">
      <c r="A902" s="30"/>
    </row>
    <row r="903" spans="1:1">
      <c r="A903" s="30"/>
    </row>
    <row r="904" spans="1:1">
      <c r="A904" s="30"/>
    </row>
    <row r="905" spans="1:1">
      <c r="A905" s="30"/>
    </row>
    <row r="906" spans="1:1">
      <c r="A906" s="30"/>
    </row>
    <row r="907" spans="1:1">
      <c r="A907" s="30"/>
    </row>
    <row r="908" spans="1:1">
      <c r="A908" s="30"/>
    </row>
    <row r="909" spans="1:1">
      <c r="A909" s="30"/>
    </row>
    <row r="910" spans="1:1">
      <c r="A910" s="30"/>
    </row>
    <row r="911" spans="1:1">
      <c r="A911" s="30"/>
    </row>
    <row r="912" spans="1:1">
      <c r="A912" s="30"/>
    </row>
    <row r="913" spans="1:1">
      <c r="A913" s="30"/>
    </row>
    <row r="914" spans="1:1">
      <c r="A914" s="30"/>
    </row>
    <row r="915" spans="1:1">
      <c r="A915" s="30"/>
    </row>
    <row r="916" spans="1:1">
      <c r="A916" s="30"/>
    </row>
    <row r="917" spans="1:1">
      <c r="A917" s="30"/>
    </row>
    <row r="918" spans="1:1">
      <c r="A918" s="30"/>
    </row>
    <row r="919" spans="1:1">
      <c r="A919" s="30"/>
    </row>
    <row r="920" spans="1:1">
      <c r="A920" s="30"/>
    </row>
    <row r="921" spans="1:1">
      <c r="A921" s="30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27" spans="1:1">
      <c r="A927" s="30"/>
    </row>
    <row r="928" spans="1:1">
      <c r="A928" s="30"/>
    </row>
    <row r="929" spans="1:1">
      <c r="A929" s="30"/>
    </row>
    <row r="930" spans="1:1">
      <c r="A930" s="30"/>
    </row>
    <row r="931" spans="1:1">
      <c r="A931" s="30"/>
    </row>
    <row r="932" spans="1:1">
      <c r="A932" s="30"/>
    </row>
    <row r="933" spans="1:1">
      <c r="A933" s="30"/>
    </row>
    <row r="934" spans="1:1">
      <c r="A934" s="30"/>
    </row>
    <row r="935" spans="1:1">
      <c r="A935" s="30"/>
    </row>
    <row r="936" spans="1:1">
      <c r="A936" s="30"/>
    </row>
    <row r="937" spans="1:1">
      <c r="A937" s="30"/>
    </row>
    <row r="938" spans="1:1">
      <c r="A938" s="30"/>
    </row>
    <row r="939" spans="1:1">
      <c r="A939" s="30"/>
    </row>
    <row r="940" spans="1:1">
      <c r="A940" s="30"/>
    </row>
    <row r="941" spans="1:1">
      <c r="A941" s="30"/>
    </row>
    <row r="942" spans="1:1">
      <c r="A942" s="30"/>
    </row>
    <row r="943" spans="1:1">
      <c r="A943" s="30"/>
    </row>
    <row r="944" spans="1:1">
      <c r="A944" s="30"/>
    </row>
    <row r="945" spans="1:1">
      <c r="A945" s="30"/>
    </row>
    <row r="946" spans="1:1">
      <c r="A946" s="30"/>
    </row>
    <row r="947" spans="1:1">
      <c r="A947" s="30"/>
    </row>
    <row r="948" spans="1:1">
      <c r="A948" s="30"/>
    </row>
    <row r="949" spans="1:1">
      <c r="A949" s="30"/>
    </row>
    <row r="950" spans="1:1">
      <c r="A950" s="30"/>
    </row>
    <row r="951" spans="1:1">
      <c r="A951" s="30"/>
    </row>
    <row r="952" spans="1:1">
      <c r="A952" s="30"/>
    </row>
    <row r="953" spans="1:1">
      <c r="A953" s="30"/>
    </row>
    <row r="954" spans="1:1">
      <c r="A954" s="30"/>
    </row>
    <row r="955" spans="1:1">
      <c r="A955" s="30"/>
    </row>
    <row r="956" spans="1:1">
      <c r="A956" s="30"/>
    </row>
    <row r="957" spans="1:1">
      <c r="A957" s="30"/>
    </row>
    <row r="958" spans="1:1">
      <c r="A958" s="30"/>
    </row>
    <row r="959" spans="1:1">
      <c r="A959" s="30"/>
    </row>
    <row r="960" spans="1:1">
      <c r="A960" s="30"/>
    </row>
    <row r="961" spans="1:1">
      <c r="A961" s="30"/>
    </row>
    <row r="962" spans="1:1">
      <c r="A962" s="30"/>
    </row>
    <row r="963" spans="1:1">
      <c r="A963" s="30"/>
    </row>
    <row r="964" spans="1:1">
      <c r="A964" s="30"/>
    </row>
    <row r="965" spans="1:1">
      <c r="A965" s="30"/>
    </row>
    <row r="966" spans="1:1">
      <c r="A966" s="30"/>
    </row>
    <row r="967" spans="1:1">
      <c r="A967" s="30"/>
    </row>
    <row r="968" spans="1:1">
      <c r="A968" s="30"/>
    </row>
    <row r="969" spans="1:1">
      <c r="A969" s="30"/>
    </row>
    <row r="970" spans="1:1">
      <c r="A970" s="30"/>
    </row>
    <row r="971" spans="1:1">
      <c r="A971" s="30"/>
    </row>
    <row r="972" spans="1:1">
      <c r="A972" s="30"/>
    </row>
    <row r="973" spans="1:1">
      <c r="A973" s="30"/>
    </row>
    <row r="974" spans="1:1">
      <c r="A974" s="30"/>
    </row>
    <row r="975" spans="1:1">
      <c r="A975" s="30"/>
    </row>
    <row r="976" spans="1:1">
      <c r="A976" s="30"/>
    </row>
    <row r="977" spans="1:1">
      <c r="A977" s="30"/>
    </row>
    <row r="978" spans="1:1">
      <c r="A978" s="30"/>
    </row>
    <row r="979" spans="1:1">
      <c r="A979" s="30"/>
    </row>
    <row r="980" spans="1:1">
      <c r="A980" s="30"/>
    </row>
    <row r="981" spans="1:1">
      <c r="A981" s="30"/>
    </row>
    <row r="982" spans="1:1">
      <c r="A982" s="30"/>
    </row>
    <row r="983" spans="1:1">
      <c r="A983" s="30"/>
    </row>
    <row r="984" spans="1:1">
      <c r="A984" s="30"/>
    </row>
    <row r="985" spans="1:1">
      <c r="A985" s="30"/>
    </row>
    <row r="986" spans="1:1">
      <c r="A986" s="30"/>
    </row>
    <row r="987" spans="1:1">
      <c r="A987" s="30"/>
    </row>
    <row r="988" spans="1:1">
      <c r="A988" s="30"/>
    </row>
    <row r="989" spans="1:1">
      <c r="A989" s="30"/>
    </row>
    <row r="990" spans="1:1">
      <c r="A990" s="30"/>
    </row>
    <row r="991" spans="1:1">
      <c r="A991" s="30"/>
    </row>
    <row r="992" spans="1:1">
      <c r="A992" s="30"/>
    </row>
    <row r="993" spans="1:1">
      <c r="A993" s="30"/>
    </row>
    <row r="994" spans="1:1">
      <c r="A994" s="30"/>
    </row>
    <row r="995" spans="1:1">
      <c r="A995" s="30"/>
    </row>
    <row r="996" spans="1:1">
      <c r="A996" s="30"/>
    </row>
    <row r="997" spans="1:1">
      <c r="A997" s="30"/>
    </row>
    <row r="998" spans="1:1">
      <c r="A998" s="30"/>
    </row>
    <row r="999" spans="1:1">
      <c r="A999" s="30"/>
    </row>
    <row r="1000" spans="1:1">
      <c r="A1000" s="30"/>
    </row>
    <row r="1001" spans="1:1">
      <c r="A1001" s="30"/>
    </row>
  </sheetData>
  <conditionalFormatting sqref="A7:CR7">
    <cfRule type="cellIs" dxfId="5" priority="1" operator="lessThan">
      <formula>3</formula>
    </cfRule>
  </conditionalFormatting>
  <conditionalFormatting sqref="A7:CR7">
    <cfRule type="cellIs" dxfId="4" priority="2" operator="between">
      <formula>3</formula>
      <formula>4</formula>
    </cfRule>
  </conditionalFormatting>
  <conditionalFormatting sqref="A7:CR7">
    <cfRule type="cellIs" dxfId="3" priority="3" operator="greaterThan">
      <formula>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E21"/>
    </sheetView>
  </sheetViews>
  <sheetFormatPr baseColWidth="10" defaultColWidth="14.42578125" defaultRowHeight="15.75" customHeight="1"/>
  <cols>
    <col min="11" max="15" width="11.85546875" customWidth="1"/>
  </cols>
  <sheetData>
    <row r="1" spans="1:26">
      <c r="A1" s="33" t="s">
        <v>996</v>
      </c>
      <c r="B1" s="33" t="s">
        <v>997</v>
      </c>
      <c r="C1" s="33" t="s">
        <v>998</v>
      </c>
      <c r="D1" s="33" t="s">
        <v>999</v>
      </c>
      <c r="E1" s="33" t="s">
        <v>1000</v>
      </c>
      <c r="F1" s="33" t="s">
        <v>1001</v>
      </c>
      <c r="G1" s="36" t="s">
        <v>995</v>
      </c>
      <c r="H1" s="30"/>
      <c r="I1" s="30"/>
      <c r="J1" s="33" t="s">
        <v>996</v>
      </c>
      <c r="K1" s="37" t="s">
        <v>997</v>
      </c>
      <c r="L1" s="37" t="s">
        <v>1002</v>
      </c>
      <c r="M1" s="37" t="s">
        <v>1003</v>
      </c>
      <c r="N1" s="37" t="s">
        <v>1004</v>
      </c>
      <c r="O1" s="37" t="s">
        <v>1005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28" t="s">
        <v>1006</v>
      </c>
      <c r="B2" s="34">
        <f ca="1">OFFSET(Agregados!$B$7,0,(COLUMN(Agregados!A7)-1)*19)</f>
        <v>2.8776978417266186</v>
      </c>
      <c r="C2" s="34">
        <f ca="1">OFFSET(Agregados!$B$7,0,(COLUMN(Agregados!B7)-1)*19)</f>
        <v>3.6906474820143886</v>
      </c>
      <c r="D2" s="34">
        <f ca="1">OFFSET(Agregados!$B$7,0,(COLUMN(Agregados!C7)-1)*19)</f>
        <v>3.7266187050359711</v>
      </c>
      <c r="E2" s="34">
        <f ca="1">OFFSET(Agregados!$B$7,0,(COLUMN(Agregados!D7)-1)*19)</f>
        <v>4.2733812949640289</v>
      </c>
      <c r="F2" s="34">
        <f ca="1">OFFSET(Agregados!$B$7,0,(COLUMN(Agregados!E7)-1)*19)</f>
        <v>4.2949640287769784</v>
      </c>
      <c r="G2" s="38">
        <f t="shared" ref="G2:G20" ca="1" si="0">AVERAGE(B2:F2)</f>
        <v>3.7726618705035966</v>
      </c>
      <c r="H2" s="97"/>
      <c r="J2" s="33" t="s">
        <v>1006</v>
      </c>
      <c r="K2" s="23">
        <v>2.88</v>
      </c>
      <c r="L2" s="23">
        <v>3.69</v>
      </c>
      <c r="M2" s="23">
        <v>3.73</v>
      </c>
      <c r="N2" s="23">
        <v>4.2699999999999996</v>
      </c>
      <c r="O2" s="23">
        <v>4.29</v>
      </c>
    </row>
    <row r="3" spans="1:26">
      <c r="A3" s="25" t="s">
        <v>1007</v>
      </c>
      <c r="B3" s="34">
        <f ca="1">OFFSET(Agregados!$C$7,0,(COLUMN(Agregados!A8)-1)*19)</f>
        <v>2.9568345323741005</v>
      </c>
      <c r="C3" s="34">
        <f ca="1">OFFSET(Agregados!$C$7,0,(COLUMN(Agregados!B8)-1)*19)</f>
        <v>3.5035971223021583</v>
      </c>
      <c r="D3" s="34">
        <f ca="1">OFFSET(Agregados!$C$7,0,(COLUMN(Agregados!C8)-1)*19)</f>
        <v>4.014388489208633</v>
      </c>
      <c r="E3" s="34">
        <f ca="1">OFFSET(Agregados!$C$7,0,(COLUMN(Agregados!D8)-1)*19)</f>
        <v>3.5539568345323742</v>
      </c>
      <c r="F3" s="34">
        <f ca="1">OFFSET(Agregados!$C$7,0,(COLUMN(Agregados!E8)-1)*19)</f>
        <v>3.5467625899280577</v>
      </c>
      <c r="G3" s="38">
        <f t="shared" ca="1" si="0"/>
        <v>3.5151079136690648</v>
      </c>
      <c r="H3" s="97"/>
      <c r="I3" s="97"/>
      <c r="J3" s="33" t="s">
        <v>1008</v>
      </c>
      <c r="K3" s="23">
        <v>2.95</v>
      </c>
      <c r="L3" s="23">
        <v>3.78</v>
      </c>
      <c r="M3" s="23">
        <v>4.6500000000000004</v>
      </c>
      <c r="N3" s="39">
        <v>4.5999999999999996</v>
      </c>
      <c r="O3" s="23">
        <v>4.58</v>
      </c>
    </row>
    <row r="4" spans="1:26">
      <c r="A4" s="25" t="s">
        <v>1009</v>
      </c>
      <c r="B4" s="34">
        <f ca="1">OFFSET(Agregados!$D$7,0,(COLUMN(Agregados!A9)-1)*19)</f>
        <v>3.2949640287769784</v>
      </c>
      <c r="C4" s="34">
        <f ca="1">OFFSET(Agregados!$D$7,0,(COLUMN(Agregados!B9)-1)*19)</f>
        <v>3.4892086330935252</v>
      </c>
      <c r="D4" s="34">
        <f ca="1">OFFSET(Agregados!$D$7,0,(COLUMN(Agregados!C9)-1)*19)</f>
        <v>3.2733812949640289</v>
      </c>
      <c r="E4" s="34">
        <f ca="1">OFFSET(Agregados!$D$7,0,(COLUMN(Agregados!D9)-1)*19)</f>
        <v>4.1223021582733814</v>
      </c>
      <c r="F4" s="34">
        <f ca="1">OFFSET(Agregados!$D$7,0,(COLUMN(Agregados!E9)-1)*19)</f>
        <v>3.4964028776978417</v>
      </c>
      <c r="G4" s="38">
        <f t="shared" ca="1" si="0"/>
        <v>3.5352517985611511</v>
      </c>
      <c r="H4" s="97"/>
      <c r="I4" s="97"/>
      <c r="J4" s="33" t="s">
        <v>1010</v>
      </c>
      <c r="K4" s="23">
        <v>3.02</v>
      </c>
      <c r="L4" s="23">
        <v>3.68</v>
      </c>
      <c r="M4" s="23">
        <v>4.05</v>
      </c>
      <c r="N4" s="23">
        <v>4.33</v>
      </c>
      <c r="O4" s="39">
        <v>4.3</v>
      </c>
    </row>
    <row r="5" spans="1:26">
      <c r="A5" s="26" t="s">
        <v>1011</v>
      </c>
      <c r="B5" s="34">
        <f ca="1">OFFSET(Agregados!$E$7,0,(COLUMN(Agregados!A10)-1)*19)</f>
        <v>2.949640287769784</v>
      </c>
      <c r="C5" s="34">
        <f ca="1">OFFSET(Agregados!$E$7,0,(COLUMN(Agregados!B10)-1)*19)</f>
        <v>3.7841726618705036</v>
      </c>
      <c r="D5" s="34">
        <f ca="1">OFFSET(Agregados!$E$7,0,(COLUMN(Agregados!C10)-1)*19)</f>
        <v>4.6474820143884896</v>
      </c>
      <c r="E5" s="34">
        <f ca="1">OFFSET(Agregados!$E$7,0,(COLUMN(Agregados!D10)-1)*19)</f>
        <v>4.6043165467625897</v>
      </c>
      <c r="F5" s="34">
        <f ca="1">OFFSET(Agregados!$E$7,0,(COLUMN(Agregados!E10)-1)*19)</f>
        <v>4.5755395683453237</v>
      </c>
      <c r="G5" s="38">
        <f t="shared" ca="1" si="0"/>
        <v>4.1122302158273385</v>
      </c>
      <c r="H5" s="97"/>
      <c r="I5" s="97"/>
      <c r="J5" s="33" t="s">
        <v>1012</v>
      </c>
      <c r="K5" s="23">
        <v>3.99</v>
      </c>
      <c r="L5" s="23">
        <v>4.16</v>
      </c>
      <c r="M5" s="23">
        <v>3.99</v>
      </c>
      <c r="N5" s="23">
        <v>3.73</v>
      </c>
      <c r="O5" s="23">
        <v>4.3499999999999996</v>
      </c>
    </row>
    <row r="6" spans="1:26">
      <c r="A6" s="26" t="s">
        <v>1013</v>
      </c>
      <c r="B6" s="34">
        <f ca="1">OFFSET(Agregados!$F$7,0,(COLUMN(Agregados!A11)-1)*19)</f>
        <v>3.0215827338129495</v>
      </c>
      <c r="C6" s="34">
        <f ca="1">OFFSET(Agregados!$F$7,0,(COLUMN(Agregados!B11)-1)*19)</f>
        <v>3.6762589928057552</v>
      </c>
      <c r="D6" s="34">
        <f ca="1">OFFSET(Agregados!$F$7,0,(COLUMN(Agregados!C11)-1)*19)</f>
        <v>4.0503597122302155</v>
      </c>
      <c r="E6" s="34">
        <f ca="1">OFFSET(Agregados!$F$7,0,(COLUMN(Agregados!D11)-1)*19)</f>
        <v>4.3309352517985609</v>
      </c>
      <c r="F6" s="40">
        <f ca="1">OFFSET(Agregados!$F$7,0,(COLUMN(Agregados!E11)-1)*19)</f>
        <v>4.3021582733812949</v>
      </c>
      <c r="G6" s="38">
        <f t="shared" ca="1" si="0"/>
        <v>3.8762589928057549</v>
      </c>
      <c r="H6" s="97"/>
      <c r="I6" s="97"/>
      <c r="J6" s="33" t="s">
        <v>1014</v>
      </c>
      <c r="K6" s="23">
        <v>3.63</v>
      </c>
      <c r="L6" s="23">
        <v>4.0599999999999996</v>
      </c>
      <c r="M6" s="23">
        <v>3.57</v>
      </c>
      <c r="N6" s="23">
        <v>3.68</v>
      </c>
      <c r="O6" s="23">
        <v>4.0599999999999996</v>
      </c>
    </row>
    <row r="7" spans="1:26">
      <c r="A7" s="23" t="s">
        <v>1015</v>
      </c>
      <c r="B7" s="34">
        <f ca="1">OFFSET(Agregados!$G$7,0,(COLUMN(Agregados!A12)-1)*19)</f>
        <v>3.0575539568345325</v>
      </c>
      <c r="C7" s="34">
        <f ca="1">OFFSET(Agregados!$G$7,0,(COLUMN(Agregados!B12)-1)*19)</f>
        <v>4.0503597122302155</v>
      </c>
      <c r="D7" s="34">
        <f ca="1">OFFSET(Agregados!$G$7,0,(COLUMN(Agregados!C12)-1)*19)</f>
        <v>4.1366906474820144</v>
      </c>
      <c r="E7" s="34">
        <f ca="1">OFFSET(Agregados!$G$7,0,(COLUMN(Agregados!D12)-1)*19)</f>
        <v>3.985611510791367</v>
      </c>
      <c r="F7" s="34">
        <f ca="1">OFFSET(Agregados!$G$7,0,(COLUMN(Agregados!E12)-1)*19)</f>
        <v>4.0215827338129495</v>
      </c>
      <c r="G7" s="38">
        <f t="shared" ca="1" si="0"/>
        <v>3.8503597122302162</v>
      </c>
      <c r="H7" s="97"/>
      <c r="I7" s="97"/>
      <c r="J7" s="33" t="s">
        <v>1016</v>
      </c>
      <c r="K7" s="23">
        <v>3.05</v>
      </c>
      <c r="L7" s="23">
        <v>3.63</v>
      </c>
      <c r="M7" s="23">
        <v>4.29</v>
      </c>
      <c r="N7" s="39">
        <v>4.0999999999999996</v>
      </c>
      <c r="O7" s="23">
        <v>4.1500000000000004</v>
      </c>
    </row>
    <row r="8" spans="1:26">
      <c r="A8" s="25" t="s">
        <v>1017</v>
      </c>
      <c r="B8" s="34">
        <f ca="1">OFFSET(Agregados!$H$7,0,(COLUMN(Agregados!A13)-1)*19)</f>
        <v>3.079136690647482</v>
      </c>
      <c r="C8" s="34">
        <f ca="1">OFFSET(Agregados!$H$7,0,(COLUMN(Agregados!B13)-1)*19)</f>
        <v>3.5827338129496402</v>
      </c>
      <c r="D8" s="34">
        <f ca="1">OFFSET(Agregados!$H$7,0,(COLUMN(Agregados!C13)-1)*19)</f>
        <v>3.6474820143884892</v>
      </c>
      <c r="E8" s="34">
        <f ca="1">OFFSET(Agregados!$H$7,0,(COLUMN(Agregados!D13)-1)*19)</f>
        <v>3.7553956834532376</v>
      </c>
      <c r="F8" s="34">
        <f ca="1">OFFSET(Agregados!$H$7,0,(COLUMN(Agregados!E13)-1)*19)</f>
        <v>2.6330935251798562</v>
      </c>
      <c r="G8" s="38">
        <f t="shared" ca="1" si="0"/>
        <v>3.339568345323741</v>
      </c>
      <c r="H8" s="97"/>
      <c r="I8" s="97"/>
      <c r="J8" s="33" t="s">
        <v>1018</v>
      </c>
      <c r="K8" s="23">
        <v>4.46</v>
      </c>
      <c r="L8" s="39">
        <v>3.9</v>
      </c>
      <c r="M8" s="23">
        <v>3.25</v>
      </c>
      <c r="N8" s="23">
        <v>3.88</v>
      </c>
      <c r="O8" s="23">
        <v>4.25</v>
      </c>
    </row>
    <row r="9" spans="1:26">
      <c r="A9" s="25" t="s">
        <v>1019</v>
      </c>
      <c r="B9" s="34">
        <f ca="1">OFFSET(Agregados!$I$7,0,(COLUMN(Agregados!A14)-1)*19)</f>
        <v>4.0719424460431659</v>
      </c>
      <c r="C9" s="34">
        <f ca="1">OFFSET(Agregados!$I$7,0,(COLUMN(Agregados!B14)-1)*19)</f>
        <v>3.5683453237410072</v>
      </c>
      <c r="D9" s="34">
        <f ca="1">OFFSET(Agregados!$I$7,0,(COLUMN(Agregados!C14)-1)*19)</f>
        <v>3.9280575539568345</v>
      </c>
      <c r="E9" s="34">
        <f ca="1">OFFSET(Agregados!$I$7,0,(COLUMN(Agregados!D14)-1)*19)</f>
        <v>3.5395683453237412</v>
      </c>
      <c r="F9" s="34">
        <f ca="1">OFFSET(Agregados!$I$7,0,(COLUMN(Agregados!E14)-1)*19)</f>
        <v>3.0431654676258995</v>
      </c>
      <c r="G9" s="38">
        <f t="shared" ca="1" si="0"/>
        <v>3.6302158273381302</v>
      </c>
      <c r="H9" s="97"/>
      <c r="I9" s="97"/>
    </row>
    <row r="10" spans="1:26">
      <c r="A10" s="25" t="s">
        <v>1020</v>
      </c>
      <c r="B10" s="34">
        <f ca="1">OFFSET(Agregados!$J$7,0,(COLUMN(Agregados!A15)-1)*19)</f>
        <v>3.3741007194244603</v>
      </c>
      <c r="C10" s="34">
        <f ca="1">OFFSET(Agregados!$J$7,0,(COLUMN(Agregados!B15)-1)*19)</f>
        <v>3.7338129496402876</v>
      </c>
      <c r="D10" s="34">
        <f ca="1">OFFSET(Agregados!$J$7,0,(COLUMN(Agregados!C15)-1)*19)</f>
        <v>3.9136690647482015</v>
      </c>
      <c r="E10" s="34">
        <f ca="1">OFFSET(Agregados!$J$7,0,(COLUMN(Agregados!D15)-1)*19)</f>
        <v>4.0935251798561154</v>
      </c>
      <c r="F10" s="34">
        <f ca="1">OFFSET(Agregados!$J$7,0,(COLUMN(Agregados!E15)-1)*19)</f>
        <v>4.057553956834532</v>
      </c>
      <c r="G10" s="38">
        <f t="shared" ca="1" si="0"/>
        <v>3.8345323741007191</v>
      </c>
      <c r="H10" s="97"/>
      <c r="I10" s="97"/>
    </row>
    <row r="11" spans="1:26">
      <c r="A11" s="23" t="s">
        <v>1021</v>
      </c>
      <c r="B11" s="34">
        <f ca="1">OFFSET(Agregados!$K$7,0,(COLUMN(Agregados!A16)-1)*19)</f>
        <v>3.2517985611510793</v>
      </c>
      <c r="C11" s="34">
        <f ca="1">OFFSET(Agregados!$K$7,0,(COLUMN(Agregados!B16)-1)*19)</f>
        <v>3.5971223021582732</v>
      </c>
      <c r="D11" s="34">
        <f ca="1">OFFSET(Agregados!$K$7,0,(COLUMN(Agregados!C16)-1)*19)</f>
        <v>3.6906474820143886</v>
      </c>
      <c r="E11" s="34">
        <f ca="1">OFFSET(Agregados!$K$7,0,(COLUMN(Agregados!D16)-1)*19)</f>
        <v>4.0359712230215825</v>
      </c>
      <c r="F11" s="34">
        <f ca="1">OFFSET(Agregados!$K$7,0,(COLUMN(Agregados!E16)-1)*19)</f>
        <v>3.4532374100719423</v>
      </c>
      <c r="G11" s="38">
        <f t="shared" ca="1" si="0"/>
        <v>3.6057553956834534</v>
      </c>
      <c r="H11" s="97"/>
      <c r="I11" s="97"/>
    </row>
    <row r="12" spans="1:26">
      <c r="A12" s="26" t="s">
        <v>1022</v>
      </c>
      <c r="B12" s="34">
        <f ca="1">OFFSET(Agregados!$L$7,0,(COLUMN(Agregados!A17)-1)*19)</f>
        <v>3.9928057553956835</v>
      </c>
      <c r="C12" s="34">
        <f ca="1">OFFSET(Agregados!$L$7,0,(COLUMN(Agregados!B17)-1)*19)</f>
        <v>4.1582733812949639</v>
      </c>
      <c r="D12" s="34">
        <f ca="1">OFFSET(Agregados!$L$7,0,(COLUMN(Agregados!C17)-1)*19)</f>
        <v>3.9928057553956835</v>
      </c>
      <c r="E12" s="34">
        <f ca="1">OFFSET(Agregados!$L$7,0,(COLUMN(Agregados!D17)-1)*19)</f>
        <v>3.7266187050359711</v>
      </c>
      <c r="F12" s="40">
        <f ca="1">OFFSET(Agregados!$L$7,0,(COLUMN(Agregados!E17)-1)*19)</f>
        <v>4.3525179856115104</v>
      </c>
      <c r="G12" s="38">
        <f t="shared" ca="1" si="0"/>
        <v>4.0446043165467618</v>
      </c>
      <c r="H12" s="97"/>
      <c r="I12" s="97"/>
    </row>
    <row r="13" spans="1:26">
      <c r="A13" s="26" t="s">
        <v>1014</v>
      </c>
      <c r="B13" s="34">
        <f ca="1">OFFSET(Agregados!$M$7,0,(COLUMN(Agregados!A18)-1)*19)</f>
        <v>3.6258992805755397</v>
      </c>
      <c r="C13" s="34">
        <f ca="1">OFFSET(Agregados!$M$7,0,(COLUMN(Agregados!B18)-1)*19)</f>
        <v>4.057553956834532</v>
      </c>
      <c r="D13" s="34">
        <f ca="1">OFFSET(Agregados!$M$7,0,(COLUMN(Agregados!C18)-1)*19)</f>
        <v>3.5683453237410072</v>
      </c>
      <c r="E13" s="34">
        <f ca="1">OFFSET(Agregados!$M$7,0,(COLUMN(Agregados!D18)-1)*19)</f>
        <v>3.6834532374100721</v>
      </c>
      <c r="F13" s="40">
        <f ca="1">OFFSET(Agregados!$M$7,0,(COLUMN(Agregados!E18)-1)*19)</f>
        <v>4.057553956834532</v>
      </c>
      <c r="G13" s="38">
        <f t="shared" ca="1" si="0"/>
        <v>3.7985611510791371</v>
      </c>
      <c r="H13" s="97"/>
      <c r="I13" s="97"/>
    </row>
    <row r="14" spans="1:26">
      <c r="A14" s="25" t="s">
        <v>1023</v>
      </c>
      <c r="B14" s="34">
        <f ca="1">OFFSET(Agregados!$N$7,0,(COLUMN(Agregados!A19)-1)*19)</f>
        <v>4.057553956834532</v>
      </c>
      <c r="C14" s="34">
        <f ca="1">OFFSET(Agregados!$N$7,0,(COLUMN(Agregados!B19)-1)*19)</f>
        <v>4.0719424460431659</v>
      </c>
      <c r="D14" s="34">
        <f ca="1">OFFSET(Agregados!$N$7,0,(COLUMN(Agregados!C19)-1)*19)</f>
        <v>2.7913669064748201</v>
      </c>
      <c r="E14" s="34">
        <f ca="1">OFFSET(Agregados!$N$7,0,(COLUMN(Agregados!D19)-1)*19)</f>
        <v>3.8489208633093526</v>
      </c>
      <c r="F14" s="34">
        <f ca="1">OFFSET(Agregados!$N$7,0,(COLUMN(Agregados!E19)-1)*19)</f>
        <v>4.1151079136690649</v>
      </c>
      <c r="G14" s="38">
        <f t="shared" ca="1" si="0"/>
        <v>3.7769784172661871</v>
      </c>
      <c r="H14" s="97"/>
      <c r="I14" s="97"/>
    </row>
    <row r="15" spans="1:26">
      <c r="A15" s="28" t="s">
        <v>1016</v>
      </c>
      <c r="B15" s="34">
        <f ca="1">OFFSET(Agregados!$O$7,0,(COLUMN(Agregados!A20)-1)*19)</f>
        <v>3.050359712230216</v>
      </c>
      <c r="C15" s="34">
        <f ca="1">OFFSET(Agregados!$O$7,0,(COLUMN(Agregados!B20)-1)*19)</f>
        <v>3.6258992805755397</v>
      </c>
      <c r="D15" s="40">
        <f ca="1">OFFSET(Agregados!$O$7,0,(COLUMN(Agregados!C20)-1)*19)</f>
        <v>4.2877697841726619</v>
      </c>
      <c r="E15" s="34">
        <f ca="1">OFFSET(Agregados!$O$7,0,(COLUMN(Agregados!D20)-1)*19)</f>
        <v>4.1007194244604319</v>
      </c>
      <c r="F15" s="40">
        <f ca="1">OFFSET(Agregados!$O$7,0,(COLUMN(Agregados!E20)-1)*19)</f>
        <v>4.1510791366906474</v>
      </c>
      <c r="G15" s="38">
        <f t="shared" ca="1" si="0"/>
        <v>3.8431654676258993</v>
      </c>
      <c r="H15" s="97"/>
      <c r="I15" s="97"/>
    </row>
    <row r="16" spans="1:26">
      <c r="A16" s="26" t="s">
        <v>1018</v>
      </c>
      <c r="B16" s="34">
        <f ca="1">OFFSET(Agregados!$P$7,0,(COLUMN(Agregados!A21)-1)*19)</f>
        <v>4.4604316546762588</v>
      </c>
      <c r="C16" s="34">
        <f ca="1">OFFSET(Agregados!$P$7,0,(COLUMN(Agregados!B21)-1)*19)</f>
        <v>3.8992805755395685</v>
      </c>
      <c r="D16" s="34">
        <f ca="1">OFFSET(Agregados!$P$7,0,(COLUMN(Agregados!C21)-1)*19)</f>
        <v>3.2517985611510793</v>
      </c>
      <c r="E16" s="34">
        <f ca="1">OFFSET(Agregados!$P$7,0,(COLUMN(Agregados!D21)-1)*19)</f>
        <v>3.8776978417266186</v>
      </c>
      <c r="F16" s="40">
        <f ca="1">OFFSET(Agregados!$P$7,0,(COLUMN(Agregados!E21)-1)*19)</f>
        <v>4.2517985611510793</v>
      </c>
      <c r="G16" s="38">
        <f t="shared" ca="1" si="0"/>
        <v>3.9482014388489213</v>
      </c>
      <c r="H16" s="97"/>
      <c r="I16" s="97"/>
    </row>
    <row r="17" spans="1:9">
      <c r="A17" s="25" t="s">
        <v>1024</v>
      </c>
      <c r="B17" s="34">
        <f ca="1">OFFSET(Agregados!$Q$7,0,(COLUMN(Agregados!A22)-1)*19)</f>
        <v>3.3525179856115108</v>
      </c>
      <c r="C17" s="34">
        <f ca="1">OFFSET(Agregados!$Q$7,0,(COLUMN(Agregados!B22)-1)*19)</f>
        <v>3.964028776978417</v>
      </c>
      <c r="D17" s="34">
        <f ca="1">OFFSET(Agregados!$Q$7,0,(COLUMN(Agregados!C22)-1)*19)</f>
        <v>3.8848920863309351</v>
      </c>
      <c r="E17" s="34">
        <f ca="1">OFFSET(Agregados!$Q$7,0,(COLUMN(Agregados!D22)-1)*19)</f>
        <v>3.8705035971223021</v>
      </c>
      <c r="F17" s="40">
        <f ca="1">OFFSET(Agregados!$Q$7,0,(COLUMN(Agregados!E22)-1)*19)</f>
        <v>4.6618705035971226</v>
      </c>
      <c r="G17" s="38">
        <f t="shared" ca="1" si="0"/>
        <v>3.9467625899280572</v>
      </c>
      <c r="H17" s="97"/>
      <c r="I17" s="97"/>
    </row>
    <row r="18" spans="1:9">
      <c r="A18" s="25" t="s">
        <v>1025</v>
      </c>
      <c r="B18" s="34">
        <f ca="1">OFFSET(Agregados!$R$7,0,(COLUMN(Agregados!A23)-1)*19)</f>
        <v>3.7338129496402876</v>
      </c>
      <c r="C18" s="34">
        <f ca="1">OFFSET(Agregados!$R$7,0,(COLUMN(Agregados!B23)-1)*19)</f>
        <v>3.5971223021582732</v>
      </c>
      <c r="D18" s="34">
        <f ca="1">OFFSET(Agregados!$R$7,0,(COLUMN(Agregados!C23)-1)*19)</f>
        <v>3.8920863309352516</v>
      </c>
      <c r="E18" s="34">
        <f ca="1">OFFSET(Agregados!$R$7,0,(COLUMN(Agregados!D23)-1)*19)</f>
        <v>3.4604316546762588</v>
      </c>
      <c r="F18" s="34">
        <f ca="1">OFFSET(Agregados!$R$7,0,(COLUMN(Agregados!E23)-1)*19)</f>
        <v>4.028776978417266</v>
      </c>
      <c r="G18" s="38">
        <f t="shared" ca="1" si="0"/>
        <v>3.7424460431654674</v>
      </c>
      <c r="H18" s="97"/>
      <c r="I18" s="97"/>
    </row>
    <row r="19" spans="1:9">
      <c r="A19" s="25" t="s">
        <v>1026</v>
      </c>
      <c r="B19" s="34">
        <f ca="1">OFFSET(Agregados!$S$7,0,(COLUMN(Agregados!A24)-1)*19)</f>
        <v>3.6115107913669067</v>
      </c>
      <c r="C19" s="34">
        <f ca="1">OFFSET(Agregados!$S$7,0,(COLUMN(Agregados!B24)-1)*19)</f>
        <v>4.3021582733812949</v>
      </c>
      <c r="D19" s="34">
        <f ca="1">OFFSET(Agregados!$S$7,0,(COLUMN(Agregados!C24)-1)*19)</f>
        <v>3.964028776978417</v>
      </c>
      <c r="E19" s="34">
        <f ca="1">OFFSET(Agregados!$S$7,0,(COLUMN(Agregados!D24)-1)*19)</f>
        <v>3.7122302158273381</v>
      </c>
      <c r="F19" s="34">
        <f ca="1">OFFSET(Agregados!$S$7,0,(COLUMN(Agregados!E24)-1)*19)</f>
        <v>4.3237410071942444</v>
      </c>
      <c r="G19" s="38">
        <f t="shared" ca="1" si="0"/>
        <v>3.9827338129496406</v>
      </c>
      <c r="H19" s="97"/>
      <c r="I19" s="97"/>
    </row>
    <row r="20" spans="1:9">
      <c r="A20" s="23" t="s">
        <v>1027</v>
      </c>
      <c r="B20" s="34">
        <f ca="1">OFFSET(Agregados!$T$7,0,(COLUMN(Agregados!A25)-1)*19)</f>
        <v>3.6258992805755397</v>
      </c>
      <c r="C20" s="34">
        <f ca="1">OFFSET(Agregados!$T$7,0,(COLUMN(Agregados!B25)-1)*19)</f>
        <v>3.4460431654676258</v>
      </c>
      <c r="D20" s="34">
        <f ca="1">OFFSET(Agregados!$T$7,0,(COLUMN(Agregados!C25)-1)*19)</f>
        <v>4.1151079136690649</v>
      </c>
      <c r="E20" s="34">
        <f ca="1">OFFSET(Agregados!$T$7,0,(COLUMN(Agregados!D25)-1)*19)</f>
        <v>3.920863309352518</v>
      </c>
      <c r="F20" s="34">
        <f ca="1">OFFSET(Agregados!$T$7,0,(COLUMN(Agregados!E25)-1)*19)</f>
        <v>4.3309352517985609</v>
      </c>
      <c r="G20" s="38">
        <f t="shared" ca="1" si="0"/>
        <v>3.8877697841726615</v>
      </c>
      <c r="H20" s="97"/>
      <c r="I20" s="97"/>
    </row>
    <row r="21" spans="1:9">
      <c r="A21" s="36" t="s">
        <v>1028</v>
      </c>
      <c r="B21" s="38">
        <f t="shared" ref="B21:F21" ca="1" si="1">AVERAGE(B2:B20)</f>
        <v>3.4445285876561909</v>
      </c>
      <c r="C21" s="38">
        <f t="shared" ca="1" si="1"/>
        <v>3.7788716395304811</v>
      </c>
      <c r="D21" s="38">
        <f t="shared" ca="1" si="1"/>
        <v>3.8303672851192734</v>
      </c>
      <c r="E21" s="38">
        <f t="shared" ca="1" si="1"/>
        <v>3.9208633093525176</v>
      </c>
      <c r="F21" s="38">
        <f t="shared" ca="1" si="1"/>
        <v>3.9840969329799321</v>
      </c>
      <c r="G21" s="41"/>
      <c r="I21" s="97"/>
    </row>
  </sheetData>
  <conditionalFormatting sqref="B2:F20">
    <cfRule type="cellIs" dxfId="2" priority="1" operator="lessThan">
      <formula>2</formula>
    </cfRule>
  </conditionalFormatting>
  <conditionalFormatting sqref="B2:F20">
    <cfRule type="cellIs" dxfId="1" priority="2" operator="between">
      <formula>2</formula>
      <formula>4</formula>
    </cfRule>
  </conditionalFormatting>
  <conditionalFormatting sqref="B2:F20">
    <cfRule type="cellIs" dxfId="0" priority="3" operator="greaterThan">
      <formula>4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O22"/>
  <sheetViews>
    <sheetView workbookViewId="0">
      <selection activeCell="B11" sqref="B11"/>
    </sheetView>
  </sheetViews>
  <sheetFormatPr baseColWidth="10" defaultColWidth="14.42578125" defaultRowHeight="15.75" customHeight="1"/>
  <sheetData>
    <row r="1" spans="2:15">
      <c r="E1" s="33"/>
    </row>
    <row r="2" spans="2:15">
      <c r="B2" s="98" t="s">
        <v>1029</v>
      </c>
      <c r="C2" s="99"/>
      <c r="D2" s="99"/>
      <c r="E2" s="100"/>
      <c r="G2" s="98" t="s">
        <v>1030</v>
      </c>
      <c r="H2" s="99"/>
      <c r="I2" s="99"/>
      <c r="J2" s="100"/>
      <c r="K2" s="23"/>
      <c r="L2" s="98" t="s">
        <v>1031</v>
      </c>
      <c r="M2" s="99"/>
      <c r="N2" s="99"/>
      <c r="O2" s="100"/>
    </row>
    <row r="3" spans="2:15">
      <c r="B3" s="42">
        <v>5</v>
      </c>
      <c r="C3" s="43">
        <v>4</v>
      </c>
      <c r="D3" s="43">
        <v>2</v>
      </c>
      <c r="E3" s="44">
        <v>1</v>
      </c>
      <c r="G3" s="45">
        <v>5</v>
      </c>
      <c r="H3" s="46">
        <v>4</v>
      </c>
      <c r="I3" s="46">
        <v>3</v>
      </c>
      <c r="J3" s="47">
        <v>2</v>
      </c>
      <c r="L3" s="45">
        <v>5</v>
      </c>
      <c r="M3" s="46">
        <v>4</v>
      </c>
      <c r="N3" s="46">
        <v>3</v>
      </c>
      <c r="O3" s="47">
        <v>2</v>
      </c>
    </row>
    <row r="4" spans="2:15">
      <c r="B4" s="48" t="str">
        <f ca="1">IF(Actuaciones!$B2&gt;=4, Actuaciones!$A2, "")</f>
        <v/>
      </c>
      <c r="C4" s="25" t="str">
        <f ca="1">IF(AND(Actuaciones!$B2&gt;=3, Actuaciones!$B2&lt;4), Actuaciones!$A2, "")</f>
        <v/>
      </c>
      <c r="D4" s="25" t="str">
        <f ca="1">IF(AND(Actuaciones!$B2&gt;=2, Actuaciones!$B2&lt;3), Actuaciones!$A2, "")</f>
        <v>Conexión</v>
      </c>
      <c r="E4" s="49" t="str">
        <f ca="1">IF(AND(Actuaciones!$B2&gt;=1, Actuaciones!$B2&lt;2), Actuaciones!$A2, "")</f>
        <v/>
      </c>
      <c r="G4" s="48" t="str">
        <f ca="1">IF(SUM(Actuaciones!$C2:$D2)&gt;=8, Actuaciones!$A2, "")</f>
        <v/>
      </c>
      <c r="H4" s="25" t="str">
        <f ca="1">IF(AND(SUM(Actuaciones!$C2:$D2)&gt;=6, SUM(Actuaciones!$C2:$D2)&lt;8), Actuaciones!$A2, "")</f>
        <v>Conexión</v>
      </c>
      <c r="I4" s="25" t="str">
        <f ca="1">IF(AND(SUM(Actuaciones!$C2:$D2)&gt;=4, SUM(Actuaciones!$C2:$D2)&lt;6), Actuaciones!$A2, "")</f>
        <v/>
      </c>
      <c r="J4" s="49" t="str">
        <f ca="1">IF(AND(SUM(Actuaciones!$C2:$D2)&gt;=0, SUM(Actuaciones!$C2:$D2)&lt;4), Actuaciones!$A2, "")</f>
        <v/>
      </c>
      <c r="L4" s="48" t="str">
        <f ca="1">IF(SUM(Actuaciones!$E2:$F2)&gt;=8, Actuaciones!$A2, "")</f>
        <v>Conexión</v>
      </c>
      <c r="M4" s="25" t="str">
        <f ca="1">IF(AND(SUM(Actuaciones!$E2:$F2)&gt;=6, SUM(Actuaciones!$E2:$F2)&lt;8), Actuaciones!$A2, "")</f>
        <v/>
      </c>
      <c r="N4" s="25" t="str">
        <f ca="1">IF(AND(SUM(Actuaciones!$E2:$F2)&gt;=4, SUM(Actuaciones!$E2:$F2)&lt;6), Actuaciones!$A2, "")</f>
        <v/>
      </c>
      <c r="O4" s="49" t="str">
        <f ca="1">IF(AND(SUM(Actuaciones!$E2:$F2)&gt;=0, SUM(Actuaciones!$E2:$F2)&lt;4), Actuaciones!$A2, "")</f>
        <v/>
      </c>
    </row>
    <row r="5" spans="2:15">
      <c r="B5" s="48" t="str">
        <f ca="1">IF(Actuaciones!$B3&gt;=4, Actuaciones!$A3, "")</f>
        <v/>
      </c>
      <c r="C5" s="25" t="str">
        <f ca="1">IF(AND(Actuaciones!$B3&gt;=3, Actuaciones!$B3&lt;4), Actuaciones!$A3, "")</f>
        <v/>
      </c>
      <c r="D5" s="25" t="str">
        <f ca="1">IF(AND(Actuaciones!$B3&gt;=2, Actuaciones!$B3&lt;3), Actuaciones!$A3, "")</f>
        <v>Equilibrio</v>
      </c>
      <c r="E5" s="49" t="str">
        <f ca="1">IF(AND(Actuaciones!$B3&gt;=1, Actuaciones!$B3&lt;2), Actuaciones!$A3, "")</f>
        <v/>
      </c>
      <c r="G5" s="48" t="str">
        <f ca="1">IF(SUM(Actuaciones!$C3:$D3)&gt;=8, Actuaciones!$A3, "")</f>
        <v/>
      </c>
      <c r="H5" s="25" t="str">
        <f ca="1">IF(AND(SUM(Actuaciones!$C3:$D3)&gt;=6, SUM(Actuaciones!$C3:$D3)&lt;8), Actuaciones!$A3, "")</f>
        <v>Equilibrio</v>
      </c>
      <c r="I5" s="25" t="str">
        <f ca="1">IF(AND(SUM(Actuaciones!$C3:$D3)&gt;=4, SUM(Actuaciones!$C3:$D3)&lt;6), Actuaciones!$A3, "")</f>
        <v/>
      </c>
      <c r="J5" s="49" t="str">
        <f ca="1">IF(AND(SUM(Actuaciones!$C3:$D3)&gt;=0, SUM(Actuaciones!$C3:$D3)&lt;4), Actuaciones!$A3, "")</f>
        <v/>
      </c>
      <c r="L5" s="48" t="str">
        <f ca="1">IF(SUM(Actuaciones!$E3:$F3)&gt;=8, Actuaciones!$A3, "")</f>
        <v/>
      </c>
      <c r="M5" s="25" t="str">
        <f ca="1">IF(AND(SUM(Actuaciones!$E3:$F3)&gt;=6, SUM(Actuaciones!$E3:$F3)&lt;8), Actuaciones!$A3, "")</f>
        <v>Equilibrio</v>
      </c>
      <c r="N5" s="25" t="str">
        <f ca="1">IF(AND(SUM(Actuaciones!$E3:$F3)&gt;=4, SUM(Actuaciones!$E3:$F3)&lt;6), Actuaciones!$A3, "")</f>
        <v/>
      </c>
      <c r="O5" s="49" t="str">
        <f ca="1">IF(AND(SUM(Actuaciones!$E3:$F3)&gt;=0, SUM(Actuaciones!$E3:$F3)&lt;4), Actuaciones!$A3, "")</f>
        <v/>
      </c>
    </row>
    <row r="6" spans="2:15">
      <c r="B6" s="48" t="str">
        <f ca="1">IF(Actuaciones!$B4&gt;=4, Actuaciones!$A4, "")</f>
        <v/>
      </c>
      <c r="C6" s="25" t="str">
        <f ca="1">IF(AND(Actuaciones!$B4&gt;=3, Actuaciones!$B4&lt;4), Actuaciones!$A4, "")</f>
        <v>Propósito</v>
      </c>
      <c r="D6" s="25" t="str">
        <f ca="1">IF(AND(Actuaciones!$B4&gt;=2, Actuaciones!$B4&lt;3), Actuaciones!$A4, "")</f>
        <v/>
      </c>
      <c r="E6" s="49" t="str">
        <f ca="1">IF(AND(Actuaciones!$B4&gt;=1, Actuaciones!$B4&lt;2), Actuaciones!$A4, "")</f>
        <v/>
      </c>
      <c r="G6" s="48" t="str">
        <f ca="1">IF(SUM(Actuaciones!$C4:$D4)&gt;=8, Actuaciones!$A4, "")</f>
        <v/>
      </c>
      <c r="H6" s="25" t="str">
        <f ca="1">IF(AND(SUM(Actuaciones!$C4:$D4)&gt;=6, SUM(Actuaciones!$C4:$D4)&lt;8), Actuaciones!$A4, "")</f>
        <v>Propósito</v>
      </c>
      <c r="I6" s="25" t="str">
        <f ca="1">IF(AND(SUM(Actuaciones!$C4:$D4)&gt;=4, SUM(Actuaciones!$C4:$D4)&lt;6), Actuaciones!$A4, "")</f>
        <v/>
      </c>
      <c r="J6" s="49" t="str">
        <f ca="1">IF(AND(SUM(Actuaciones!$C4:$D4)&gt;=0, SUM(Actuaciones!$C4:$D4)&lt;4), Actuaciones!$A4, "")</f>
        <v/>
      </c>
      <c r="L6" s="48" t="str">
        <f ca="1">IF(SUM(Actuaciones!$E4:$F4)&gt;=8, Actuaciones!$A4, "")</f>
        <v/>
      </c>
      <c r="M6" s="25" t="str">
        <f ca="1">IF(AND(SUM(Actuaciones!$E4:$F4)&gt;=6, SUM(Actuaciones!$E4:$F4)&lt;8), Actuaciones!$A4, "")</f>
        <v>Propósito</v>
      </c>
      <c r="N6" s="25" t="str">
        <f ca="1">IF(AND(SUM(Actuaciones!$E4:$F4)&gt;=4, SUM(Actuaciones!$E4:$F4)&lt;6), Actuaciones!$A4, "")</f>
        <v/>
      </c>
      <c r="O6" s="49" t="str">
        <f ca="1">IF(AND(SUM(Actuaciones!$E4:$F4)&gt;=0, SUM(Actuaciones!$E4:$F4)&lt;4), Actuaciones!$A4, "")</f>
        <v/>
      </c>
    </row>
    <row r="7" spans="2:15">
      <c r="B7" s="48" t="str">
        <f ca="1">IF(Actuaciones!$B5&gt;=4, Actuaciones!$A5, "")</f>
        <v/>
      </c>
      <c r="C7" s="25" t="str">
        <f ca="1">IF(AND(Actuaciones!$B5&gt;=3, Actuaciones!$B5&lt;4), Actuaciones!$A5, "")</f>
        <v/>
      </c>
      <c r="D7" s="25" t="str">
        <f ca="1">IF(AND(Actuaciones!$B5&gt;=2, Actuaciones!$B5&lt;3), Actuaciones!$A5, "")</f>
        <v>Orgullo (eNps)</v>
      </c>
      <c r="E7" s="49" t="str">
        <f ca="1">IF(AND(Actuaciones!$B5&gt;=1, Actuaciones!$B5&lt;2), Actuaciones!$A5, "")</f>
        <v/>
      </c>
      <c r="G7" s="48" t="str">
        <f ca="1">IF(SUM(Actuaciones!$C5:$D5)&gt;=8, Actuaciones!$A5, "")</f>
        <v>Orgullo (eNps)</v>
      </c>
      <c r="H7" s="25" t="str">
        <f ca="1">IF(AND(SUM(Actuaciones!$C5:$D5)&gt;=6, SUM(Actuaciones!$C5:$D5)&lt;8), Actuaciones!$A5, "")</f>
        <v/>
      </c>
      <c r="I7" s="25" t="str">
        <f ca="1">IF(AND(SUM(Actuaciones!$C5:$D5)&gt;=4, SUM(Actuaciones!$C5:$D5)&lt;6), Actuaciones!$A5, "")</f>
        <v/>
      </c>
      <c r="J7" s="49" t="str">
        <f ca="1">IF(AND(SUM(Actuaciones!$C5:$D5)&gt;=0, SUM(Actuaciones!$C5:$D5)&lt;4), Actuaciones!$A5, "")</f>
        <v/>
      </c>
      <c r="L7" s="48" t="str">
        <f ca="1">IF(SUM(Actuaciones!$E5:$F5)&gt;=8, Actuaciones!$A5, "")</f>
        <v>Orgullo (eNps)</v>
      </c>
      <c r="M7" s="25" t="str">
        <f ca="1">IF(AND(SUM(Actuaciones!$E5:$F5)&gt;=6, SUM(Actuaciones!$E5:$F5)&lt;8), Actuaciones!$A5, "")</f>
        <v/>
      </c>
      <c r="N7" s="25" t="str">
        <f ca="1">IF(AND(SUM(Actuaciones!$E5:$F5)&gt;=4, SUM(Actuaciones!$E5:$F5)&lt;6), Actuaciones!$A5, "")</f>
        <v/>
      </c>
      <c r="O7" s="49" t="str">
        <f ca="1">IF(AND(SUM(Actuaciones!$E5:$F5)&gt;=0, SUM(Actuaciones!$E5:$F5)&lt;4), Actuaciones!$A5, "")</f>
        <v/>
      </c>
    </row>
    <row r="8" spans="2:15">
      <c r="B8" s="48" t="str">
        <f ca="1">IF(Actuaciones!$B6&gt;=4, Actuaciones!$A6, "")</f>
        <v/>
      </c>
      <c r="C8" s="25" t="str">
        <f ca="1">IF(AND(Actuaciones!$B6&gt;=3, Actuaciones!$B6&lt;4), Actuaciones!$A6, "")</f>
        <v>Pedir ayuda</v>
      </c>
      <c r="D8" s="25" t="str">
        <f ca="1">IF(AND(Actuaciones!$B6&gt;=2, Actuaciones!$B6&lt;3), Actuaciones!$A6, "")</f>
        <v/>
      </c>
      <c r="E8" s="49" t="str">
        <f ca="1">IF(AND(Actuaciones!$B6&gt;=1, Actuaciones!$B6&lt;2), Actuaciones!$A6, "")</f>
        <v/>
      </c>
      <c r="G8" s="48" t="str">
        <f ca="1">IF(SUM(Actuaciones!$C6:$D6)&gt;=8, Actuaciones!$A6, "")</f>
        <v/>
      </c>
      <c r="H8" s="25" t="str">
        <f ca="1">IF(AND(SUM(Actuaciones!$C6:$D6)&gt;=6, SUM(Actuaciones!$C6:$D6)&lt;8), Actuaciones!$A6, "")</f>
        <v>Pedir ayuda</v>
      </c>
      <c r="I8" s="25" t="str">
        <f ca="1">IF(AND(SUM(Actuaciones!$C6:$D6)&gt;=4, SUM(Actuaciones!$C6:$D6)&lt;6), Actuaciones!$A6, "")</f>
        <v/>
      </c>
      <c r="J8" s="49" t="str">
        <f ca="1">IF(AND(SUM(Actuaciones!$C6:$D6)&gt;=0, SUM(Actuaciones!$C6:$D6)&lt;4), Actuaciones!$A6, "")</f>
        <v/>
      </c>
      <c r="L8" s="48" t="str">
        <f ca="1">IF(SUM(Actuaciones!$E6:$F6)&gt;=8, Actuaciones!$A6, "")</f>
        <v>Pedir ayuda</v>
      </c>
      <c r="M8" s="25" t="str">
        <f ca="1">IF(AND(SUM(Actuaciones!$E6:$F6)&gt;=6, SUM(Actuaciones!$E6:$F6)&lt;8), Actuaciones!$A6, "")</f>
        <v/>
      </c>
      <c r="N8" s="25" t="str">
        <f ca="1">IF(AND(SUM(Actuaciones!$E6:$F6)&gt;=4, SUM(Actuaciones!$E6:$F6)&lt;6), Actuaciones!$A6, "")</f>
        <v/>
      </c>
      <c r="O8" s="49" t="str">
        <f ca="1">IF(AND(SUM(Actuaciones!$E6:$F6)&gt;=0, SUM(Actuaciones!$E6:$F6)&lt;4), Actuaciones!$A6, "")</f>
        <v/>
      </c>
    </row>
    <row r="9" spans="2:15">
      <c r="B9" s="48" t="str">
        <f ca="1">IF(Actuaciones!$B7&gt;=4, Actuaciones!$A7, "")</f>
        <v/>
      </c>
      <c r="C9" s="25" t="str">
        <f ca="1">IF(AND(Actuaciones!$B7&gt;=3, Actuaciones!$B7&lt;4), Actuaciones!$A7, "")</f>
        <v>Contibución</v>
      </c>
      <c r="D9" s="25" t="str">
        <f ca="1">IF(AND(Actuaciones!$B7&gt;=2, Actuaciones!$B7&lt;3), Actuaciones!$A7, "")</f>
        <v/>
      </c>
      <c r="E9" s="49" t="str">
        <f ca="1">IF(AND(Actuaciones!$B7&gt;=1, Actuaciones!$B7&lt;2), Actuaciones!$A7, "")</f>
        <v/>
      </c>
      <c r="G9" s="48" t="str">
        <f ca="1">IF(SUM(Actuaciones!$C7:$D7)&gt;=8, Actuaciones!$A7, "")</f>
        <v>Contibución</v>
      </c>
      <c r="H9" s="25" t="str">
        <f ca="1">IF(AND(SUM(Actuaciones!$C7:$D7)&gt;=6, SUM(Actuaciones!$C7:$D7)&lt;8), Actuaciones!$A7, "")</f>
        <v/>
      </c>
      <c r="I9" s="25" t="str">
        <f ca="1">IF(AND(SUM(Actuaciones!$C7:$D7)&gt;=4, SUM(Actuaciones!$C7:$D7)&lt;6), Actuaciones!$A7, "")</f>
        <v/>
      </c>
      <c r="J9" s="49" t="str">
        <f ca="1">IF(AND(SUM(Actuaciones!$C7:$D7)&gt;=0, SUM(Actuaciones!$C7:$D7)&lt;4), Actuaciones!$A7, "")</f>
        <v/>
      </c>
      <c r="L9" s="48" t="str">
        <f ca="1">IF(SUM(Actuaciones!$E7:$F7)&gt;=8, Actuaciones!$A7, "")</f>
        <v>Contibución</v>
      </c>
      <c r="M9" s="25" t="str">
        <f ca="1">IF(AND(SUM(Actuaciones!$E7:$F7)&gt;=6, SUM(Actuaciones!$E7:$F7)&lt;8), Actuaciones!$A7, "")</f>
        <v/>
      </c>
      <c r="N9" s="25" t="str">
        <f ca="1">IF(AND(SUM(Actuaciones!$E7:$F7)&gt;=4, SUM(Actuaciones!$E7:$F7)&lt;6), Actuaciones!$A7, "")</f>
        <v/>
      </c>
      <c r="O9" s="49" t="str">
        <f ca="1">IF(AND(SUM(Actuaciones!$E7:$F7)&gt;=0, SUM(Actuaciones!$E7:$F7)&lt;4), Actuaciones!$A7, "")</f>
        <v/>
      </c>
    </row>
    <row r="10" spans="2:15">
      <c r="B10" s="48" t="str">
        <f ca="1">IF(Actuaciones!$B8&gt;=4, Actuaciones!$A8, "")</f>
        <v/>
      </c>
      <c r="C10" s="25" t="str">
        <f ca="1">IF(AND(Actuaciones!$B8&gt;=3, Actuaciones!$B8&lt;4), Actuaciones!$A8, "")</f>
        <v>Retroalimentación</v>
      </c>
      <c r="D10" s="25" t="str">
        <f ca="1">IF(AND(Actuaciones!$B8&gt;=2, Actuaciones!$B8&lt;3), Actuaciones!$A8, "")</f>
        <v/>
      </c>
      <c r="E10" s="49" t="str">
        <f ca="1">IF(AND(Actuaciones!$B8&gt;=1, Actuaciones!$B8&lt;2), Actuaciones!$A8, "")</f>
        <v/>
      </c>
      <c r="G10" s="48" t="str">
        <f ca="1">IF(SUM(Actuaciones!$C8:$D8)&gt;=8, Actuaciones!$A8, "")</f>
        <v/>
      </c>
      <c r="H10" s="25" t="str">
        <f ca="1">IF(AND(SUM(Actuaciones!$C8:$D8)&gt;=6, SUM(Actuaciones!$C8:$D8)&lt;8), Actuaciones!$A8, "")</f>
        <v>Retroalimentación</v>
      </c>
      <c r="I10" s="25" t="str">
        <f ca="1">IF(AND(SUM(Actuaciones!$C8:$D8)&gt;=4, SUM(Actuaciones!$C8:$D8)&lt;6), Actuaciones!$A8, "")</f>
        <v/>
      </c>
      <c r="J10" s="49" t="str">
        <f ca="1">IF(AND(SUM(Actuaciones!$C8:$D8)&gt;=0, SUM(Actuaciones!$C8:$D8)&lt;4), Actuaciones!$A8, "")</f>
        <v/>
      </c>
      <c r="L10" s="48" t="str">
        <f ca="1">IF(SUM(Actuaciones!$E8:$F8)&gt;=8, Actuaciones!$A8, "")</f>
        <v/>
      </c>
      <c r="M10" s="25" t="str">
        <f ca="1">IF(AND(SUM(Actuaciones!$E8:$F8)&gt;=6, SUM(Actuaciones!$E8:$F8)&lt;8), Actuaciones!$A8, "")</f>
        <v>Retroalimentación</v>
      </c>
      <c r="N10" s="25" t="str">
        <f ca="1">IF(AND(SUM(Actuaciones!$E8:$F8)&gt;=4, SUM(Actuaciones!$E8:$F8)&lt;6), Actuaciones!$A8, "")</f>
        <v/>
      </c>
      <c r="O10" s="49" t="str">
        <f ca="1">IF(AND(SUM(Actuaciones!$E8:$F8)&gt;=0, SUM(Actuaciones!$E8:$F8)&lt;4), Actuaciones!$A8, "")</f>
        <v/>
      </c>
    </row>
    <row r="11" spans="2:15">
      <c r="B11" s="48" t="str">
        <f ca="1">IF(Actuaciones!$B9&gt;=4, Actuaciones!$A9, "")</f>
        <v>Reconocimiento</v>
      </c>
      <c r="C11" s="25" t="str">
        <f ca="1">IF(AND(Actuaciones!$B9&gt;=3, Actuaciones!$B9&lt;4), Actuaciones!$A9, "")</f>
        <v/>
      </c>
      <c r="D11" s="25" t="str">
        <f ca="1">IF(AND(Actuaciones!$B9&gt;=2, Actuaciones!$B9&lt;3), Actuaciones!$A9, "")</f>
        <v/>
      </c>
      <c r="E11" s="49" t="str">
        <f ca="1">IF(AND(Actuaciones!$B9&gt;=1, Actuaciones!$B9&lt;2), Actuaciones!$A9, "")</f>
        <v/>
      </c>
      <c r="G11" s="48" t="str">
        <f ca="1">IF(SUM(Actuaciones!$C9:$D9)&gt;=8, Actuaciones!$A9, "")</f>
        <v/>
      </c>
      <c r="H11" s="25" t="str">
        <f ca="1">IF(AND(SUM(Actuaciones!$C9:$D9)&gt;=6, SUM(Actuaciones!$C9:$D9)&lt;8), Actuaciones!$A9, "")</f>
        <v>Reconocimiento</v>
      </c>
      <c r="I11" s="25" t="str">
        <f ca="1">IF(AND(SUM(Actuaciones!$C9:$D9)&gt;=4, SUM(Actuaciones!$C9:$D9)&lt;6), Actuaciones!$A9, "")</f>
        <v/>
      </c>
      <c r="J11" s="49" t="str">
        <f ca="1">IF(AND(SUM(Actuaciones!$C9:$D9)&gt;=0, SUM(Actuaciones!$C9:$D9)&lt;4), Actuaciones!$A9, "")</f>
        <v/>
      </c>
      <c r="L11" s="48" t="str">
        <f ca="1">IF(SUM(Actuaciones!$E9:$F9)&gt;=8, Actuaciones!$A9, "")</f>
        <v/>
      </c>
      <c r="M11" s="25" t="str">
        <f ca="1">IF(AND(SUM(Actuaciones!$E9:$F9)&gt;=6, SUM(Actuaciones!$E9:$F9)&lt;8), Actuaciones!$A9, "")</f>
        <v>Reconocimiento</v>
      </c>
      <c r="N11" s="25" t="str">
        <f ca="1">IF(AND(SUM(Actuaciones!$E9:$F9)&gt;=4, SUM(Actuaciones!$E9:$F9)&lt;6), Actuaciones!$A9, "")</f>
        <v/>
      </c>
      <c r="O11" s="49" t="str">
        <f ca="1">IF(AND(SUM(Actuaciones!$E9:$F9)&gt;=0, SUM(Actuaciones!$E9:$F9)&lt;4), Actuaciones!$A9, "")</f>
        <v/>
      </c>
    </row>
    <row r="12" spans="2:15">
      <c r="B12" s="48" t="str">
        <f ca="1">IF(Actuaciones!$B10&gt;=4, Actuaciones!$A10, "")</f>
        <v/>
      </c>
      <c r="C12" s="25" t="str">
        <f ca="1">IF(AND(Actuaciones!$B10&gt;=3, Actuaciones!$B10&lt;4), Actuaciones!$A10, "")</f>
        <v>Liderazgo y trabajo en equipo</v>
      </c>
      <c r="D12" s="25" t="str">
        <f ca="1">IF(AND(Actuaciones!$B10&gt;=2, Actuaciones!$B10&lt;3), Actuaciones!$A10, "")</f>
        <v/>
      </c>
      <c r="E12" s="49" t="str">
        <f ca="1">IF(AND(Actuaciones!$B10&gt;=1, Actuaciones!$B10&lt;2), Actuaciones!$A10, "")</f>
        <v/>
      </c>
      <c r="G12" s="48" t="str">
        <f ca="1">IF(SUM(Actuaciones!$C10:$D10)&gt;=8, Actuaciones!$A10, "")</f>
        <v/>
      </c>
      <c r="H12" s="25" t="str">
        <f ca="1">IF(AND(SUM(Actuaciones!$C10:$D10)&gt;=6, SUM(Actuaciones!$C10:$D10)&lt;8), Actuaciones!$A10, "")</f>
        <v>Liderazgo y trabajo en equipo</v>
      </c>
      <c r="I12" s="25" t="str">
        <f ca="1">IF(AND(SUM(Actuaciones!$C10:$D10)&gt;=4, SUM(Actuaciones!$C10:$D10)&lt;6), Actuaciones!$A10, "")</f>
        <v/>
      </c>
      <c r="J12" s="49" t="str">
        <f ca="1">IF(AND(SUM(Actuaciones!$C10:$D10)&gt;=0, SUM(Actuaciones!$C10:$D10)&lt;4), Actuaciones!$A10, "")</f>
        <v/>
      </c>
      <c r="L12" s="48" t="str">
        <f ca="1">IF(SUM(Actuaciones!$E10:$F10)&gt;=8, Actuaciones!$A10, "")</f>
        <v>Liderazgo y trabajo en equipo</v>
      </c>
      <c r="M12" s="25" t="str">
        <f ca="1">IF(AND(SUM(Actuaciones!$E10:$F10)&gt;=6, SUM(Actuaciones!$E10:$F10)&lt;8), Actuaciones!$A10, "")</f>
        <v/>
      </c>
      <c r="N12" s="25" t="str">
        <f ca="1">IF(AND(SUM(Actuaciones!$E10:$F10)&gt;=4, SUM(Actuaciones!$E10:$F10)&lt;6), Actuaciones!$A10, "")</f>
        <v/>
      </c>
      <c r="O12" s="49" t="str">
        <f ca="1">IF(AND(SUM(Actuaciones!$E10:$F10)&gt;=0, SUM(Actuaciones!$E10:$F10)&lt;4), Actuaciones!$A10, "")</f>
        <v/>
      </c>
    </row>
    <row r="13" spans="2:15">
      <c r="B13" s="48" t="str">
        <f ca="1">IF(Actuaciones!$B11&gt;=4, Actuaciones!$A11, "")</f>
        <v/>
      </c>
      <c r="C13" s="25" t="str">
        <f ca="1">IF(AND(Actuaciones!$B11&gt;=3, Actuaciones!$B11&lt;4), Actuaciones!$A11, "")</f>
        <v>Rituales</v>
      </c>
      <c r="D13" s="25" t="str">
        <f ca="1">IF(AND(Actuaciones!$B11&gt;=2, Actuaciones!$B11&lt;3), Actuaciones!$A11, "")</f>
        <v/>
      </c>
      <c r="E13" s="49" t="str">
        <f ca="1">IF(AND(Actuaciones!$B11&gt;=1, Actuaciones!$B11&lt;2), Actuaciones!$A11, "")</f>
        <v/>
      </c>
      <c r="G13" s="48" t="str">
        <f ca="1">IF(SUM(Actuaciones!$C11:$D11)&gt;=8, Actuaciones!$A11, "")</f>
        <v/>
      </c>
      <c r="H13" s="25" t="str">
        <f ca="1">IF(AND(SUM(Actuaciones!$C11:$D11)&gt;=6, SUM(Actuaciones!$C11:$D11)&lt;8), Actuaciones!$A11, "")</f>
        <v>Rituales</v>
      </c>
      <c r="I13" s="25" t="str">
        <f ca="1">IF(AND(SUM(Actuaciones!$C11:$D11)&gt;=4, SUM(Actuaciones!$C11:$D11)&lt;6), Actuaciones!$A11, "")</f>
        <v/>
      </c>
      <c r="J13" s="49" t="str">
        <f ca="1">IF(AND(SUM(Actuaciones!$C11:$D11)&gt;=0, SUM(Actuaciones!$C11:$D11)&lt;4), Actuaciones!$A11, "")</f>
        <v/>
      </c>
      <c r="L13" s="48" t="str">
        <f ca="1">IF(SUM(Actuaciones!$E11:$F11)&gt;=8, Actuaciones!$A11, "")</f>
        <v/>
      </c>
      <c r="M13" s="25" t="str">
        <f ca="1">IF(AND(SUM(Actuaciones!$E11:$F11)&gt;=6, SUM(Actuaciones!$E11:$F11)&lt;8), Actuaciones!$A11, "")</f>
        <v>Rituales</v>
      </c>
      <c r="N13" s="25" t="str">
        <f ca="1">IF(AND(SUM(Actuaciones!$E11:$F11)&gt;=4, SUM(Actuaciones!$E11:$F11)&lt;6), Actuaciones!$A11, "")</f>
        <v/>
      </c>
      <c r="O13" s="49" t="str">
        <f ca="1">IF(AND(SUM(Actuaciones!$E11:$F11)&gt;=0, SUM(Actuaciones!$E11:$F11)&lt;4), Actuaciones!$A11, "")</f>
        <v/>
      </c>
    </row>
    <row r="14" spans="2:15">
      <c r="B14" s="48" t="str">
        <f ca="1">IF(Actuaciones!$B12&gt;=4, Actuaciones!$A12, "")</f>
        <v/>
      </c>
      <c r="C14" s="25" t="str">
        <f ca="1">IF(AND(Actuaciones!$B12&gt;=3, Actuaciones!$B12&lt;4), Actuaciones!$A12, "")</f>
        <v xml:space="preserve">Comunicación </v>
      </c>
      <c r="D14" s="25" t="str">
        <f ca="1">IF(AND(Actuaciones!$B12&gt;=2, Actuaciones!$B12&lt;3), Actuaciones!$A12, "")</f>
        <v/>
      </c>
      <c r="E14" s="49" t="str">
        <f ca="1">IF(AND(Actuaciones!$B12&gt;=1, Actuaciones!$B12&lt;2), Actuaciones!$A12, "")</f>
        <v/>
      </c>
      <c r="G14" s="48" t="str">
        <f ca="1">IF(SUM(Actuaciones!$C12:$D12)&gt;=8, Actuaciones!$A12, "")</f>
        <v xml:space="preserve">Comunicación </v>
      </c>
      <c r="H14" s="25" t="str">
        <f ca="1">IF(AND(SUM(Actuaciones!$C12:$D12)&gt;=6, SUM(Actuaciones!$C12:$D12)&lt;8), Actuaciones!$A12, "")</f>
        <v/>
      </c>
      <c r="I14" s="25" t="str">
        <f ca="1">IF(AND(SUM(Actuaciones!$C12:$D12)&gt;=4, SUM(Actuaciones!$C12:$D12)&lt;6), Actuaciones!$A12, "")</f>
        <v/>
      </c>
      <c r="J14" s="49" t="str">
        <f ca="1">IF(AND(SUM(Actuaciones!$C12:$D12)&gt;=0, SUM(Actuaciones!$C12:$D12)&lt;4), Actuaciones!$A12, "")</f>
        <v/>
      </c>
      <c r="L14" s="48" t="str">
        <f ca="1">IF(SUM(Actuaciones!$E12:$F12)&gt;=8, Actuaciones!$A12, "")</f>
        <v xml:space="preserve">Comunicación </v>
      </c>
      <c r="M14" s="25" t="str">
        <f ca="1">IF(AND(SUM(Actuaciones!$E12:$F12)&gt;=6, SUM(Actuaciones!$E12:$F12)&lt;8), Actuaciones!$A12, "")</f>
        <v/>
      </c>
      <c r="N14" s="25" t="str">
        <f ca="1">IF(AND(SUM(Actuaciones!$E12:$F12)&gt;=4, SUM(Actuaciones!$E12:$F12)&lt;6), Actuaciones!$A12, "")</f>
        <v/>
      </c>
      <c r="O14" s="49" t="str">
        <f ca="1">IF(AND(SUM(Actuaciones!$E12:$F12)&gt;=0, SUM(Actuaciones!$E12:$F12)&lt;4), Actuaciones!$A12, "")</f>
        <v/>
      </c>
    </row>
    <row r="15" spans="2:15">
      <c r="B15" s="48" t="str">
        <f ca="1">IF(Actuaciones!$B13&gt;=4, Actuaciones!$A13, "")</f>
        <v/>
      </c>
      <c r="C15" s="25" t="str">
        <f ca="1">IF(AND(Actuaciones!$B13&gt;=3, Actuaciones!$B13&lt;4), Actuaciones!$A13, "")</f>
        <v>Conversaciones</v>
      </c>
      <c r="D15" s="25" t="str">
        <f ca="1">IF(AND(Actuaciones!$B13&gt;=2, Actuaciones!$B13&lt;3), Actuaciones!$A13, "")</f>
        <v/>
      </c>
      <c r="E15" s="49" t="str">
        <f ca="1">IF(AND(Actuaciones!$B13&gt;=1, Actuaciones!$B13&lt;2), Actuaciones!$A13, "")</f>
        <v/>
      </c>
      <c r="G15" s="48" t="str">
        <f ca="1">IF(SUM(Actuaciones!$C13:$D13)&gt;=8, Actuaciones!$A13, "")</f>
        <v/>
      </c>
      <c r="H15" s="25" t="str">
        <f ca="1">IF(AND(SUM(Actuaciones!$C13:$D13)&gt;=6, SUM(Actuaciones!$C13:$D13)&lt;8), Actuaciones!$A13, "")</f>
        <v>Conversaciones</v>
      </c>
      <c r="I15" s="25" t="str">
        <f ca="1">IF(AND(SUM(Actuaciones!$C13:$D13)&gt;=4, SUM(Actuaciones!$C13:$D13)&lt;6), Actuaciones!$A13, "")</f>
        <v/>
      </c>
      <c r="J15" s="49" t="str">
        <f ca="1">IF(AND(SUM(Actuaciones!$C13:$D13)&gt;=0, SUM(Actuaciones!$C13:$D13)&lt;4), Actuaciones!$A13, "")</f>
        <v/>
      </c>
      <c r="L15" s="48" t="str">
        <f ca="1">IF(SUM(Actuaciones!$E13:$F13)&gt;=8, Actuaciones!$A13, "")</f>
        <v/>
      </c>
      <c r="M15" s="25" t="str">
        <f ca="1">IF(AND(SUM(Actuaciones!$E13:$F13)&gt;=6, SUM(Actuaciones!$E13:$F13)&lt;8), Actuaciones!$A13, "")</f>
        <v>Conversaciones</v>
      </c>
      <c r="N15" s="25" t="str">
        <f ca="1">IF(AND(SUM(Actuaciones!$E13:$F13)&gt;=4, SUM(Actuaciones!$E13:$F13)&lt;6), Actuaciones!$A13, "")</f>
        <v/>
      </c>
      <c r="O15" s="49" t="str">
        <f ca="1">IF(AND(SUM(Actuaciones!$E13:$F13)&gt;=0, SUM(Actuaciones!$E13:$F13)&lt;4), Actuaciones!$A13, "")</f>
        <v/>
      </c>
    </row>
    <row r="16" spans="2:15">
      <c r="B16" s="48" t="str">
        <f ca="1">IF(Actuaciones!$B14&gt;=4, Actuaciones!$A14, "")</f>
        <v>Entorno saludable/ seguridad psicológica</v>
      </c>
      <c r="C16" s="25" t="str">
        <f ca="1">IF(AND(Actuaciones!$B14&gt;=3, Actuaciones!$B14&lt;4), Actuaciones!$A14, "")</f>
        <v/>
      </c>
      <c r="D16" s="25" t="str">
        <f ca="1">IF(AND(Actuaciones!$B14&gt;=2, Actuaciones!$B14&lt;3), Actuaciones!$A14, "")</f>
        <v/>
      </c>
      <c r="E16" s="49" t="str">
        <f ca="1">IF(AND(Actuaciones!$B14&gt;=1, Actuaciones!$B14&lt;2), Actuaciones!$A14, "")</f>
        <v/>
      </c>
      <c r="G16" s="48" t="str">
        <f ca="1">IF(SUM(Actuaciones!$C14:$D14)&gt;=8, Actuaciones!$A14, "")</f>
        <v/>
      </c>
      <c r="H16" s="25" t="str">
        <f ca="1">IF(AND(SUM(Actuaciones!$C14:$D14)&gt;=6, SUM(Actuaciones!$C14:$D14)&lt;8), Actuaciones!$A14, "")</f>
        <v>Entorno saludable/ seguridad psicológica</v>
      </c>
      <c r="I16" s="25" t="str">
        <f ca="1">IF(AND(SUM(Actuaciones!$C14:$D14)&gt;=4, SUM(Actuaciones!$C14:$D14)&lt;6), Actuaciones!$A14, "")</f>
        <v/>
      </c>
      <c r="J16" s="49" t="str">
        <f ca="1">IF(AND(SUM(Actuaciones!$C14:$D14)&gt;=0, SUM(Actuaciones!$C14:$D14)&lt;4), Actuaciones!$A14, "")</f>
        <v/>
      </c>
      <c r="L16" s="48" t="str">
        <f ca="1">IF(SUM(Actuaciones!$E14:$F14)&gt;=8, Actuaciones!$A14, "")</f>
        <v/>
      </c>
      <c r="M16" s="25" t="str">
        <f ca="1">IF(AND(SUM(Actuaciones!$E14:$F14)&gt;=6, SUM(Actuaciones!$E14:$F14)&lt;8), Actuaciones!$A14, "")</f>
        <v>Entorno saludable/ seguridad psicológica</v>
      </c>
      <c r="N16" s="25" t="str">
        <f ca="1">IF(AND(SUM(Actuaciones!$E14:$F14)&gt;=4, SUM(Actuaciones!$E14:$F14)&lt;6), Actuaciones!$A14, "")</f>
        <v/>
      </c>
      <c r="O16" s="49" t="str">
        <f ca="1">IF(AND(SUM(Actuaciones!$E14:$F14)&gt;=0, SUM(Actuaciones!$E14:$F14)&lt;4), Actuaciones!$A14, "")</f>
        <v/>
      </c>
    </row>
    <row r="17" spans="2:15">
      <c r="B17" s="48" t="str">
        <f ca="1">IF(Actuaciones!$B15&gt;=4, Actuaciones!$A15, "")</f>
        <v/>
      </c>
      <c r="C17" s="25" t="str">
        <f ca="1">IF(AND(Actuaciones!$B15&gt;=3, Actuaciones!$B15&lt;4), Actuaciones!$A15, "")</f>
        <v>Innovación</v>
      </c>
      <c r="D17" s="25" t="str">
        <f ca="1">IF(AND(Actuaciones!$B15&gt;=2, Actuaciones!$B15&lt;3), Actuaciones!$A15, "")</f>
        <v/>
      </c>
      <c r="E17" s="49" t="str">
        <f ca="1">IF(AND(Actuaciones!$B15&gt;=1, Actuaciones!$B15&lt;2), Actuaciones!$A15, "")</f>
        <v/>
      </c>
      <c r="G17" s="48" t="str">
        <f ca="1">IF(SUM(Actuaciones!$C15:$D15)&gt;=8, Actuaciones!$A15, "")</f>
        <v/>
      </c>
      <c r="H17" s="25" t="str">
        <f ca="1">IF(AND(SUM(Actuaciones!$C15:$D15)&gt;=6, SUM(Actuaciones!$C15:$D15)&lt;8), Actuaciones!$A15, "")</f>
        <v>Innovación</v>
      </c>
      <c r="I17" s="25" t="str">
        <f ca="1">IF(AND(SUM(Actuaciones!$C15:$D15)&gt;=4, SUM(Actuaciones!$C15:$D15)&lt;6), Actuaciones!$A15, "")</f>
        <v/>
      </c>
      <c r="J17" s="49" t="str">
        <f ca="1">IF(AND(SUM(Actuaciones!$C15:$D15)&gt;=0, SUM(Actuaciones!$C15:$D15)&lt;4), Actuaciones!$A15, "")</f>
        <v/>
      </c>
      <c r="L17" s="48" t="str">
        <f ca="1">IF(SUM(Actuaciones!$E15:$F15)&gt;=8, Actuaciones!$A15, "")</f>
        <v>Innovación</v>
      </c>
      <c r="M17" s="25" t="str">
        <f ca="1">IF(AND(SUM(Actuaciones!$E15:$F15)&gt;=6, SUM(Actuaciones!$E15:$F15)&lt;8), Actuaciones!$A15, "")</f>
        <v/>
      </c>
      <c r="N17" s="25" t="str">
        <f ca="1">IF(AND(SUM(Actuaciones!$E15:$F15)&gt;=4, SUM(Actuaciones!$E15:$F15)&lt;6), Actuaciones!$A15, "")</f>
        <v/>
      </c>
      <c r="O17" s="49" t="str">
        <f ca="1">IF(AND(SUM(Actuaciones!$E15:$F15)&gt;=0, SUM(Actuaciones!$E15:$F15)&lt;4), Actuaciones!$A15, "")</f>
        <v/>
      </c>
    </row>
    <row r="18" spans="2:15">
      <c r="B18" s="48" t="str">
        <f ca="1">IF(Actuaciones!$B16&gt;=4, Actuaciones!$A16, "")</f>
        <v>Adaptabilidad</v>
      </c>
      <c r="C18" s="25" t="str">
        <f ca="1">IF(AND(Actuaciones!$B16&gt;=3, Actuaciones!$B16&lt;4), Actuaciones!$A16, "")</f>
        <v/>
      </c>
      <c r="D18" s="25" t="str">
        <f ca="1">IF(AND(Actuaciones!$B16&gt;=2, Actuaciones!$B16&lt;3), Actuaciones!$A16, "")</f>
        <v/>
      </c>
      <c r="E18" s="49" t="str">
        <f ca="1">IF(AND(Actuaciones!$B16&gt;=1, Actuaciones!$B16&lt;2), Actuaciones!$A16, "")</f>
        <v/>
      </c>
      <c r="G18" s="48" t="str">
        <f ca="1">IF(SUM(Actuaciones!$C16:$D16)&gt;=8, Actuaciones!$A16, "")</f>
        <v/>
      </c>
      <c r="H18" s="25" t="str">
        <f ca="1">IF(AND(SUM(Actuaciones!$C16:$D16)&gt;=6, SUM(Actuaciones!$C16:$D16)&lt;8), Actuaciones!$A16, "")</f>
        <v>Adaptabilidad</v>
      </c>
      <c r="I18" s="25" t="str">
        <f ca="1">IF(AND(SUM(Actuaciones!$C16:$D16)&gt;=4, SUM(Actuaciones!$C16:$D16)&lt;6), Actuaciones!$A16, "")</f>
        <v/>
      </c>
      <c r="J18" s="49" t="str">
        <f ca="1">IF(AND(SUM(Actuaciones!$C16:$D16)&gt;=0, SUM(Actuaciones!$C16:$D16)&lt;4), Actuaciones!$A16, "")</f>
        <v/>
      </c>
      <c r="L18" s="48" t="str">
        <f ca="1">IF(SUM(Actuaciones!$E16:$F16)&gt;=8, Actuaciones!$A16, "")</f>
        <v>Adaptabilidad</v>
      </c>
      <c r="M18" s="25" t="str">
        <f ca="1">IF(AND(SUM(Actuaciones!$E16:$F16)&gt;=6, SUM(Actuaciones!$E16:$F16)&lt;8), Actuaciones!$A16, "")</f>
        <v/>
      </c>
      <c r="N18" s="25" t="str">
        <f ca="1">IF(AND(SUM(Actuaciones!$E16:$F16)&gt;=4, SUM(Actuaciones!$E16:$F16)&lt;6), Actuaciones!$A16, "")</f>
        <v/>
      </c>
      <c r="O18" s="49" t="str">
        <f ca="1">IF(AND(SUM(Actuaciones!$E16:$F16)&gt;=0, SUM(Actuaciones!$E16:$F16)&lt;4), Actuaciones!$A16, "")</f>
        <v/>
      </c>
    </row>
    <row r="19" spans="2:15">
      <c r="B19" s="48" t="str">
        <f ca="1">IF(Actuaciones!$B17&gt;=4, Actuaciones!$A17, "")</f>
        <v/>
      </c>
      <c r="C19" s="25" t="str">
        <f ca="1">IF(AND(Actuaciones!$B17&gt;=3, Actuaciones!$B17&lt;4), Actuaciones!$A17, "")</f>
        <v>Toma de decisiones</v>
      </c>
      <c r="D19" s="25" t="str">
        <f ca="1">IF(AND(Actuaciones!$B17&gt;=2, Actuaciones!$B17&lt;3), Actuaciones!$A17, "")</f>
        <v/>
      </c>
      <c r="E19" s="49" t="str">
        <f ca="1">IF(AND(Actuaciones!$B17&gt;=1, Actuaciones!$B17&lt;2), Actuaciones!$A17, "")</f>
        <v/>
      </c>
      <c r="G19" s="48" t="str">
        <f ca="1">IF(SUM(Actuaciones!$C17:$D17)&gt;=8, Actuaciones!$A17, "")</f>
        <v/>
      </c>
      <c r="H19" s="25" t="str">
        <f ca="1">IF(AND(SUM(Actuaciones!$C17:$D17)&gt;=6, SUM(Actuaciones!$C17:$D17)&lt;8), Actuaciones!$A17, "")</f>
        <v>Toma de decisiones</v>
      </c>
      <c r="I19" s="25" t="str">
        <f ca="1">IF(AND(SUM(Actuaciones!$C17:$D17)&gt;=4, SUM(Actuaciones!$C17:$D17)&lt;6), Actuaciones!$A17, "")</f>
        <v/>
      </c>
      <c r="J19" s="49" t="str">
        <f ca="1">IF(AND(SUM(Actuaciones!$C17:$D17)&gt;=0, SUM(Actuaciones!$C17:$D17)&lt;4), Actuaciones!$A17, "")</f>
        <v/>
      </c>
      <c r="L19" s="48" t="str">
        <f ca="1">IF(SUM(Actuaciones!$E17:$F17)&gt;=8, Actuaciones!$A17, "")</f>
        <v>Toma de decisiones</v>
      </c>
      <c r="M19" s="25" t="str">
        <f ca="1">IF(AND(SUM(Actuaciones!$E17:$F17)&gt;=6, SUM(Actuaciones!$E17:$F17)&lt;8), Actuaciones!$A17, "")</f>
        <v/>
      </c>
      <c r="N19" s="25" t="str">
        <f ca="1">IF(AND(SUM(Actuaciones!$E17:$F17)&gt;=4, SUM(Actuaciones!$E17:$F17)&lt;6), Actuaciones!$A17, "")</f>
        <v/>
      </c>
      <c r="O19" s="49" t="str">
        <f ca="1">IF(AND(SUM(Actuaciones!$E17:$F17)&gt;=0, SUM(Actuaciones!$E17:$F17)&lt;4), Actuaciones!$A17, "")</f>
        <v/>
      </c>
    </row>
    <row r="20" spans="2:15">
      <c r="B20" s="48" t="str">
        <f ca="1">IF(Actuaciones!$B18&gt;=4, Actuaciones!$A18, "")</f>
        <v/>
      </c>
      <c r="C20" s="25" t="str">
        <f ca="1">IF(AND(Actuaciones!$B18&gt;=3, Actuaciones!$B18&lt;4), Actuaciones!$A18, "")</f>
        <v>Empoderamiento</v>
      </c>
      <c r="D20" s="25" t="str">
        <f ca="1">IF(AND(Actuaciones!$B18&gt;=2, Actuaciones!$B18&lt;3), Actuaciones!$A18, "")</f>
        <v/>
      </c>
      <c r="E20" s="49" t="str">
        <f ca="1">IF(AND(Actuaciones!$B18&gt;=1, Actuaciones!$B18&lt;2), Actuaciones!$A18, "")</f>
        <v/>
      </c>
      <c r="G20" s="48" t="str">
        <f ca="1">IF(SUM(Actuaciones!$C18:$D18)&gt;=8, Actuaciones!$A18, "")</f>
        <v/>
      </c>
      <c r="H20" s="25" t="str">
        <f ca="1">IF(AND(SUM(Actuaciones!$C18:$D18)&gt;=6, SUM(Actuaciones!$C18:$D18)&lt;8), Actuaciones!$A18, "")</f>
        <v>Empoderamiento</v>
      </c>
      <c r="I20" s="25" t="str">
        <f ca="1">IF(AND(SUM(Actuaciones!$C18:$D18)&gt;=4, SUM(Actuaciones!$C18:$D18)&lt;6), Actuaciones!$A18, "")</f>
        <v/>
      </c>
      <c r="J20" s="49" t="str">
        <f ca="1">IF(AND(SUM(Actuaciones!$C18:$D18)&gt;=0, SUM(Actuaciones!$C18:$D18)&lt;4), Actuaciones!$A18, "")</f>
        <v/>
      </c>
      <c r="L20" s="48" t="str">
        <f ca="1">IF(SUM(Actuaciones!$E18:$F18)&gt;=8, Actuaciones!$A18, "")</f>
        <v/>
      </c>
      <c r="M20" s="25" t="str">
        <f ca="1">IF(AND(SUM(Actuaciones!$E18:$F18)&gt;=6, SUM(Actuaciones!$E18:$F18)&lt;8), Actuaciones!$A18, "")</f>
        <v>Empoderamiento</v>
      </c>
      <c r="N20" s="25" t="str">
        <f ca="1">IF(AND(SUM(Actuaciones!$E18:$F18)&gt;=4, SUM(Actuaciones!$E18:$F18)&lt;6), Actuaciones!$A18, "")</f>
        <v/>
      </c>
      <c r="O20" s="49" t="str">
        <f ca="1">IF(AND(SUM(Actuaciones!$E18:$F18)&gt;=0, SUM(Actuaciones!$E18:$F18)&lt;4), Actuaciones!$A18, "")</f>
        <v/>
      </c>
    </row>
    <row r="21" spans="2:15">
      <c r="B21" s="48" t="str">
        <f ca="1">IF(Actuaciones!$B19&gt;=4, Actuaciones!$A19, "")</f>
        <v/>
      </c>
      <c r="C21" s="25" t="str">
        <f ca="1">IF(AND(Actuaciones!$B19&gt;=3, Actuaciones!$B19&lt;4), Actuaciones!$A19, "")</f>
        <v>Relaciones</v>
      </c>
      <c r="D21" s="25" t="str">
        <f ca="1">IF(AND(Actuaciones!$B19&gt;=2, Actuaciones!$B19&lt;3), Actuaciones!$A19, "")</f>
        <v/>
      </c>
      <c r="E21" s="49" t="str">
        <f ca="1">IF(AND(Actuaciones!$B19&gt;=1, Actuaciones!$B19&lt;2), Actuaciones!$A19, "")</f>
        <v/>
      </c>
      <c r="G21" s="48" t="str">
        <f ca="1">IF(SUM(Actuaciones!$C19:$D19)&gt;=8, Actuaciones!$A19, "")</f>
        <v>Relaciones</v>
      </c>
      <c r="H21" s="25" t="str">
        <f ca="1">IF(AND(SUM(Actuaciones!$C19:$D19)&gt;=6, SUM(Actuaciones!$C19:$D19)&lt;8), Actuaciones!$A19, "")</f>
        <v/>
      </c>
      <c r="I21" s="25" t="str">
        <f ca="1">IF(AND(SUM(Actuaciones!$C19:$D19)&gt;=4, SUM(Actuaciones!$C19:$D19)&lt;6), Actuaciones!$A19, "")</f>
        <v/>
      </c>
      <c r="J21" s="49" t="str">
        <f ca="1">IF(AND(SUM(Actuaciones!$C19:$D19)&gt;=0, SUM(Actuaciones!$C19:$D19)&lt;4), Actuaciones!$A19, "")</f>
        <v/>
      </c>
      <c r="L21" s="48" t="str">
        <f ca="1">IF(SUM(Actuaciones!$E19:$F19)&gt;=8, Actuaciones!$A19, "")</f>
        <v>Relaciones</v>
      </c>
      <c r="M21" s="25" t="str">
        <f ca="1">IF(AND(SUM(Actuaciones!$E19:$F19)&gt;=6, SUM(Actuaciones!$E19:$F19)&lt;8), Actuaciones!$A19, "")</f>
        <v/>
      </c>
      <c r="N21" s="25" t="str">
        <f ca="1">IF(AND(SUM(Actuaciones!$E19:$F19)&gt;=4, SUM(Actuaciones!$E19:$F19)&lt;6), Actuaciones!$A19, "")</f>
        <v/>
      </c>
      <c r="O21" s="49" t="str">
        <f ca="1">IF(AND(SUM(Actuaciones!$E19:$F19)&gt;=0, SUM(Actuaciones!$E19:$F19)&lt;4), Actuaciones!$A19, "")</f>
        <v/>
      </c>
    </row>
    <row r="22" spans="2:15">
      <c r="B22" s="50" t="str">
        <f ca="1">IF(Actuaciones!$B20&gt;=4, Actuaciones!$A20, "")</f>
        <v/>
      </c>
      <c r="C22" s="51" t="str">
        <f ca="1">IF(AND(Actuaciones!$B20&gt;=3, Actuaciones!$B20&lt;4), Actuaciones!$A20, "")</f>
        <v>Superar Metas</v>
      </c>
      <c r="D22" s="51" t="str">
        <f ca="1">IF(AND(Actuaciones!$B20&gt;=2, Actuaciones!$B20&lt;3), Actuaciones!$A20, "")</f>
        <v/>
      </c>
      <c r="E22" s="52" t="str">
        <f ca="1">IF(AND(Actuaciones!$B20&gt;=1, Actuaciones!$B20&lt;2), Actuaciones!$A20, "")</f>
        <v/>
      </c>
      <c r="G22" s="50" t="str">
        <f ca="1">IF(SUM(Actuaciones!$C20:$D20)&gt;=8, Actuaciones!$A20, "")</f>
        <v/>
      </c>
      <c r="H22" s="51" t="str">
        <f ca="1">IF(AND(SUM(Actuaciones!$C20:$D20)&gt;=6, SUM(Actuaciones!$C20:$D20)&lt;8), Actuaciones!$A20, "")</f>
        <v>Superar Metas</v>
      </c>
      <c r="I22" s="51" t="str">
        <f ca="1">IF(AND(SUM(Actuaciones!$C20:$D20)&gt;=4, SUM(Actuaciones!$C20:$D20)&lt;6), Actuaciones!$A20, "")</f>
        <v/>
      </c>
      <c r="J22" s="52" t="str">
        <f ca="1">IF(AND(SUM(Actuaciones!$C20:$D20)&gt;=0, SUM(Actuaciones!$C20:$D20)&lt;4), Actuaciones!$A20, "")</f>
        <v/>
      </c>
      <c r="L22" s="50" t="str">
        <f ca="1">IF(SUM(Actuaciones!$E20:$F20)&gt;=8, Actuaciones!$A20, "")</f>
        <v>Superar Metas</v>
      </c>
      <c r="M22" s="51" t="str">
        <f ca="1">IF(AND(SUM(Actuaciones!$E20:$F20)&gt;=6, SUM(Actuaciones!$E20:$F20)&lt;8), Actuaciones!$A20, "")</f>
        <v/>
      </c>
      <c r="N22" s="51" t="str">
        <f ca="1">IF(AND(SUM(Actuaciones!$E20:$F20)&gt;=4, SUM(Actuaciones!$E20:$F20)&lt;6), Actuaciones!$A20, "")</f>
        <v/>
      </c>
      <c r="O22" s="52" t="str">
        <f ca="1">IF(AND(SUM(Actuaciones!$E20:$F20)&gt;=0, SUM(Actuaciones!$E20:$F20)&lt;4), Actuaciones!$A20, "")</f>
        <v/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42578125" defaultRowHeight="15.75" customHeight="1"/>
  <sheetData>
    <row r="1" spans="1:26">
      <c r="A1" s="30"/>
      <c r="B1" s="33" t="s">
        <v>1032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33" t="s">
        <v>997</v>
      </c>
      <c r="B2" s="34">
        <f ca="1">Actuaciones!B21</f>
        <v>3.4445285876561909</v>
      </c>
      <c r="C2" s="34"/>
    </row>
    <row r="3" spans="1:26">
      <c r="A3" s="33" t="s">
        <v>1033</v>
      </c>
      <c r="B3" s="34">
        <f ca="1">(Actuaciones!C21+Actuaciones!D21)/2</f>
        <v>3.8046194623248772</v>
      </c>
      <c r="C3" s="34"/>
    </row>
    <row r="4" spans="1:26">
      <c r="A4" s="33" t="s">
        <v>1034</v>
      </c>
      <c r="B4" s="34">
        <f ca="1">(Actuaciones!E21+Actuaciones!F21)/2</f>
        <v>3.952480121166225</v>
      </c>
      <c r="C4" s="34"/>
    </row>
    <row r="5" spans="1:26">
      <c r="A5" s="30"/>
    </row>
    <row r="6" spans="1:26">
      <c r="A6" s="30"/>
    </row>
    <row r="7" spans="1:26">
      <c r="A7" s="30"/>
    </row>
    <row r="8" spans="1:26">
      <c r="A8" s="30"/>
    </row>
    <row r="9" spans="1:26">
      <c r="A9" s="30"/>
    </row>
    <row r="10" spans="1:26">
      <c r="A10" s="30"/>
    </row>
    <row r="11" spans="1:26">
      <c r="A11" s="30"/>
    </row>
    <row r="12" spans="1:26">
      <c r="A12" s="30"/>
    </row>
    <row r="13" spans="1:26">
      <c r="A13" s="30"/>
    </row>
    <row r="14" spans="1:26">
      <c r="A14" s="30"/>
    </row>
    <row r="15" spans="1:26">
      <c r="A15" s="30"/>
    </row>
    <row r="16" spans="1:26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  <row r="22" spans="1:1">
      <c r="A22" s="30"/>
    </row>
    <row r="23" spans="1:1">
      <c r="A23" s="30"/>
    </row>
    <row r="24" spans="1:1">
      <c r="A24" s="30"/>
    </row>
    <row r="25" spans="1:1">
      <c r="A25" s="30"/>
    </row>
    <row r="26" spans="1:1">
      <c r="A26" s="30"/>
    </row>
    <row r="27" spans="1:1">
      <c r="A27" s="30"/>
    </row>
    <row r="28" spans="1:1">
      <c r="A28" s="30"/>
    </row>
    <row r="29" spans="1:1">
      <c r="A29" s="30"/>
    </row>
    <row r="30" spans="1:1">
      <c r="A30" s="30"/>
    </row>
    <row r="31" spans="1:1">
      <c r="A31" s="30"/>
    </row>
    <row r="32" spans="1:1">
      <c r="A32" s="30"/>
    </row>
    <row r="33" spans="1:1">
      <c r="A33" s="30"/>
    </row>
    <row r="34" spans="1:1">
      <c r="A34" s="30"/>
    </row>
    <row r="35" spans="1:1">
      <c r="A35" s="30"/>
    </row>
    <row r="36" spans="1:1">
      <c r="A36" s="30"/>
    </row>
    <row r="37" spans="1:1">
      <c r="A37" s="30"/>
    </row>
    <row r="38" spans="1:1">
      <c r="A38" s="30"/>
    </row>
    <row r="39" spans="1:1">
      <c r="A39" s="30"/>
    </row>
    <row r="40" spans="1:1">
      <c r="A40" s="30"/>
    </row>
    <row r="41" spans="1:1">
      <c r="A41" s="30"/>
    </row>
    <row r="42" spans="1:1">
      <c r="A42" s="30"/>
    </row>
    <row r="43" spans="1:1">
      <c r="A43" s="30"/>
    </row>
    <row r="44" spans="1:1">
      <c r="A44" s="30"/>
    </row>
    <row r="45" spans="1:1">
      <c r="A45" s="30"/>
    </row>
    <row r="46" spans="1:1">
      <c r="A46" s="30"/>
    </row>
    <row r="47" spans="1:1">
      <c r="A47" s="30"/>
    </row>
    <row r="48" spans="1:1">
      <c r="A48" s="30"/>
    </row>
    <row r="49" spans="1:1">
      <c r="A49" s="30"/>
    </row>
    <row r="50" spans="1:1">
      <c r="A50" s="30"/>
    </row>
    <row r="51" spans="1:1">
      <c r="A51" s="30"/>
    </row>
    <row r="52" spans="1:1">
      <c r="A52" s="30"/>
    </row>
    <row r="53" spans="1:1">
      <c r="A53" s="30"/>
    </row>
    <row r="54" spans="1:1">
      <c r="A54" s="30"/>
    </row>
    <row r="55" spans="1:1">
      <c r="A55" s="30"/>
    </row>
    <row r="56" spans="1:1">
      <c r="A56" s="30"/>
    </row>
    <row r="57" spans="1:1">
      <c r="A57" s="30"/>
    </row>
    <row r="58" spans="1:1">
      <c r="A58" s="30"/>
    </row>
    <row r="59" spans="1:1">
      <c r="A59" s="30"/>
    </row>
    <row r="60" spans="1:1">
      <c r="A60" s="30"/>
    </row>
    <row r="61" spans="1:1">
      <c r="A61" s="30"/>
    </row>
    <row r="62" spans="1:1">
      <c r="A62" s="30"/>
    </row>
    <row r="63" spans="1:1">
      <c r="A63" s="30"/>
    </row>
    <row r="64" spans="1:1">
      <c r="A64" s="30"/>
    </row>
    <row r="65" spans="1:1">
      <c r="A65" s="30"/>
    </row>
    <row r="66" spans="1:1">
      <c r="A66" s="30"/>
    </row>
    <row r="67" spans="1:1">
      <c r="A67" s="30"/>
    </row>
    <row r="68" spans="1:1">
      <c r="A68" s="30"/>
    </row>
    <row r="69" spans="1:1">
      <c r="A69" s="30"/>
    </row>
    <row r="70" spans="1:1">
      <c r="A70" s="30"/>
    </row>
    <row r="71" spans="1:1">
      <c r="A71" s="30"/>
    </row>
    <row r="72" spans="1:1">
      <c r="A72" s="30"/>
    </row>
    <row r="73" spans="1:1">
      <c r="A73" s="30"/>
    </row>
    <row r="74" spans="1:1">
      <c r="A74" s="30"/>
    </row>
    <row r="75" spans="1:1">
      <c r="A75" s="30"/>
    </row>
    <row r="76" spans="1:1">
      <c r="A76" s="30"/>
    </row>
    <row r="77" spans="1:1">
      <c r="A77" s="30"/>
    </row>
    <row r="78" spans="1:1">
      <c r="A78" s="30"/>
    </row>
    <row r="79" spans="1:1">
      <c r="A79" s="30"/>
    </row>
    <row r="80" spans="1:1">
      <c r="A80" s="30"/>
    </row>
    <row r="81" spans="1:1">
      <c r="A81" s="30"/>
    </row>
    <row r="82" spans="1:1">
      <c r="A82" s="30"/>
    </row>
    <row r="83" spans="1:1">
      <c r="A83" s="30"/>
    </row>
    <row r="84" spans="1:1">
      <c r="A84" s="30"/>
    </row>
    <row r="85" spans="1:1">
      <c r="A85" s="30"/>
    </row>
    <row r="86" spans="1:1">
      <c r="A86" s="30"/>
    </row>
    <row r="87" spans="1:1">
      <c r="A87" s="30"/>
    </row>
    <row r="88" spans="1:1">
      <c r="A88" s="30"/>
    </row>
    <row r="89" spans="1:1">
      <c r="A89" s="30"/>
    </row>
    <row r="90" spans="1:1">
      <c r="A90" s="30"/>
    </row>
    <row r="91" spans="1:1">
      <c r="A91" s="30"/>
    </row>
    <row r="92" spans="1:1">
      <c r="A92" s="30"/>
    </row>
    <row r="93" spans="1:1">
      <c r="A93" s="30"/>
    </row>
    <row r="94" spans="1:1">
      <c r="A94" s="30"/>
    </row>
    <row r="95" spans="1:1">
      <c r="A95" s="30"/>
    </row>
    <row r="96" spans="1:1">
      <c r="A96" s="30"/>
    </row>
    <row r="97" spans="1:1">
      <c r="A97" s="30"/>
    </row>
    <row r="98" spans="1:1">
      <c r="A98" s="30"/>
    </row>
    <row r="99" spans="1:1">
      <c r="A99" s="30"/>
    </row>
    <row r="100" spans="1:1">
      <c r="A100" s="30"/>
    </row>
    <row r="101" spans="1:1">
      <c r="A101" s="30"/>
    </row>
    <row r="102" spans="1:1">
      <c r="A102" s="30"/>
    </row>
    <row r="103" spans="1:1">
      <c r="A103" s="30"/>
    </row>
    <row r="104" spans="1:1">
      <c r="A104" s="30"/>
    </row>
    <row r="105" spans="1:1">
      <c r="A105" s="30"/>
    </row>
    <row r="106" spans="1:1">
      <c r="A106" s="30"/>
    </row>
    <row r="107" spans="1:1">
      <c r="A107" s="30"/>
    </row>
    <row r="108" spans="1:1">
      <c r="A108" s="30"/>
    </row>
    <row r="109" spans="1:1">
      <c r="A109" s="30"/>
    </row>
    <row r="110" spans="1:1">
      <c r="A110" s="30"/>
    </row>
    <row r="111" spans="1:1">
      <c r="A111" s="30"/>
    </row>
    <row r="112" spans="1:1">
      <c r="A112" s="30"/>
    </row>
    <row r="113" spans="1:1">
      <c r="A113" s="30"/>
    </row>
    <row r="114" spans="1:1">
      <c r="A114" s="30"/>
    </row>
    <row r="115" spans="1:1">
      <c r="A115" s="30"/>
    </row>
    <row r="116" spans="1:1">
      <c r="A116" s="30"/>
    </row>
    <row r="117" spans="1:1">
      <c r="A117" s="30"/>
    </row>
    <row r="118" spans="1:1">
      <c r="A118" s="30"/>
    </row>
    <row r="119" spans="1:1">
      <c r="A119" s="30"/>
    </row>
    <row r="120" spans="1:1">
      <c r="A120" s="30"/>
    </row>
    <row r="121" spans="1:1">
      <c r="A121" s="30"/>
    </row>
    <row r="122" spans="1:1">
      <c r="A122" s="30"/>
    </row>
    <row r="123" spans="1:1">
      <c r="A123" s="30"/>
    </row>
    <row r="124" spans="1:1">
      <c r="A124" s="30"/>
    </row>
    <row r="125" spans="1:1">
      <c r="A125" s="30"/>
    </row>
    <row r="126" spans="1:1">
      <c r="A126" s="30"/>
    </row>
    <row r="127" spans="1:1">
      <c r="A127" s="30"/>
    </row>
    <row r="128" spans="1:1">
      <c r="A128" s="30"/>
    </row>
    <row r="129" spans="1:1">
      <c r="A129" s="30"/>
    </row>
    <row r="130" spans="1:1">
      <c r="A130" s="30"/>
    </row>
    <row r="131" spans="1:1">
      <c r="A131" s="30"/>
    </row>
    <row r="132" spans="1:1">
      <c r="A132" s="30"/>
    </row>
    <row r="133" spans="1:1">
      <c r="A133" s="30"/>
    </row>
    <row r="134" spans="1:1">
      <c r="A134" s="30"/>
    </row>
    <row r="135" spans="1:1">
      <c r="A135" s="30"/>
    </row>
    <row r="136" spans="1:1">
      <c r="A136" s="30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  <row r="142" spans="1:1">
      <c r="A142" s="30"/>
    </row>
    <row r="143" spans="1:1">
      <c r="A143" s="30"/>
    </row>
    <row r="144" spans="1:1">
      <c r="A144" s="30"/>
    </row>
    <row r="145" spans="1:1">
      <c r="A145" s="30"/>
    </row>
    <row r="146" spans="1:1">
      <c r="A146" s="30"/>
    </row>
    <row r="147" spans="1:1">
      <c r="A147" s="30"/>
    </row>
    <row r="148" spans="1:1">
      <c r="A148" s="30"/>
    </row>
    <row r="149" spans="1:1">
      <c r="A149" s="30"/>
    </row>
    <row r="150" spans="1:1">
      <c r="A150" s="30"/>
    </row>
    <row r="151" spans="1:1">
      <c r="A151" s="30"/>
    </row>
    <row r="152" spans="1:1">
      <c r="A152" s="30"/>
    </row>
    <row r="153" spans="1:1">
      <c r="A153" s="30"/>
    </row>
    <row r="154" spans="1:1">
      <c r="A154" s="30"/>
    </row>
    <row r="155" spans="1:1">
      <c r="A155" s="30"/>
    </row>
    <row r="156" spans="1:1">
      <c r="A156" s="30"/>
    </row>
    <row r="157" spans="1:1">
      <c r="A157" s="30"/>
    </row>
    <row r="158" spans="1:1">
      <c r="A158" s="30"/>
    </row>
    <row r="159" spans="1:1">
      <c r="A159" s="30"/>
    </row>
    <row r="160" spans="1:1">
      <c r="A160" s="30"/>
    </row>
    <row r="161" spans="1:1">
      <c r="A161" s="30"/>
    </row>
    <row r="162" spans="1:1">
      <c r="A162" s="30"/>
    </row>
    <row r="163" spans="1:1">
      <c r="A163" s="30"/>
    </row>
    <row r="164" spans="1:1">
      <c r="A164" s="30"/>
    </row>
    <row r="165" spans="1:1">
      <c r="A165" s="30"/>
    </row>
    <row r="166" spans="1:1">
      <c r="A166" s="30"/>
    </row>
    <row r="167" spans="1:1">
      <c r="A167" s="30"/>
    </row>
    <row r="168" spans="1:1">
      <c r="A168" s="30"/>
    </row>
    <row r="169" spans="1:1">
      <c r="A169" s="30"/>
    </row>
    <row r="170" spans="1:1">
      <c r="A170" s="30"/>
    </row>
    <row r="171" spans="1:1">
      <c r="A171" s="30"/>
    </row>
    <row r="172" spans="1:1">
      <c r="A172" s="30"/>
    </row>
    <row r="173" spans="1:1">
      <c r="A173" s="30"/>
    </row>
    <row r="174" spans="1:1">
      <c r="A174" s="30"/>
    </row>
    <row r="175" spans="1:1">
      <c r="A175" s="30"/>
    </row>
    <row r="176" spans="1:1">
      <c r="A176" s="30"/>
    </row>
    <row r="177" spans="1:1">
      <c r="A177" s="30"/>
    </row>
    <row r="178" spans="1:1">
      <c r="A178" s="30"/>
    </row>
    <row r="179" spans="1:1">
      <c r="A179" s="30"/>
    </row>
    <row r="180" spans="1:1">
      <c r="A180" s="30"/>
    </row>
    <row r="181" spans="1:1">
      <c r="A181" s="30"/>
    </row>
    <row r="182" spans="1:1">
      <c r="A182" s="30"/>
    </row>
    <row r="183" spans="1:1">
      <c r="A183" s="30"/>
    </row>
    <row r="184" spans="1:1">
      <c r="A184" s="30"/>
    </row>
    <row r="185" spans="1:1">
      <c r="A185" s="30"/>
    </row>
    <row r="186" spans="1:1">
      <c r="A186" s="30"/>
    </row>
    <row r="187" spans="1:1">
      <c r="A187" s="30"/>
    </row>
    <row r="188" spans="1:1">
      <c r="A188" s="30"/>
    </row>
    <row r="189" spans="1:1">
      <c r="A189" s="30"/>
    </row>
    <row r="190" spans="1:1">
      <c r="A190" s="30"/>
    </row>
    <row r="191" spans="1:1">
      <c r="A191" s="30"/>
    </row>
    <row r="192" spans="1:1">
      <c r="A192" s="30"/>
    </row>
    <row r="193" spans="1:1">
      <c r="A193" s="30"/>
    </row>
    <row r="194" spans="1:1">
      <c r="A194" s="30"/>
    </row>
    <row r="195" spans="1:1">
      <c r="A195" s="30"/>
    </row>
    <row r="196" spans="1:1">
      <c r="A196" s="30"/>
    </row>
    <row r="197" spans="1:1">
      <c r="A197" s="30"/>
    </row>
    <row r="198" spans="1:1">
      <c r="A198" s="30"/>
    </row>
    <row r="199" spans="1:1">
      <c r="A199" s="30"/>
    </row>
    <row r="200" spans="1:1">
      <c r="A200" s="30"/>
    </row>
    <row r="201" spans="1:1">
      <c r="A201" s="30"/>
    </row>
    <row r="202" spans="1:1">
      <c r="A202" s="30"/>
    </row>
    <row r="203" spans="1:1">
      <c r="A203" s="30"/>
    </row>
    <row r="204" spans="1:1">
      <c r="A204" s="30"/>
    </row>
    <row r="205" spans="1:1">
      <c r="A205" s="30"/>
    </row>
    <row r="206" spans="1:1">
      <c r="A206" s="30"/>
    </row>
    <row r="207" spans="1:1">
      <c r="A207" s="30"/>
    </row>
    <row r="208" spans="1:1">
      <c r="A208" s="30"/>
    </row>
    <row r="209" spans="1:1">
      <c r="A209" s="30"/>
    </row>
    <row r="210" spans="1:1">
      <c r="A210" s="30"/>
    </row>
    <row r="211" spans="1:1">
      <c r="A211" s="30"/>
    </row>
    <row r="212" spans="1:1">
      <c r="A212" s="30"/>
    </row>
    <row r="213" spans="1:1">
      <c r="A213" s="30"/>
    </row>
    <row r="214" spans="1:1">
      <c r="A214" s="30"/>
    </row>
    <row r="215" spans="1:1">
      <c r="A215" s="30"/>
    </row>
    <row r="216" spans="1:1">
      <c r="A216" s="30"/>
    </row>
    <row r="217" spans="1:1">
      <c r="A217" s="30"/>
    </row>
    <row r="218" spans="1:1">
      <c r="A218" s="30"/>
    </row>
    <row r="219" spans="1:1">
      <c r="A219" s="30"/>
    </row>
    <row r="220" spans="1:1">
      <c r="A220" s="30"/>
    </row>
    <row r="221" spans="1:1">
      <c r="A221" s="30"/>
    </row>
    <row r="222" spans="1:1">
      <c r="A222" s="30"/>
    </row>
    <row r="223" spans="1:1">
      <c r="A223" s="30"/>
    </row>
    <row r="224" spans="1:1">
      <c r="A224" s="30"/>
    </row>
    <row r="225" spans="1:1">
      <c r="A225" s="30"/>
    </row>
    <row r="226" spans="1:1">
      <c r="A226" s="30"/>
    </row>
    <row r="227" spans="1:1">
      <c r="A227" s="30"/>
    </row>
    <row r="228" spans="1:1">
      <c r="A228" s="30"/>
    </row>
    <row r="229" spans="1:1">
      <c r="A229" s="30"/>
    </row>
    <row r="230" spans="1:1">
      <c r="A230" s="30"/>
    </row>
    <row r="231" spans="1:1">
      <c r="A231" s="30"/>
    </row>
    <row r="232" spans="1:1">
      <c r="A232" s="30"/>
    </row>
    <row r="233" spans="1:1">
      <c r="A233" s="30"/>
    </row>
    <row r="234" spans="1:1">
      <c r="A234" s="30"/>
    </row>
    <row r="235" spans="1:1">
      <c r="A235" s="30"/>
    </row>
    <row r="236" spans="1:1">
      <c r="A236" s="30"/>
    </row>
    <row r="237" spans="1:1">
      <c r="A237" s="30"/>
    </row>
    <row r="238" spans="1:1">
      <c r="A238" s="30"/>
    </row>
    <row r="239" spans="1:1">
      <c r="A239" s="30"/>
    </row>
    <row r="240" spans="1:1">
      <c r="A240" s="30"/>
    </row>
    <row r="241" spans="1:1">
      <c r="A241" s="30"/>
    </row>
    <row r="242" spans="1:1">
      <c r="A242" s="30"/>
    </row>
    <row r="243" spans="1:1">
      <c r="A243" s="30"/>
    </row>
    <row r="244" spans="1:1">
      <c r="A244" s="30"/>
    </row>
    <row r="245" spans="1:1">
      <c r="A245" s="30"/>
    </row>
    <row r="246" spans="1:1">
      <c r="A246" s="30"/>
    </row>
    <row r="247" spans="1:1">
      <c r="A247" s="30"/>
    </row>
    <row r="248" spans="1:1">
      <c r="A248" s="30"/>
    </row>
    <row r="249" spans="1:1">
      <c r="A249" s="30"/>
    </row>
    <row r="250" spans="1:1">
      <c r="A250" s="30"/>
    </row>
    <row r="251" spans="1:1">
      <c r="A251" s="30"/>
    </row>
    <row r="252" spans="1:1">
      <c r="A252" s="30"/>
    </row>
    <row r="253" spans="1:1">
      <c r="A253" s="30"/>
    </row>
    <row r="254" spans="1:1">
      <c r="A254" s="30"/>
    </row>
    <row r="255" spans="1:1">
      <c r="A255" s="30"/>
    </row>
    <row r="256" spans="1:1">
      <c r="A256" s="30"/>
    </row>
    <row r="257" spans="1:1">
      <c r="A257" s="30"/>
    </row>
    <row r="258" spans="1:1">
      <c r="A258" s="30"/>
    </row>
    <row r="259" spans="1:1">
      <c r="A259" s="30"/>
    </row>
    <row r="260" spans="1:1">
      <c r="A260" s="30"/>
    </row>
    <row r="261" spans="1:1">
      <c r="A261" s="30"/>
    </row>
    <row r="262" spans="1:1">
      <c r="A262" s="30"/>
    </row>
    <row r="263" spans="1:1">
      <c r="A263" s="30"/>
    </row>
    <row r="264" spans="1:1">
      <c r="A264" s="30"/>
    </row>
    <row r="265" spans="1:1">
      <c r="A265" s="30"/>
    </row>
    <row r="266" spans="1:1">
      <c r="A266" s="30"/>
    </row>
    <row r="267" spans="1:1">
      <c r="A267" s="30"/>
    </row>
    <row r="268" spans="1:1">
      <c r="A268" s="30"/>
    </row>
    <row r="269" spans="1:1">
      <c r="A269" s="30"/>
    </row>
    <row r="270" spans="1:1">
      <c r="A270" s="30"/>
    </row>
    <row r="271" spans="1:1">
      <c r="A271" s="30"/>
    </row>
    <row r="272" spans="1:1">
      <c r="A272" s="30"/>
    </row>
    <row r="273" spans="1:1">
      <c r="A273" s="30"/>
    </row>
    <row r="274" spans="1:1">
      <c r="A274" s="30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  <row r="281" spans="1:1">
      <c r="A281" s="30"/>
    </row>
    <row r="282" spans="1:1">
      <c r="A282" s="30"/>
    </row>
    <row r="283" spans="1:1">
      <c r="A283" s="30"/>
    </row>
    <row r="284" spans="1:1">
      <c r="A284" s="30"/>
    </row>
    <row r="285" spans="1:1">
      <c r="A285" s="30"/>
    </row>
    <row r="286" spans="1:1">
      <c r="A286" s="30"/>
    </row>
    <row r="287" spans="1:1">
      <c r="A287" s="30"/>
    </row>
    <row r="288" spans="1:1">
      <c r="A288" s="30"/>
    </row>
    <row r="289" spans="1:1">
      <c r="A289" s="30"/>
    </row>
    <row r="290" spans="1:1">
      <c r="A290" s="30"/>
    </row>
    <row r="291" spans="1:1">
      <c r="A291" s="30"/>
    </row>
    <row r="292" spans="1:1">
      <c r="A292" s="30"/>
    </row>
    <row r="293" spans="1:1">
      <c r="A293" s="30"/>
    </row>
    <row r="294" spans="1:1">
      <c r="A294" s="30"/>
    </row>
    <row r="295" spans="1:1">
      <c r="A295" s="30"/>
    </row>
    <row r="296" spans="1:1">
      <c r="A296" s="30"/>
    </row>
    <row r="297" spans="1:1">
      <c r="A297" s="30"/>
    </row>
    <row r="298" spans="1:1">
      <c r="A298" s="30"/>
    </row>
    <row r="299" spans="1:1">
      <c r="A299" s="30"/>
    </row>
    <row r="300" spans="1:1">
      <c r="A300" s="30"/>
    </row>
    <row r="301" spans="1:1">
      <c r="A301" s="30"/>
    </row>
    <row r="302" spans="1:1">
      <c r="A302" s="30"/>
    </row>
    <row r="303" spans="1:1">
      <c r="A303" s="30"/>
    </row>
    <row r="304" spans="1:1">
      <c r="A304" s="30"/>
    </row>
    <row r="305" spans="1:1">
      <c r="A305" s="30"/>
    </row>
    <row r="306" spans="1:1">
      <c r="A306" s="30"/>
    </row>
    <row r="307" spans="1:1">
      <c r="A307" s="30"/>
    </row>
    <row r="308" spans="1:1">
      <c r="A308" s="30"/>
    </row>
    <row r="309" spans="1:1">
      <c r="A309" s="30"/>
    </row>
    <row r="310" spans="1:1">
      <c r="A310" s="30"/>
    </row>
    <row r="311" spans="1:1">
      <c r="A311" s="30"/>
    </row>
    <row r="312" spans="1:1">
      <c r="A312" s="30"/>
    </row>
    <row r="313" spans="1:1">
      <c r="A313" s="30"/>
    </row>
    <row r="314" spans="1:1">
      <c r="A314" s="30"/>
    </row>
    <row r="315" spans="1:1">
      <c r="A315" s="30"/>
    </row>
    <row r="316" spans="1:1">
      <c r="A316" s="30"/>
    </row>
    <row r="317" spans="1:1">
      <c r="A317" s="30"/>
    </row>
    <row r="318" spans="1:1">
      <c r="A318" s="30"/>
    </row>
    <row r="319" spans="1:1">
      <c r="A319" s="30"/>
    </row>
    <row r="320" spans="1:1">
      <c r="A320" s="30"/>
    </row>
    <row r="321" spans="1:1">
      <c r="A321" s="30"/>
    </row>
    <row r="322" spans="1:1">
      <c r="A322" s="30"/>
    </row>
    <row r="323" spans="1:1">
      <c r="A323" s="30"/>
    </row>
    <row r="324" spans="1:1">
      <c r="A324" s="30"/>
    </row>
    <row r="325" spans="1:1">
      <c r="A325" s="30"/>
    </row>
    <row r="326" spans="1:1">
      <c r="A326" s="30"/>
    </row>
    <row r="327" spans="1:1">
      <c r="A327" s="30"/>
    </row>
    <row r="328" spans="1:1">
      <c r="A328" s="30"/>
    </row>
    <row r="329" spans="1:1">
      <c r="A329" s="30"/>
    </row>
    <row r="330" spans="1:1">
      <c r="A330" s="30"/>
    </row>
    <row r="331" spans="1:1">
      <c r="A331" s="30"/>
    </row>
    <row r="332" spans="1:1">
      <c r="A332" s="30"/>
    </row>
    <row r="333" spans="1:1">
      <c r="A333" s="30"/>
    </row>
    <row r="334" spans="1:1">
      <c r="A334" s="30"/>
    </row>
    <row r="335" spans="1:1">
      <c r="A335" s="30"/>
    </row>
    <row r="336" spans="1:1">
      <c r="A336" s="30"/>
    </row>
    <row r="337" spans="1:1">
      <c r="A337" s="30"/>
    </row>
    <row r="338" spans="1:1">
      <c r="A338" s="30"/>
    </row>
    <row r="339" spans="1:1">
      <c r="A339" s="30"/>
    </row>
    <row r="340" spans="1:1">
      <c r="A340" s="30"/>
    </row>
    <row r="341" spans="1:1">
      <c r="A341" s="30"/>
    </row>
    <row r="342" spans="1:1">
      <c r="A342" s="30"/>
    </row>
    <row r="343" spans="1:1">
      <c r="A343" s="30"/>
    </row>
    <row r="344" spans="1:1">
      <c r="A344" s="30"/>
    </row>
    <row r="345" spans="1:1">
      <c r="A345" s="30"/>
    </row>
    <row r="346" spans="1:1">
      <c r="A346" s="30"/>
    </row>
    <row r="347" spans="1:1">
      <c r="A347" s="30"/>
    </row>
    <row r="348" spans="1:1">
      <c r="A348" s="30"/>
    </row>
    <row r="349" spans="1:1">
      <c r="A349" s="30"/>
    </row>
    <row r="350" spans="1:1">
      <c r="A350" s="30"/>
    </row>
    <row r="351" spans="1:1">
      <c r="A351" s="30"/>
    </row>
    <row r="352" spans="1:1">
      <c r="A352" s="30"/>
    </row>
    <row r="353" spans="1:1">
      <c r="A353" s="30"/>
    </row>
    <row r="354" spans="1:1">
      <c r="A354" s="30"/>
    </row>
    <row r="355" spans="1:1">
      <c r="A355" s="30"/>
    </row>
    <row r="356" spans="1:1">
      <c r="A356" s="30"/>
    </row>
    <row r="357" spans="1:1">
      <c r="A357" s="30"/>
    </row>
    <row r="358" spans="1:1">
      <c r="A358" s="30"/>
    </row>
    <row r="359" spans="1:1">
      <c r="A359" s="30"/>
    </row>
    <row r="360" spans="1:1">
      <c r="A360" s="30"/>
    </row>
    <row r="361" spans="1:1">
      <c r="A361" s="30"/>
    </row>
    <row r="362" spans="1:1">
      <c r="A362" s="30"/>
    </row>
    <row r="363" spans="1:1">
      <c r="A363" s="30"/>
    </row>
    <row r="364" spans="1:1">
      <c r="A364" s="30"/>
    </row>
    <row r="365" spans="1:1">
      <c r="A365" s="30"/>
    </row>
    <row r="366" spans="1:1">
      <c r="A366" s="30"/>
    </row>
    <row r="367" spans="1:1">
      <c r="A367" s="30"/>
    </row>
    <row r="368" spans="1:1">
      <c r="A368" s="30"/>
    </row>
    <row r="369" spans="1:1">
      <c r="A369" s="30"/>
    </row>
    <row r="370" spans="1:1">
      <c r="A370" s="30"/>
    </row>
    <row r="371" spans="1:1">
      <c r="A371" s="30"/>
    </row>
    <row r="372" spans="1:1">
      <c r="A372" s="30"/>
    </row>
    <row r="373" spans="1:1">
      <c r="A373" s="30"/>
    </row>
    <row r="374" spans="1:1">
      <c r="A374" s="30"/>
    </row>
    <row r="375" spans="1:1">
      <c r="A375" s="30"/>
    </row>
    <row r="376" spans="1:1">
      <c r="A376" s="30"/>
    </row>
    <row r="377" spans="1:1">
      <c r="A377" s="30"/>
    </row>
    <row r="378" spans="1:1">
      <c r="A378" s="30"/>
    </row>
    <row r="379" spans="1:1">
      <c r="A379" s="30"/>
    </row>
    <row r="380" spans="1:1">
      <c r="A380" s="30"/>
    </row>
    <row r="381" spans="1:1">
      <c r="A381" s="30"/>
    </row>
    <row r="382" spans="1:1">
      <c r="A382" s="30"/>
    </row>
    <row r="383" spans="1:1">
      <c r="A383" s="30"/>
    </row>
    <row r="384" spans="1:1">
      <c r="A384" s="30"/>
    </row>
    <row r="385" spans="1:1">
      <c r="A385" s="30"/>
    </row>
    <row r="386" spans="1:1">
      <c r="A386" s="30"/>
    </row>
    <row r="387" spans="1:1">
      <c r="A387" s="30"/>
    </row>
    <row r="388" spans="1:1">
      <c r="A388" s="30"/>
    </row>
    <row r="389" spans="1:1">
      <c r="A389" s="30"/>
    </row>
    <row r="390" spans="1:1">
      <c r="A390" s="30"/>
    </row>
    <row r="391" spans="1:1">
      <c r="A391" s="30"/>
    </row>
    <row r="392" spans="1:1">
      <c r="A392" s="30"/>
    </row>
    <row r="393" spans="1:1">
      <c r="A393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398" spans="1:1">
      <c r="A398" s="30"/>
    </row>
    <row r="399" spans="1:1">
      <c r="A399" s="30"/>
    </row>
    <row r="400" spans="1:1">
      <c r="A400" s="30"/>
    </row>
    <row r="401" spans="1:1">
      <c r="A401" s="30"/>
    </row>
    <row r="402" spans="1:1">
      <c r="A402" s="30"/>
    </row>
    <row r="403" spans="1:1">
      <c r="A403" s="30"/>
    </row>
    <row r="404" spans="1:1">
      <c r="A404" s="30"/>
    </row>
    <row r="405" spans="1:1">
      <c r="A405" s="30"/>
    </row>
    <row r="406" spans="1:1">
      <c r="A406" s="30"/>
    </row>
    <row r="407" spans="1:1">
      <c r="A407" s="30"/>
    </row>
    <row r="408" spans="1:1">
      <c r="A408" s="30"/>
    </row>
    <row r="409" spans="1:1">
      <c r="A409" s="30"/>
    </row>
    <row r="410" spans="1:1">
      <c r="A410" s="30"/>
    </row>
    <row r="411" spans="1:1">
      <c r="A411" s="30"/>
    </row>
    <row r="412" spans="1:1">
      <c r="A412" s="30"/>
    </row>
    <row r="413" spans="1:1">
      <c r="A413" s="30"/>
    </row>
    <row r="414" spans="1:1">
      <c r="A414" s="30"/>
    </row>
    <row r="415" spans="1:1">
      <c r="A415" s="30"/>
    </row>
    <row r="416" spans="1:1">
      <c r="A416" s="30"/>
    </row>
    <row r="417" spans="1:1">
      <c r="A417" s="30"/>
    </row>
    <row r="418" spans="1:1">
      <c r="A418" s="30"/>
    </row>
    <row r="419" spans="1:1">
      <c r="A419" s="30"/>
    </row>
    <row r="420" spans="1:1">
      <c r="A420" s="30"/>
    </row>
    <row r="421" spans="1:1">
      <c r="A421" s="30"/>
    </row>
    <row r="422" spans="1:1">
      <c r="A422" s="30"/>
    </row>
    <row r="423" spans="1:1">
      <c r="A423" s="30"/>
    </row>
    <row r="424" spans="1:1">
      <c r="A424" s="30"/>
    </row>
    <row r="425" spans="1:1">
      <c r="A425" s="30"/>
    </row>
    <row r="426" spans="1:1">
      <c r="A426" s="30"/>
    </row>
    <row r="427" spans="1:1">
      <c r="A427" s="30"/>
    </row>
    <row r="428" spans="1:1">
      <c r="A428" s="30"/>
    </row>
    <row r="429" spans="1:1">
      <c r="A429" s="30"/>
    </row>
    <row r="430" spans="1:1">
      <c r="A430" s="30"/>
    </row>
    <row r="431" spans="1:1">
      <c r="A431" s="30"/>
    </row>
    <row r="432" spans="1:1">
      <c r="A432" s="30"/>
    </row>
    <row r="433" spans="1:1">
      <c r="A433" s="30"/>
    </row>
    <row r="434" spans="1:1">
      <c r="A434" s="30"/>
    </row>
    <row r="435" spans="1:1">
      <c r="A435" s="30"/>
    </row>
    <row r="436" spans="1:1">
      <c r="A436" s="30"/>
    </row>
    <row r="437" spans="1:1">
      <c r="A437" s="30"/>
    </row>
    <row r="438" spans="1:1">
      <c r="A438" s="30"/>
    </row>
    <row r="439" spans="1:1">
      <c r="A439" s="30"/>
    </row>
    <row r="440" spans="1:1">
      <c r="A440" s="30"/>
    </row>
    <row r="441" spans="1:1">
      <c r="A441" s="30"/>
    </row>
    <row r="442" spans="1:1">
      <c r="A442" s="30"/>
    </row>
    <row r="443" spans="1:1">
      <c r="A443" s="30"/>
    </row>
    <row r="444" spans="1:1">
      <c r="A444" s="30"/>
    </row>
    <row r="445" spans="1:1">
      <c r="A445" s="30"/>
    </row>
    <row r="446" spans="1:1">
      <c r="A446" s="30"/>
    </row>
    <row r="447" spans="1:1">
      <c r="A447" s="30"/>
    </row>
    <row r="448" spans="1:1">
      <c r="A448" s="30"/>
    </row>
    <row r="449" spans="1:1">
      <c r="A449" s="30"/>
    </row>
    <row r="450" spans="1:1">
      <c r="A450" s="30"/>
    </row>
    <row r="451" spans="1:1">
      <c r="A451" s="30"/>
    </row>
    <row r="452" spans="1:1">
      <c r="A452" s="30"/>
    </row>
    <row r="453" spans="1:1">
      <c r="A453" s="30"/>
    </row>
    <row r="454" spans="1:1">
      <c r="A454" s="30"/>
    </row>
    <row r="455" spans="1:1">
      <c r="A455" s="30"/>
    </row>
    <row r="456" spans="1:1">
      <c r="A456" s="30"/>
    </row>
    <row r="457" spans="1:1">
      <c r="A457" s="30"/>
    </row>
    <row r="458" spans="1:1">
      <c r="A458" s="30"/>
    </row>
    <row r="459" spans="1:1">
      <c r="A459" s="30"/>
    </row>
    <row r="460" spans="1:1">
      <c r="A460" s="30"/>
    </row>
    <row r="461" spans="1:1">
      <c r="A461" s="30"/>
    </row>
    <row r="462" spans="1:1">
      <c r="A462" s="30"/>
    </row>
    <row r="463" spans="1:1">
      <c r="A463" s="30"/>
    </row>
    <row r="464" spans="1:1">
      <c r="A464" s="30"/>
    </row>
    <row r="465" spans="1:1">
      <c r="A465" s="30"/>
    </row>
    <row r="466" spans="1:1">
      <c r="A466" s="30"/>
    </row>
    <row r="467" spans="1:1">
      <c r="A467" s="30"/>
    </row>
    <row r="468" spans="1:1">
      <c r="A468" s="30"/>
    </row>
    <row r="469" spans="1:1">
      <c r="A469" s="30"/>
    </row>
    <row r="470" spans="1:1">
      <c r="A470" s="30"/>
    </row>
    <row r="471" spans="1:1">
      <c r="A471" s="30"/>
    </row>
    <row r="472" spans="1:1">
      <c r="A472" s="30"/>
    </row>
    <row r="473" spans="1:1">
      <c r="A473" s="30"/>
    </row>
    <row r="474" spans="1:1">
      <c r="A474" s="30"/>
    </row>
    <row r="475" spans="1:1">
      <c r="A475" s="30"/>
    </row>
    <row r="476" spans="1:1">
      <c r="A476" s="30"/>
    </row>
    <row r="477" spans="1:1">
      <c r="A477" s="30"/>
    </row>
    <row r="478" spans="1:1">
      <c r="A478" s="30"/>
    </row>
    <row r="479" spans="1:1">
      <c r="A479" s="30"/>
    </row>
    <row r="480" spans="1:1">
      <c r="A480" s="30"/>
    </row>
    <row r="481" spans="1:1">
      <c r="A481" s="30"/>
    </row>
    <row r="482" spans="1:1">
      <c r="A482" s="30"/>
    </row>
    <row r="483" spans="1:1">
      <c r="A483" s="30"/>
    </row>
    <row r="484" spans="1:1">
      <c r="A484" s="30"/>
    </row>
    <row r="485" spans="1:1">
      <c r="A485" s="30"/>
    </row>
    <row r="486" spans="1:1">
      <c r="A486" s="30"/>
    </row>
    <row r="487" spans="1:1">
      <c r="A487" s="30"/>
    </row>
    <row r="488" spans="1:1">
      <c r="A488" s="30"/>
    </row>
    <row r="489" spans="1:1">
      <c r="A489" s="30"/>
    </row>
    <row r="490" spans="1:1">
      <c r="A490" s="30"/>
    </row>
    <row r="491" spans="1:1">
      <c r="A491" s="30"/>
    </row>
    <row r="492" spans="1:1">
      <c r="A492" s="30"/>
    </row>
    <row r="493" spans="1:1">
      <c r="A493" s="30"/>
    </row>
    <row r="494" spans="1:1">
      <c r="A494" s="30"/>
    </row>
    <row r="495" spans="1:1">
      <c r="A495" s="30"/>
    </row>
    <row r="496" spans="1:1">
      <c r="A496" s="30"/>
    </row>
    <row r="497" spans="1:1">
      <c r="A497" s="30"/>
    </row>
    <row r="498" spans="1:1">
      <c r="A498" s="30"/>
    </row>
    <row r="499" spans="1:1">
      <c r="A499" s="30"/>
    </row>
    <row r="500" spans="1:1">
      <c r="A500" s="30"/>
    </row>
    <row r="501" spans="1:1">
      <c r="A501" s="30"/>
    </row>
    <row r="502" spans="1:1">
      <c r="A502" s="30"/>
    </row>
    <row r="503" spans="1:1">
      <c r="A503" s="30"/>
    </row>
    <row r="504" spans="1:1">
      <c r="A504" s="30"/>
    </row>
    <row r="505" spans="1:1">
      <c r="A505" s="30"/>
    </row>
    <row r="506" spans="1:1">
      <c r="A506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1" spans="1:1">
      <c r="A511" s="30"/>
    </row>
    <row r="512" spans="1:1">
      <c r="A512" s="30"/>
    </row>
    <row r="513" spans="1:1">
      <c r="A513" s="30"/>
    </row>
    <row r="514" spans="1:1">
      <c r="A514" s="30"/>
    </row>
    <row r="515" spans="1:1">
      <c r="A515" s="30"/>
    </row>
    <row r="516" spans="1:1">
      <c r="A516" s="30"/>
    </row>
    <row r="517" spans="1:1">
      <c r="A517" s="30"/>
    </row>
    <row r="518" spans="1:1">
      <c r="A518" s="30"/>
    </row>
    <row r="519" spans="1:1">
      <c r="A519" s="30"/>
    </row>
    <row r="520" spans="1:1">
      <c r="A520" s="30"/>
    </row>
    <row r="521" spans="1:1">
      <c r="A521" s="30"/>
    </row>
    <row r="522" spans="1:1">
      <c r="A522" s="30"/>
    </row>
    <row r="523" spans="1:1">
      <c r="A523" s="30"/>
    </row>
    <row r="524" spans="1:1">
      <c r="A524" s="30"/>
    </row>
    <row r="525" spans="1:1">
      <c r="A525" s="30"/>
    </row>
    <row r="526" spans="1:1">
      <c r="A526" s="30"/>
    </row>
    <row r="527" spans="1:1">
      <c r="A527" s="30"/>
    </row>
    <row r="528" spans="1:1">
      <c r="A528" s="30"/>
    </row>
    <row r="529" spans="1:1">
      <c r="A529" s="30"/>
    </row>
    <row r="530" spans="1:1">
      <c r="A530" s="30"/>
    </row>
    <row r="531" spans="1:1">
      <c r="A531" s="30"/>
    </row>
    <row r="532" spans="1:1">
      <c r="A532" s="30"/>
    </row>
    <row r="533" spans="1:1">
      <c r="A533" s="30"/>
    </row>
    <row r="534" spans="1:1">
      <c r="A534" s="30"/>
    </row>
    <row r="535" spans="1:1">
      <c r="A535" s="30"/>
    </row>
    <row r="536" spans="1:1">
      <c r="A536" s="30"/>
    </row>
    <row r="537" spans="1:1">
      <c r="A537" s="30"/>
    </row>
    <row r="538" spans="1:1">
      <c r="A538" s="30"/>
    </row>
    <row r="539" spans="1:1">
      <c r="A539" s="30"/>
    </row>
    <row r="540" spans="1:1">
      <c r="A540" s="30"/>
    </row>
    <row r="541" spans="1:1">
      <c r="A541" s="30"/>
    </row>
    <row r="542" spans="1:1">
      <c r="A542" s="30"/>
    </row>
    <row r="543" spans="1:1">
      <c r="A543" s="30"/>
    </row>
    <row r="544" spans="1:1">
      <c r="A544" s="30"/>
    </row>
    <row r="545" spans="1:1">
      <c r="A545" s="30"/>
    </row>
    <row r="546" spans="1:1">
      <c r="A546" s="30"/>
    </row>
    <row r="547" spans="1:1">
      <c r="A547" s="30"/>
    </row>
    <row r="548" spans="1:1">
      <c r="A548" s="30"/>
    </row>
    <row r="549" spans="1:1">
      <c r="A549" s="30"/>
    </row>
    <row r="550" spans="1:1">
      <c r="A550" s="30"/>
    </row>
    <row r="551" spans="1:1">
      <c r="A551" s="30"/>
    </row>
    <row r="552" spans="1:1">
      <c r="A552" s="30"/>
    </row>
    <row r="553" spans="1:1">
      <c r="A553" s="30"/>
    </row>
    <row r="554" spans="1:1">
      <c r="A554" s="30"/>
    </row>
    <row r="555" spans="1:1">
      <c r="A555" s="30"/>
    </row>
    <row r="556" spans="1:1">
      <c r="A556" s="30"/>
    </row>
    <row r="557" spans="1:1">
      <c r="A557" s="30"/>
    </row>
    <row r="558" spans="1:1">
      <c r="A558" s="30"/>
    </row>
    <row r="559" spans="1:1">
      <c r="A559" s="30"/>
    </row>
    <row r="560" spans="1:1">
      <c r="A560" s="30"/>
    </row>
    <row r="561" spans="1:1">
      <c r="A561" s="30"/>
    </row>
    <row r="562" spans="1:1">
      <c r="A562" s="30"/>
    </row>
    <row r="563" spans="1:1">
      <c r="A563" s="30"/>
    </row>
    <row r="564" spans="1:1">
      <c r="A564" s="30"/>
    </row>
    <row r="565" spans="1:1">
      <c r="A565" s="30"/>
    </row>
    <row r="566" spans="1:1">
      <c r="A566" s="30"/>
    </row>
    <row r="567" spans="1:1">
      <c r="A567" s="30"/>
    </row>
    <row r="568" spans="1:1">
      <c r="A568" s="30"/>
    </row>
    <row r="569" spans="1:1">
      <c r="A569" s="30"/>
    </row>
    <row r="570" spans="1:1">
      <c r="A570" s="30"/>
    </row>
    <row r="571" spans="1:1">
      <c r="A571" s="30"/>
    </row>
    <row r="572" spans="1:1">
      <c r="A572" s="30"/>
    </row>
    <row r="573" spans="1:1">
      <c r="A573" s="30"/>
    </row>
    <row r="574" spans="1:1">
      <c r="A574" s="30"/>
    </row>
    <row r="575" spans="1:1">
      <c r="A575" s="30"/>
    </row>
    <row r="576" spans="1:1">
      <c r="A576" s="30"/>
    </row>
    <row r="577" spans="1:1">
      <c r="A577" s="30"/>
    </row>
    <row r="578" spans="1:1">
      <c r="A578" s="30"/>
    </row>
    <row r="579" spans="1:1">
      <c r="A579" s="30"/>
    </row>
    <row r="580" spans="1:1">
      <c r="A580" s="30"/>
    </row>
    <row r="581" spans="1:1">
      <c r="A581" s="30"/>
    </row>
    <row r="582" spans="1:1">
      <c r="A582" s="30"/>
    </row>
    <row r="583" spans="1:1">
      <c r="A583" s="30"/>
    </row>
    <row r="584" spans="1:1">
      <c r="A584" s="30"/>
    </row>
    <row r="585" spans="1:1">
      <c r="A585" s="30"/>
    </row>
    <row r="586" spans="1:1">
      <c r="A586" s="30"/>
    </row>
    <row r="587" spans="1:1">
      <c r="A587" s="30"/>
    </row>
    <row r="588" spans="1:1">
      <c r="A588" s="30"/>
    </row>
    <row r="589" spans="1:1">
      <c r="A589" s="30"/>
    </row>
    <row r="590" spans="1:1">
      <c r="A590" s="30"/>
    </row>
    <row r="591" spans="1:1">
      <c r="A591" s="30"/>
    </row>
    <row r="592" spans="1:1">
      <c r="A592" s="30"/>
    </row>
    <row r="593" spans="1:1">
      <c r="A593" s="30"/>
    </row>
    <row r="594" spans="1:1">
      <c r="A594" s="30"/>
    </row>
    <row r="595" spans="1:1">
      <c r="A595" s="30"/>
    </row>
    <row r="596" spans="1:1">
      <c r="A596" s="30"/>
    </row>
    <row r="597" spans="1:1">
      <c r="A597" s="30"/>
    </row>
    <row r="598" spans="1:1">
      <c r="A598" s="30"/>
    </row>
    <row r="599" spans="1:1">
      <c r="A599" s="30"/>
    </row>
    <row r="600" spans="1:1">
      <c r="A600" s="30"/>
    </row>
    <row r="601" spans="1:1">
      <c r="A601" s="30"/>
    </row>
    <row r="602" spans="1:1">
      <c r="A602" s="30"/>
    </row>
    <row r="603" spans="1:1">
      <c r="A603" s="30"/>
    </row>
    <row r="604" spans="1:1">
      <c r="A604" s="30"/>
    </row>
    <row r="605" spans="1:1">
      <c r="A605" s="30"/>
    </row>
    <row r="606" spans="1:1">
      <c r="A606" s="30"/>
    </row>
    <row r="607" spans="1:1">
      <c r="A607" s="30"/>
    </row>
    <row r="608" spans="1:1">
      <c r="A608" s="30"/>
    </row>
    <row r="609" spans="1:1">
      <c r="A609" s="30"/>
    </row>
    <row r="610" spans="1:1">
      <c r="A610" s="30"/>
    </row>
    <row r="611" spans="1:1">
      <c r="A611" s="30"/>
    </row>
    <row r="612" spans="1:1">
      <c r="A612" s="30"/>
    </row>
    <row r="613" spans="1:1">
      <c r="A613" s="30"/>
    </row>
    <row r="614" spans="1:1">
      <c r="A614" s="30"/>
    </row>
    <row r="615" spans="1:1">
      <c r="A615" s="30"/>
    </row>
    <row r="616" spans="1:1">
      <c r="A616" s="30"/>
    </row>
    <row r="617" spans="1:1">
      <c r="A617" s="30"/>
    </row>
    <row r="618" spans="1:1">
      <c r="A618" s="30"/>
    </row>
    <row r="619" spans="1:1">
      <c r="A619" s="30"/>
    </row>
    <row r="620" spans="1:1">
      <c r="A620" s="30"/>
    </row>
    <row r="621" spans="1:1">
      <c r="A621" s="30"/>
    </row>
    <row r="622" spans="1:1">
      <c r="A622" s="30"/>
    </row>
    <row r="623" spans="1:1">
      <c r="A623" s="30"/>
    </row>
    <row r="624" spans="1:1">
      <c r="A624" s="30"/>
    </row>
    <row r="625" spans="1:1">
      <c r="A625" s="30"/>
    </row>
    <row r="626" spans="1:1">
      <c r="A626" s="30"/>
    </row>
    <row r="627" spans="1:1">
      <c r="A627" s="30"/>
    </row>
    <row r="628" spans="1:1">
      <c r="A628" s="30"/>
    </row>
    <row r="629" spans="1:1">
      <c r="A629" s="30"/>
    </row>
    <row r="630" spans="1:1">
      <c r="A630" s="30"/>
    </row>
    <row r="631" spans="1:1">
      <c r="A631" s="30"/>
    </row>
    <row r="632" spans="1:1">
      <c r="A632" s="30"/>
    </row>
    <row r="633" spans="1:1">
      <c r="A633" s="30"/>
    </row>
    <row r="634" spans="1:1">
      <c r="A634" s="30"/>
    </row>
    <row r="635" spans="1:1">
      <c r="A635" s="30"/>
    </row>
    <row r="636" spans="1:1">
      <c r="A636" s="30"/>
    </row>
    <row r="637" spans="1:1">
      <c r="A637" s="30"/>
    </row>
    <row r="638" spans="1:1">
      <c r="A638" s="30"/>
    </row>
    <row r="639" spans="1:1">
      <c r="A639" s="30"/>
    </row>
    <row r="640" spans="1:1">
      <c r="A640" s="30"/>
    </row>
    <row r="641" spans="1:1">
      <c r="A641" s="30"/>
    </row>
    <row r="642" spans="1:1">
      <c r="A642" s="30"/>
    </row>
    <row r="643" spans="1:1">
      <c r="A643" s="30"/>
    </row>
    <row r="644" spans="1:1">
      <c r="A644" s="30"/>
    </row>
    <row r="645" spans="1:1">
      <c r="A645" s="30"/>
    </row>
    <row r="646" spans="1:1">
      <c r="A646" s="30"/>
    </row>
    <row r="647" spans="1:1">
      <c r="A647" s="30"/>
    </row>
    <row r="648" spans="1:1">
      <c r="A648" s="30"/>
    </row>
    <row r="649" spans="1:1">
      <c r="A649" s="30"/>
    </row>
    <row r="650" spans="1:1">
      <c r="A650" s="30"/>
    </row>
    <row r="651" spans="1:1">
      <c r="A651" s="30"/>
    </row>
    <row r="652" spans="1:1">
      <c r="A652" s="30"/>
    </row>
    <row r="653" spans="1:1">
      <c r="A653" s="30"/>
    </row>
    <row r="654" spans="1:1">
      <c r="A654" s="30"/>
    </row>
    <row r="655" spans="1:1">
      <c r="A655" s="30"/>
    </row>
    <row r="656" spans="1:1">
      <c r="A656" s="30"/>
    </row>
    <row r="657" spans="1:1">
      <c r="A657" s="30"/>
    </row>
    <row r="658" spans="1:1">
      <c r="A658" s="30"/>
    </row>
    <row r="659" spans="1:1">
      <c r="A659" s="30"/>
    </row>
    <row r="660" spans="1:1">
      <c r="A660" s="30"/>
    </row>
    <row r="661" spans="1:1">
      <c r="A661" s="30"/>
    </row>
    <row r="662" spans="1:1">
      <c r="A662" s="30"/>
    </row>
    <row r="663" spans="1:1">
      <c r="A663" s="30"/>
    </row>
    <row r="664" spans="1:1">
      <c r="A664" s="30"/>
    </row>
    <row r="665" spans="1:1">
      <c r="A665" s="30"/>
    </row>
    <row r="666" spans="1:1">
      <c r="A666" s="30"/>
    </row>
    <row r="667" spans="1:1">
      <c r="A667" s="30"/>
    </row>
    <row r="668" spans="1:1">
      <c r="A668" s="30"/>
    </row>
    <row r="669" spans="1:1">
      <c r="A669" s="30"/>
    </row>
    <row r="670" spans="1:1">
      <c r="A670" s="30"/>
    </row>
    <row r="671" spans="1:1">
      <c r="A671" s="30"/>
    </row>
    <row r="672" spans="1:1">
      <c r="A672" s="30"/>
    </row>
    <row r="673" spans="1:1">
      <c r="A673" s="30"/>
    </row>
    <row r="674" spans="1:1">
      <c r="A674" s="30"/>
    </row>
    <row r="675" spans="1:1">
      <c r="A675" s="30"/>
    </row>
    <row r="676" spans="1:1">
      <c r="A676" s="30"/>
    </row>
    <row r="677" spans="1:1">
      <c r="A677" s="30"/>
    </row>
    <row r="678" spans="1:1">
      <c r="A678" s="30"/>
    </row>
    <row r="679" spans="1:1">
      <c r="A679" s="30"/>
    </row>
    <row r="680" spans="1:1">
      <c r="A680" s="30"/>
    </row>
    <row r="681" spans="1:1">
      <c r="A681" s="30"/>
    </row>
    <row r="682" spans="1:1">
      <c r="A682" s="30"/>
    </row>
    <row r="683" spans="1:1">
      <c r="A683" s="30"/>
    </row>
    <row r="684" spans="1:1">
      <c r="A684" s="30"/>
    </row>
    <row r="685" spans="1:1">
      <c r="A685" s="30"/>
    </row>
    <row r="686" spans="1:1">
      <c r="A686" s="30"/>
    </row>
    <row r="687" spans="1:1">
      <c r="A687" s="30"/>
    </row>
    <row r="688" spans="1:1">
      <c r="A688" s="30"/>
    </row>
    <row r="689" spans="1:1">
      <c r="A689" s="30"/>
    </row>
    <row r="690" spans="1:1">
      <c r="A690" s="30"/>
    </row>
    <row r="691" spans="1:1">
      <c r="A691" s="30"/>
    </row>
    <row r="692" spans="1:1">
      <c r="A692" s="30"/>
    </row>
    <row r="693" spans="1:1">
      <c r="A693" s="30"/>
    </row>
    <row r="694" spans="1:1">
      <c r="A694" s="30"/>
    </row>
    <row r="695" spans="1:1">
      <c r="A695" s="30"/>
    </row>
    <row r="696" spans="1:1">
      <c r="A696" s="30"/>
    </row>
    <row r="697" spans="1:1">
      <c r="A697" s="30"/>
    </row>
    <row r="698" spans="1:1">
      <c r="A698" s="30"/>
    </row>
    <row r="699" spans="1:1">
      <c r="A699" s="30"/>
    </row>
    <row r="700" spans="1:1">
      <c r="A700" s="30"/>
    </row>
    <row r="701" spans="1:1">
      <c r="A701" s="30"/>
    </row>
    <row r="702" spans="1:1">
      <c r="A702" s="30"/>
    </row>
    <row r="703" spans="1:1">
      <c r="A703" s="30"/>
    </row>
    <row r="704" spans="1:1">
      <c r="A704" s="30"/>
    </row>
    <row r="705" spans="1:1">
      <c r="A705" s="30"/>
    </row>
    <row r="706" spans="1:1">
      <c r="A706" s="30"/>
    </row>
    <row r="707" spans="1:1">
      <c r="A707" s="30"/>
    </row>
    <row r="708" spans="1:1">
      <c r="A708" s="30"/>
    </row>
    <row r="709" spans="1:1">
      <c r="A709" s="30"/>
    </row>
    <row r="710" spans="1:1">
      <c r="A710" s="30"/>
    </row>
    <row r="711" spans="1:1">
      <c r="A711" s="30"/>
    </row>
    <row r="712" spans="1:1">
      <c r="A712" s="30"/>
    </row>
    <row r="713" spans="1:1">
      <c r="A713" s="30"/>
    </row>
    <row r="714" spans="1:1">
      <c r="A714" s="30"/>
    </row>
    <row r="715" spans="1:1">
      <c r="A715" s="30"/>
    </row>
    <row r="716" spans="1:1">
      <c r="A716" s="30"/>
    </row>
    <row r="717" spans="1:1">
      <c r="A717" s="30"/>
    </row>
    <row r="718" spans="1:1">
      <c r="A718" s="30"/>
    </row>
    <row r="719" spans="1:1">
      <c r="A719" s="30"/>
    </row>
    <row r="720" spans="1:1">
      <c r="A720" s="30"/>
    </row>
    <row r="721" spans="1:1">
      <c r="A721" s="30"/>
    </row>
    <row r="722" spans="1:1">
      <c r="A722" s="30"/>
    </row>
    <row r="723" spans="1:1">
      <c r="A723" s="30"/>
    </row>
    <row r="724" spans="1:1">
      <c r="A724" s="30"/>
    </row>
    <row r="725" spans="1:1">
      <c r="A725" s="30"/>
    </row>
    <row r="726" spans="1:1">
      <c r="A726" s="30"/>
    </row>
    <row r="727" spans="1:1">
      <c r="A727" s="30"/>
    </row>
    <row r="728" spans="1:1">
      <c r="A728" s="30"/>
    </row>
    <row r="729" spans="1:1">
      <c r="A729" s="30"/>
    </row>
    <row r="730" spans="1:1">
      <c r="A730" s="30"/>
    </row>
    <row r="731" spans="1:1">
      <c r="A731" s="30"/>
    </row>
    <row r="732" spans="1:1">
      <c r="A732" s="30"/>
    </row>
    <row r="733" spans="1:1">
      <c r="A733" s="30"/>
    </row>
    <row r="734" spans="1:1">
      <c r="A734" s="30"/>
    </row>
    <row r="735" spans="1:1">
      <c r="A735" s="30"/>
    </row>
    <row r="736" spans="1:1">
      <c r="A736" s="30"/>
    </row>
    <row r="737" spans="1:1">
      <c r="A737" s="30"/>
    </row>
    <row r="738" spans="1:1">
      <c r="A738" s="30"/>
    </row>
    <row r="739" spans="1:1">
      <c r="A739" s="30"/>
    </row>
    <row r="740" spans="1:1">
      <c r="A740" s="30"/>
    </row>
    <row r="741" spans="1:1">
      <c r="A741" s="30"/>
    </row>
    <row r="742" spans="1:1">
      <c r="A742" s="30"/>
    </row>
    <row r="743" spans="1:1">
      <c r="A743" s="30"/>
    </row>
    <row r="744" spans="1:1">
      <c r="A744" s="30"/>
    </row>
    <row r="745" spans="1:1">
      <c r="A745" s="30"/>
    </row>
    <row r="746" spans="1:1">
      <c r="A746" s="30"/>
    </row>
    <row r="747" spans="1:1">
      <c r="A747" s="30"/>
    </row>
    <row r="748" spans="1:1">
      <c r="A748" s="30"/>
    </row>
    <row r="749" spans="1:1">
      <c r="A749" s="30"/>
    </row>
    <row r="750" spans="1:1">
      <c r="A750" s="30"/>
    </row>
    <row r="751" spans="1:1">
      <c r="A751" s="30"/>
    </row>
    <row r="752" spans="1:1">
      <c r="A752" s="30"/>
    </row>
    <row r="753" spans="1:1">
      <c r="A753" s="30"/>
    </row>
    <row r="754" spans="1:1">
      <c r="A754" s="30"/>
    </row>
    <row r="755" spans="1:1">
      <c r="A755" s="30"/>
    </row>
    <row r="756" spans="1:1">
      <c r="A756" s="30"/>
    </row>
    <row r="757" spans="1:1">
      <c r="A757" s="30"/>
    </row>
    <row r="758" spans="1:1">
      <c r="A758" s="30"/>
    </row>
    <row r="759" spans="1:1">
      <c r="A759" s="30"/>
    </row>
    <row r="760" spans="1:1">
      <c r="A760" s="30"/>
    </row>
    <row r="761" spans="1:1">
      <c r="A761" s="30"/>
    </row>
    <row r="762" spans="1:1">
      <c r="A762" s="30"/>
    </row>
    <row r="763" spans="1:1">
      <c r="A763" s="30"/>
    </row>
    <row r="764" spans="1:1">
      <c r="A764" s="30"/>
    </row>
    <row r="765" spans="1:1">
      <c r="A765" s="30"/>
    </row>
    <row r="766" spans="1:1">
      <c r="A766" s="30"/>
    </row>
    <row r="767" spans="1:1">
      <c r="A767" s="30"/>
    </row>
    <row r="768" spans="1:1">
      <c r="A768" s="30"/>
    </row>
    <row r="769" spans="1:1">
      <c r="A769" s="30"/>
    </row>
    <row r="770" spans="1:1">
      <c r="A770" s="30"/>
    </row>
    <row r="771" spans="1:1">
      <c r="A771" s="30"/>
    </row>
    <row r="772" spans="1:1">
      <c r="A772" s="30"/>
    </row>
    <row r="773" spans="1:1">
      <c r="A773" s="30"/>
    </row>
    <row r="774" spans="1:1">
      <c r="A774" s="30"/>
    </row>
    <row r="775" spans="1:1">
      <c r="A775" s="30"/>
    </row>
    <row r="776" spans="1:1">
      <c r="A776" s="30"/>
    </row>
    <row r="777" spans="1:1">
      <c r="A777" s="30"/>
    </row>
    <row r="778" spans="1:1">
      <c r="A778" s="30"/>
    </row>
    <row r="779" spans="1:1">
      <c r="A779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1:1">
      <c r="A791" s="30"/>
    </row>
    <row r="792" spans="1:1">
      <c r="A792" s="30"/>
    </row>
    <row r="793" spans="1:1">
      <c r="A793" s="30"/>
    </row>
    <row r="794" spans="1:1">
      <c r="A794" s="30"/>
    </row>
    <row r="795" spans="1:1">
      <c r="A795" s="30"/>
    </row>
    <row r="796" spans="1:1">
      <c r="A796" s="30"/>
    </row>
    <row r="797" spans="1:1">
      <c r="A797" s="30"/>
    </row>
    <row r="798" spans="1:1">
      <c r="A798" s="30"/>
    </row>
    <row r="799" spans="1:1">
      <c r="A799" s="30"/>
    </row>
    <row r="800" spans="1:1">
      <c r="A800" s="30"/>
    </row>
    <row r="801" spans="1:1">
      <c r="A801" s="30"/>
    </row>
    <row r="802" spans="1:1">
      <c r="A802" s="30"/>
    </row>
    <row r="803" spans="1:1">
      <c r="A803" s="30"/>
    </row>
    <row r="804" spans="1:1">
      <c r="A804" s="30"/>
    </row>
    <row r="805" spans="1:1">
      <c r="A805" s="30"/>
    </row>
    <row r="806" spans="1:1">
      <c r="A806" s="30"/>
    </row>
    <row r="807" spans="1:1">
      <c r="A807" s="30"/>
    </row>
    <row r="808" spans="1:1">
      <c r="A808" s="30"/>
    </row>
    <row r="809" spans="1:1">
      <c r="A809" s="30"/>
    </row>
    <row r="810" spans="1:1">
      <c r="A810" s="30"/>
    </row>
    <row r="811" spans="1:1">
      <c r="A811" s="30"/>
    </row>
    <row r="812" spans="1:1">
      <c r="A812" s="30"/>
    </row>
    <row r="813" spans="1:1">
      <c r="A813" s="30"/>
    </row>
    <row r="814" spans="1:1">
      <c r="A814" s="30"/>
    </row>
    <row r="815" spans="1:1">
      <c r="A815" s="30"/>
    </row>
    <row r="816" spans="1:1">
      <c r="A816" s="30"/>
    </row>
    <row r="817" spans="1:1">
      <c r="A817" s="30"/>
    </row>
    <row r="818" spans="1:1">
      <c r="A818" s="30"/>
    </row>
    <row r="819" spans="1:1">
      <c r="A819" s="30"/>
    </row>
    <row r="820" spans="1:1">
      <c r="A820" s="30"/>
    </row>
    <row r="821" spans="1:1">
      <c r="A821" s="30"/>
    </row>
    <row r="822" spans="1:1">
      <c r="A822" s="30"/>
    </row>
    <row r="823" spans="1:1">
      <c r="A823" s="30"/>
    </row>
    <row r="824" spans="1:1">
      <c r="A824" s="30"/>
    </row>
    <row r="825" spans="1:1">
      <c r="A825" s="30"/>
    </row>
    <row r="826" spans="1:1">
      <c r="A826" s="30"/>
    </row>
    <row r="827" spans="1:1">
      <c r="A827" s="30"/>
    </row>
    <row r="828" spans="1:1">
      <c r="A828" s="30"/>
    </row>
    <row r="829" spans="1:1">
      <c r="A829" s="30"/>
    </row>
    <row r="830" spans="1:1">
      <c r="A830" s="30"/>
    </row>
    <row r="831" spans="1:1">
      <c r="A831" s="30"/>
    </row>
    <row r="832" spans="1:1">
      <c r="A832" s="30"/>
    </row>
    <row r="833" spans="1:1">
      <c r="A833" s="30"/>
    </row>
    <row r="834" spans="1:1">
      <c r="A834" s="30"/>
    </row>
    <row r="835" spans="1:1">
      <c r="A835" s="30"/>
    </row>
    <row r="836" spans="1:1">
      <c r="A836" s="30"/>
    </row>
    <row r="837" spans="1:1">
      <c r="A837" s="30"/>
    </row>
    <row r="838" spans="1:1">
      <c r="A838" s="30"/>
    </row>
    <row r="839" spans="1:1">
      <c r="A839" s="30"/>
    </row>
    <row r="840" spans="1:1">
      <c r="A840" s="30"/>
    </row>
    <row r="841" spans="1:1">
      <c r="A841" s="30"/>
    </row>
    <row r="842" spans="1:1">
      <c r="A842" s="30"/>
    </row>
    <row r="843" spans="1:1">
      <c r="A843" s="30"/>
    </row>
    <row r="844" spans="1:1">
      <c r="A844" s="30"/>
    </row>
    <row r="845" spans="1:1">
      <c r="A845" s="30"/>
    </row>
    <row r="846" spans="1:1">
      <c r="A846" s="30"/>
    </row>
    <row r="847" spans="1:1">
      <c r="A847" s="30"/>
    </row>
    <row r="848" spans="1:1">
      <c r="A848" s="30"/>
    </row>
    <row r="849" spans="1:1">
      <c r="A849" s="30"/>
    </row>
    <row r="850" spans="1:1">
      <c r="A850" s="30"/>
    </row>
    <row r="851" spans="1:1">
      <c r="A851" s="30"/>
    </row>
    <row r="852" spans="1:1">
      <c r="A852" s="30"/>
    </row>
    <row r="853" spans="1:1">
      <c r="A853" s="30"/>
    </row>
    <row r="854" spans="1:1">
      <c r="A854" s="30"/>
    </row>
    <row r="855" spans="1:1">
      <c r="A855" s="30"/>
    </row>
    <row r="856" spans="1:1">
      <c r="A856" s="30"/>
    </row>
    <row r="857" spans="1:1">
      <c r="A857" s="30"/>
    </row>
    <row r="858" spans="1:1">
      <c r="A858" s="30"/>
    </row>
    <row r="859" spans="1:1">
      <c r="A859" s="30"/>
    </row>
    <row r="860" spans="1:1">
      <c r="A860" s="30"/>
    </row>
    <row r="861" spans="1:1">
      <c r="A861" s="30"/>
    </row>
    <row r="862" spans="1:1">
      <c r="A862" s="30"/>
    </row>
    <row r="863" spans="1:1">
      <c r="A863" s="30"/>
    </row>
    <row r="864" spans="1:1">
      <c r="A864" s="30"/>
    </row>
    <row r="865" spans="1:1">
      <c r="A865" s="30"/>
    </row>
    <row r="866" spans="1:1">
      <c r="A866" s="30"/>
    </row>
    <row r="867" spans="1:1">
      <c r="A867" s="30"/>
    </row>
    <row r="868" spans="1:1">
      <c r="A868" s="30"/>
    </row>
    <row r="869" spans="1:1">
      <c r="A869" s="30"/>
    </row>
    <row r="870" spans="1:1">
      <c r="A870" s="30"/>
    </row>
    <row r="871" spans="1:1">
      <c r="A871" s="30"/>
    </row>
    <row r="872" spans="1:1">
      <c r="A872" s="30"/>
    </row>
    <row r="873" spans="1:1">
      <c r="A873" s="30"/>
    </row>
    <row r="874" spans="1:1">
      <c r="A874" s="30"/>
    </row>
    <row r="875" spans="1:1">
      <c r="A875" s="30"/>
    </row>
    <row r="876" spans="1:1">
      <c r="A876" s="30"/>
    </row>
    <row r="877" spans="1:1">
      <c r="A877" s="30"/>
    </row>
    <row r="878" spans="1:1">
      <c r="A878" s="30"/>
    </row>
    <row r="879" spans="1:1">
      <c r="A879" s="30"/>
    </row>
    <row r="880" spans="1:1">
      <c r="A880" s="30"/>
    </row>
    <row r="881" spans="1:1">
      <c r="A881" s="30"/>
    </row>
    <row r="882" spans="1:1">
      <c r="A882" s="30"/>
    </row>
    <row r="883" spans="1:1">
      <c r="A883" s="30"/>
    </row>
    <row r="884" spans="1:1">
      <c r="A884" s="30"/>
    </row>
    <row r="885" spans="1:1">
      <c r="A885" s="30"/>
    </row>
    <row r="886" spans="1:1">
      <c r="A886" s="30"/>
    </row>
    <row r="887" spans="1:1">
      <c r="A887" s="30"/>
    </row>
    <row r="888" spans="1:1">
      <c r="A888" s="30"/>
    </row>
    <row r="889" spans="1:1">
      <c r="A889" s="30"/>
    </row>
    <row r="890" spans="1:1">
      <c r="A890" s="30"/>
    </row>
    <row r="891" spans="1:1">
      <c r="A891" s="30"/>
    </row>
    <row r="892" spans="1:1">
      <c r="A892" s="30"/>
    </row>
    <row r="893" spans="1:1">
      <c r="A893" s="30"/>
    </row>
    <row r="894" spans="1:1">
      <c r="A894" s="30"/>
    </row>
    <row r="895" spans="1:1">
      <c r="A895" s="30"/>
    </row>
    <row r="896" spans="1:1">
      <c r="A896" s="30"/>
    </row>
    <row r="897" spans="1:1">
      <c r="A897" s="30"/>
    </row>
    <row r="898" spans="1:1">
      <c r="A898" s="30"/>
    </row>
    <row r="899" spans="1:1">
      <c r="A899" s="30"/>
    </row>
    <row r="900" spans="1:1">
      <c r="A900" s="30"/>
    </row>
    <row r="901" spans="1:1">
      <c r="A901" s="30"/>
    </row>
    <row r="902" spans="1:1">
      <c r="A902" s="30"/>
    </row>
    <row r="903" spans="1:1">
      <c r="A903" s="30"/>
    </row>
    <row r="904" spans="1:1">
      <c r="A904" s="30"/>
    </row>
    <row r="905" spans="1:1">
      <c r="A905" s="30"/>
    </row>
    <row r="906" spans="1:1">
      <c r="A906" s="30"/>
    </row>
    <row r="907" spans="1:1">
      <c r="A907" s="30"/>
    </row>
    <row r="908" spans="1:1">
      <c r="A908" s="30"/>
    </row>
    <row r="909" spans="1:1">
      <c r="A909" s="30"/>
    </row>
    <row r="910" spans="1:1">
      <c r="A910" s="30"/>
    </row>
    <row r="911" spans="1:1">
      <c r="A911" s="30"/>
    </row>
    <row r="912" spans="1:1">
      <c r="A912" s="30"/>
    </row>
    <row r="913" spans="1:1">
      <c r="A913" s="30"/>
    </row>
    <row r="914" spans="1:1">
      <c r="A914" s="30"/>
    </row>
    <row r="915" spans="1:1">
      <c r="A915" s="30"/>
    </row>
    <row r="916" spans="1:1">
      <c r="A916" s="30"/>
    </row>
    <row r="917" spans="1:1">
      <c r="A917" s="30"/>
    </row>
    <row r="918" spans="1:1">
      <c r="A918" s="30"/>
    </row>
    <row r="919" spans="1:1">
      <c r="A919" s="30"/>
    </row>
    <row r="920" spans="1:1">
      <c r="A920" s="30"/>
    </row>
    <row r="921" spans="1:1">
      <c r="A921" s="30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27" spans="1:1">
      <c r="A927" s="30"/>
    </row>
    <row r="928" spans="1:1">
      <c r="A928" s="30"/>
    </row>
    <row r="929" spans="1:1">
      <c r="A929" s="30"/>
    </row>
    <row r="930" spans="1:1">
      <c r="A930" s="30"/>
    </row>
    <row r="931" spans="1:1">
      <c r="A931" s="30"/>
    </row>
    <row r="932" spans="1:1">
      <c r="A932" s="30"/>
    </row>
    <row r="933" spans="1:1">
      <c r="A933" s="30"/>
    </row>
    <row r="934" spans="1:1">
      <c r="A934" s="30"/>
    </row>
    <row r="935" spans="1:1">
      <c r="A935" s="30"/>
    </row>
    <row r="936" spans="1:1">
      <c r="A936" s="30"/>
    </row>
    <row r="937" spans="1:1">
      <c r="A937" s="30"/>
    </row>
    <row r="938" spans="1:1">
      <c r="A938" s="30"/>
    </row>
    <row r="939" spans="1:1">
      <c r="A939" s="30"/>
    </row>
    <row r="940" spans="1:1">
      <c r="A940" s="30"/>
    </row>
    <row r="941" spans="1:1">
      <c r="A941" s="30"/>
    </row>
    <row r="942" spans="1:1">
      <c r="A942" s="30"/>
    </row>
    <row r="943" spans="1:1">
      <c r="A943" s="30"/>
    </row>
    <row r="944" spans="1:1">
      <c r="A944" s="30"/>
    </row>
    <row r="945" spans="1:1">
      <c r="A945" s="30"/>
    </row>
    <row r="946" spans="1:1">
      <c r="A946" s="30"/>
    </row>
    <row r="947" spans="1:1">
      <c r="A947" s="30"/>
    </row>
    <row r="948" spans="1:1">
      <c r="A948" s="30"/>
    </row>
    <row r="949" spans="1:1">
      <c r="A949" s="30"/>
    </row>
    <row r="950" spans="1:1">
      <c r="A950" s="30"/>
    </row>
    <row r="951" spans="1:1">
      <c r="A951" s="30"/>
    </row>
    <row r="952" spans="1:1">
      <c r="A952" s="30"/>
    </row>
    <row r="953" spans="1:1">
      <c r="A953" s="30"/>
    </row>
    <row r="954" spans="1:1">
      <c r="A954" s="30"/>
    </row>
    <row r="955" spans="1:1">
      <c r="A955" s="30"/>
    </row>
    <row r="956" spans="1:1">
      <c r="A956" s="30"/>
    </row>
    <row r="957" spans="1:1">
      <c r="A957" s="30"/>
    </row>
    <row r="958" spans="1:1">
      <c r="A958" s="30"/>
    </row>
    <row r="959" spans="1:1">
      <c r="A959" s="30"/>
    </row>
    <row r="960" spans="1:1">
      <c r="A960" s="30"/>
    </row>
    <row r="961" spans="1:1">
      <c r="A961" s="30"/>
    </row>
    <row r="962" spans="1:1">
      <c r="A962" s="30"/>
    </row>
    <row r="963" spans="1:1">
      <c r="A963" s="30"/>
    </row>
    <row r="964" spans="1:1">
      <c r="A964" s="30"/>
    </row>
    <row r="965" spans="1:1">
      <c r="A965" s="30"/>
    </row>
    <row r="966" spans="1:1">
      <c r="A966" s="30"/>
    </row>
    <row r="967" spans="1:1">
      <c r="A967" s="30"/>
    </row>
    <row r="968" spans="1:1">
      <c r="A968" s="30"/>
    </row>
    <row r="969" spans="1:1">
      <c r="A969" s="30"/>
    </row>
    <row r="970" spans="1:1">
      <c r="A970" s="30"/>
    </row>
    <row r="971" spans="1:1">
      <c r="A971" s="30"/>
    </row>
    <row r="972" spans="1:1">
      <c r="A972" s="30"/>
    </row>
    <row r="973" spans="1:1">
      <c r="A973" s="30"/>
    </row>
    <row r="974" spans="1:1">
      <c r="A974" s="30"/>
    </row>
    <row r="975" spans="1:1">
      <c r="A975" s="30"/>
    </row>
    <row r="976" spans="1:1">
      <c r="A976" s="30"/>
    </row>
    <row r="977" spans="1:1">
      <c r="A977" s="30"/>
    </row>
    <row r="978" spans="1:1">
      <c r="A978" s="30"/>
    </row>
    <row r="979" spans="1:1">
      <c r="A979" s="30"/>
    </row>
    <row r="980" spans="1:1">
      <c r="A980" s="30"/>
    </row>
    <row r="981" spans="1:1">
      <c r="A981" s="30"/>
    </row>
    <row r="982" spans="1:1">
      <c r="A982" s="30"/>
    </row>
    <row r="983" spans="1:1">
      <c r="A983" s="30"/>
    </row>
    <row r="984" spans="1:1">
      <c r="A984" s="30"/>
    </row>
    <row r="985" spans="1:1">
      <c r="A985" s="30"/>
    </row>
    <row r="986" spans="1:1">
      <c r="A986" s="30"/>
    </row>
    <row r="987" spans="1:1">
      <c r="A987" s="30"/>
    </row>
    <row r="988" spans="1:1">
      <c r="A988" s="30"/>
    </row>
    <row r="989" spans="1:1">
      <c r="A989" s="30"/>
    </row>
    <row r="990" spans="1:1">
      <c r="A990" s="30"/>
    </row>
    <row r="991" spans="1:1">
      <c r="A991" s="30"/>
    </row>
    <row r="992" spans="1:1">
      <c r="A992" s="30"/>
    </row>
    <row r="993" spans="1:1">
      <c r="A993" s="30"/>
    </row>
    <row r="994" spans="1:1">
      <c r="A994" s="30"/>
    </row>
    <row r="995" spans="1:1">
      <c r="A995" s="30"/>
    </row>
    <row r="996" spans="1:1">
      <c r="A996" s="30"/>
    </row>
    <row r="997" spans="1:1">
      <c r="A997" s="30"/>
    </row>
    <row r="998" spans="1:1">
      <c r="A998" s="30"/>
    </row>
    <row r="999" spans="1:1">
      <c r="A999" s="30"/>
    </row>
    <row r="1000" spans="1:1">
      <c r="A1000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1:V690"/>
  <sheetViews>
    <sheetView workbookViewId="0"/>
  </sheetViews>
  <sheetFormatPr baseColWidth="10" defaultColWidth="14.42578125" defaultRowHeight="15.75" customHeight="1"/>
  <cols>
    <col min="1" max="1" width="2.28515625" customWidth="1"/>
    <col min="2" max="2" width="11.28515625" customWidth="1"/>
    <col min="6" max="6" width="7.42578125" customWidth="1"/>
    <col min="8" max="8" width="56.42578125" customWidth="1"/>
    <col min="9" max="9" width="9.28515625" customWidth="1"/>
    <col min="10" max="10" width="6.5703125" customWidth="1"/>
    <col min="11" max="11" width="17" customWidth="1"/>
    <col min="12" max="12" width="20.28515625" customWidth="1"/>
    <col min="13" max="13" width="25.140625" customWidth="1"/>
    <col min="14" max="14" width="20.28515625" customWidth="1"/>
    <col min="15" max="15" width="25.28515625" customWidth="1"/>
    <col min="16" max="16" width="14.5703125" customWidth="1"/>
    <col min="17" max="19" width="20.28515625" customWidth="1"/>
    <col min="20" max="20" width="25.28515625" customWidth="1"/>
    <col min="21" max="24" width="14.5703125" customWidth="1"/>
  </cols>
  <sheetData>
    <row r="1" spans="3:22" ht="10.5" customHeight="1">
      <c r="G1" s="33"/>
      <c r="H1" s="33"/>
    </row>
    <row r="2" spans="3:22" ht="12.75">
      <c r="C2" s="33" t="s">
        <v>1035</v>
      </c>
      <c r="D2" s="33" t="s">
        <v>1036</v>
      </c>
      <c r="E2" s="33" t="s">
        <v>1037</v>
      </c>
    </row>
    <row r="3" spans="3:22" ht="15.75" customHeight="1">
      <c r="C3" s="39">
        <f ca="1">Triángulo!B2</f>
        <v>3.4445285876561909</v>
      </c>
      <c r="D3" s="39">
        <f ca="1">Triángulo!B3</f>
        <v>3.8046194623248772</v>
      </c>
      <c r="E3" s="34">
        <f ca="1">Triángulo!B4</f>
        <v>3.952480121166225</v>
      </c>
    </row>
    <row r="4" spans="3:22">
      <c r="F4" s="33"/>
      <c r="G4" s="33"/>
      <c r="L4" s="101" t="s">
        <v>1038</v>
      </c>
      <c r="M4" s="99"/>
      <c r="N4" s="99"/>
      <c r="O4" s="100"/>
      <c r="Q4" s="101" t="s">
        <v>1038</v>
      </c>
      <c r="R4" s="99"/>
      <c r="S4" s="99"/>
      <c r="T4" s="100"/>
    </row>
    <row r="5" spans="3:22" ht="15">
      <c r="H5" s="102" t="s">
        <v>1039</v>
      </c>
      <c r="I5" s="103"/>
      <c r="L5" s="53" t="s">
        <v>1040</v>
      </c>
      <c r="M5" s="54" t="s">
        <v>1041</v>
      </c>
      <c r="N5" s="55" t="s">
        <v>1042</v>
      </c>
      <c r="O5" s="56" t="s">
        <v>1043</v>
      </c>
      <c r="Q5" s="53" t="s">
        <v>1040</v>
      </c>
      <c r="R5" s="54" t="s">
        <v>1041</v>
      </c>
      <c r="S5" s="55" t="s">
        <v>1042</v>
      </c>
      <c r="T5" s="56" t="s">
        <v>1043</v>
      </c>
    </row>
    <row r="6" spans="3:22" ht="25.5">
      <c r="H6" s="109" t="s">
        <v>1044</v>
      </c>
      <c r="I6" s="103"/>
      <c r="L6" s="57" t="s">
        <v>1009</v>
      </c>
      <c r="M6" s="58" t="s">
        <v>1045</v>
      </c>
      <c r="N6" s="59" t="s">
        <v>1006</v>
      </c>
      <c r="O6" s="60"/>
      <c r="Q6" s="104" t="s">
        <v>1012</v>
      </c>
      <c r="R6" s="100"/>
      <c r="S6" s="61" t="s">
        <v>1006</v>
      </c>
      <c r="T6" s="60"/>
    </row>
    <row r="7" spans="3:22" ht="16.5" customHeight="1">
      <c r="H7" s="103"/>
      <c r="I7" s="103"/>
      <c r="L7" s="57" t="s">
        <v>1046</v>
      </c>
      <c r="M7" s="23" t="s">
        <v>1014</v>
      </c>
      <c r="N7" s="62" t="s">
        <v>1007</v>
      </c>
      <c r="O7" s="63"/>
      <c r="Q7" s="105" t="s">
        <v>1018</v>
      </c>
      <c r="R7" s="106"/>
      <c r="S7" s="64" t="s">
        <v>1008</v>
      </c>
      <c r="T7" s="63"/>
      <c r="V7" s="23" t="s">
        <v>1018</v>
      </c>
    </row>
    <row r="8" spans="3:22" ht="30.75" customHeight="1">
      <c r="H8" s="103"/>
      <c r="I8" s="103"/>
      <c r="L8" s="57" t="s">
        <v>1017</v>
      </c>
      <c r="M8" s="65" t="s">
        <v>1047</v>
      </c>
      <c r="N8" s="62" t="s">
        <v>1011</v>
      </c>
      <c r="O8" s="63"/>
      <c r="Q8" s="105" t="s">
        <v>1014</v>
      </c>
      <c r="R8" s="103"/>
      <c r="S8" s="64" t="s">
        <v>1010</v>
      </c>
      <c r="T8" s="63"/>
      <c r="V8" s="23" t="s">
        <v>1012</v>
      </c>
    </row>
    <row r="9" spans="3:22" ht="16.5" customHeight="1">
      <c r="H9" s="103"/>
      <c r="I9" s="103"/>
      <c r="L9" s="57" t="s">
        <v>1019</v>
      </c>
      <c r="M9" s="62" t="s">
        <v>1016</v>
      </c>
      <c r="N9" s="62" t="s">
        <v>1010</v>
      </c>
      <c r="O9" s="64"/>
      <c r="Q9" s="107" t="s">
        <v>1016</v>
      </c>
      <c r="R9" s="108"/>
      <c r="S9" s="66"/>
      <c r="T9" s="67"/>
      <c r="V9" s="23" t="s">
        <v>1048</v>
      </c>
    </row>
    <row r="10" spans="3:22" ht="12.75">
      <c r="H10" s="110" t="s">
        <v>1049</v>
      </c>
      <c r="I10" s="103"/>
      <c r="L10" s="64" t="s">
        <v>1012</v>
      </c>
      <c r="M10" s="62" t="s">
        <v>1025</v>
      </c>
      <c r="N10" s="68" t="s">
        <v>1021</v>
      </c>
      <c r="O10" s="63"/>
      <c r="S10" s="69"/>
    </row>
    <row r="11" spans="3:22">
      <c r="H11" s="103"/>
      <c r="I11" s="103"/>
      <c r="L11" s="64" t="s">
        <v>1018</v>
      </c>
      <c r="M11" s="62" t="s">
        <v>1026</v>
      </c>
      <c r="N11" s="48"/>
      <c r="O11" s="63"/>
      <c r="Q11" s="101" t="s">
        <v>1050</v>
      </c>
      <c r="R11" s="99"/>
      <c r="S11" s="99"/>
      <c r="T11" s="100"/>
    </row>
    <row r="12" spans="3:22" ht="12.75">
      <c r="H12" s="111" t="s">
        <v>1051</v>
      </c>
      <c r="I12" s="103"/>
      <c r="L12" s="64" t="s">
        <v>1024</v>
      </c>
      <c r="M12" s="48"/>
      <c r="N12" s="48"/>
      <c r="O12" s="63"/>
      <c r="Q12" s="53" t="s">
        <v>1040</v>
      </c>
      <c r="R12" s="54" t="s">
        <v>1041</v>
      </c>
      <c r="S12" s="55" t="s">
        <v>1042</v>
      </c>
      <c r="T12" s="56" t="s">
        <v>1043</v>
      </c>
    </row>
    <row r="13" spans="3:22" ht="12.75">
      <c r="H13" s="103"/>
      <c r="I13" s="103"/>
      <c r="L13" s="67" t="s">
        <v>1052</v>
      </c>
      <c r="M13" s="50"/>
      <c r="N13" s="50"/>
      <c r="O13" s="66"/>
      <c r="Q13" s="70"/>
      <c r="S13" s="61" t="s">
        <v>1006</v>
      </c>
      <c r="T13" s="64" t="s">
        <v>1008</v>
      </c>
    </row>
    <row r="14" spans="3:22" ht="12.75">
      <c r="H14" s="112" t="s">
        <v>1053</v>
      </c>
      <c r="I14" s="103"/>
      <c r="Q14" s="71"/>
      <c r="R14" s="64"/>
      <c r="S14" s="64" t="s">
        <v>1010</v>
      </c>
      <c r="T14" s="64" t="s">
        <v>1012</v>
      </c>
    </row>
    <row r="15" spans="3:22">
      <c r="H15" s="103"/>
      <c r="I15" s="103"/>
      <c r="L15" s="101" t="s">
        <v>1050</v>
      </c>
      <c r="M15" s="99"/>
      <c r="N15" s="99"/>
      <c r="O15" s="100"/>
      <c r="Q15" s="71"/>
      <c r="R15" s="64"/>
      <c r="S15" s="64" t="s">
        <v>1014</v>
      </c>
      <c r="T15" s="49"/>
    </row>
    <row r="16" spans="3:22" ht="12.75">
      <c r="L16" s="53" t="s">
        <v>1040</v>
      </c>
      <c r="M16" s="54" t="s">
        <v>1041</v>
      </c>
      <c r="N16" s="55" t="s">
        <v>1042</v>
      </c>
      <c r="O16" s="56" t="s">
        <v>1043</v>
      </c>
      <c r="Q16" s="71"/>
      <c r="R16" s="64"/>
      <c r="S16" s="64" t="s">
        <v>1018</v>
      </c>
      <c r="T16" s="64"/>
    </row>
    <row r="17" spans="9:20" ht="12.75">
      <c r="L17" s="70"/>
      <c r="N17" s="61" t="s">
        <v>1006</v>
      </c>
      <c r="O17" s="64" t="s">
        <v>1008</v>
      </c>
      <c r="Q17" s="72"/>
      <c r="R17" s="67"/>
      <c r="S17" s="67" t="s">
        <v>1016</v>
      </c>
      <c r="T17" s="52"/>
    </row>
    <row r="18" spans="9:20" ht="12.75">
      <c r="L18" s="71"/>
      <c r="M18" s="64"/>
      <c r="N18" s="64" t="s">
        <v>1007</v>
      </c>
      <c r="O18" s="64" t="s">
        <v>1046</v>
      </c>
    </row>
    <row r="19" spans="9:20">
      <c r="L19" s="71"/>
      <c r="M19" s="64"/>
      <c r="N19" s="64" t="s">
        <v>1009</v>
      </c>
      <c r="O19" s="64" t="s">
        <v>1012</v>
      </c>
      <c r="Q19" s="101" t="s">
        <v>1054</v>
      </c>
      <c r="R19" s="99"/>
      <c r="S19" s="99"/>
      <c r="T19" s="100"/>
    </row>
    <row r="20" spans="9:20" ht="12.75">
      <c r="L20" s="71"/>
      <c r="M20" s="64"/>
      <c r="N20" s="64" t="s">
        <v>1010</v>
      </c>
      <c r="O20" s="64" t="s">
        <v>1026</v>
      </c>
      <c r="Q20" s="53" t="s">
        <v>1040</v>
      </c>
      <c r="R20" s="54" t="s">
        <v>1041</v>
      </c>
      <c r="S20" s="55" t="s">
        <v>1042</v>
      </c>
      <c r="T20" s="56" t="s">
        <v>1043</v>
      </c>
    </row>
    <row r="21" spans="9:20" ht="12.75">
      <c r="L21" s="71"/>
      <c r="M21" s="64"/>
      <c r="N21" s="64" t="s">
        <v>1017</v>
      </c>
      <c r="O21" s="49"/>
      <c r="Q21" s="70"/>
      <c r="R21" s="73"/>
      <c r="S21" s="64" t="s">
        <v>1014</v>
      </c>
      <c r="T21" s="74" t="s">
        <v>1006</v>
      </c>
    </row>
    <row r="22" spans="9:20" ht="12.75">
      <c r="L22" s="71"/>
      <c r="M22" s="63"/>
      <c r="N22" s="64" t="s">
        <v>1019</v>
      </c>
      <c r="O22" s="49"/>
      <c r="Q22" s="71"/>
      <c r="S22" s="64"/>
      <c r="T22" s="75" t="s">
        <v>1008</v>
      </c>
    </row>
    <row r="23" spans="9:20" ht="12.75">
      <c r="L23" s="63"/>
      <c r="M23" s="63"/>
      <c r="N23" s="64" t="s">
        <v>1045</v>
      </c>
      <c r="O23" s="49"/>
      <c r="Q23" s="71"/>
      <c r="S23" s="64"/>
      <c r="T23" s="75" t="s">
        <v>1013</v>
      </c>
    </row>
    <row r="24" spans="9:20" ht="12.75">
      <c r="L24" s="63"/>
      <c r="M24" s="63"/>
      <c r="N24" s="64" t="s">
        <v>1021</v>
      </c>
      <c r="O24" s="49"/>
      <c r="Q24" s="71"/>
      <c r="S24" s="64"/>
      <c r="T24" s="75" t="s">
        <v>1012</v>
      </c>
    </row>
    <row r="25" spans="9:20" ht="12.75">
      <c r="L25" s="63"/>
      <c r="M25" s="63"/>
      <c r="N25" s="64" t="s">
        <v>1014</v>
      </c>
      <c r="O25" s="49"/>
      <c r="Q25" s="71"/>
      <c r="S25" s="64"/>
      <c r="T25" s="75" t="s">
        <v>1048</v>
      </c>
    </row>
    <row r="26" spans="9:20" ht="12.75">
      <c r="L26" s="63"/>
      <c r="M26" s="63"/>
      <c r="N26" s="64" t="s">
        <v>1055</v>
      </c>
      <c r="O26" s="49"/>
      <c r="Q26" s="72"/>
      <c r="R26" s="51"/>
      <c r="S26" s="67"/>
      <c r="T26" s="76" t="s">
        <v>1056</v>
      </c>
    </row>
    <row r="27" spans="9:20" ht="12.75">
      <c r="L27" s="63"/>
      <c r="M27" s="63"/>
      <c r="N27" s="64" t="s">
        <v>1018</v>
      </c>
      <c r="O27" s="49"/>
      <c r="S27" s="23"/>
    </row>
    <row r="28" spans="9:20" ht="12.75">
      <c r="L28" s="63"/>
      <c r="M28" s="63"/>
      <c r="N28" s="64" t="s">
        <v>1024</v>
      </c>
      <c r="O28" s="49"/>
    </row>
    <row r="29" spans="9:20" ht="12.75">
      <c r="I29" s="77">
        <v>5</v>
      </c>
      <c r="J29" s="78" t="s">
        <v>1057</v>
      </c>
      <c r="L29" s="63"/>
      <c r="M29" s="63"/>
      <c r="N29" s="64" t="s">
        <v>1025</v>
      </c>
      <c r="O29" s="49"/>
    </row>
    <row r="30" spans="9:20" ht="12.75">
      <c r="I30" s="79">
        <v>4</v>
      </c>
      <c r="J30" s="78" t="s">
        <v>1058</v>
      </c>
      <c r="L30" s="63"/>
      <c r="M30" s="48"/>
      <c r="N30" s="64" t="s">
        <v>1027</v>
      </c>
      <c r="O30" s="49"/>
    </row>
    <row r="31" spans="9:20" ht="12.75">
      <c r="I31" s="80">
        <v>2</v>
      </c>
      <c r="J31" s="78" t="s">
        <v>1059</v>
      </c>
      <c r="L31" s="66"/>
      <c r="M31" s="66"/>
      <c r="N31" s="67" t="s">
        <v>1016</v>
      </c>
      <c r="O31" s="52"/>
      <c r="T31" s="23"/>
    </row>
    <row r="32" spans="9:20" ht="12.75">
      <c r="I32" s="81">
        <v>1</v>
      </c>
      <c r="J32" s="78" t="s">
        <v>1060</v>
      </c>
    </row>
    <row r="33" spans="9:15">
      <c r="L33" s="101" t="s">
        <v>1054</v>
      </c>
      <c r="M33" s="99"/>
      <c r="N33" s="99"/>
      <c r="O33" s="100"/>
    </row>
    <row r="34" spans="9:15" ht="12.75">
      <c r="L34" s="53" t="s">
        <v>1040</v>
      </c>
      <c r="M34" s="54" t="s">
        <v>1041</v>
      </c>
      <c r="N34" s="55" t="s">
        <v>1042</v>
      </c>
      <c r="O34" s="56" t="s">
        <v>1043</v>
      </c>
    </row>
    <row r="35" spans="9:15" ht="12.75">
      <c r="L35" s="70"/>
      <c r="M35" s="73"/>
      <c r="N35" s="61" t="s">
        <v>1007</v>
      </c>
      <c r="O35" s="74" t="s">
        <v>1006</v>
      </c>
    </row>
    <row r="36" spans="9:15" ht="12.75">
      <c r="L36" s="71"/>
      <c r="N36" s="64" t="s">
        <v>1009</v>
      </c>
      <c r="O36" s="75" t="s">
        <v>1008</v>
      </c>
    </row>
    <row r="37" spans="9:15" ht="12.75">
      <c r="L37" s="71"/>
      <c r="N37" s="64" t="s">
        <v>1017</v>
      </c>
      <c r="O37" s="75" t="s">
        <v>1046</v>
      </c>
    </row>
    <row r="38" spans="9:15" ht="12.75">
      <c r="L38" s="71"/>
      <c r="N38" s="64" t="s">
        <v>1019</v>
      </c>
      <c r="O38" s="75" t="s">
        <v>1020</v>
      </c>
    </row>
    <row r="39" spans="9:15" ht="12.75">
      <c r="L39" s="71"/>
      <c r="N39" s="64" t="s">
        <v>1021</v>
      </c>
      <c r="O39" s="75" t="s">
        <v>1026</v>
      </c>
    </row>
    <row r="40" spans="9:15" ht="12.75">
      <c r="L40" s="71"/>
      <c r="N40" s="64" t="s">
        <v>1061</v>
      </c>
      <c r="O40" s="75" t="s">
        <v>1027</v>
      </c>
    </row>
    <row r="41" spans="9:15" ht="12.75">
      <c r="L41" s="63"/>
      <c r="N41" s="64" t="s">
        <v>1025</v>
      </c>
      <c r="O41" s="75" t="s">
        <v>1013</v>
      </c>
    </row>
    <row r="42" spans="9:15" ht="12.75">
      <c r="L42" s="63"/>
      <c r="N42" s="64" t="s">
        <v>1014</v>
      </c>
      <c r="O42" s="75" t="s">
        <v>1012</v>
      </c>
    </row>
    <row r="43" spans="9:15" ht="12.75">
      <c r="L43" s="63"/>
      <c r="N43" s="63"/>
      <c r="O43" s="75" t="s">
        <v>1048</v>
      </c>
    </row>
    <row r="44" spans="9:15" ht="12.75">
      <c r="L44" s="63"/>
      <c r="N44" s="63"/>
      <c r="O44" s="75" t="s">
        <v>1056</v>
      </c>
    </row>
    <row r="45" spans="9:15" ht="12.75">
      <c r="L45" s="66"/>
      <c r="M45" s="51"/>
      <c r="N45" s="66"/>
      <c r="O45" s="76" t="s">
        <v>1062</v>
      </c>
    </row>
    <row r="47" spans="9:15" ht="12.75">
      <c r="I47" s="82">
        <v>1</v>
      </c>
      <c r="J47" s="25" t="s">
        <v>993</v>
      </c>
    </row>
    <row r="48" spans="9:15" ht="12.75">
      <c r="I48" s="83">
        <v>2</v>
      </c>
      <c r="J48" s="25" t="s">
        <v>852</v>
      </c>
    </row>
    <row r="49" spans="9:10" ht="12.75">
      <c r="I49" s="84">
        <v>3</v>
      </c>
      <c r="J49" s="25" t="s">
        <v>248</v>
      </c>
    </row>
    <row r="50" spans="9:10" ht="12.75">
      <c r="I50" s="85">
        <v>4</v>
      </c>
      <c r="J50" s="25" t="s">
        <v>165</v>
      </c>
    </row>
    <row r="51" spans="9:10" ht="12.75">
      <c r="I51" s="86">
        <v>5</v>
      </c>
      <c r="J51" s="25" t="s">
        <v>125</v>
      </c>
    </row>
    <row r="67" spans="9:11">
      <c r="I67" s="77">
        <v>5</v>
      </c>
      <c r="J67" s="78" t="s">
        <v>1057</v>
      </c>
      <c r="K67" s="87"/>
    </row>
    <row r="68" spans="9:11">
      <c r="I68" s="79">
        <v>4</v>
      </c>
      <c r="J68" s="78" t="s">
        <v>1058</v>
      </c>
      <c r="K68" s="87"/>
    </row>
    <row r="69" spans="9:11">
      <c r="I69" s="80">
        <v>2</v>
      </c>
      <c r="J69" s="78" t="s">
        <v>1059</v>
      </c>
      <c r="K69" s="87"/>
    </row>
    <row r="70" spans="9:11">
      <c r="I70" s="81">
        <v>1</v>
      </c>
      <c r="J70" s="78" t="s">
        <v>1060</v>
      </c>
      <c r="K70" s="87"/>
    </row>
    <row r="83" spans="9:10" ht="12.75">
      <c r="I83" s="82">
        <v>1</v>
      </c>
      <c r="J83" s="25" t="s">
        <v>993</v>
      </c>
    </row>
    <row r="84" spans="9:10" ht="12.75">
      <c r="I84" s="83">
        <v>2</v>
      </c>
      <c r="J84" s="25" t="s">
        <v>852</v>
      </c>
    </row>
    <row r="85" spans="9:10" ht="12.75">
      <c r="I85" s="84">
        <v>3</v>
      </c>
      <c r="J85" s="25" t="s">
        <v>248</v>
      </c>
    </row>
    <row r="86" spans="9:10" ht="12.75">
      <c r="I86" s="85">
        <v>4</v>
      </c>
      <c r="J86" s="25" t="s">
        <v>165</v>
      </c>
    </row>
    <row r="87" spans="9:10" ht="12.75">
      <c r="I87" s="86">
        <v>5</v>
      </c>
      <c r="J87" s="25" t="s">
        <v>125</v>
      </c>
    </row>
    <row r="102" spans="9:10" ht="12.75">
      <c r="I102" s="77">
        <v>5</v>
      </c>
      <c r="J102" s="78" t="s">
        <v>1057</v>
      </c>
    </row>
    <row r="103" spans="9:10" ht="12.75">
      <c r="I103" s="79">
        <v>4</v>
      </c>
      <c r="J103" s="78" t="s">
        <v>1058</v>
      </c>
    </row>
    <row r="104" spans="9:10" ht="12.75">
      <c r="I104" s="80">
        <v>2</v>
      </c>
      <c r="J104" s="78" t="s">
        <v>1059</v>
      </c>
    </row>
    <row r="105" spans="9:10" ht="12.75">
      <c r="I105" s="81">
        <v>1</v>
      </c>
      <c r="J105" s="78" t="s">
        <v>1060</v>
      </c>
    </row>
    <row r="118" spans="9:11" ht="12.75">
      <c r="I118" s="82">
        <v>1</v>
      </c>
      <c r="J118" s="25" t="s">
        <v>993</v>
      </c>
    </row>
    <row r="119" spans="9:11" ht="12.75">
      <c r="I119" s="83">
        <v>2</v>
      </c>
      <c r="J119" s="25" t="s">
        <v>852</v>
      </c>
    </row>
    <row r="120" spans="9:11" ht="12.75">
      <c r="I120" s="84">
        <v>3</v>
      </c>
      <c r="J120" s="25" t="s">
        <v>248</v>
      </c>
    </row>
    <row r="121" spans="9:11" ht="12.75">
      <c r="I121" s="85">
        <v>4</v>
      </c>
      <c r="J121" s="25" t="s">
        <v>165</v>
      </c>
    </row>
    <row r="122" spans="9:11" ht="12.75">
      <c r="I122" s="86">
        <v>5</v>
      </c>
      <c r="J122" s="25" t="s">
        <v>125</v>
      </c>
    </row>
    <row r="125" spans="9:11" ht="12.75">
      <c r="K125" s="88"/>
    </row>
    <row r="126" spans="9:11" ht="12.75">
      <c r="K126" s="88"/>
    </row>
    <row r="138" spans="9:10" ht="12.75">
      <c r="I138" s="77">
        <v>5</v>
      </c>
      <c r="J138" s="78" t="s">
        <v>1057</v>
      </c>
    </row>
    <row r="139" spans="9:10" ht="12.75">
      <c r="I139" s="79">
        <v>4</v>
      </c>
      <c r="J139" s="78" t="s">
        <v>1058</v>
      </c>
    </row>
    <row r="140" spans="9:10" ht="12.75">
      <c r="I140" s="80">
        <v>2</v>
      </c>
      <c r="J140" s="78" t="s">
        <v>1059</v>
      </c>
    </row>
    <row r="141" spans="9:10" ht="12.75">
      <c r="I141" s="81">
        <v>1</v>
      </c>
      <c r="J141" s="78" t="s">
        <v>1060</v>
      </c>
    </row>
    <row r="154" spans="9:10" ht="12.75">
      <c r="I154" s="89"/>
      <c r="J154" s="25" t="s">
        <v>993</v>
      </c>
    </row>
    <row r="155" spans="9:10" ht="12.75">
      <c r="I155" s="90"/>
      <c r="J155" s="25" t="s">
        <v>852</v>
      </c>
    </row>
    <row r="156" spans="9:10" ht="12.75">
      <c r="I156" s="91"/>
      <c r="J156" s="25" t="s">
        <v>248</v>
      </c>
    </row>
    <row r="157" spans="9:10" ht="12.75">
      <c r="I157" s="92"/>
      <c r="J157" s="25" t="s">
        <v>165</v>
      </c>
    </row>
    <row r="158" spans="9:10" ht="12.75">
      <c r="I158" s="93"/>
      <c r="J158" s="25" t="s">
        <v>125</v>
      </c>
    </row>
    <row r="173" spans="9:10" ht="12.75">
      <c r="I173" s="77"/>
      <c r="J173" s="78" t="s">
        <v>1057</v>
      </c>
    </row>
    <row r="174" spans="9:10" ht="12.75">
      <c r="I174" s="79"/>
      <c r="J174" s="78" t="s">
        <v>1058</v>
      </c>
    </row>
    <row r="175" spans="9:10" ht="12.75">
      <c r="I175" s="80"/>
      <c r="J175" s="78" t="s">
        <v>1059</v>
      </c>
    </row>
    <row r="176" spans="9:10" ht="12.75">
      <c r="I176" s="81"/>
      <c r="J176" s="78" t="s">
        <v>1060</v>
      </c>
    </row>
    <row r="181" spans="2:10" ht="12.75">
      <c r="B181" s="23" t="s">
        <v>1063</v>
      </c>
    </row>
    <row r="190" spans="2:10" ht="12.75">
      <c r="I190" s="89"/>
      <c r="J190" s="25" t="s">
        <v>993</v>
      </c>
    </row>
    <row r="191" spans="2:10" ht="12.75">
      <c r="I191" s="90"/>
      <c r="J191" s="25" t="s">
        <v>852</v>
      </c>
    </row>
    <row r="192" spans="2:10" ht="12.75">
      <c r="I192" s="91"/>
      <c r="J192" s="25" t="s">
        <v>248</v>
      </c>
    </row>
    <row r="193" spans="9:11" ht="12.75">
      <c r="I193" s="92"/>
      <c r="J193" s="25" t="s">
        <v>165</v>
      </c>
    </row>
    <row r="194" spans="9:11" ht="12.75">
      <c r="I194" s="93"/>
      <c r="J194" s="25" t="s">
        <v>125</v>
      </c>
    </row>
    <row r="198" spans="9:11" ht="12.75">
      <c r="I198" s="94"/>
      <c r="J198" s="94"/>
      <c r="K198" s="94"/>
    </row>
    <row r="199" spans="9:11" ht="12.75">
      <c r="I199" s="95" t="s">
        <v>1064</v>
      </c>
      <c r="J199" s="94"/>
      <c r="K199" s="94"/>
    </row>
    <row r="200" spans="9:11" ht="12.75">
      <c r="I200" s="94"/>
      <c r="J200" s="94"/>
      <c r="K200" s="94"/>
    </row>
    <row r="208" spans="9:11" ht="12.75">
      <c r="I208" s="77"/>
      <c r="J208" s="78" t="s">
        <v>1057</v>
      </c>
    </row>
    <row r="209" spans="9:10" ht="12.75">
      <c r="I209" s="79"/>
      <c r="J209" s="78" t="s">
        <v>1058</v>
      </c>
    </row>
    <row r="210" spans="9:10" ht="12.75">
      <c r="I210" s="80"/>
      <c r="J210" s="78" t="s">
        <v>1059</v>
      </c>
    </row>
    <row r="211" spans="9:10" ht="12.75">
      <c r="I211" s="81"/>
      <c r="J211" s="78" t="s">
        <v>1060</v>
      </c>
    </row>
    <row r="225" spans="9:10" ht="12.75">
      <c r="I225" s="89"/>
      <c r="J225" s="25" t="s">
        <v>993</v>
      </c>
    </row>
    <row r="226" spans="9:10" ht="12.75">
      <c r="I226" s="90"/>
      <c r="J226" s="25" t="s">
        <v>852</v>
      </c>
    </row>
    <row r="227" spans="9:10" ht="12.75">
      <c r="I227" s="91"/>
      <c r="J227" s="25" t="s">
        <v>248</v>
      </c>
    </row>
    <row r="228" spans="9:10" ht="12.75">
      <c r="I228" s="92"/>
      <c r="J228" s="25" t="s">
        <v>165</v>
      </c>
    </row>
    <row r="229" spans="9:10" ht="12.75">
      <c r="I229" s="93"/>
      <c r="J229" s="25" t="s">
        <v>125</v>
      </c>
    </row>
    <row r="244" spans="9:10" ht="12.75">
      <c r="I244" s="77"/>
      <c r="J244" s="78" t="s">
        <v>1057</v>
      </c>
    </row>
    <row r="245" spans="9:10" ht="12.75">
      <c r="I245" s="79"/>
      <c r="J245" s="78" t="s">
        <v>1058</v>
      </c>
    </row>
    <row r="246" spans="9:10" ht="12.75">
      <c r="I246" s="80"/>
      <c r="J246" s="78" t="s">
        <v>1059</v>
      </c>
    </row>
    <row r="247" spans="9:10" ht="12.75">
      <c r="I247" s="81"/>
      <c r="J247" s="78" t="s">
        <v>1060</v>
      </c>
    </row>
    <row r="261" spans="2:10" ht="12.75">
      <c r="I261" s="89"/>
      <c r="J261" s="25" t="s">
        <v>993</v>
      </c>
    </row>
    <row r="262" spans="2:10" ht="12.75">
      <c r="I262" s="90"/>
      <c r="J262" s="25" t="s">
        <v>852</v>
      </c>
    </row>
    <row r="263" spans="2:10" ht="12.75">
      <c r="I263" s="91"/>
      <c r="J263" s="25" t="s">
        <v>248</v>
      </c>
    </row>
    <row r="264" spans="2:10" ht="12.75">
      <c r="I264" s="92"/>
      <c r="J264" s="25" t="s">
        <v>165</v>
      </c>
    </row>
    <row r="265" spans="2:10" ht="12.75">
      <c r="I265" s="93"/>
      <c r="J265" s="25" t="s">
        <v>125</v>
      </c>
    </row>
    <row r="272" spans="2:10" ht="12.75">
      <c r="B272" s="23" t="s">
        <v>1065</v>
      </c>
    </row>
    <row r="280" spans="2:10" ht="12.75">
      <c r="I280" s="77"/>
      <c r="J280" s="78" t="s">
        <v>1057</v>
      </c>
    </row>
    <row r="281" spans="2:10" ht="12.75">
      <c r="I281" s="79"/>
      <c r="J281" s="78" t="s">
        <v>1058</v>
      </c>
    </row>
    <row r="282" spans="2:10" ht="12.75">
      <c r="I282" s="80"/>
      <c r="J282" s="78" t="s">
        <v>1059</v>
      </c>
    </row>
    <row r="283" spans="2:10" ht="12.75">
      <c r="I283" s="81"/>
      <c r="J283" s="78" t="s">
        <v>1060</v>
      </c>
    </row>
    <row r="288" spans="2:10" ht="12.75">
      <c r="B288" s="23" t="s">
        <v>1066</v>
      </c>
    </row>
    <row r="297" spans="9:10" ht="12.75">
      <c r="I297" s="89"/>
      <c r="J297" s="25" t="s">
        <v>993</v>
      </c>
    </row>
    <row r="298" spans="9:10" ht="12.75">
      <c r="I298" s="90"/>
      <c r="J298" s="25" t="s">
        <v>852</v>
      </c>
    </row>
    <row r="299" spans="9:10" ht="12.75">
      <c r="I299" s="91"/>
      <c r="J299" s="25" t="s">
        <v>248</v>
      </c>
    </row>
    <row r="300" spans="9:10" ht="12.75">
      <c r="I300" s="92"/>
      <c r="J300" s="25" t="s">
        <v>165</v>
      </c>
    </row>
    <row r="301" spans="9:10" ht="12.75">
      <c r="I301" s="93"/>
      <c r="J301" s="25" t="s">
        <v>125</v>
      </c>
    </row>
    <row r="316" spans="9:10" ht="12.75">
      <c r="I316" s="77"/>
      <c r="J316" s="78" t="s">
        <v>1057</v>
      </c>
    </row>
    <row r="317" spans="9:10" ht="12.75">
      <c r="I317" s="79"/>
      <c r="J317" s="78" t="s">
        <v>1058</v>
      </c>
    </row>
    <row r="318" spans="9:10" ht="12.75">
      <c r="I318" s="80"/>
      <c r="J318" s="78" t="s">
        <v>1059</v>
      </c>
    </row>
    <row r="319" spans="9:10" ht="12.75">
      <c r="I319" s="81"/>
      <c r="J319" s="78" t="s">
        <v>1060</v>
      </c>
    </row>
    <row r="333" spans="9:10" ht="12.75">
      <c r="I333" s="89"/>
      <c r="J333" s="25" t="s">
        <v>993</v>
      </c>
    </row>
    <row r="334" spans="9:10" ht="12.75">
      <c r="I334" s="90"/>
      <c r="J334" s="25" t="s">
        <v>852</v>
      </c>
    </row>
    <row r="335" spans="9:10" ht="12.75">
      <c r="I335" s="91"/>
      <c r="J335" s="25" t="s">
        <v>248</v>
      </c>
    </row>
    <row r="336" spans="9:10" ht="12.75">
      <c r="I336" s="92"/>
      <c r="J336" s="25" t="s">
        <v>165</v>
      </c>
    </row>
    <row r="337" spans="9:10" ht="12.75">
      <c r="I337" s="93"/>
      <c r="J337" s="25" t="s">
        <v>125</v>
      </c>
    </row>
    <row r="351" spans="9:10" ht="12.75">
      <c r="I351" s="77"/>
      <c r="J351" s="78" t="s">
        <v>1057</v>
      </c>
    </row>
    <row r="352" spans="9:10" ht="12.75">
      <c r="I352" s="79"/>
      <c r="J352" s="78" t="s">
        <v>1058</v>
      </c>
    </row>
    <row r="353" spans="9:10" ht="12.75">
      <c r="I353" s="80"/>
      <c r="J353" s="78" t="s">
        <v>1059</v>
      </c>
    </row>
    <row r="354" spans="9:10" ht="12.75">
      <c r="I354" s="81"/>
      <c r="J354" s="78" t="s">
        <v>1060</v>
      </c>
    </row>
    <row r="369" spans="9:10" ht="12.75">
      <c r="I369" s="89"/>
      <c r="J369" s="25" t="s">
        <v>993</v>
      </c>
    </row>
    <row r="370" spans="9:10" ht="12.75">
      <c r="I370" s="90"/>
      <c r="J370" s="25" t="s">
        <v>852</v>
      </c>
    </row>
    <row r="371" spans="9:10" ht="12.75">
      <c r="I371" s="91"/>
      <c r="J371" s="25" t="s">
        <v>248</v>
      </c>
    </row>
    <row r="372" spans="9:10" ht="12.75">
      <c r="I372" s="92"/>
      <c r="J372" s="25" t="s">
        <v>165</v>
      </c>
    </row>
    <row r="373" spans="9:10" ht="12.75">
      <c r="I373" s="93"/>
      <c r="J373" s="25" t="s">
        <v>125</v>
      </c>
    </row>
    <row r="385" spans="2:10" ht="12.75">
      <c r="I385" s="77"/>
      <c r="J385" s="78" t="s">
        <v>1057</v>
      </c>
    </row>
    <row r="386" spans="2:10" ht="12.75">
      <c r="I386" s="79"/>
      <c r="J386" s="78" t="s">
        <v>1058</v>
      </c>
    </row>
    <row r="387" spans="2:10" ht="12.75">
      <c r="I387" s="80"/>
      <c r="J387" s="78" t="s">
        <v>1059</v>
      </c>
    </row>
    <row r="388" spans="2:10" ht="12.75">
      <c r="I388" s="81"/>
      <c r="J388" s="78" t="s">
        <v>1060</v>
      </c>
    </row>
    <row r="391" spans="2:10" ht="12.75">
      <c r="B391" s="23" t="s">
        <v>1066</v>
      </c>
    </row>
    <row r="403" spans="9:11" ht="12.75">
      <c r="I403" s="89"/>
      <c r="J403" s="25" t="s">
        <v>993</v>
      </c>
    </row>
    <row r="404" spans="9:11" ht="12.75">
      <c r="I404" s="90"/>
      <c r="J404" s="25" t="s">
        <v>852</v>
      </c>
    </row>
    <row r="405" spans="9:11" ht="12.75">
      <c r="I405" s="91"/>
      <c r="J405" s="25" t="s">
        <v>248</v>
      </c>
    </row>
    <row r="406" spans="9:11" ht="12.75">
      <c r="I406" s="92"/>
      <c r="J406" s="25" t="s">
        <v>165</v>
      </c>
    </row>
    <row r="407" spans="9:11" ht="12.75">
      <c r="I407" s="93"/>
      <c r="J407" s="25" t="s">
        <v>125</v>
      </c>
    </row>
    <row r="411" spans="9:11" ht="12.75">
      <c r="I411" s="94"/>
      <c r="J411" s="94"/>
      <c r="K411" s="94"/>
    </row>
    <row r="412" spans="9:11" ht="12.75">
      <c r="I412" s="95" t="s">
        <v>1067</v>
      </c>
      <c r="J412" s="94"/>
      <c r="K412" s="94"/>
    </row>
    <row r="413" spans="9:11" ht="12.75">
      <c r="I413" s="94"/>
      <c r="J413" s="94"/>
      <c r="K413" s="94"/>
    </row>
    <row r="420" spans="9:10" ht="12.75">
      <c r="I420" s="77"/>
      <c r="J420" s="78" t="s">
        <v>1057</v>
      </c>
    </row>
    <row r="421" spans="9:10" ht="12.75">
      <c r="I421" s="79"/>
      <c r="J421" s="78" t="s">
        <v>1058</v>
      </c>
    </row>
    <row r="422" spans="9:10" ht="12.75">
      <c r="I422" s="80"/>
      <c r="J422" s="78" t="s">
        <v>1059</v>
      </c>
    </row>
    <row r="423" spans="9:10" ht="12.75">
      <c r="I423" s="81"/>
      <c r="J423" s="78" t="s">
        <v>1060</v>
      </c>
    </row>
    <row r="438" spans="9:11" ht="12.75">
      <c r="I438" s="89"/>
      <c r="J438" s="25" t="s">
        <v>993</v>
      </c>
    </row>
    <row r="439" spans="9:11" ht="12.75">
      <c r="I439" s="90"/>
      <c r="J439" s="25" t="s">
        <v>852</v>
      </c>
    </row>
    <row r="440" spans="9:11" ht="12.75">
      <c r="I440" s="91"/>
      <c r="J440" s="25" t="s">
        <v>248</v>
      </c>
    </row>
    <row r="441" spans="9:11" ht="12.75">
      <c r="I441" s="92"/>
      <c r="J441" s="25" t="s">
        <v>165</v>
      </c>
    </row>
    <row r="442" spans="9:11" ht="12.75">
      <c r="I442" s="93"/>
      <c r="J442" s="25" t="s">
        <v>125</v>
      </c>
    </row>
    <row r="447" spans="9:11" ht="12.75">
      <c r="I447" s="94"/>
      <c r="J447" s="94"/>
      <c r="K447" s="94"/>
    </row>
    <row r="448" spans="9:11" ht="12.75">
      <c r="I448" s="95" t="s">
        <v>1068</v>
      </c>
      <c r="J448" s="94"/>
      <c r="K448" s="94"/>
    </row>
    <row r="449" spans="2:11" ht="12.75">
      <c r="I449" s="94"/>
      <c r="J449" s="94"/>
      <c r="K449" s="94"/>
    </row>
    <row r="454" spans="2:11" ht="12.75">
      <c r="B454" s="96"/>
    </row>
    <row r="455" spans="2:11" ht="12.75">
      <c r="I455" s="77"/>
      <c r="J455" s="78" t="s">
        <v>1057</v>
      </c>
    </row>
    <row r="456" spans="2:11" ht="12.75">
      <c r="I456" s="79"/>
      <c r="J456" s="78" t="s">
        <v>1058</v>
      </c>
    </row>
    <row r="457" spans="2:11" ht="12.75">
      <c r="I457" s="80"/>
      <c r="J457" s="78" t="s">
        <v>1059</v>
      </c>
    </row>
    <row r="458" spans="2:11" ht="12.75">
      <c r="I458" s="81"/>
      <c r="J458" s="78" t="s">
        <v>1060</v>
      </c>
    </row>
    <row r="473" spans="9:10" ht="12.75">
      <c r="I473" s="89"/>
      <c r="J473" s="25" t="s">
        <v>993</v>
      </c>
    </row>
    <row r="474" spans="9:10" ht="12.75">
      <c r="I474" s="90"/>
      <c r="J474" s="25" t="s">
        <v>852</v>
      </c>
    </row>
    <row r="475" spans="9:10" ht="12.75">
      <c r="I475" s="91"/>
      <c r="J475" s="25" t="s">
        <v>248</v>
      </c>
    </row>
    <row r="476" spans="9:10" ht="12.75">
      <c r="I476" s="92"/>
      <c r="J476" s="25" t="s">
        <v>165</v>
      </c>
    </row>
    <row r="477" spans="9:10" ht="12.75">
      <c r="I477" s="93"/>
      <c r="J477" s="25" t="s">
        <v>125</v>
      </c>
    </row>
    <row r="490" spans="2:10" ht="12.75">
      <c r="I490" s="77"/>
      <c r="J490" s="78" t="s">
        <v>1057</v>
      </c>
    </row>
    <row r="491" spans="2:10" ht="12.75">
      <c r="I491" s="79"/>
      <c r="J491" s="78" t="s">
        <v>1058</v>
      </c>
    </row>
    <row r="492" spans="2:10" ht="12.75">
      <c r="I492" s="80"/>
      <c r="J492" s="78" t="s">
        <v>1059</v>
      </c>
    </row>
    <row r="493" spans="2:10" ht="12.75">
      <c r="I493" s="81"/>
      <c r="J493" s="78" t="s">
        <v>1060</v>
      </c>
    </row>
    <row r="495" spans="2:10" ht="12.75">
      <c r="B495" s="23" t="s">
        <v>1069</v>
      </c>
    </row>
    <row r="509" spans="2:10" ht="12.75">
      <c r="I509" s="89"/>
      <c r="J509" s="25" t="s">
        <v>993</v>
      </c>
    </row>
    <row r="510" spans="2:10" ht="12.75">
      <c r="I510" s="90"/>
      <c r="J510" s="25" t="s">
        <v>852</v>
      </c>
    </row>
    <row r="511" spans="2:10" ht="12.75">
      <c r="I511" s="91"/>
      <c r="J511" s="25" t="s">
        <v>248</v>
      </c>
    </row>
    <row r="512" spans="2:10" ht="12.75">
      <c r="B512" s="23" t="s">
        <v>1066</v>
      </c>
      <c r="I512" s="92"/>
      <c r="J512" s="25" t="s">
        <v>165</v>
      </c>
    </row>
    <row r="513" spans="2:11" ht="12.75">
      <c r="I513" s="93"/>
      <c r="J513" s="25" t="s">
        <v>125</v>
      </c>
    </row>
    <row r="515" spans="2:11" ht="12.75">
      <c r="I515" s="94"/>
      <c r="J515" s="94"/>
      <c r="K515" s="94"/>
    </row>
    <row r="516" spans="2:11" ht="12.75">
      <c r="I516" s="95" t="s">
        <v>1070</v>
      </c>
      <c r="J516" s="94"/>
      <c r="K516" s="94"/>
    </row>
    <row r="517" spans="2:11" ht="12.75">
      <c r="I517" s="94"/>
      <c r="J517" s="94"/>
      <c r="K517" s="94"/>
    </row>
    <row r="524" spans="2:11" ht="12.75">
      <c r="B524" s="96"/>
    </row>
    <row r="526" spans="2:11" ht="12.75">
      <c r="I526" s="77"/>
      <c r="J526" s="78" t="s">
        <v>1057</v>
      </c>
    </row>
    <row r="527" spans="2:11" ht="12.75">
      <c r="I527" s="79"/>
      <c r="J527" s="78" t="s">
        <v>1058</v>
      </c>
    </row>
    <row r="528" spans="2:11" ht="12.75">
      <c r="I528" s="80"/>
      <c r="J528" s="78" t="s">
        <v>1059</v>
      </c>
    </row>
    <row r="529" spans="2:10" ht="12.75">
      <c r="I529" s="81"/>
      <c r="J529" s="78" t="s">
        <v>1060</v>
      </c>
    </row>
    <row r="531" spans="2:10" ht="12.75">
      <c r="B531" s="23" t="s">
        <v>1066</v>
      </c>
    </row>
    <row r="543" spans="2:10" ht="12.75">
      <c r="I543" s="89"/>
      <c r="J543" s="25" t="s">
        <v>993</v>
      </c>
    </row>
    <row r="544" spans="2:10" ht="12.75">
      <c r="I544" s="90"/>
      <c r="J544" s="25" t="s">
        <v>852</v>
      </c>
    </row>
    <row r="545" spans="2:11" ht="12.75">
      <c r="I545" s="91"/>
      <c r="J545" s="25" t="s">
        <v>248</v>
      </c>
    </row>
    <row r="546" spans="2:11" ht="12.75">
      <c r="I546" s="92"/>
      <c r="J546" s="25" t="s">
        <v>165</v>
      </c>
    </row>
    <row r="547" spans="2:11" ht="12.75">
      <c r="I547" s="93"/>
      <c r="J547" s="25" t="s">
        <v>125</v>
      </c>
    </row>
    <row r="551" spans="2:11" ht="12.75">
      <c r="I551" s="94"/>
      <c r="J551" s="94"/>
      <c r="K551" s="94"/>
    </row>
    <row r="552" spans="2:11" ht="12.75">
      <c r="I552" s="95" t="s">
        <v>1071</v>
      </c>
      <c r="J552" s="94"/>
      <c r="K552" s="94"/>
    </row>
    <row r="553" spans="2:11" ht="12.75">
      <c r="I553" s="94"/>
      <c r="J553" s="94"/>
      <c r="K553" s="94"/>
    </row>
    <row r="560" spans="2:11" ht="12.75">
      <c r="B560" s="96"/>
    </row>
    <row r="561" spans="9:10" ht="12.75">
      <c r="I561" s="77"/>
      <c r="J561" s="78" t="s">
        <v>1057</v>
      </c>
    </row>
    <row r="562" spans="9:10" ht="12.75">
      <c r="I562" s="79"/>
      <c r="J562" s="78" t="s">
        <v>1058</v>
      </c>
    </row>
    <row r="563" spans="9:10" ht="12.75">
      <c r="I563" s="80"/>
      <c r="J563" s="78" t="s">
        <v>1059</v>
      </c>
    </row>
    <row r="564" spans="9:10" ht="12.75">
      <c r="I564" s="81"/>
      <c r="J564" s="78" t="s">
        <v>1060</v>
      </c>
    </row>
    <row r="579" spans="9:11" ht="12.75">
      <c r="I579" s="89"/>
      <c r="J579" s="25" t="s">
        <v>993</v>
      </c>
    </row>
    <row r="580" spans="9:11" ht="12.75">
      <c r="I580" s="90"/>
      <c r="J580" s="25" t="s">
        <v>852</v>
      </c>
    </row>
    <row r="581" spans="9:11" ht="12.75">
      <c r="I581" s="91"/>
      <c r="J581" s="25" t="s">
        <v>248</v>
      </c>
    </row>
    <row r="582" spans="9:11" ht="12.75">
      <c r="I582" s="92"/>
      <c r="J582" s="25" t="s">
        <v>165</v>
      </c>
    </row>
    <row r="583" spans="9:11" ht="12.75">
      <c r="I583" s="93"/>
      <c r="J583" s="25" t="s">
        <v>125</v>
      </c>
    </row>
    <row r="587" spans="9:11" ht="12.75">
      <c r="I587" s="94"/>
      <c r="J587" s="94"/>
      <c r="K587" s="94"/>
    </row>
    <row r="588" spans="9:11" ht="12.75">
      <c r="I588" s="95" t="s">
        <v>1072</v>
      </c>
      <c r="J588" s="94"/>
      <c r="K588" s="94"/>
    </row>
    <row r="589" spans="9:11" ht="12.75">
      <c r="I589" s="94"/>
      <c r="J589" s="94"/>
      <c r="K589" s="94"/>
    </row>
    <row r="596" spans="2:10" ht="12.75">
      <c r="B596" s="96"/>
    </row>
    <row r="597" spans="2:10" ht="12.75">
      <c r="I597" s="77"/>
      <c r="J597" s="78" t="s">
        <v>1057</v>
      </c>
    </row>
    <row r="598" spans="2:10" ht="12.75">
      <c r="I598" s="79"/>
      <c r="J598" s="78" t="s">
        <v>1058</v>
      </c>
    </row>
    <row r="599" spans="2:10" ht="12.75">
      <c r="I599" s="80"/>
      <c r="J599" s="78" t="s">
        <v>1059</v>
      </c>
    </row>
    <row r="600" spans="2:10" ht="12.75">
      <c r="I600" s="81"/>
      <c r="J600" s="78" t="s">
        <v>1060</v>
      </c>
    </row>
    <row r="615" spans="9:10" ht="12.75">
      <c r="I615" s="89"/>
      <c r="J615" s="25" t="s">
        <v>993</v>
      </c>
    </row>
    <row r="616" spans="9:10" ht="12.75">
      <c r="I616" s="90"/>
      <c r="J616" s="25" t="s">
        <v>852</v>
      </c>
    </row>
    <row r="617" spans="9:10" ht="12.75">
      <c r="I617" s="91"/>
      <c r="J617" s="25" t="s">
        <v>248</v>
      </c>
    </row>
    <row r="618" spans="9:10" ht="12.75">
      <c r="I618" s="92"/>
      <c r="J618" s="25" t="s">
        <v>165</v>
      </c>
    </row>
    <row r="619" spans="9:10" ht="12.75">
      <c r="I619" s="93"/>
      <c r="J619" s="25" t="s">
        <v>125</v>
      </c>
    </row>
    <row r="631" spans="2:10" ht="12.75">
      <c r="I631" s="77"/>
      <c r="J631" s="78" t="s">
        <v>1057</v>
      </c>
    </row>
    <row r="632" spans="2:10" ht="12.75">
      <c r="B632" s="96"/>
      <c r="I632" s="79"/>
      <c r="J632" s="78" t="s">
        <v>1058</v>
      </c>
    </row>
    <row r="633" spans="2:10" ht="12.75">
      <c r="I633" s="80"/>
      <c r="J633" s="78" t="s">
        <v>1059</v>
      </c>
    </row>
    <row r="634" spans="2:10" ht="12.75">
      <c r="I634" s="81"/>
      <c r="J634" s="78" t="s">
        <v>1060</v>
      </c>
    </row>
    <row r="651" spans="9:10" ht="12.75">
      <c r="I651" s="89"/>
      <c r="J651" s="25" t="s">
        <v>993</v>
      </c>
    </row>
    <row r="652" spans="9:10" ht="12.75">
      <c r="I652" s="90"/>
      <c r="J652" s="25" t="s">
        <v>852</v>
      </c>
    </row>
    <row r="653" spans="9:10" ht="12.75">
      <c r="I653" s="91"/>
      <c r="J653" s="25" t="s">
        <v>248</v>
      </c>
    </row>
    <row r="654" spans="9:10" ht="12.75">
      <c r="I654" s="92"/>
      <c r="J654" s="25" t="s">
        <v>165</v>
      </c>
    </row>
    <row r="655" spans="9:10" ht="12.75">
      <c r="I655" s="93"/>
      <c r="J655" s="25" t="s">
        <v>125</v>
      </c>
    </row>
    <row r="666" spans="2:10" ht="12.75">
      <c r="I666" s="77"/>
      <c r="J666" s="78" t="s">
        <v>1057</v>
      </c>
    </row>
    <row r="667" spans="2:10" ht="12.75">
      <c r="B667" s="96"/>
      <c r="I667" s="79"/>
      <c r="J667" s="78" t="s">
        <v>1058</v>
      </c>
    </row>
    <row r="668" spans="2:10" ht="12.75">
      <c r="I668" s="80"/>
      <c r="J668" s="78" t="s">
        <v>1059</v>
      </c>
    </row>
    <row r="669" spans="2:10" ht="12.75">
      <c r="I669" s="81"/>
      <c r="J669" s="78" t="s">
        <v>1060</v>
      </c>
    </row>
    <row r="672" spans="2:10" ht="12.75">
      <c r="B672" s="23" t="s">
        <v>1065</v>
      </c>
    </row>
    <row r="686" spans="9:10" ht="12.75">
      <c r="I686" s="89"/>
      <c r="J686" s="25" t="s">
        <v>993</v>
      </c>
    </row>
    <row r="687" spans="9:10" ht="12.75">
      <c r="I687" s="90"/>
      <c r="J687" s="25" t="s">
        <v>852</v>
      </c>
    </row>
    <row r="688" spans="9:10" ht="12.75">
      <c r="I688" s="91"/>
      <c r="J688" s="25" t="s">
        <v>248</v>
      </c>
    </row>
    <row r="689" spans="9:10" ht="12.75">
      <c r="I689" s="92"/>
      <c r="J689" s="25" t="s">
        <v>165</v>
      </c>
    </row>
    <row r="690" spans="9:10" ht="12.75">
      <c r="I690" s="93"/>
      <c r="J690" s="25" t="s">
        <v>125</v>
      </c>
    </row>
  </sheetData>
  <mergeCells count="15">
    <mergeCell ref="Q19:T19"/>
    <mergeCell ref="L33:O33"/>
    <mergeCell ref="L4:O4"/>
    <mergeCell ref="Q4:T4"/>
    <mergeCell ref="H5:I5"/>
    <mergeCell ref="Q6:R6"/>
    <mergeCell ref="Q7:R7"/>
    <mergeCell ref="Q8:R8"/>
    <mergeCell ref="Q9:R9"/>
    <mergeCell ref="H6:I9"/>
    <mergeCell ref="H10:I11"/>
    <mergeCell ref="H12:I13"/>
    <mergeCell ref="H14:I15"/>
    <mergeCell ref="Q11:T11"/>
    <mergeCell ref="L15:O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Empresa</vt:lpstr>
      <vt:lpstr>Respuestas Yo</vt:lpstr>
      <vt:lpstr>Respuestas NosotrosTodos</vt:lpstr>
      <vt:lpstr>Puntajes</vt:lpstr>
      <vt:lpstr>Agregados</vt:lpstr>
      <vt:lpstr>AgregadosCount</vt:lpstr>
      <vt:lpstr>Actuaciones</vt:lpstr>
      <vt:lpstr>Globales</vt:lpstr>
      <vt:lpstr>Triángulo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Munoz</cp:lastModifiedBy>
  <dcterms:modified xsi:type="dcterms:W3CDTF">2020-11-28T21:11:56Z</dcterms:modified>
</cp:coreProperties>
</file>