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filterPrivacy="1" codeName="ThisWorkbook"/>
  <xr:revisionPtr revIDLastSave="0" documentId="13_ncr:1_{7F3DEEC1-AD7A-45E7-A0E3-901068F6BB33}" xr6:coauthVersionLast="47" xr6:coauthVersionMax="47" xr10:uidLastSave="{00000000-0000-0000-0000-000000000000}"/>
  <bookViews>
    <workbookView xWindow="40920" yWindow="-120" windowWidth="29040" windowHeight="15840" xr2:uid="{00000000-000D-0000-FFFF-FFFF00000000}"/>
  </bookViews>
  <sheets>
    <sheet name="ProjectSchedule" sheetId="11" r:id="rId1"/>
  </sheets>
  <definedNames>
    <definedName name="Display_Week">ProjectSchedule!$E$4</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7" i="11" l="1"/>
  <c r="E3" i="11" l="1"/>
  <c r="E9" i="11" s="1"/>
  <c r="E21" i="11" s="1"/>
  <c r="F21" i="11" s="1"/>
  <c r="E22" i="11" s="1"/>
  <c r="F22" i="11" l="1"/>
  <c r="H22" i="11" s="1"/>
  <c r="E23" i="11"/>
  <c r="F9" i="11"/>
  <c r="E10" i="11" s="1"/>
  <c r="I5" i="11"/>
  <c r="H33" i="11"/>
  <c r="H32" i="11"/>
  <c r="H31" i="11"/>
  <c r="H30" i="11"/>
  <c r="H29" i="11"/>
  <c r="H28" i="11"/>
  <c r="H26" i="11"/>
  <c r="H21" i="11"/>
  <c r="H20" i="11"/>
  <c r="H14" i="11"/>
  <c r="H8" i="11"/>
  <c r="H9" i="11" l="1"/>
  <c r="F23" i="11"/>
  <c r="E25" i="11"/>
  <c r="F10" i="11"/>
  <c r="E11" i="11" s="1"/>
  <c r="E13" i="11"/>
  <c r="E15" i="11" s="1"/>
  <c r="E16" i="11" s="1"/>
  <c r="I6" i="11"/>
  <c r="H27" i="11" l="1"/>
  <c r="F25" i="11"/>
  <c r="H25" i="11" s="1"/>
  <c r="H10" i="11"/>
  <c r="E24" i="11"/>
  <c r="H23" i="11"/>
  <c r="F16" i="11"/>
  <c r="F15" i="11"/>
  <c r="H15" i="11" s="1"/>
  <c r="F13" i="11"/>
  <c r="H13" i="11" s="1"/>
  <c r="F11" i="11"/>
  <c r="E12" i="11" s="1"/>
  <c r="J5" i="11"/>
  <c r="K5" i="11" s="1"/>
  <c r="L5" i="11" s="1"/>
  <c r="M5" i="11" s="1"/>
  <c r="N5" i="11" s="1"/>
  <c r="O5" i="11" s="1"/>
  <c r="P5" i="11" s="1"/>
  <c r="I4" i="11"/>
  <c r="F24" i="11" l="1"/>
  <c r="H24" i="11" s="1"/>
  <c r="H16" i="11"/>
  <c r="E17" i="11"/>
  <c r="E18" i="11" s="1"/>
  <c r="E19" i="11" s="1"/>
  <c r="H11" i="11"/>
  <c r="F12" i="11"/>
  <c r="H12" i="11" s="1"/>
  <c r="P4" i="11"/>
  <c r="Q5" i="11"/>
  <c r="R5" i="11" s="1"/>
  <c r="S5" i="11" s="1"/>
  <c r="T5" i="11" s="1"/>
  <c r="U5" i="11" s="1"/>
  <c r="V5" i="11" s="1"/>
  <c r="W5" i="11" s="1"/>
  <c r="J6" i="11"/>
  <c r="F19" i="11" l="1"/>
  <c r="H19" i="11" s="1"/>
  <c r="F18" i="11"/>
  <c r="H18" i="11" s="1"/>
  <c r="F17" i="11"/>
  <c r="H17"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<sst xmlns="http://schemas.openxmlformats.org/spreadsheetml/2006/main" count="61" uniqueCount="36">
  <si>
    <t>Phase 1 Title</t>
  </si>
  <si>
    <t>Task 3</t>
  </si>
  <si>
    <t>Task 4</t>
  </si>
  <si>
    <t>Task 5</t>
  </si>
  <si>
    <t>Phase 2 Title</t>
  </si>
  <si>
    <t>Task 1</t>
  </si>
  <si>
    <t>Task 2</t>
  </si>
  <si>
    <t>Project Start:</t>
  </si>
  <si>
    <t>PROGRESS</t>
  </si>
  <si>
    <t>ASSIGNED
TO</t>
  </si>
  <si>
    <t>START</t>
  </si>
  <si>
    <t>END</t>
  </si>
  <si>
    <t>DAYS</t>
  </si>
  <si>
    <t>Display Week:</t>
  </si>
  <si>
    <t>TASK</t>
  </si>
  <si>
    <t>Phase 3 Title</t>
  </si>
  <si>
    <t>Phase 4 Title</t>
  </si>
  <si>
    <t>Enter Company Name in cell B2.</t>
  </si>
  <si>
    <t>date</t>
  </si>
  <si>
    <t>Name</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</si>
  <si>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</si>
  <si>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</si>
  <si>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</si>
  <si>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</si>
  <si>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</si>
  <si>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</si>
  <si>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</si>
  <si>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</si>
  <si>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</si>
  <si>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</si>
  <si>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</si>
  <si>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</si>
  <si>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</si>
  <si>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PCTO MARCONI - TERRANOVA</t>
  </si>
  <si>
    <t>Software House</t>
  </si>
  <si>
    <t>Project Manager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</si>
</sst>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1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17" fillId="0" borderId="0" xfId="0" applyFont="1"/>
    <xf numFmtId="0" fontId="18" fillId="0" borderId="0" xfId="1" applyFont="1" applyProtection="1">
      <alignment vertical="top"/>
    </xf>
    <xf numFmtId="0" fontId="6" fillId="0" borderId="0" xfId="0" applyFont="1"/>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xf numFmtId="0" fontId="9" fillId="0" borderId="0" xfId="8">
      <alignment horizontal="right" indent="1"/>
    </xf>
    <xf numFmtId="0" fontId="9" fillId="0" borderId="7" xfId="8" applyBorder="1">
      <alignment horizontal="right" indent="1"/>
    </xf>
  </cellXfs>
  <cellStyles count="13">
    <cellStyle name="Collegamento ipertestuale" xfId="1" builtinId="8" customBuiltin="1"/>
    <cellStyle name="Date" xfId="10" xr:uid="{229918B6-DD13-4F5A-97B9-305F7E002AA3}"/>
    <cellStyle name="Migliaia" xfId="4" builtinId="3" customBuiltin="1"/>
    <cellStyle name="Name" xfId="11" xr:uid="{B2D3C1EE-6B41-4801-AAFC-C2274E49E503}"/>
    <cellStyle name="Normale" xfId="0" builtinId="0"/>
    <cellStyle name="Percentuale" xfId="2" builtinId="5"/>
    <cellStyle name="Project Start" xfId="9" xr:uid="{8EB8A09A-C31C-40A3-B2C1-9449520178B8}"/>
    <cellStyle name="Task" xfId="12" xr:uid="{6391D789-272B-4DD2-9BF3-2CDCF610FA41}"/>
    <cellStyle name="Titolo" xfId="5" builtinId="15" customBuiltin="1"/>
    <cellStyle name="Titolo 1" xfId="6" builtinId="16" customBuiltin="1"/>
    <cellStyle name="Titolo 2" xfId="7" builtinId="17" customBuiltin="1"/>
    <cellStyle name="Titolo 3" xfId="8" builtinId="18"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pane ySplit="6" topLeftCell="A8" activePane="bottomLeft" state="frozen"/>
      <selection pane="bottomLeft" activeCell="K2" sqref="K2"/>
    </sheetView>
  </sheetViews>
  <sheetFormatPr defaultRowHeight="30" customHeight="1" x14ac:dyDescent="0.4"/>
  <cols>
    <col min="1" max="1" width="2.69140625" style="48" customWidth="1"/>
    <col min="2" max="2" width="19.84375" customWidth="1"/>
    <col min="3" max="3" width="30.69140625" customWidth="1"/>
    <col min="4" max="4" width="10.69140625" customWidth="1"/>
    <col min="5" max="5" width="10.4609375" style="5" customWidth="1"/>
    <col min="6" max="6" width="10.4609375" customWidth="1"/>
    <col min="7" max="7" width="2.69140625" customWidth="1"/>
    <col min="8" max="8" width="6.15234375" hidden="1" customWidth="1"/>
    <col min="9" max="64" width="2.53515625" customWidth="1"/>
    <col min="69" max="70" width="10.3046875"/>
  </cols>
  <sheetData>
    <row r="1" spans="1:64" ht="30" customHeight="1" x14ac:dyDescent="0.75">
      <c r="A1" s="49" t="s">
        <v>23</v>
      </c>
      <c r="B1" s="52" t="s">
        <v>33</v>
      </c>
      <c r="C1" s="1"/>
      <c r="D1" s="2"/>
      <c r="E1" s="4"/>
      <c r="F1" s="47"/>
      <c r="G1" s="77"/>
      <c r="H1" s="2"/>
      <c r="I1" s="75"/>
    </row>
    <row r="2" spans="1:64" ht="30" customHeight="1" x14ac:dyDescent="0.5">
      <c r="A2" s="48" t="s">
        <v>17</v>
      </c>
      <c r="B2" s="53" t="s">
        <v>34</v>
      </c>
      <c r="I2" s="76"/>
    </row>
    <row r="3" spans="1:64" ht="30" customHeight="1" x14ac:dyDescent="0.4">
      <c r="A3" s="48" t="s">
        <v>30</v>
      </c>
      <c r="B3" s="54" t="s">
        <v>35</v>
      </c>
      <c r="C3" s="82" t="s">
        <v>7</v>
      </c>
      <c r="D3" s="83"/>
      <c r="E3" s="81">
        <f ca="1">TODAY()</f>
        <v>44915</v>
      </c>
      <c r="F3" s="81"/>
    </row>
    <row r="4" spans="1:64" ht="30" customHeight="1" x14ac:dyDescent="0.4">
      <c r="A4" s="49" t="s">
        <v>24</v>
      </c>
      <c r="C4" s="82" t="s">
        <v>13</v>
      </c>
      <c r="D4" s="83"/>
      <c r="E4" s="7">
        <v>1</v>
      </c>
      <c r="I4" s="78">
        <f ca="1">I5</f>
        <v>44914</v>
      </c>
      <c r="J4" s="79"/>
      <c r="K4" s="79"/>
      <c r="L4" s="79"/>
      <c r="M4" s="79"/>
      <c r="N4" s="79"/>
      <c r="O4" s="80"/>
      <c r="P4" s="78">
        <f ca="1">P5</f>
        <v>44921</v>
      </c>
      <c r="Q4" s="79"/>
      <c r="R4" s="79"/>
      <c r="S4" s="79"/>
      <c r="T4" s="79"/>
      <c r="U4" s="79"/>
      <c r="V4" s="80"/>
      <c r="W4" s="78">
        <f ca="1">W5</f>
        <v>44928</v>
      </c>
      <c r="X4" s="79"/>
      <c r="Y4" s="79"/>
      <c r="Z4" s="79"/>
      <c r="AA4" s="79"/>
      <c r="AB4" s="79"/>
      <c r="AC4" s="80"/>
      <c r="AD4" s="78">
        <f ca="1">AD5</f>
        <v>44935</v>
      </c>
      <c r="AE4" s="79"/>
      <c r="AF4" s="79"/>
      <c r="AG4" s="79"/>
      <c r="AH4" s="79"/>
      <c r="AI4" s="79"/>
      <c r="AJ4" s="80"/>
      <c r="AK4" s="78">
        <f ca="1">AK5</f>
        <v>44942</v>
      </c>
      <c r="AL4" s="79"/>
      <c r="AM4" s="79"/>
      <c r="AN4" s="79"/>
      <c r="AO4" s="79"/>
      <c r="AP4" s="79"/>
      <c r="AQ4" s="80"/>
      <c r="AR4" s="78">
        <f ca="1">AR5</f>
        <v>44949</v>
      </c>
      <c r="AS4" s="79"/>
      <c r="AT4" s="79"/>
      <c r="AU4" s="79"/>
      <c r="AV4" s="79"/>
      <c r="AW4" s="79"/>
      <c r="AX4" s="80"/>
      <c r="AY4" s="78">
        <f ca="1">AY5</f>
        <v>44956</v>
      </c>
      <c r="AZ4" s="79"/>
      <c r="BA4" s="79"/>
      <c r="BB4" s="79"/>
      <c r="BC4" s="79"/>
      <c r="BD4" s="79"/>
      <c r="BE4" s="80"/>
      <c r="BF4" s="78">
        <f ca="1">BF5</f>
        <v>44963</v>
      </c>
      <c r="BG4" s="79"/>
      <c r="BH4" s="79"/>
      <c r="BI4" s="79"/>
      <c r="BJ4" s="79"/>
      <c r="BK4" s="79"/>
      <c r="BL4" s="80"/>
    </row>
    <row r="5" spans="1:64" ht="15" customHeight="1" x14ac:dyDescent="0.4">
      <c r="A5" s="49" t="s">
        <v>25</v>
      </c>
      <c r="B5" s="74"/>
      <c r="C5" s="74"/>
      <c r="D5" s="74"/>
      <c r="E5" s="74"/>
      <c r="F5" s="74"/>
      <c r="G5" s="74"/>
      <c r="I5" s="11">
        <f ca="1">Project_Start-WEEKDAY(Project_Start,1)+2+7*(Display_Week-1)</f>
        <v>44914</v>
      </c>
      <c r="J5" s="10">
        <f ca="1">I5+1</f>
        <v>44915</v>
      </c>
      <c r="K5" s="10">
        <f t="shared" ref="K5:AX5" ca="1" si="0">J5+1</f>
        <v>44916</v>
      </c>
      <c r="L5" s="10">
        <f t="shared" ca="1" si="0"/>
        <v>44917</v>
      </c>
      <c r="M5" s="10">
        <f t="shared" ca="1" si="0"/>
        <v>44918</v>
      </c>
      <c r="N5" s="10">
        <f t="shared" ca="1" si="0"/>
        <v>44919</v>
      </c>
      <c r="O5" s="12">
        <f t="shared" ca="1" si="0"/>
        <v>44920</v>
      </c>
      <c r="P5" s="11">
        <f ca="1">O5+1</f>
        <v>44921</v>
      </c>
      <c r="Q5" s="10">
        <f ca="1">P5+1</f>
        <v>44922</v>
      </c>
      <c r="R5" s="10">
        <f t="shared" ca="1" si="0"/>
        <v>44923</v>
      </c>
      <c r="S5" s="10">
        <f t="shared" ca="1" si="0"/>
        <v>44924</v>
      </c>
      <c r="T5" s="10">
        <f t="shared" ca="1" si="0"/>
        <v>44925</v>
      </c>
      <c r="U5" s="10">
        <f t="shared" ca="1" si="0"/>
        <v>44926</v>
      </c>
      <c r="V5" s="12">
        <f t="shared" ca="1" si="0"/>
        <v>44927</v>
      </c>
      <c r="W5" s="11">
        <f ca="1">V5+1</f>
        <v>44928</v>
      </c>
      <c r="X5" s="10">
        <f ca="1">W5+1</f>
        <v>44929</v>
      </c>
      <c r="Y5" s="10">
        <f t="shared" ca="1" si="0"/>
        <v>44930</v>
      </c>
      <c r="Z5" s="10">
        <f t="shared" ca="1" si="0"/>
        <v>44931</v>
      </c>
      <c r="AA5" s="10">
        <f t="shared" ca="1" si="0"/>
        <v>44932</v>
      </c>
      <c r="AB5" s="10">
        <f t="shared" ca="1" si="0"/>
        <v>44933</v>
      </c>
      <c r="AC5" s="12">
        <f t="shared" ca="1" si="0"/>
        <v>44934</v>
      </c>
      <c r="AD5" s="11">
        <f ca="1">AC5+1</f>
        <v>44935</v>
      </c>
      <c r="AE5" s="10">
        <f ca="1">AD5+1</f>
        <v>44936</v>
      </c>
      <c r="AF5" s="10">
        <f t="shared" ca="1" si="0"/>
        <v>44937</v>
      </c>
      <c r="AG5" s="10">
        <f t="shared" ca="1" si="0"/>
        <v>44938</v>
      </c>
      <c r="AH5" s="10">
        <f t="shared" ca="1" si="0"/>
        <v>44939</v>
      </c>
      <c r="AI5" s="10">
        <f t="shared" ca="1" si="0"/>
        <v>44940</v>
      </c>
      <c r="AJ5" s="12">
        <f t="shared" ca="1" si="0"/>
        <v>44941</v>
      </c>
      <c r="AK5" s="11">
        <f ca="1">AJ5+1</f>
        <v>44942</v>
      </c>
      <c r="AL5" s="10">
        <f ca="1">AK5+1</f>
        <v>44943</v>
      </c>
      <c r="AM5" s="10">
        <f t="shared" ca="1" si="0"/>
        <v>44944</v>
      </c>
      <c r="AN5" s="10">
        <f t="shared" ca="1" si="0"/>
        <v>44945</v>
      </c>
      <c r="AO5" s="10">
        <f t="shared" ca="1" si="0"/>
        <v>44946</v>
      </c>
      <c r="AP5" s="10">
        <f t="shared" ca="1" si="0"/>
        <v>44947</v>
      </c>
      <c r="AQ5" s="12">
        <f t="shared" ca="1" si="0"/>
        <v>44948</v>
      </c>
      <c r="AR5" s="11">
        <f ca="1">AQ5+1</f>
        <v>44949</v>
      </c>
      <c r="AS5" s="10">
        <f ca="1">AR5+1</f>
        <v>44950</v>
      </c>
      <c r="AT5" s="10">
        <f t="shared" ca="1" si="0"/>
        <v>44951</v>
      </c>
      <c r="AU5" s="10">
        <f t="shared" ca="1" si="0"/>
        <v>44952</v>
      </c>
      <c r="AV5" s="10">
        <f t="shared" ca="1" si="0"/>
        <v>44953</v>
      </c>
      <c r="AW5" s="10">
        <f t="shared" ca="1" si="0"/>
        <v>44954</v>
      </c>
      <c r="AX5" s="12">
        <f t="shared" ca="1" si="0"/>
        <v>44955</v>
      </c>
      <c r="AY5" s="11">
        <f ca="1">AX5+1</f>
        <v>44956</v>
      </c>
      <c r="AZ5" s="10">
        <f ca="1">AY5+1</f>
        <v>44957</v>
      </c>
      <c r="BA5" s="10">
        <f t="shared" ref="BA5:BE5" ca="1" si="1">AZ5+1</f>
        <v>44958</v>
      </c>
      <c r="BB5" s="10">
        <f t="shared" ca="1" si="1"/>
        <v>44959</v>
      </c>
      <c r="BC5" s="10">
        <f t="shared" ca="1" si="1"/>
        <v>44960</v>
      </c>
      <c r="BD5" s="10">
        <f t="shared" ca="1" si="1"/>
        <v>44961</v>
      </c>
      <c r="BE5" s="12">
        <f t="shared" ca="1" si="1"/>
        <v>44962</v>
      </c>
      <c r="BF5" s="11">
        <f ca="1">BE5+1</f>
        <v>44963</v>
      </c>
      <c r="BG5" s="10">
        <f ca="1">BF5+1</f>
        <v>44964</v>
      </c>
      <c r="BH5" s="10">
        <f t="shared" ref="BH5:BL5" ca="1" si="2">BG5+1</f>
        <v>44965</v>
      </c>
      <c r="BI5" s="10">
        <f t="shared" ca="1" si="2"/>
        <v>44966</v>
      </c>
      <c r="BJ5" s="10">
        <f t="shared" ca="1" si="2"/>
        <v>44967</v>
      </c>
      <c r="BK5" s="10">
        <f t="shared" ca="1" si="2"/>
        <v>44968</v>
      </c>
      <c r="BL5" s="12">
        <f t="shared" ca="1" si="2"/>
        <v>44969</v>
      </c>
    </row>
    <row r="6" spans="1:64" ht="30" customHeight="1" thickBot="1" x14ac:dyDescent="0.45">
      <c r="A6" s="49" t="s">
        <v>26</v>
      </c>
      <c r="B6" s="8" t="s">
        <v>14</v>
      </c>
      <c r="C6" s="9" t="s">
        <v>9</v>
      </c>
      <c r="D6" s="9" t="s">
        <v>8</v>
      </c>
      <c r="E6" s="9" t="s">
        <v>10</v>
      </c>
      <c r="F6" s="9" t="s">
        <v>11</v>
      </c>
      <c r="G6" s="9"/>
      <c r="H6" s="9" t="s">
        <v>12</v>
      </c>
      <c r="I6" s="13" t="str">
        <f t="shared" ref="I6" ca="1" si="3">LEFT(TEXT(I5,"ddd"),1)</f>
        <v>d</v>
      </c>
      <c r="J6" s="13" t="str">
        <f t="shared" ref="J6:AR6" ca="1" si="4">LEFT(TEXT(J5,"ddd"),1)</f>
        <v>d</v>
      </c>
      <c r="K6" s="13" t="str">
        <f t="shared" ca="1" si="4"/>
        <v>d</v>
      </c>
      <c r="L6" s="13" t="str">
        <f t="shared" ca="1" si="4"/>
        <v>d</v>
      </c>
      <c r="M6" s="13" t="str">
        <f t="shared" ca="1" si="4"/>
        <v>d</v>
      </c>
      <c r="N6" s="13" t="str">
        <f t="shared" ca="1" si="4"/>
        <v>d</v>
      </c>
      <c r="O6" s="13" t="str">
        <f t="shared" ca="1" si="4"/>
        <v>d</v>
      </c>
      <c r="P6" s="13" t="str">
        <f t="shared" ca="1" si="4"/>
        <v>d</v>
      </c>
      <c r="Q6" s="13" t="str">
        <f t="shared" ca="1" si="4"/>
        <v>d</v>
      </c>
      <c r="R6" s="13" t="str">
        <f t="shared" ca="1" si="4"/>
        <v>d</v>
      </c>
      <c r="S6" s="13" t="str">
        <f t="shared" ca="1" si="4"/>
        <v>d</v>
      </c>
      <c r="T6" s="13" t="str">
        <f t="shared" ca="1" si="4"/>
        <v>d</v>
      </c>
      <c r="U6" s="13" t="str">
        <f t="shared" ca="1" si="4"/>
        <v>d</v>
      </c>
      <c r="V6" s="13" t="str">
        <f t="shared" ca="1" si="4"/>
        <v>d</v>
      </c>
      <c r="W6" s="13" t="str">
        <f t="shared" ca="1" si="4"/>
        <v>d</v>
      </c>
      <c r="X6" s="13" t="str">
        <f t="shared" ca="1" si="4"/>
        <v>d</v>
      </c>
      <c r="Y6" s="13" t="str">
        <f t="shared" ca="1" si="4"/>
        <v>d</v>
      </c>
      <c r="Z6" s="13" t="str">
        <f t="shared" ca="1" si="4"/>
        <v>d</v>
      </c>
      <c r="AA6" s="13" t="str">
        <f t="shared" ca="1" si="4"/>
        <v>d</v>
      </c>
      <c r="AB6" s="13" t="str">
        <f t="shared" ca="1" si="4"/>
        <v>d</v>
      </c>
      <c r="AC6" s="13" t="str">
        <f t="shared" ca="1" si="4"/>
        <v>d</v>
      </c>
      <c r="AD6" s="13" t="str">
        <f t="shared" ca="1" si="4"/>
        <v>d</v>
      </c>
      <c r="AE6" s="13" t="str">
        <f t="shared" ca="1" si="4"/>
        <v>d</v>
      </c>
      <c r="AF6" s="13" t="str">
        <f t="shared" ca="1" si="4"/>
        <v>d</v>
      </c>
      <c r="AG6" s="13" t="str">
        <f t="shared" ca="1" si="4"/>
        <v>d</v>
      </c>
      <c r="AH6" s="13" t="str">
        <f t="shared" ca="1" si="4"/>
        <v>d</v>
      </c>
      <c r="AI6" s="13" t="str">
        <f t="shared" ca="1" si="4"/>
        <v>d</v>
      </c>
      <c r="AJ6" s="13" t="str">
        <f t="shared" ca="1" si="4"/>
        <v>d</v>
      </c>
      <c r="AK6" s="13" t="str">
        <f t="shared" ca="1" si="4"/>
        <v>d</v>
      </c>
      <c r="AL6" s="13" t="str">
        <f t="shared" ca="1" si="4"/>
        <v>d</v>
      </c>
      <c r="AM6" s="13" t="str">
        <f t="shared" ca="1" si="4"/>
        <v>d</v>
      </c>
      <c r="AN6" s="13" t="str">
        <f t="shared" ca="1" si="4"/>
        <v>d</v>
      </c>
      <c r="AO6" s="13" t="str">
        <f t="shared" ca="1" si="4"/>
        <v>d</v>
      </c>
      <c r="AP6" s="13" t="str">
        <f t="shared" ca="1" si="4"/>
        <v>d</v>
      </c>
      <c r="AQ6" s="13" t="str">
        <f t="shared" ca="1" si="4"/>
        <v>d</v>
      </c>
      <c r="AR6" s="13" t="str">
        <f t="shared" ca="1" si="4"/>
        <v>d</v>
      </c>
      <c r="AS6" s="13" t="str">
        <f t="shared" ref="AS6:BL6" ca="1" si="5">LEFT(TEXT(AS5,"ddd"),1)</f>
        <v>d</v>
      </c>
      <c r="AT6" s="13" t="str">
        <f t="shared" ca="1" si="5"/>
        <v>d</v>
      </c>
      <c r="AU6" s="13" t="str">
        <f t="shared" ca="1" si="5"/>
        <v>d</v>
      </c>
      <c r="AV6" s="13" t="str">
        <f t="shared" ca="1" si="5"/>
        <v>d</v>
      </c>
      <c r="AW6" s="13" t="str">
        <f t="shared" ca="1" si="5"/>
        <v>d</v>
      </c>
      <c r="AX6" s="13" t="str">
        <f t="shared" ca="1" si="5"/>
        <v>d</v>
      </c>
      <c r="AY6" s="13" t="str">
        <f t="shared" ca="1" si="5"/>
        <v>d</v>
      </c>
      <c r="AZ6" s="13" t="str">
        <f t="shared" ca="1" si="5"/>
        <v>d</v>
      </c>
      <c r="BA6" s="13" t="str">
        <f t="shared" ca="1" si="5"/>
        <v>d</v>
      </c>
      <c r="BB6" s="13" t="str">
        <f t="shared" ca="1" si="5"/>
        <v>d</v>
      </c>
      <c r="BC6" s="13" t="str">
        <f t="shared" ca="1" si="5"/>
        <v>d</v>
      </c>
      <c r="BD6" s="13" t="str">
        <f t="shared" ca="1" si="5"/>
        <v>d</v>
      </c>
      <c r="BE6" s="13" t="str">
        <f t="shared" ca="1" si="5"/>
        <v>d</v>
      </c>
      <c r="BF6" s="13" t="str">
        <f t="shared" ca="1" si="5"/>
        <v>d</v>
      </c>
      <c r="BG6" s="13" t="str">
        <f t="shared" ca="1" si="5"/>
        <v>d</v>
      </c>
      <c r="BH6" s="13" t="str">
        <f t="shared" ca="1" si="5"/>
        <v>d</v>
      </c>
      <c r="BI6" s="13" t="str">
        <f t="shared" ca="1" si="5"/>
        <v>d</v>
      </c>
      <c r="BJ6" s="13" t="str">
        <f t="shared" ca="1" si="5"/>
        <v>d</v>
      </c>
      <c r="BK6" s="13" t="str">
        <f t="shared" ca="1" si="5"/>
        <v>d</v>
      </c>
      <c r="BL6" s="13" t="str">
        <f t="shared" ca="1" si="5"/>
        <v>d</v>
      </c>
    </row>
    <row r="7" spans="1:64" ht="30" hidden="1" customHeight="1" thickBot="1" x14ac:dyDescent="0.45">
      <c r="A7" s="48" t="s">
        <v>31</v>
      </c>
      <c r="C7" s="5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45">
      <c r="A8" s="49" t="s">
        <v>27</v>
      </c>
      <c r="B8" s="18" t="s">
        <v>0</v>
      </c>
      <c r="C8" s="60"/>
      <c r="D8" s="19"/>
      <c r="E8" s="20"/>
      <c r="F8" s="21"/>
      <c r="G8" s="17"/>
      <c r="H8" s="17" t="str">
        <f t="shared" ref="H8:H33"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45">
      <c r="A9" s="49" t="s">
        <v>32</v>
      </c>
      <c r="B9" s="69" t="s">
        <v>5</v>
      </c>
      <c r="C9" s="61" t="s">
        <v>19</v>
      </c>
      <c r="D9" s="22">
        <v>0.5</v>
      </c>
      <c r="E9" s="55">
        <f ca="1">Project_Start</f>
        <v>44915</v>
      </c>
      <c r="F9" s="55">
        <f ca="1">E9+3</f>
        <v>44918</v>
      </c>
      <c r="G9" s="17"/>
      <c r="H9" s="17">
        <f t="shared" ca="1" si="6"/>
        <v>4</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45">
      <c r="A10" s="49" t="s">
        <v>28</v>
      </c>
      <c r="B10" s="69" t="s">
        <v>6</v>
      </c>
      <c r="C10" s="61"/>
      <c r="D10" s="22">
        <v>0.6</v>
      </c>
      <c r="E10" s="55">
        <f ca="1">F9</f>
        <v>44918</v>
      </c>
      <c r="F10" s="55">
        <f ca="1">E10+2</f>
        <v>44920</v>
      </c>
      <c r="G10" s="17"/>
      <c r="H10" s="17">
        <f t="shared" ca="1" si="6"/>
        <v>3</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45">
      <c r="A11" s="48"/>
      <c r="B11" s="69" t="s">
        <v>1</v>
      </c>
      <c r="C11" s="61"/>
      <c r="D11" s="22">
        <v>0.5</v>
      </c>
      <c r="E11" s="55">
        <f ca="1">F10</f>
        <v>44920</v>
      </c>
      <c r="F11" s="55">
        <f ca="1">E11+4</f>
        <v>44924</v>
      </c>
      <c r="G11" s="17"/>
      <c r="H11" s="17">
        <f t="shared" ca="1" si="6"/>
        <v>5</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45">
      <c r="A12" s="48"/>
      <c r="B12" s="69" t="s">
        <v>2</v>
      </c>
      <c r="C12" s="61"/>
      <c r="D12" s="22">
        <v>0.25</v>
      </c>
      <c r="E12" s="55">
        <f ca="1">F11</f>
        <v>44924</v>
      </c>
      <c r="F12" s="55">
        <f ca="1">E12+5</f>
        <v>44929</v>
      </c>
      <c r="G12" s="17"/>
      <c r="H12" s="17">
        <f t="shared" ca="1" si="6"/>
        <v>6</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45">
      <c r="A13" s="48"/>
      <c r="B13" s="69" t="s">
        <v>3</v>
      </c>
      <c r="C13" s="61"/>
      <c r="D13" s="22"/>
      <c r="E13" s="55">
        <f ca="1">E10+1</f>
        <v>44919</v>
      </c>
      <c r="F13" s="55">
        <f ca="1">E13+2</f>
        <v>44921</v>
      </c>
      <c r="G13" s="17"/>
      <c r="H13" s="17">
        <f t="shared" ca="1" si="6"/>
        <v>3</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45">
      <c r="A14" s="49" t="s">
        <v>29</v>
      </c>
      <c r="B14" s="23" t="s">
        <v>4</v>
      </c>
      <c r="C14" s="62"/>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45">
      <c r="A15" s="49"/>
      <c r="B15" s="70" t="s">
        <v>5</v>
      </c>
      <c r="C15" s="63"/>
      <c r="D15" s="27">
        <v>0.5</v>
      </c>
      <c r="E15" s="56">
        <f ca="1">E13+1</f>
        <v>44920</v>
      </c>
      <c r="F15" s="56">
        <f ca="1">E15+4</f>
        <v>44924</v>
      </c>
      <c r="G15" s="17"/>
      <c r="H15" s="17">
        <f t="shared" ca="1" si="6"/>
        <v>5</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45">
      <c r="A16" s="48"/>
      <c r="B16" s="70" t="s">
        <v>6</v>
      </c>
      <c r="C16" s="63"/>
      <c r="D16" s="27">
        <v>0.5</v>
      </c>
      <c r="E16" s="56">
        <f ca="1">E15+2</f>
        <v>44922</v>
      </c>
      <c r="F16" s="56">
        <f ca="1">E16+5</f>
        <v>44927</v>
      </c>
      <c r="G16" s="17"/>
      <c r="H16" s="17">
        <f t="shared" ca="1" si="6"/>
        <v>6</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45">
      <c r="A17" s="48"/>
      <c r="B17" s="70" t="s">
        <v>1</v>
      </c>
      <c r="C17" s="63"/>
      <c r="D17" s="27"/>
      <c r="E17" s="56">
        <f ca="1">F16</f>
        <v>44927</v>
      </c>
      <c r="F17" s="56">
        <f ca="1">E17+3</f>
        <v>44930</v>
      </c>
      <c r="G17" s="17"/>
      <c r="H17" s="17">
        <f t="shared" ca="1" si="6"/>
        <v>4</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45">
      <c r="A18" s="48"/>
      <c r="B18" s="70" t="s">
        <v>2</v>
      </c>
      <c r="C18" s="63"/>
      <c r="D18" s="27"/>
      <c r="E18" s="56">
        <f ca="1">E17</f>
        <v>44927</v>
      </c>
      <c r="F18" s="56">
        <f ca="1">E18+2</f>
        <v>44929</v>
      </c>
      <c r="G18" s="17"/>
      <c r="H18" s="17">
        <f t="shared" ca="1" si="6"/>
        <v>3</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45">
      <c r="A19" s="48"/>
      <c r="B19" s="70" t="s">
        <v>3</v>
      </c>
      <c r="C19" s="63"/>
      <c r="D19" s="27"/>
      <c r="E19" s="56">
        <f ca="1">E18</f>
        <v>44927</v>
      </c>
      <c r="F19" s="56">
        <f ca="1">E19+3</f>
        <v>44930</v>
      </c>
      <c r="G19" s="17"/>
      <c r="H19" s="17">
        <f t="shared" ca="1" si="6"/>
        <v>4</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45">
      <c r="A20" s="48" t="s">
        <v>20</v>
      </c>
      <c r="B20" s="28" t="s">
        <v>15</v>
      </c>
      <c r="C20" s="64"/>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45">
      <c r="A21" s="48"/>
      <c r="B21" s="71" t="s">
        <v>5</v>
      </c>
      <c r="C21" s="65"/>
      <c r="D21" s="32"/>
      <c r="E21" s="57">
        <f ca="1">E9+15</f>
        <v>44930</v>
      </c>
      <c r="F21" s="57">
        <f ca="1">E21+5</f>
        <v>44935</v>
      </c>
      <c r="G21" s="17"/>
      <c r="H21" s="17">
        <f t="shared" ca="1" si="6"/>
        <v>6</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45">
      <c r="A22" s="48"/>
      <c r="B22" s="71" t="s">
        <v>6</v>
      </c>
      <c r="C22" s="65"/>
      <c r="D22" s="32"/>
      <c r="E22" s="57">
        <f ca="1">F21+1</f>
        <v>44936</v>
      </c>
      <c r="F22" s="57">
        <f ca="1">E22+4</f>
        <v>44940</v>
      </c>
      <c r="G22" s="17"/>
      <c r="H22" s="17">
        <f t="shared" ca="1" si="6"/>
        <v>5</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45">
      <c r="A23" s="48"/>
      <c r="B23" s="71" t="s">
        <v>1</v>
      </c>
      <c r="C23" s="65"/>
      <c r="D23" s="32"/>
      <c r="E23" s="57">
        <f ca="1">E22+5</f>
        <v>44941</v>
      </c>
      <c r="F23" s="57">
        <f ca="1">E23+5</f>
        <v>44946</v>
      </c>
      <c r="G23" s="17"/>
      <c r="H23" s="17">
        <f t="shared" ca="1" si="6"/>
        <v>6</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45">
      <c r="A24" s="48"/>
      <c r="B24" s="71" t="s">
        <v>2</v>
      </c>
      <c r="C24" s="65"/>
      <c r="D24" s="32"/>
      <c r="E24" s="57">
        <f ca="1">F23+1</f>
        <v>44947</v>
      </c>
      <c r="F24" s="57">
        <f ca="1">E24+4</f>
        <v>44951</v>
      </c>
      <c r="G24" s="17"/>
      <c r="H24" s="17">
        <f t="shared" ca="1" si="6"/>
        <v>5</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45">
      <c r="A25" s="48"/>
      <c r="B25" s="71" t="s">
        <v>3</v>
      </c>
      <c r="C25" s="65"/>
      <c r="D25" s="32"/>
      <c r="E25" s="57">
        <f ca="1">E23</f>
        <v>44941</v>
      </c>
      <c r="F25" s="57">
        <f ca="1">E25+4</f>
        <v>44945</v>
      </c>
      <c r="G25" s="17"/>
      <c r="H25" s="17">
        <f t="shared" ca="1" si="6"/>
        <v>5</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45">
      <c r="A26" s="48" t="s">
        <v>20</v>
      </c>
      <c r="B26" s="33" t="s">
        <v>16</v>
      </c>
      <c r="C26" s="66"/>
      <c r="D26" s="34"/>
      <c r="E26" s="35"/>
      <c r="F26" s="36"/>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45">
      <c r="A27" s="48"/>
      <c r="B27" s="72" t="s">
        <v>5</v>
      </c>
      <c r="C27" s="67"/>
      <c r="D27" s="37"/>
      <c r="E27" s="58" t="s">
        <v>18</v>
      </c>
      <c r="F27" s="58" t="s">
        <v>18</v>
      </c>
      <c r="G27" s="17"/>
      <c r="H27" s="17" t="e">
        <f t="shared" si="6"/>
        <v>#VALUE!</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45">
      <c r="A28" s="48"/>
      <c r="B28" s="72" t="s">
        <v>6</v>
      </c>
      <c r="C28" s="67"/>
      <c r="D28" s="37"/>
      <c r="E28" s="58" t="s">
        <v>18</v>
      </c>
      <c r="F28" s="58" t="s">
        <v>18</v>
      </c>
      <c r="G28" s="17"/>
      <c r="H28" s="17" t="e">
        <f t="shared" si="6"/>
        <v>#VALUE!</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45">
      <c r="A29" s="48"/>
      <c r="B29" s="72" t="s">
        <v>1</v>
      </c>
      <c r="C29" s="67"/>
      <c r="D29" s="37"/>
      <c r="E29" s="58" t="s">
        <v>18</v>
      </c>
      <c r="F29" s="58" t="s">
        <v>18</v>
      </c>
      <c r="G29" s="17"/>
      <c r="H29" s="17" t="e">
        <f t="shared" si="6"/>
        <v>#VALUE!</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45">
      <c r="A30" s="48"/>
      <c r="B30" s="72" t="s">
        <v>2</v>
      </c>
      <c r="C30" s="67"/>
      <c r="D30" s="37"/>
      <c r="E30" s="58" t="s">
        <v>18</v>
      </c>
      <c r="F30" s="58" t="s">
        <v>18</v>
      </c>
      <c r="G30" s="17"/>
      <c r="H30" s="17" t="e">
        <f t="shared" si="6"/>
        <v>#VALUE!</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45">
      <c r="A31" s="48"/>
      <c r="B31" s="72" t="s">
        <v>3</v>
      </c>
      <c r="C31" s="67"/>
      <c r="D31" s="37"/>
      <c r="E31" s="58" t="s">
        <v>18</v>
      </c>
      <c r="F31" s="58" t="s">
        <v>18</v>
      </c>
      <c r="G31" s="17"/>
      <c r="H31" s="17" t="e">
        <f t="shared" si="6"/>
        <v>#VALUE!</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45">
      <c r="A32" s="48" t="s">
        <v>22</v>
      </c>
      <c r="B32" s="73"/>
      <c r="C32" s="68"/>
      <c r="D32" s="16"/>
      <c r="E32" s="59"/>
      <c r="F32" s="59"/>
      <c r="G32" s="17"/>
      <c r="H32" s="17" t="str">
        <f t="shared" si="6"/>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45">
      <c r="A33" s="49" t="s">
        <v>21</v>
      </c>
      <c r="B33" s="38"/>
      <c r="C33" s="39"/>
      <c r="D33" s="40"/>
      <c r="E33" s="41"/>
      <c r="F33" s="42"/>
      <c r="G33" s="43"/>
      <c r="H33" s="43" t="str">
        <f t="shared" si="6"/>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x14ac:dyDescent="0.4">
      <c r="G34" s="6"/>
    </row>
    <row r="35" spans="1:64" ht="30" customHeight="1" x14ac:dyDescent="0.4">
      <c r="C35" s="14"/>
      <c r="F35" s="50"/>
    </row>
    <row r="36" spans="1:64" ht="30" customHeight="1" x14ac:dyDescent="0.4">
      <c r="C36" s="15"/>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18 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6</vt:i4>
      </vt:variant>
    </vt:vector>
  </HeadingPairs>
  <TitlesOfParts>
    <vt:vector size="7" baseType="lpstr">
      <vt:lpstr>ProjectSchedule</vt:lpstr>
      <vt:lpstr>Display_Week</vt:lpstr>
      <vt:lpstr>Project_Start</vt:lpstr>
      <vt:lpstr>ProjectSchedule!task_end</vt:lpstr>
      <vt:lpstr>ProjectSchedule!task_progress</vt:lpstr>
      <vt:lpstr>ProjectSchedule!task_start</vt:lpstr>
      <vt:lpstr>ProjectSchedule!Titoli_stampa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2022-12-20T12:15:23Z</dcterms:modified>
</cp:coreProperties>
</file>