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nan\Desktop\"/>
    </mc:Choice>
  </mc:AlternateContent>
  <xr:revisionPtr revIDLastSave="0" documentId="13_ncr:1_{D22EC673-A2C5-4E82-BE35-4966AFCBC1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1" l="1"/>
  <c r="T15" i="1" s="1"/>
  <c r="R5" i="1"/>
  <c r="Q5" i="1"/>
  <c r="Q15" i="1" s="1"/>
  <c r="P5" i="1"/>
  <c r="P15" i="1" s="1"/>
  <c r="O5" i="1"/>
  <c r="N5" i="1"/>
  <c r="M5" i="1"/>
  <c r="M15" i="1" s="1"/>
  <c r="L5" i="1"/>
  <c r="L16" i="1" s="1" a="1"/>
  <c r="L16" i="1" s="1"/>
  <c r="J5" i="1"/>
  <c r="J16" i="1" s="1" a="1"/>
  <c r="J16" i="1" s="1"/>
  <c r="I5" i="1"/>
  <c r="I15" i="1" s="1"/>
  <c r="H5" i="1"/>
  <c r="H15" i="1" s="1"/>
  <c r="E5" i="1"/>
  <c r="F5" i="1"/>
  <c r="F15" i="1" s="1"/>
  <c r="D5" i="1"/>
  <c r="T16" i="1" a="1"/>
  <c r="T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H16" i="1" a="1"/>
  <c r="H16" i="1" s="1"/>
  <c r="E15" i="1"/>
  <c r="R15" i="1"/>
  <c r="O15" i="1"/>
  <c r="N15" i="1"/>
  <c r="L15" i="1"/>
  <c r="I16" i="1" l="1" a="1"/>
  <c r="I16" i="1" s="1"/>
  <c r="D16" i="1" a="1"/>
  <c r="D16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W13" i="1" s="1"/>
  <c r="V8" i="1" a="1"/>
  <c r="V8" i="1" s="1"/>
  <c r="F16" i="1" a="1"/>
  <c r="F16" i="1" s="1"/>
  <c r="E16" i="1" a="1"/>
  <c r="E16" i="1" s="1"/>
  <c r="J15" i="1"/>
  <c r="D15" i="1"/>
  <c r="W8" i="1" l="1"/>
  <c r="V15" i="1"/>
  <c r="X9" i="1" s="1"/>
  <c r="W10" i="1"/>
  <c r="W11" i="1"/>
  <c r="W12" i="1"/>
  <c r="W9" i="1"/>
  <c r="X11" i="1" l="1"/>
  <c r="X10" i="1"/>
  <c r="W16" i="1"/>
  <c r="C21" i="1"/>
  <c r="O17" i="1"/>
  <c r="F17" i="1"/>
  <c r="M17" i="1"/>
  <c r="Q17" i="1"/>
  <c r="I17" i="1"/>
  <c r="N17" i="1"/>
  <c r="L17" i="1"/>
  <c r="X13" i="1"/>
  <c r="R17" i="1"/>
  <c r="H17" i="1"/>
  <c r="P17" i="1"/>
  <c r="E17" i="1"/>
  <c r="T17" i="1"/>
  <c r="X8" i="1"/>
  <c r="X12" i="1"/>
  <c r="J17" i="1"/>
  <c r="D17" i="1"/>
  <c r="X17" i="1" l="1"/>
  <c r="T18" i="1"/>
  <c r="L18" i="1"/>
  <c r="J18" i="1"/>
  <c r="N18" i="1"/>
  <c r="O18" i="1"/>
  <c r="M18" i="1"/>
  <c r="I18" i="1"/>
  <c r="F18" i="1"/>
  <c r="H18" i="1"/>
  <c r="D18" i="1"/>
  <c r="Y13" i="1"/>
  <c r="R18" i="1"/>
  <c r="P18" i="1"/>
  <c r="Q18" i="1"/>
  <c r="E18" i="1"/>
  <c r="Y8" i="1"/>
  <c r="Y12" i="1"/>
  <c r="Y9" i="1"/>
  <c r="Y10" i="1"/>
  <c r="Y11" i="1"/>
  <c r="Y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" authorId="0" shapeId="0" xr:uid="{00000000-0006-0000-0000-000001000000}">
      <text>
        <r>
          <rPr>
            <sz val="10"/>
            <color rgb="FF000000"/>
            <rFont val="Arial"/>
          </rPr>
          <t>Da questo momento in avanti non riusciamo a fare una terza rotazione completa con cicli di 2 settimane. Facciamo perciò cicli di 1 settimana. Se finiamo prima di quanto preventivato, non riusciamo comunque a terminare la terza rotazione</t>
        </r>
      </text>
    </comment>
    <comment ref="T2" authorId="0" shapeId="0" xr:uid="{00000000-0006-0000-0000-000002000000}">
      <text>
        <r>
          <rPr>
            <sz val="10"/>
            <color rgb="FF000000"/>
            <rFont val="Arial"/>
          </rPr>
          <t>Settimana extra oltre a quanto scritto nel preventivo. Non sono assegnati ruoli perchè in teoria dovremmo riuscire a finire prima</t>
        </r>
      </text>
    </comment>
    <comment ref="D7" authorId="0" shapeId="0" xr:uid="{00000000-0006-0000-0000-000003000000}">
      <text>
        <r>
          <rPr>
            <sz val="10"/>
            <color rgb="FF000000"/>
            <rFont val="Arial"/>
          </rPr>
          <t>Assegnazione Persone a Ruoli</t>
        </r>
      </text>
    </comment>
    <comment ref="V7" authorId="0" shapeId="0" xr:uid="{00000000-0006-0000-0000-000004000000}">
      <text>
        <r>
          <rPr>
            <sz val="10"/>
            <color rgb="FF000000"/>
            <rFont val="Arial"/>
          </rPr>
          <t>Somma ore per ruoli</t>
        </r>
      </text>
    </comment>
    <comment ref="W7" authorId="0" shapeId="0" xr:uid="{00000000-0006-0000-0000-000005000000}">
      <text>
        <r>
          <rPr>
            <sz val="10"/>
            <color rgb="FF000000"/>
            <rFont val="Arial"/>
          </rPr>
          <t>Somma costi per ruoli</t>
        </r>
      </text>
    </comment>
    <comment ref="X7" authorId="0" shapeId="0" xr:uid="{00000000-0006-0000-0000-000006000000}">
      <text>
        <r>
          <rPr>
            <sz val="10"/>
            <color rgb="FF000000"/>
            <rFont val="Arial"/>
          </rPr>
          <t>Percentuale ore per ruoli</t>
        </r>
      </text>
    </comment>
    <comment ref="Y7" authorId="0" shapeId="0" xr:uid="{00000000-0006-0000-0000-000007000000}">
      <text>
        <r>
          <rPr>
            <sz val="10"/>
            <color rgb="FF000000"/>
            <rFont val="Arial"/>
          </rPr>
          <t>Percentuale costi per ruoli</t>
        </r>
      </text>
    </comment>
    <comment ref="B15" authorId="0" shapeId="0" xr:uid="{00000000-0006-0000-0000-000008000000}">
      <text>
        <r>
          <rPr>
            <sz val="10"/>
            <color rgb="FF000000"/>
            <rFont val="Arial"/>
          </rPr>
          <t>Somma ore per cicli</t>
        </r>
      </text>
    </comment>
    <comment ref="G15" authorId="0" shapeId="0" xr:uid="{00000000-0006-0000-0000-000009000000}">
      <text>
        <r>
          <rPr>
            <sz val="10"/>
            <color rgb="FF000000"/>
            <rFont val="Arial"/>
          </rPr>
          <t>RTB</t>
        </r>
      </text>
    </comment>
    <comment ref="K15" authorId="0" shapeId="0" xr:uid="{00000000-0006-0000-0000-00000A000000}">
      <text>
        <r>
          <rPr>
            <sz val="10"/>
            <color rgb="FF000000"/>
            <rFont val="Arial"/>
          </rPr>
          <t>PB</t>
        </r>
      </text>
    </comment>
    <comment ref="S15" authorId="0" shapeId="0" xr:uid="{00000000-0006-0000-0000-00000B000000}">
      <text>
        <r>
          <rPr>
            <sz val="10"/>
            <color rgb="FF000000"/>
            <rFont val="Arial"/>
          </rPr>
          <t>CA</t>
        </r>
      </text>
    </comment>
    <comment ref="W15" authorId="0" shapeId="0" xr:uid="{00000000-0006-0000-0000-00000C000000}">
      <text>
        <r>
          <rPr>
            <sz val="10"/>
            <color rgb="FF000000"/>
            <rFont val="Arial"/>
          </rPr>
          <t>Totale costi</t>
        </r>
      </text>
    </comment>
    <comment ref="B16" authorId="0" shapeId="0" xr:uid="{00000000-0006-0000-0000-00000D000000}">
      <text>
        <r>
          <rPr>
            <sz val="10"/>
            <color rgb="FF000000"/>
            <rFont val="Arial"/>
          </rPr>
          <t>Somma costi per cicli</t>
        </r>
      </text>
    </comment>
    <comment ref="V16" authorId="0" shapeId="0" xr:uid="{00000000-0006-0000-0000-00000E000000}">
      <text>
        <r>
          <rPr>
            <sz val="10"/>
            <color rgb="FF000000"/>
            <rFont val="Arial"/>
          </rPr>
          <t>Totale ore</t>
        </r>
      </text>
    </comment>
    <comment ref="B17" authorId="0" shapeId="0" xr:uid="{00000000-0006-0000-0000-00000F000000}">
      <text>
        <r>
          <rPr>
            <sz val="10"/>
            <color rgb="FF000000"/>
            <rFont val="Arial"/>
          </rPr>
          <t>Percentuale ore per cicli</t>
        </r>
      </text>
    </comment>
    <comment ref="Y17" authorId="0" shapeId="0" xr:uid="{00000000-0006-0000-0000-000010000000}">
      <text>
        <r>
          <rPr>
            <sz val="10"/>
            <color rgb="FF000000"/>
            <rFont val="Arial"/>
          </rPr>
          <t>Totale costi</t>
        </r>
      </text>
    </comment>
    <comment ref="B18" authorId="0" shapeId="0" xr:uid="{00000000-0006-0000-0000-000011000000}">
      <text>
        <r>
          <rPr>
            <sz val="10"/>
            <color rgb="FF000000"/>
            <rFont val="Arial"/>
          </rPr>
          <t>Percentuale costi per cicli</t>
        </r>
      </text>
    </comment>
    <comment ref="X18" authorId="0" shapeId="0" xr:uid="{00000000-0006-0000-0000-000012000000}">
      <text>
        <r>
          <rPr>
            <sz val="10"/>
            <color rgb="FF000000"/>
            <rFont val="Arial"/>
          </rPr>
          <t>Totale ore</t>
        </r>
      </text>
    </comment>
    <comment ref="B20" authorId="0" shapeId="0" xr:uid="{00000000-0006-0000-0000-000013000000}">
      <text>
        <r>
          <rPr>
            <sz val="10"/>
            <color rgb="FF000000"/>
            <rFont val="Arial"/>
          </rPr>
          <t>Ore produttive settimanali a persona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<sst xmlns="http://schemas.openxmlformats.org/spreadsheetml/2006/main" count="54" uniqueCount="34">
  <si>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Numero ciclo</t>
  </si>
  <si>
    <t>1° ciclo</t>
  </si>
  <si>
    <t>2° ciclo</t>
  </si>
  <si>
    <t>3° ciclo</t>
  </si>
  <si>
    <t>4° ciclo</t>
  </si>
  <si>
    <t>5° ciclo</t>
  </si>
  <si>
    <t>6° ciclo</t>
  </si>
  <si>
    <t>7° ciclo</t>
  </si>
  <si>
    <t>8° ciclo</t>
  </si>
  <si>
    <t>9° ciclo</t>
  </si>
  <si>
    <t>10° ciclo</t>
  </si>
  <si>
    <t>11° ciclo</t>
  </si>
  <si>
    <t>12° ciclo</t>
  </si>
  <si>
    <t>13° ciclo</t>
  </si>
  <si>
    <t>14° ciclo</t>
  </si>
  <si>
    <t>Da</t>
  </si>
  <si>
    <t>A</t>
  </si>
  <si>
    <t>Durata (settimane)</t>
  </si>
  <si>
    <t>Ruolo</t>
  </si>
  <si>
    <t>Costo orario</t>
  </si>
  <si>
    <t>APR</t>
  </si>
  <si>
    <t>Somma Ore</t>
  </si>
  <si>
    <t>Somma Costi</t>
  </si>
  <si>
    <t>Percentuale Ore</t>
  </si>
  <si>
    <t>Percentuale Costi</t>
  </si>
  <si>
    <t>Responsabile</t>
  </si>
  <si>
    <t>Aministratore</t>
  </si>
  <si>
    <t>Analista</t>
  </si>
  <si>
    <t>Progettista</t>
  </si>
  <si>
    <t>Programmatore</t>
  </si>
  <si>
    <t>Verificatore</t>
  </si>
  <si>
    <t>Totale</t>
  </si>
  <si>
    <t>Ore settimanali</t>
  </si>
  <si>
    <t>Ore totali 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</si>
</sst>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"/>
    <numFmt numFmtId="165" formatCode="0.0%"/>
    <numFmt numFmtId="166" formatCode="0.0"/>
  </numFmts>
  <fonts count="7" x14ac:knownFonts="1">
    <font>
      <sz val="10"/>
      <color rgb="FF000000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EA43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theme="6" tint="0.79998168889431442"/>
        <bgColor rgb="FFEA4335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/>
    <xf numFmtId="1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9" fontId="5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9" fontId="5" fillId="4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8"/>
  <sheetViews>
    <sheetView tabSelected="1" workbookViewId="0">
      <pane xSplit="3" topLeftCell="D1" activePane="topRight" state="frozen"/>
      <selection pane="topRight" activeCell="F24" sqref="F24"/>
    </sheetView>
  </sheetViews>
  <sheetFormatPr defaultColWidth="14.44140625" defaultRowHeight="15.75" customHeight="1" x14ac:dyDescent="0.25"/>
  <cols>
    <col min="1" max="1" width="3.5546875" customWidth="1"/>
    <col min="2" max="2" width="22.6640625" customWidth="1"/>
    <col min="3" max="3" width="14.88671875" customWidth="1"/>
    <col min="4" max="4" width="11.5546875" customWidth="1"/>
    <col min="5" max="5" width="12.6640625" customWidth="1"/>
    <col min="6" max="6" width="11.5546875" customWidth="1"/>
    <col min="7" max="7" width="5.6640625" customWidth="1"/>
    <col min="8" max="9" width="11.5546875" customWidth="1"/>
    <col min="10" max="10" width="11.6640625" customWidth="1"/>
    <col min="11" max="11" width="5.6640625" customWidth="1"/>
    <col min="12" max="12" width="11.5546875" customWidth="1"/>
    <col min="13" max="13" width="11.6640625" customWidth="1"/>
    <col min="14" max="18" width="11.5546875" customWidth="1"/>
    <col min="19" max="19" width="5.44140625" customWidth="1"/>
    <col min="20" max="20" width="11.5546875" customWidth="1"/>
    <col min="21" max="21" width="5.44140625" customWidth="1"/>
    <col min="22" max="22" width="14.109375" customWidth="1"/>
    <col min="23" max="23" width="15.88671875" customWidth="1"/>
    <col min="24" max="24" width="18.88671875" customWidth="1"/>
    <col min="25" max="25" width="20.5546875" customWidth="1"/>
  </cols>
  <sheetData>
    <row r="1" spans="1:31" ht="11.2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6" x14ac:dyDescent="0.3">
      <c r="A2" s="2"/>
      <c r="B2" s="5" t="s">
        <v>0</v>
      </c>
      <c r="C2" s="6"/>
      <c r="D2" s="7" t="s">
        <v>1</v>
      </c>
      <c r="E2" s="7" t="s">
        <v>2</v>
      </c>
      <c r="F2" s="7" t="s">
        <v>3</v>
      </c>
      <c r="G2" s="47"/>
      <c r="H2" s="7" t="s">
        <v>4</v>
      </c>
      <c r="I2" s="7" t="s">
        <v>5</v>
      </c>
      <c r="J2" s="7" t="s">
        <v>6</v>
      </c>
      <c r="K2" s="47"/>
      <c r="L2" s="7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12</v>
      </c>
      <c r="R2" s="5" t="s">
        <v>13</v>
      </c>
      <c r="S2" s="47"/>
      <c r="T2" s="5" t="s">
        <v>14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15.6" x14ac:dyDescent="0.3">
      <c r="A3" s="1"/>
      <c r="B3" s="9" t="s">
        <v>15</v>
      </c>
      <c r="C3" s="10"/>
      <c r="D3" s="11">
        <v>44522</v>
      </c>
      <c r="E3" s="11">
        <v>44536</v>
      </c>
      <c r="F3" s="11">
        <v>44550</v>
      </c>
      <c r="G3" s="48"/>
      <c r="H3" s="11">
        <v>44564</v>
      </c>
      <c r="I3" s="11">
        <v>44578</v>
      </c>
      <c r="J3" s="11">
        <v>44592</v>
      </c>
      <c r="K3" s="48"/>
      <c r="L3" s="11">
        <v>44606</v>
      </c>
      <c r="M3" s="11">
        <v>44620</v>
      </c>
      <c r="N3" s="11">
        <v>44627</v>
      </c>
      <c r="O3" s="11">
        <v>44634</v>
      </c>
      <c r="P3" s="11">
        <v>44641</v>
      </c>
      <c r="Q3" s="11">
        <v>44648</v>
      </c>
      <c r="R3" s="11">
        <v>44655</v>
      </c>
      <c r="S3" s="48"/>
      <c r="T3" s="11">
        <v>44662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.6" x14ac:dyDescent="0.3">
      <c r="A4" s="1"/>
      <c r="B4" s="12" t="s">
        <v>16</v>
      </c>
      <c r="C4" s="13"/>
      <c r="D4" s="14">
        <v>44535</v>
      </c>
      <c r="E4" s="14">
        <v>44549</v>
      </c>
      <c r="F4" s="14">
        <v>44563</v>
      </c>
      <c r="G4" s="48"/>
      <c r="H4" s="14">
        <v>44577</v>
      </c>
      <c r="I4" s="14">
        <v>44591</v>
      </c>
      <c r="J4" s="14">
        <v>44605</v>
      </c>
      <c r="K4" s="48"/>
      <c r="L4" s="14">
        <v>44619</v>
      </c>
      <c r="M4" s="14">
        <v>44626</v>
      </c>
      <c r="N4" s="14">
        <v>44633</v>
      </c>
      <c r="O4" s="14">
        <v>44640</v>
      </c>
      <c r="P4" s="14">
        <v>44647</v>
      </c>
      <c r="Q4" s="14">
        <v>44654</v>
      </c>
      <c r="R4" s="14">
        <v>44661</v>
      </c>
      <c r="S4" s="48"/>
      <c r="T4" s="14">
        <v>44668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.6" x14ac:dyDescent="0.3">
      <c r="A5" s="1"/>
      <c r="B5" s="9" t="s">
        <v>17</v>
      </c>
      <c r="C5" s="10"/>
      <c r="D5" s="46">
        <f>(D4-D3+1)/7</f>
        <v>2</v>
      </c>
      <c r="E5" s="46">
        <f t="shared" ref="E5:F5" si="0">(E4-E3+1)/7</f>
        <v>2</v>
      </c>
      <c r="F5" s="46">
        <f t="shared" si="0"/>
        <v>2</v>
      </c>
      <c r="G5" s="49"/>
      <c r="H5" s="46">
        <f>(H4-H3+1)/7</f>
        <v>2</v>
      </c>
      <c r="I5" s="46">
        <f t="shared" ref="I5" si="1">(I4-I3+1)/7</f>
        <v>2</v>
      </c>
      <c r="J5" s="46">
        <f t="shared" ref="J5" si="2">(J4-J3+1)/7</f>
        <v>2</v>
      </c>
      <c r="K5" s="49"/>
      <c r="L5" s="46">
        <f>(L4-L3+1)/7</f>
        <v>2</v>
      </c>
      <c r="M5" s="46">
        <f t="shared" ref="M5" si="3">(M4-M3+1)/7</f>
        <v>1</v>
      </c>
      <c r="N5" s="46">
        <f t="shared" ref="N5" si="4">(N4-N3+1)/7</f>
        <v>1</v>
      </c>
      <c r="O5" s="46">
        <f>(O4-O3+1)/7</f>
        <v>1</v>
      </c>
      <c r="P5" s="46">
        <f t="shared" ref="P5" si="5">(P4-P3+1)/7</f>
        <v>1</v>
      </c>
      <c r="Q5" s="46">
        <f t="shared" ref="Q5:T5" si="6">(Q4-Q3+1)/7</f>
        <v>1</v>
      </c>
      <c r="R5" s="46">
        <f t="shared" si="6"/>
        <v>1</v>
      </c>
      <c r="S5" s="49"/>
      <c r="T5" s="46">
        <f t="shared" si="6"/>
        <v>1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.6" x14ac:dyDescent="0.3">
      <c r="A6" s="1"/>
      <c r="B6" s="16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6" x14ac:dyDescent="0.3">
      <c r="A7" s="2"/>
      <c r="B7" s="5" t="s">
        <v>18</v>
      </c>
      <c r="C7" s="5" t="s">
        <v>19</v>
      </c>
      <c r="D7" s="17" t="s">
        <v>20</v>
      </c>
      <c r="E7" s="17" t="s">
        <v>20</v>
      </c>
      <c r="F7" s="17" t="s">
        <v>20</v>
      </c>
      <c r="G7" s="47"/>
      <c r="H7" s="17" t="s">
        <v>20</v>
      </c>
      <c r="I7" s="17" t="s">
        <v>20</v>
      </c>
      <c r="J7" s="17" t="s">
        <v>20</v>
      </c>
      <c r="K7" s="47"/>
      <c r="L7" s="17" t="s">
        <v>20</v>
      </c>
      <c r="M7" s="17" t="s">
        <v>20</v>
      </c>
      <c r="N7" s="17" t="s">
        <v>20</v>
      </c>
      <c r="O7" s="17" t="s">
        <v>20</v>
      </c>
      <c r="P7" s="17" t="s">
        <v>20</v>
      </c>
      <c r="Q7" s="17" t="s">
        <v>20</v>
      </c>
      <c r="R7" s="17" t="s">
        <v>20</v>
      </c>
      <c r="S7" s="47"/>
      <c r="T7" s="17" t="s">
        <v>20</v>
      </c>
      <c r="U7" s="18"/>
      <c r="V7" s="17" t="s">
        <v>21</v>
      </c>
      <c r="W7" s="17" t="s">
        <v>22</v>
      </c>
      <c r="X7" s="17" t="s">
        <v>23</v>
      </c>
      <c r="Y7" s="17" t="s">
        <v>24</v>
      </c>
      <c r="Z7" s="8"/>
      <c r="AA7" s="8"/>
      <c r="AB7" s="8"/>
      <c r="AC7" s="8"/>
      <c r="AD7" s="8"/>
      <c r="AE7" s="8"/>
    </row>
    <row r="8" spans="1:31" ht="15.6" x14ac:dyDescent="0.3">
      <c r="A8" s="1"/>
      <c r="B8" s="19" t="s">
        <v>25</v>
      </c>
      <c r="C8" s="20">
        <v>30</v>
      </c>
      <c r="D8" s="15">
        <v>0.7</v>
      </c>
      <c r="E8" s="15">
        <v>0.7</v>
      </c>
      <c r="F8" s="15">
        <v>0.7</v>
      </c>
      <c r="G8" s="49"/>
      <c r="H8" s="15">
        <v>0.7</v>
      </c>
      <c r="I8" s="15">
        <v>0.7</v>
      </c>
      <c r="J8" s="15">
        <v>0.7</v>
      </c>
      <c r="K8" s="49"/>
      <c r="L8" s="15">
        <v>0.7</v>
      </c>
      <c r="M8" s="15">
        <v>0.7</v>
      </c>
      <c r="N8" s="15">
        <v>0.7</v>
      </c>
      <c r="O8" s="15">
        <v>0.7</v>
      </c>
      <c r="P8" s="15">
        <v>0.7</v>
      </c>
      <c r="Q8" s="15">
        <v>0.7</v>
      </c>
      <c r="R8" s="15">
        <v>0.7</v>
      </c>
      <c r="S8" s="49"/>
      <c r="T8" s="15">
        <v>0</v>
      </c>
      <c r="U8" s="4"/>
      <c r="V8" s="21" cm="1">
        <f t="array" ref="V8">(MMULT(D$5:F$5, TRANSPOSE(D8:F8)) + MMULT(H$5:J$5, TRANSPOSE(H8:J8)) + MMULT(L$5:R$5, TRANSPOSE(L8:R8)))*$C$20</f>
        <v>70</v>
      </c>
      <c r="W8" s="22">
        <f t="shared" ref="W8:W13" si="7">V8*C8</f>
        <v>2100</v>
      </c>
      <c r="X8" s="23">
        <f t="shared" ref="X8:X13" si="8">V8/$V$15</f>
        <v>0.1</v>
      </c>
      <c r="Y8" s="23">
        <f t="shared" ref="Y8:Y13" si="9">W8/$W$16</f>
        <v>0.14962593516209477</v>
      </c>
      <c r="Z8" s="4"/>
      <c r="AA8" s="4"/>
      <c r="AB8" s="4"/>
      <c r="AC8" s="4"/>
      <c r="AD8" s="4"/>
      <c r="AE8" s="4"/>
    </row>
    <row r="9" spans="1:31" ht="15.6" x14ac:dyDescent="0.3">
      <c r="A9" s="1"/>
      <c r="B9" s="24" t="s">
        <v>26</v>
      </c>
      <c r="C9" s="25">
        <v>20</v>
      </c>
      <c r="D9" s="26">
        <v>0.63</v>
      </c>
      <c r="E9" s="26">
        <v>0.63</v>
      </c>
      <c r="F9" s="26">
        <v>0.63</v>
      </c>
      <c r="G9" s="49"/>
      <c r="H9" s="26">
        <v>0.63</v>
      </c>
      <c r="I9" s="26">
        <v>0.63</v>
      </c>
      <c r="J9" s="26">
        <v>0.63</v>
      </c>
      <c r="K9" s="49"/>
      <c r="L9" s="26">
        <v>0.63</v>
      </c>
      <c r="M9" s="26">
        <v>0.63</v>
      </c>
      <c r="N9" s="26">
        <v>0.63</v>
      </c>
      <c r="O9" s="26">
        <v>0.63</v>
      </c>
      <c r="P9" s="26">
        <v>0.63</v>
      </c>
      <c r="Q9" s="26">
        <v>0.63</v>
      </c>
      <c r="R9" s="26">
        <v>0.63</v>
      </c>
      <c r="S9" s="49"/>
      <c r="T9" s="26">
        <v>0</v>
      </c>
      <c r="U9" s="4"/>
      <c r="V9" s="21" cm="1">
        <f t="array" ref="V9">(MMULT(D$5:F$5, TRANSPOSE(D9:F9)) + MMULT(H$5:J$5, TRANSPOSE(H9:J9)) + MMULT(L$5:R$5, TRANSPOSE(L9:R9)))*$C$20</f>
        <v>63.000000000000007</v>
      </c>
      <c r="W9" s="27">
        <f t="shared" si="7"/>
        <v>1260.0000000000002</v>
      </c>
      <c r="X9" s="28">
        <f t="shared" si="8"/>
        <v>9.0000000000000011E-2</v>
      </c>
      <c r="Y9" s="28">
        <f t="shared" si="9"/>
        <v>8.9775561097256873E-2</v>
      </c>
      <c r="Z9" s="4"/>
      <c r="AA9" s="4"/>
      <c r="AB9" s="4"/>
      <c r="AC9" s="4"/>
      <c r="AD9" s="4"/>
      <c r="AE9" s="4"/>
    </row>
    <row r="10" spans="1:31" ht="15.6" x14ac:dyDescent="0.3">
      <c r="A10" s="1"/>
      <c r="B10" s="19" t="s">
        <v>27</v>
      </c>
      <c r="C10" s="20">
        <v>25</v>
      </c>
      <c r="D10" s="15">
        <v>0.56000000000000005</v>
      </c>
      <c r="E10" s="15">
        <v>0.56000000000000005</v>
      </c>
      <c r="F10" s="15">
        <v>0.56000000000000005</v>
      </c>
      <c r="G10" s="49"/>
      <c r="H10" s="15">
        <v>0.56000000000000005</v>
      </c>
      <c r="I10" s="15">
        <v>0.56000000000000005</v>
      </c>
      <c r="J10" s="15">
        <v>0.56000000000000005</v>
      </c>
      <c r="K10" s="49"/>
      <c r="L10" s="15">
        <v>0.56000000000000005</v>
      </c>
      <c r="M10" s="15">
        <v>0.56000000000000005</v>
      </c>
      <c r="N10" s="15">
        <v>0.56000000000000005</v>
      </c>
      <c r="O10" s="15">
        <v>0.56000000000000005</v>
      </c>
      <c r="P10" s="15">
        <v>0.56000000000000005</v>
      </c>
      <c r="Q10" s="15">
        <v>0.56000000000000005</v>
      </c>
      <c r="R10" s="15">
        <v>0.56000000000000005</v>
      </c>
      <c r="S10" s="49"/>
      <c r="T10" s="15">
        <v>0</v>
      </c>
      <c r="U10" s="4"/>
      <c r="V10" s="21" cm="1">
        <f t="array" ref="V10">(MMULT(D$5:F$5, TRANSPOSE(D10:F10)) + MMULT(H$5:J$5, TRANSPOSE(H10:J10)) + MMULT(L$5:R$5, TRANSPOSE(L10:R10)))*$C$20</f>
        <v>56.000000000000007</v>
      </c>
      <c r="W10" s="22">
        <f t="shared" si="7"/>
        <v>1400.0000000000002</v>
      </c>
      <c r="X10" s="23">
        <f t="shared" si="8"/>
        <v>8.0000000000000016E-2</v>
      </c>
      <c r="Y10" s="23">
        <f t="shared" si="9"/>
        <v>9.9750623441396527E-2</v>
      </c>
      <c r="Z10" s="4"/>
      <c r="AA10" s="4"/>
      <c r="AB10" s="4"/>
      <c r="AC10" s="4"/>
      <c r="AD10" s="4"/>
      <c r="AE10" s="4"/>
    </row>
    <row r="11" spans="1:31" ht="15.6" x14ac:dyDescent="0.3">
      <c r="A11" s="1"/>
      <c r="B11" s="24" t="s">
        <v>28</v>
      </c>
      <c r="C11" s="25">
        <v>25</v>
      </c>
      <c r="D11" s="26">
        <v>1.61</v>
      </c>
      <c r="E11" s="26">
        <v>1.61</v>
      </c>
      <c r="F11" s="26">
        <v>1.61</v>
      </c>
      <c r="G11" s="49"/>
      <c r="H11" s="26">
        <v>1.61</v>
      </c>
      <c r="I11" s="26">
        <v>1.61</v>
      </c>
      <c r="J11" s="26">
        <v>1.61</v>
      </c>
      <c r="K11" s="49"/>
      <c r="L11" s="26">
        <v>1.61</v>
      </c>
      <c r="M11" s="26">
        <v>1.61</v>
      </c>
      <c r="N11" s="26">
        <v>1.61</v>
      </c>
      <c r="O11" s="26">
        <v>1.61</v>
      </c>
      <c r="P11" s="26">
        <v>1.61</v>
      </c>
      <c r="Q11" s="26">
        <v>1.61</v>
      </c>
      <c r="R11" s="26">
        <v>1.61</v>
      </c>
      <c r="S11" s="49"/>
      <c r="T11" s="26">
        <v>0</v>
      </c>
      <c r="U11" s="4"/>
      <c r="V11" s="21" cm="1">
        <f t="array" ref="V11">(MMULT(D$5:F$5, TRANSPOSE(D11:F11)) + MMULT(H$5:J$5, TRANSPOSE(H11:J11)) + MMULT(L$5:R$5, TRANSPOSE(L11:R11)))*$C$20</f>
        <v>161</v>
      </c>
      <c r="W11" s="27">
        <f t="shared" si="7"/>
        <v>4025</v>
      </c>
      <c r="X11" s="28">
        <f t="shared" si="8"/>
        <v>0.23</v>
      </c>
      <c r="Y11" s="28">
        <f t="shared" si="9"/>
        <v>0.28678304239401498</v>
      </c>
      <c r="Z11" s="4"/>
      <c r="AA11" s="4"/>
      <c r="AB11" s="4"/>
      <c r="AC11" s="4"/>
      <c r="AD11" s="4"/>
      <c r="AE11" s="4"/>
    </row>
    <row r="12" spans="1:31" ht="15.6" x14ac:dyDescent="0.3">
      <c r="A12" s="1"/>
      <c r="B12" s="19" t="s">
        <v>29</v>
      </c>
      <c r="C12" s="20">
        <v>15</v>
      </c>
      <c r="D12" s="15">
        <v>1.68</v>
      </c>
      <c r="E12" s="15">
        <v>1.68</v>
      </c>
      <c r="F12" s="15">
        <v>1.68</v>
      </c>
      <c r="G12" s="49"/>
      <c r="H12" s="15">
        <v>1.68</v>
      </c>
      <c r="I12" s="15">
        <v>1.68</v>
      </c>
      <c r="J12" s="15">
        <v>1.68</v>
      </c>
      <c r="K12" s="49"/>
      <c r="L12" s="15">
        <v>1.68</v>
      </c>
      <c r="M12" s="15">
        <v>1.68</v>
      </c>
      <c r="N12" s="15">
        <v>1.68</v>
      </c>
      <c r="O12" s="15">
        <v>1.68</v>
      </c>
      <c r="P12" s="15">
        <v>1.68</v>
      </c>
      <c r="Q12" s="15">
        <v>1.68</v>
      </c>
      <c r="R12" s="15">
        <v>1.68</v>
      </c>
      <c r="S12" s="49"/>
      <c r="T12" s="15">
        <v>0</v>
      </c>
      <c r="U12" s="4"/>
      <c r="V12" s="21" cm="1">
        <f t="array" ref="V12">(MMULT(D$5:F$5, TRANSPOSE(D12:F12)) + MMULT(H$5:J$5, TRANSPOSE(H12:J12)) + MMULT(L$5:R$5, TRANSPOSE(L12:R12)))*$C$20</f>
        <v>168</v>
      </c>
      <c r="W12" s="22">
        <f t="shared" si="7"/>
        <v>2520</v>
      </c>
      <c r="X12" s="23">
        <f t="shared" si="8"/>
        <v>0.24</v>
      </c>
      <c r="Y12" s="23">
        <f t="shared" si="9"/>
        <v>0.17955112219451372</v>
      </c>
      <c r="Z12" s="4"/>
      <c r="AA12" s="4"/>
      <c r="AB12" s="4"/>
      <c r="AC12" s="4"/>
      <c r="AD12" s="4"/>
      <c r="AE12" s="4"/>
    </row>
    <row r="13" spans="1:31" ht="15.6" x14ac:dyDescent="0.3">
      <c r="A13" s="1"/>
      <c r="B13" s="24" t="s">
        <v>30</v>
      </c>
      <c r="C13" s="25">
        <v>15</v>
      </c>
      <c r="D13" s="26">
        <v>1.82</v>
      </c>
      <c r="E13" s="26">
        <v>1.82</v>
      </c>
      <c r="F13" s="26">
        <v>1.82</v>
      </c>
      <c r="G13" s="49"/>
      <c r="H13" s="26">
        <v>1.82</v>
      </c>
      <c r="I13" s="26">
        <v>1.82</v>
      </c>
      <c r="J13" s="26">
        <v>1.82</v>
      </c>
      <c r="K13" s="49"/>
      <c r="L13" s="26">
        <v>1.82</v>
      </c>
      <c r="M13" s="26">
        <v>1.82</v>
      </c>
      <c r="N13" s="26">
        <v>1.82</v>
      </c>
      <c r="O13" s="26">
        <v>1.82</v>
      </c>
      <c r="P13" s="26">
        <v>1.82</v>
      </c>
      <c r="Q13" s="26">
        <v>1.82</v>
      </c>
      <c r="R13" s="26">
        <v>1.82</v>
      </c>
      <c r="S13" s="49"/>
      <c r="T13" s="26">
        <v>0</v>
      </c>
      <c r="U13" s="4"/>
      <c r="V13" s="21" cm="1">
        <f t="array" ref="V13">(MMULT(D$5:F$5, TRANSPOSE(D13:F13)) + MMULT(H$5:J$5, TRANSPOSE(H13:J13)) + MMULT(L$5:R$5, TRANSPOSE(L13:R13)))*$C$20</f>
        <v>182</v>
      </c>
      <c r="W13" s="27">
        <f t="shared" si="7"/>
        <v>2730</v>
      </c>
      <c r="X13" s="28">
        <f t="shared" si="8"/>
        <v>0.26</v>
      </c>
      <c r="Y13" s="28">
        <f t="shared" si="9"/>
        <v>0.19451371571072318</v>
      </c>
      <c r="Z13" s="4"/>
      <c r="AA13" s="4"/>
      <c r="AB13" s="4"/>
      <c r="AC13" s="4"/>
      <c r="AD13" s="4"/>
      <c r="AE13" s="4"/>
    </row>
    <row r="14" spans="1:31" ht="15.6" x14ac:dyDescent="0.3">
      <c r="A14" s="29"/>
      <c r="B14" s="30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4"/>
      <c r="AA14" s="4"/>
      <c r="AB14" s="4"/>
      <c r="AC14" s="4"/>
      <c r="AD14" s="4"/>
      <c r="AE14" s="4"/>
    </row>
    <row r="15" spans="1:31" ht="15.6" x14ac:dyDescent="0.3">
      <c r="A15" s="29"/>
      <c r="B15" s="17" t="s">
        <v>21</v>
      </c>
      <c r="C15" s="31"/>
      <c r="D15" s="32">
        <f t="shared" ref="D15:F15" si="10">SUM(D8:D13)*D5*$C$20</f>
        <v>70</v>
      </c>
      <c r="E15" s="32">
        <f t="shared" si="10"/>
        <v>70</v>
      </c>
      <c r="F15" s="32">
        <f t="shared" si="10"/>
        <v>70</v>
      </c>
      <c r="G15" s="50"/>
      <c r="H15" s="32">
        <f t="shared" ref="H15:J15" si="11">SUM(H8:H13)*H5*$C$20</f>
        <v>70</v>
      </c>
      <c r="I15" s="32">
        <f t="shared" si="11"/>
        <v>70</v>
      </c>
      <c r="J15" s="32">
        <f t="shared" si="11"/>
        <v>70</v>
      </c>
      <c r="K15" s="50"/>
      <c r="L15" s="32">
        <f t="shared" ref="L15:R15" si="12">SUM(L8:L13)*L5*$C$20</f>
        <v>70</v>
      </c>
      <c r="M15" s="32">
        <f t="shared" si="12"/>
        <v>35</v>
      </c>
      <c r="N15" s="32">
        <f t="shared" si="12"/>
        <v>35</v>
      </c>
      <c r="O15" s="32">
        <f t="shared" si="12"/>
        <v>35</v>
      </c>
      <c r="P15" s="32">
        <f t="shared" si="12"/>
        <v>35</v>
      </c>
      <c r="Q15" s="32">
        <f t="shared" si="12"/>
        <v>35</v>
      </c>
      <c r="R15" s="32">
        <f t="shared" si="12"/>
        <v>35</v>
      </c>
      <c r="S15" s="50"/>
      <c r="T15" s="32">
        <f>SUM(T8:T13)*T5*$C$20</f>
        <v>0</v>
      </c>
      <c r="U15" s="33"/>
      <c r="V15" s="32">
        <f>SUM(V8:V13)</f>
        <v>700</v>
      </c>
      <c r="W15" s="34" t="s">
        <v>31</v>
      </c>
      <c r="X15" s="4"/>
      <c r="Y15" s="4"/>
      <c r="Z15" s="4"/>
      <c r="AA15" s="4"/>
      <c r="AB15" s="4"/>
      <c r="AC15" s="4"/>
      <c r="AD15" s="4"/>
      <c r="AE15" s="4"/>
    </row>
    <row r="16" spans="1:31" ht="15.6" x14ac:dyDescent="0.3">
      <c r="A16" s="29"/>
      <c r="B16" s="17" t="s">
        <v>22</v>
      </c>
      <c r="C16" s="31"/>
      <c r="D16" s="35" cm="1">
        <f t="array" ref="D16">MMULT(TRANSPOSE($C$8:$C$13),MMULT(D8:D13,D5*$C$20))</f>
        <v>1403.5</v>
      </c>
      <c r="E16" s="35" cm="1">
        <f t="array" ref="E16">MMULT(TRANSPOSE($C$8:$C$13),MMULT(E8:E13,E5*$C$20))</f>
        <v>1403.5</v>
      </c>
      <c r="F16" s="35" cm="1">
        <f t="array" ref="F16">MMULT(TRANSPOSE($C$8:$C$13),MMULT(F8:F13,F5*$C$20))</f>
        <v>1403.5</v>
      </c>
      <c r="G16" s="51"/>
      <c r="H16" s="35" cm="1">
        <f t="array" ref="H16">MMULT(TRANSPOSE($C$8:$C$13),MMULT(H8:H13,H5*$C$20))</f>
        <v>1403.5</v>
      </c>
      <c r="I16" s="35" cm="1">
        <f t="array" ref="I16">MMULT(TRANSPOSE($C$8:$C$13),MMULT(I8:I13,I5*$C$20))</f>
        <v>1403.5</v>
      </c>
      <c r="J16" s="35" cm="1">
        <f t="array" ref="J16">MMULT(TRANSPOSE($C$8:$C$13),MMULT(J8:J13,J5*$C$20))</f>
        <v>1403.5</v>
      </c>
      <c r="K16" s="51"/>
      <c r="L16" s="35" cm="1">
        <f t="array" ref="L16">MMULT(TRANSPOSE($C$8:$C$13),MMULT(L8:L13,L5*$C$20))</f>
        <v>1403.5</v>
      </c>
      <c r="M16" s="35" cm="1">
        <f t="array" ref="M16">MMULT(TRANSPOSE($C$8:$C$13),MMULT(M8:M13,M5*$C$20))</f>
        <v>701.75</v>
      </c>
      <c r="N16" s="35" cm="1">
        <f t="array" ref="N16">MMULT(TRANSPOSE($C$8:$C$13),MMULT(N8:N13,N5*$C$20))</f>
        <v>701.75</v>
      </c>
      <c r="O16" s="35" cm="1">
        <f t="array" ref="O16">MMULT(TRANSPOSE($C$8:$C$13),MMULT(O8:O13,O5*$C$20))</f>
        <v>701.75</v>
      </c>
      <c r="P16" s="35" cm="1">
        <f t="array" ref="P16">MMULT(TRANSPOSE($C$8:$C$13),MMULT(P8:P13,P5*$C$20))</f>
        <v>701.75</v>
      </c>
      <c r="Q16" s="35" cm="1">
        <f t="array" ref="Q16">MMULT(TRANSPOSE($C$8:$C$13),MMULT(Q8:Q13,Q5*$C$20))</f>
        <v>701.75</v>
      </c>
      <c r="R16" s="35" cm="1">
        <f t="array" ref="R16">MMULT(TRANSPOSE($C$8:$C$13),MMULT(R8:R13,R5*$C$20))</f>
        <v>701.75</v>
      </c>
      <c r="S16" s="51"/>
      <c r="T16" s="35" cm="1">
        <f t="array" ref="T16">MMULT(TRANSPOSE($C$8:$C$13),MMULT(T8:T13,T5*$C$20))</f>
        <v>0</v>
      </c>
      <c r="U16" s="33"/>
      <c r="V16" s="34" t="s">
        <v>31</v>
      </c>
      <c r="W16" s="35">
        <f>SUM(W8:W15)</f>
        <v>14035</v>
      </c>
      <c r="X16" s="4"/>
      <c r="Y16" s="4"/>
      <c r="Z16" s="4"/>
      <c r="AA16" s="4"/>
      <c r="AB16" s="4"/>
      <c r="AC16" s="4"/>
      <c r="AD16" s="4"/>
      <c r="AE16" s="4"/>
    </row>
    <row r="17" spans="1:31" ht="15.6" x14ac:dyDescent="0.3">
      <c r="A17" s="4"/>
      <c r="B17" s="17" t="s">
        <v>23</v>
      </c>
      <c r="C17" s="32"/>
      <c r="D17" s="36">
        <f t="shared" ref="D17:F17" si="13">D15/$V$15</f>
        <v>0.1</v>
      </c>
      <c r="E17" s="36">
        <f t="shared" si="13"/>
        <v>0.1</v>
      </c>
      <c r="F17" s="36">
        <f t="shared" si="13"/>
        <v>0.1</v>
      </c>
      <c r="G17" s="52"/>
      <c r="H17" s="36">
        <f t="shared" ref="H17:J17" si="14">H15/$V$15</f>
        <v>0.1</v>
      </c>
      <c r="I17" s="36">
        <f t="shared" si="14"/>
        <v>0.1</v>
      </c>
      <c r="J17" s="36">
        <f t="shared" si="14"/>
        <v>0.1</v>
      </c>
      <c r="K17" s="52"/>
      <c r="L17" s="36">
        <f t="shared" ref="L17:R17" si="15">L15/$V$15</f>
        <v>0.1</v>
      </c>
      <c r="M17" s="36">
        <f t="shared" si="15"/>
        <v>0.05</v>
      </c>
      <c r="N17" s="36">
        <f t="shared" si="15"/>
        <v>0.05</v>
      </c>
      <c r="O17" s="36">
        <f t="shared" si="15"/>
        <v>0.05</v>
      </c>
      <c r="P17" s="36">
        <f t="shared" si="15"/>
        <v>0.05</v>
      </c>
      <c r="Q17" s="36">
        <f t="shared" si="15"/>
        <v>0.05</v>
      </c>
      <c r="R17" s="36">
        <f t="shared" si="15"/>
        <v>0.05</v>
      </c>
      <c r="S17" s="52"/>
      <c r="T17" s="36">
        <f>T15/$V$15</f>
        <v>0</v>
      </c>
      <c r="U17" s="4"/>
      <c r="V17" s="4"/>
      <c r="W17" s="4"/>
      <c r="X17" s="36">
        <f>SUM(X8:X13)</f>
        <v>1</v>
      </c>
      <c r="Y17" s="34" t="s">
        <v>31</v>
      </c>
      <c r="Z17" s="4"/>
      <c r="AA17" s="4"/>
      <c r="AB17" s="4"/>
      <c r="AC17" s="4"/>
      <c r="AD17" s="4"/>
      <c r="AE17" s="4"/>
    </row>
    <row r="18" spans="1:31" ht="15.6" x14ac:dyDescent="0.3">
      <c r="A18" s="4"/>
      <c r="B18" s="17" t="s">
        <v>24</v>
      </c>
      <c r="C18" s="32"/>
      <c r="D18" s="36">
        <f t="shared" ref="D18:F18" si="16">D16/$W$16</f>
        <v>0.1</v>
      </c>
      <c r="E18" s="36">
        <f t="shared" si="16"/>
        <v>0.1</v>
      </c>
      <c r="F18" s="36">
        <f t="shared" si="16"/>
        <v>0.1</v>
      </c>
      <c r="G18" s="52"/>
      <c r="H18" s="36">
        <f t="shared" ref="H18:J18" si="17">H16/$W$16</f>
        <v>0.1</v>
      </c>
      <c r="I18" s="36">
        <f t="shared" si="17"/>
        <v>0.1</v>
      </c>
      <c r="J18" s="36">
        <f t="shared" si="17"/>
        <v>0.1</v>
      </c>
      <c r="K18" s="52"/>
      <c r="L18" s="36">
        <f t="shared" ref="L18:R18" si="18">L16/$W$16</f>
        <v>0.1</v>
      </c>
      <c r="M18" s="36">
        <f t="shared" si="18"/>
        <v>0.05</v>
      </c>
      <c r="N18" s="36">
        <f t="shared" si="18"/>
        <v>0.05</v>
      </c>
      <c r="O18" s="36">
        <f t="shared" si="18"/>
        <v>0.05</v>
      </c>
      <c r="P18" s="36">
        <f t="shared" si="18"/>
        <v>0.05</v>
      </c>
      <c r="Q18" s="36">
        <f t="shared" si="18"/>
        <v>0.05</v>
      </c>
      <c r="R18" s="36">
        <f t="shared" si="18"/>
        <v>0.05</v>
      </c>
      <c r="S18" s="52"/>
      <c r="T18" s="36">
        <f>T16/$W$16</f>
        <v>0</v>
      </c>
      <c r="U18" s="4"/>
      <c r="V18" s="4"/>
      <c r="W18" s="4"/>
      <c r="X18" s="34" t="s">
        <v>31</v>
      </c>
      <c r="Y18" s="36">
        <f>SUM(Y8:Y13)</f>
        <v>1</v>
      </c>
      <c r="Z18" s="4"/>
      <c r="AA18" s="4"/>
      <c r="AB18" s="4"/>
      <c r="AC18" s="4"/>
      <c r="AD18" s="4"/>
      <c r="AE18" s="4"/>
    </row>
    <row r="19" spans="1:31" ht="15" x14ac:dyDescent="0.25">
      <c r="A19" s="4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.6" x14ac:dyDescent="0.3">
      <c r="A20" s="37"/>
      <c r="B20" s="38" t="s">
        <v>32</v>
      </c>
      <c r="C20" s="39">
        <v>5</v>
      </c>
      <c r="D20" s="4"/>
      <c r="E20" s="29"/>
      <c r="F20" s="33"/>
      <c r="G20" s="4"/>
      <c r="H20" s="4"/>
      <c r="I20" s="4"/>
      <c r="J20" s="37"/>
      <c r="K20" s="37"/>
      <c r="L20" s="37"/>
      <c r="M20" s="37"/>
      <c r="N20" s="37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6" x14ac:dyDescent="0.3">
      <c r="A21" s="4"/>
      <c r="B21" s="17" t="s">
        <v>33</v>
      </c>
      <c r="C21" s="32">
        <f>V15/7</f>
        <v>100</v>
      </c>
      <c r="D21" s="4"/>
      <c r="E21" s="29"/>
      <c r="F21" s="3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5" x14ac:dyDescent="0.25">
      <c r="A22" s="4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0"/>
      <c r="AA22" s="4"/>
      <c r="AB22" s="4"/>
      <c r="AC22" s="4"/>
      <c r="AD22" s="4"/>
      <c r="AE22" s="4"/>
    </row>
    <row r="23" spans="1:31" ht="15" x14ac:dyDescent="0.25">
      <c r="A23" s="4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1"/>
      <c r="Y23" s="42"/>
      <c r="Z23" s="43"/>
      <c r="AA23" s="37"/>
      <c r="AB23" s="29"/>
      <c r="AC23" s="41"/>
      <c r="AD23" s="44"/>
      <c r="AE23" s="4"/>
    </row>
    <row r="24" spans="1:31" ht="15" x14ac:dyDescent="0.25">
      <c r="A24" s="4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1"/>
      <c r="Y24" s="42"/>
      <c r="Z24" s="43"/>
      <c r="AA24" s="37"/>
      <c r="AB24" s="29"/>
      <c r="AC24" s="41"/>
      <c r="AD24" s="44"/>
      <c r="AE24" s="4"/>
    </row>
    <row r="25" spans="1:31" ht="15" x14ac:dyDescent="0.25">
      <c r="A25" s="4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1"/>
      <c r="Y25" s="42"/>
      <c r="Z25" s="43"/>
      <c r="AA25" s="37"/>
      <c r="AB25" s="29"/>
      <c r="AC25" s="41"/>
      <c r="AD25" s="44"/>
      <c r="AE25" s="4"/>
    </row>
    <row r="26" spans="1:31" ht="15" x14ac:dyDescent="0.25">
      <c r="A26" s="4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1"/>
      <c r="Y26" s="42"/>
      <c r="Z26" s="43"/>
      <c r="AA26" s="37"/>
      <c r="AB26" s="29"/>
      <c r="AC26" s="41"/>
      <c r="AD26" s="44"/>
      <c r="AE26" s="4"/>
    </row>
    <row r="27" spans="1:31" ht="15" x14ac:dyDescent="0.25">
      <c r="A27" s="4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1"/>
      <c r="Y27" s="42"/>
      <c r="Z27" s="43"/>
      <c r="AA27" s="37"/>
      <c r="AB27" s="29"/>
      <c r="AC27" s="41"/>
      <c r="AD27" s="44"/>
      <c r="AE27" s="4"/>
    </row>
    <row r="28" spans="1:31" ht="15" x14ac:dyDescent="0.25">
      <c r="A28" s="4"/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1"/>
      <c r="Y28" s="42"/>
      <c r="Z28" s="43"/>
      <c r="AA28" s="37"/>
      <c r="AB28" s="29"/>
      <c r="AC28" s="41"/>
      <c r="AD28" s="44"/>
      <c r="AE28" s="4"/>
    </row>
    <row r="29" spans="1:31" ht="15" x14ac:dyDescent="0.25">
      <c r="A29" s="4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0"/>
      <c r="AA29" s="4"/>
      <c r="AB29" s="4"/>
      <c r="AC29" s="4"/>
      <c r="AD29" s="4"/>
      <c r="AE29" s="4"/>
    </row>
    <row r="30" spans="1:31" ht="15" x14ac:dyDescent="0.25">
      <c r="A30" s="4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5"/>
      <c r="Z30" s="40"/>
      <c r="AA30" s="4"/>
      <c r="AB30" s="4"/>
      <c r="AC30" s="4"/>
      <c r="AD30" s="4"/>
      <c r="AE30" s="4"/>
    </row>
    <row r="31" spans="1:31" ht="15" x14ac:dyDescent="0.25">
      <c r="A31" s="4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0"/>
      <c r="AA31" s="4"/>
      <c r="AB31" s="4"/>
      <c r="AC31" s="4"/>
      <c r="AD31" s="4"/>
      <c r="AE31" s="4"/>
    </row>
    <row r="32" spans="1:31" ht="15" x14ac:dyDescent="0.25">
      <c r="A32" s="4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37"/>
      <c r="Y32" s="37"/>
      <c r="Z32" s="4"/>
      <c r="AA32" s="4"/>
      <c r="AB32" s="37"/>
      <c r="AC32" s="41"/>
      <c r="AD32" s="4"/>
      <c r="AE32" s="4"/>
    </row>
    <row r="33" spans="1:31" ht="15" x14ac:dyDescent="0.25">
      <c r="A33" s="4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37"/>
      <c r="Y33" s="37"/>
      <c r="Z33" s="4"/>
      <c r="AA33" s="4"/>
      <c r="AB33" s="37"/>
      <c r="AC33" s="41"/>
      <c r="AD33" s="4"/>
      <c r="AE33" s="4"/>
    </row>
    <row r="34" spans="1:31" ht="15" x14ac:dyDescent="0.25">
      <c r="A34" s="4"/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37"/>
      <c r="Y34" s="37"/>
      <c r="Z34" s="4"/>
      <c r="AA34" s="4"/>
      <c r="AB34" s="37"/>
      <c r="AC34" s="41"/>
      <c r="AD34" s="4"/>
      <c r="AE34" s="4"/>
    </row>
    <row r="35" spans="1:31" ht="15" x14ac:dyDescent="0.25">
      <c r="A35" s="4"/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37"/>
      <c r="Y35" s="37"/>
      <c r="Z35" s="4"/>
      <c r="AA35" s="4"/>
      <c r="AB35" s="37"/>
      <c r="AC35" s="41"/>
      <c r="AD35" s="4"/>
      <c r="AE35" s="4"/>
    </row>
    <row r="36" spans="1:31" ht="15" x14ac:dyDescent="0.25">
      <c r="A36" s="4"/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37"/>
      <c r="Y36" s="37"/>
      <c r="Z36" s="4"/>
      <c r="AA36" s="4"/>
      <c r="AB36" s="37"/>
      <c r="AC36" s="41"/>
      <c r="AD36" s="4"/>
      <c r="AE36" s="4"/>
    </row>
    <row r="37" spans="1:31" ht="15" x14ac:dyDescent="0.25">
      <c r="A37" s="4"/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37"/>
      <c r="Y37" s="37"/>
      <c r="Z37" s="4"/>
      <c r="AA37" s="4"/>
      <c r="AB37" s="37"/>
      <c r="AC37" s="41"/>
      <c r="AD37" s="4"/>
      <c r="AE37" s="4"/>
    </row>
    <row r="38" spans="1:31" ht="15" x14ac:dyDescent="0.25">
      <c r="A38" s="4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" x14ac:dyDescent="0.25">
      <c r="A39" s="4"/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" x14ac:dyDescent="0.25">
      <c r="A40" s="4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" x14ac:dyDescent="0.25">
      <c r="A41" s="4"/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" x14ac:dyDescent="0.25">
      <c r="A42" s="4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" x14ac:dyDescent="0.25">
      <c r="A43" s="4"/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" x14ac:dyDescent="0.25">
      <c r="A44" s="4"/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" x14ac:dyDescent="0.25">
      <c r="A45" s="4"/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" x14ac:dyDescent="0.25">
      <c r="A46" s="4"/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" x14ac:dyDescent="0.25">
      <c r="A47" s="4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" x14ac:dyDescent="0.25">
      <c r="A48" s="4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" x14ac:dyDescent="0.25">
      <c r="A49" s="4"/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" x14ac:dyDescent="0.25">
      <c r="A50" s="4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" x14ac:dyDescent="0.25">
      <c r="A51" s="4"/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" x14ac:dyDescent="0.25">
      <c r="A52" s="4"/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" x14ac:dyDescent="0.25">
      <c r="A53" s="4"/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" x14ac:dyDescent="0.25">
      <c r="A54" s="4"/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" x14ac:dyDescent="0.25">
      <c r="A55" s="4"/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" x14ac:dyDescent="0.25">
      <c r="A56" s="4"/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" x14ac:dyDescent="0.25">
      <c r="A57" s="4"/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" x14ac:dyDescent="0.25">
      <c r="A58" s="4"/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" x14ac:dyDescent="0.25">
      <c r="A59" s="4"/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" x14ac:dyDescent="0.25">
      <c r="A60" s="4"/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" x14ac:dyDescent="0.25">
      <c r="A61" s="4"/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" x14ac:dyDescent="0.25">
      <c r="A62" s="4"/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" x14ac:dyDescent="0.25">
      <c r="A63" s="4"/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" x14ac:dyDescent="0.25">
      <c r="A64" s="4"/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" x14ac:dyDescent="0.25">
      <c r="A65" s="4"/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" x14ac:dyDescent="0.25">
      <c r="A66" s="4"/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" x14ac:dyDescent="0.25">
      <c r="A67" s="4"/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" x14ac:dyDescent="0.25">
      <c r="A68" s="4"/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" x14ac:dyDescent="0.25">
      <c r="A69" s="4"/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" x14ac:dyDescent="0.25">
      <c r="A70" s="4"/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" x14ac:dyDescent="0.25">
      <c r="A71" s="4"/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" x14ac:dyDescent="0.25">
      <c r="A72" s="4"/>
      <c r="B72" s="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" x14ac:dyDescent="0.25">
      <c r="A73" s="4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" x14ac:dyDescent="0.25">
      <c r="A74" s="4"/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" x14ac:dyDescent="0.25">
      <c r="A75" s="4"/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" x14ac:dyDescent="0.25">
      <c r="A76" s="4"/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" x14ac:dyDescent="0.25">
      <c r="A77" s="4"/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" x14ac:dyDescent="0.25">
      <c r="A78" s="4"/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" x14ac:dyDescent="0.25">
      <c r="A79" s="4"/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" x14ac:dyDescent="0.25">
      <c r="A80" s="4"/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" x14ac:dyDescent="0.25">
      <c r="A81" s="4"/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" x14ac:dyDescent="0.25">
      <c r="A82" s="4"/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" x14ac:dyDescent="0.25">
      <c r="A83" s="4"/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" x14ac:dyDescent="0.25">
      <c r="A84" s="4"/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" x14ac:dyDescent="0.25">
      <c r="A85" s="4"/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" x14ac:dyDescent="0.25">
      <c r="A86" s="4"/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" x14ac:dyDescent="0.25">
      <c r="A87" s="4"/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" x14ac:dyDescent="0.25">
      <c r="A88" s="4"/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" x14ac:dyDescent="0.25">
      <c r="A89" s="4"/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" x14ac:dyDescent="0.25">
      <c r="A90" s="4"/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" x14ac:dyDescent="0.25">
      <c r="A91" s="4"/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" x14ac:dyDescent="0.25">
      <c r="A92" s="4"/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" x14ac:dyDescent="0.25">
      <c r="A93" s="4"/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" x14ac:dyDescent="0.25">
      <c r="A94" s="4"/>
      <c r="B94" s="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" x14ac:dyDescent="0.25">
      <c r="A95" s="4"/>
      <c r="B95" s="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" x14ac:dyDescent="0.25">
      <c r="A96" s="4"/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" x14ac:dyDescent="0.25">
      <c r="A97" s="4"/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" x14ac:dyDescent="0.25">
      <c r="A98" s="4"/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" x14ac:dyDescent="0.25">
      <c r="A99" s="4"/>
      <c r="B99" s="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" x14ac:dyDescent="0.25">
      <c r="A100" s="4"/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" x14ac:dyDescent="0.25">
      <c r="A101" s="4"/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" x14ac:dyDescent="0.25">
      <c r="A102" s="4"/>
      <c r="B102" s="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" x14ac:dyDescent="0.25">
      <c r="A103" s="4"/>
      <c r="B103" s="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" x14ac:dyDescent="0.25">
      <c r="A104" s="4"/>
      <c r="B104" s="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" x14ac:dyDescent="0.25">
      <c r="A105" s="4"/>
      <c r="B105" s="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" x14ac:dyDescent="0.25">
      <c r="A106" s="4"/>
      <c r="B106" s="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" x14ac:dyDescent="0.25">
      <c r="A107" s="4"/>
      <c r="B107" s="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" x14ac:dyDescent="0.25">
      <c r="A108" s="4"/>
      <c r="B108" s="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" x14ac:dyDescent="0.25">
      <c r="A109" s="4"/>
      <c r="B109" s="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" x14ac:dyDescent="0.25">
      <c r="A110" s="4"/>
      <c r="B110" s="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" x14ac:dyDescent="0.25">
      <c r="A111" s="4"/>
      <c r="B111" s="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" x14ac:dyDescent="0.25">
      <c r="A112" s="4"/>
      <c r="B112" s="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" x14ac:dyDescent="0.25">
      <c r="A113" s="4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" x14ac:dyDescent="0.25">
      <c r="A114" s="4"/>
      <c r="B114" s="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" x14ac:dyDescent="0.25">
      <c r="A115" s="4"/>
      <c r="B115" s="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" x14ac:dyDescent="0.25">
      <c r="A116" s="4"/>
      <c r="B116" s="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" x14ac:dyDescent="0.25">
      <c r="A117" s="4"/>
      <c r="B117" s="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" x14ac:dyDescent="0.25">
      <c r="A118" s="4"/>
      <c r="B118" s="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" x14ac:dyDescent="0.25">
      <c r="A119" s="4"/>
      <c r="B119" s="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" x14ac:dyDescent="0.25">
      <c r="A120" s="4"/>
      <c r="B120" s="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" x14ac:dyDescent="0.25">
      <c r="A121" s="4"/>
      <c r="B121" s="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" x14ac:dyDescent="0.25">
      <c r="A122" s="4"/>
      <c r="B122" s="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" x14ac:dyDescent="0.25">
      <c r="A123" s="4"/>
      <c r="B123" s="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" x14ac:dyDescent="0.25">
      <c r="A124" s="4"/>
      <c r="B124" s="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" x14ac:dyDescent="0.25">
      <c r="A125" s="4"/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" x14ac:dyDescent="0.25">
      <c r="A126" s="4"/>
      <c r="B126" s="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" x14ac:dyDescent="0.25">
      <c r="A127" s="4"/>
      <c r="B127" s="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" x14ac:dyDescent="0.25">
      <c r="A128" s="4"/>
      <c r="B128" s="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" x14ac:dyDescent="0.25">
      <c r="A129" s="4"/>
      <c r="B129" s="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" x14ac:dyDescent="0.25">
      <c r="A130" s="4"/>
      <c r="B130" s="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" x14ac:dyDescent="0.25">
      <c r="A131" s="4"/>
      <c r="B131" s="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" x14ac:dyDescent="0.25">
      <c r="A132" s="4"/>
      <c r="B132" s="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" x14ac:dyDescent="0.25">
      <c r="A133" s="4"/>
      <c r="B133" s="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" x14ac:dyDescent="0.25">
      <c r="A134" s="4"/>
      <c r="B134" s="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" x14ac:dyDescent="0.25">
      <c r="A135" s="4"/>
      <c r="B135" s="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" x14ac:dyDescent="0.25">
      <c r="A136" s="4"/>
      <c r="B136" s="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" x14ac:dyDescent="0.25">
      <c r="A137" s="4"/>
      <c r="B137" s="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" x14ac:dyDescent="0.25">
      <c r="A138" s="4"/>
      <c r="B138" s="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" x14ac:dyDescent="0.25">
      <c r="A139" s="4"/>
      <c r="B139" s="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" x14ac:dyDescent="0.25">
      <c r="A140" s="4"/>
      <c r="B140" s="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" x14ac:dyDescent="0.25">
      <c r="A141" s="4"/>
      <c r="B141" s="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" x14ac:dyDescent="0.25">
      <c r="A142" s="4"/>
      <c r="B142" s="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" x14ac:dyDescent="0.25">
      <c r="A143" s="4"/>
      <c r="B143" s="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" x14ac:dyDescent="0.25">
      <c r="A144" s="4"/>
      <c r="B144" s="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" x14ac:dyDescent="0.25">
      <c r="A145" s="4"/>
      <c r="B145" s="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" x14ac:dyDescent="0.25">
      <c r="A146" s="4"/>
      <c r="B146" s="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" x14ac:dyDescent="0.25">
      <c r="A147" s="4"/>
      <c r="B147" s="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" x14ac:dyDescent="0.25">
      <c r="A148" s="4"/>
      <c r="B148" s="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" x14ac:dyDescent="0.25">
      <c r="A149" s="4"/>
      <c r="B149" s="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" x14ac:dyDescent="0.25">
      <c r="A150" s="4"/>
      <c r="B150" s="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" x14ac:dyDescent="0.25">
      <c r="A151" s="4"/>
      <c r="B151" s="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" x14ac:dyDescent="0.25">
      <c r="A152" s="4"/>
      <c r="B152" s="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" x14ac:dyDescent="0.25">
      <c r="A153" s="4"/>
      <c r="B153" s="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" x14ac:dyDescent="0.25">
      <c r="A154" s="4"/>
      <c r="B154" s="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" x14ac:dyDescent="0.25">
      <c r="A155" s="4"/>
      <c r="B155" s="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" x14ac:dyDescent="0.25">
      <c r="A156" s="4"/>
      <c r="B156" s="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" x14ac:dyDescent="0.25">
      <c r="A157" s="4"/>
      <c r="B157" s="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" x14ac:dyDescent="0.25">
      <c r="A158" s="4"/>
      <c r="B158" s="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" x14ac:dyDescent="0.25">
      <c r="A159" s="4"/>
      <c r="B159" s="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" x14ac:dyDescent="0.25">
      <c r="A160" s="4"/>
      <c r="B160" s="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" x14ac:dyDescent="0.25">
      <c r="A161" s="4"/>
      <c r="B161" s="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" x14ac:dyDescent="0.25">
      <c r="A162" s="4"/>
      <c r="B162" s="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" x14ac:dyDescent="0.25">
      <c r="A163" s="4"/>
      <c r="B163" s="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" x14ac:dyDescent="0.25">
      <c r="A164" s="4"/>
      <c r="B164" s="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" x14ac:dyDescent="0.25">
      <c r="A165" s="4"/>
      <c r="B165" s="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" x14ac:dyDescent="0.25">
      <c r="A166" s="4"/>
      <c r="B166" s="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" x14ac:dyDescent="0.25">
      <c r="A167" s="4"/>
      <c r="B167" s="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" x14ac:dyDescent="0.25">
      <c r="A168" s="4"/>
      <c r="B168" s="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" x14ac:dyDescent="0.25">
      <c r="A169" s="4"/>
      <c r="B169" s="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" x14ac:dyDescent="0.25">
      <c r="A170" s="4"/>
      <c r="B170" s="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" x14ac:dyDescent="0.25">
      <c r="A171" s="4"/>
      <c r="B171" s="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" x14ac:dyDescent="0.25">
      <c r="A172" s="4"/>
      <c r="B172" s="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" x14ac:dyDescent="0.25">
      <c r="A173" s="4"/>
      <c r="B173" s="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" x14ac:dyDescent="0.25">
      <c r="A174" s="4"/>
      <c r="B174" s="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" x14ac:dyDescent="0.25">
      <c r="A175" s="4"/>
      <c r="B175" s="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" x14ac:dyDescent="0.25">
      <c r="A176" s="4"/>
      <c r="B176" s="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" x14ac:dyDescent="0.25">
      <c r="A177" s="4"/>
      <c r="B177" s="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" x14ac:dyDescent="0.25">
      <c r="A178" s="4"/>
      <c r="B178" s="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" x14ac:dyDescent="0.25">
      <c r="A179" s="4"/>
      <c r="B179" s="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" x14ac:dyDescent="0.25">
      <c r="A180" s="4"/>
      <c r="B180" s="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" x14ac:dyDescent="0.25">
      <c r="A181" s="4"/>
      <c r="B181" s="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" x14ac:dyDescent="0.25">
      <c r="A182" s="4"/>
      <c r="B182" s="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" x14ac:dyDescent="0.25">
      <c r="A183" s="4"/>
      <c r="B183" s="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" x14ac:dyDescent="0.25">
      <c r="A184" s="4"/>
      <c r="B184" s="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" x14ac:dyDescent="0.25">
      <c r="A185" s="4"/>
      <c r="B185" s="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" x14ac:dyDescent="0.25">
      <c r="A186" s="4"/>
      <c r="B186" s="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" x14ac:dyDescent="0.25">
      <c r="A187" s="4"/>
      <c r="B187" s="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" x14ac:dyDescent="0.25">
      <c r="A188" s="4"/>
      <c r="B188" s="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" x14ac:dyDescent="0.25">
      <c r="A189" s="4"/>
      <c r="B189" s="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" x14ac:dyDescent="0.25">
      <c r="A190" s="4"/>
      <c r="B190" s="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" x14ac:dyDescent="0.25">
      <c r="A191" s="4"/>
      <c r="B191" s="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" x14ac:dyDescent="0.25">
      <c r="A192" s="4"/>
      <c r="B192" s="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" x14ac:dyDescent="0.25">
      <c r="A193" s="4"/>
      <c r="B193" s="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" x14ac:dyDescent="0.25">
      <c r="A194" s="4"/>
      <c r="B194" s="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" x14ac:dyDescent="0.25">
      <c r="A195" s="4"/>
      <c r="B195" s="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" x14ac:dyDescent="0.25">
      <c r="A196" s="4"/>
      <c r="B196" s="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" x14ac:dyDescent="0.25">
      <c r="A197" s="4"/>
      <c r="B197" s="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" x14ac:dyDescent="0.25">
      <c r="A198" s="4"/>
      <c r="B198" s="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" x14ac:dyDescent="0.25">
      <c r="A199" s="4"/>
      <c r="B199" s="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" x14ac:dyDescent="0.25">
      <c r="A200" s="4"/>
      <c r="B200" s="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" x14ac:dyDescent="0.25">
      <c r="A201" s="4"/>
      <c r="B201" s="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" x14ac:dyDescent="0.25">
      <c r="A202" s="4"/>
      <c r="B202" s="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" x14ac:dyDescent="0.25">
      <c r="A203" s="4"/>
      <c r="B203" s="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" x14ac:dyDescent="0.25">
      <c r="A204" s="4"/>
      <c r="B204" s="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" x14ac:dyDescent="0.25">
      <c r="A205" s="4"/>
      <c r="B205" s="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" x14ac:dyDescent="0.25">
      <c r="A206" s="4"/>
      <c r="B206" s="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" x14ac:dyDescent="0.25">
      <c r="A207" s="4"/>
      <c r="B207" s="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" x14ac:dyDescent="0.25">
      <c r="A208" s="4"/>
      <c r="B208" s="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" x14ac:dyDescent="0.25">
      <c r="A209" s="4"/>
      <c r="B209" s="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" x14ac:dyDescent="0.25">
      <c r="A210" s="4"/>
      <c r="B210" s="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" x14ac:dyDescent="0.25">
      <c r="A211" s="4"/>
      <c r="B211" s="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" x14ac:dyDescent="0.25">
      <c r="A212" s="4"/>
      <c r="B212" s="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" x14ac:dyDescent="0.25">
      <c r="A213" s="4"/>
      <c r="B213" s="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" x14ac:dyDescent="0.25">
      <c r="A214" s="4"/>
      <c r="B214" s="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" x14ac:dyDescent="0.25">
      <c r="A215" s="4"/>
      <c r="B215" s="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" x14ac:dyDescent="0.25">
      <c r="A216" s="4"/>
      <c r="B216" s="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" x14ac:dyDescent="0.25">
      <c r="A217" s="4"/>
      <c r="B217" s="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" x14ac:dyDescent="0.25">
      <c r="A218" s="4"/>
      <c r="B218" s="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" x14ac:dyDescent="0.25">
      <c r="A219" s="4"/>
      <c r="B219" s="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" x14ac:dyDescent="0.25">
      <c r="A220" s="4"/>
      <c r="B220" s="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" x14ac:dyDescent="0.25">
      <c r="A221" s="4"/>
      <c r="B221" s="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" x14ac:dyDescent="0.25">
      <c r="A222" s="4"/>
      <c r="B222" s="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" x14ac:dyDescent="0.25">
      <c r="A223" s="4"/>
      <c r="B223" s="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" x14ac:dyDescent="0.25">
      <c r="A224" s="4"/>
      <c r="B224" s="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" x14ac:dyDescent="0.25">
      <c r="A225" s="4"/>
      <c r="B225" s="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" x14ac:dyDescent="0.25">
      <c r="A226" s="4"/>
      <c r="B226" s="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" x14ac:dyDescent="0.25">
      <c r="A227" s="4"/>
      <c r="B227" s="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" x14ac:dyDescent="0.25">
      <c r="A228" s="4"/>
      <c r="B228" s="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" x14ac:dyDescent="0.25">
      <c r="A229" s="4"/>
      <c r="B229" s="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" x14ac:dyDescent="0.25">
      <c r="A230" s="4"/>
      <c r="B230" s="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" x14ac:dyDescent="0.25">
      <c r="A231" s="4"/>
      <c r="B231" s="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" x14ac:dyDescent="0.25">
      <c r="A232" s="4"/>
      <c r="B232" s="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" x14ac:dyDescent="0.25">
      <c r="A233" s="4"/>
      <c r="B233" s="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" x14ac:dyDescent="0.25">
      <c r="A234" s="4"/>
      <c r="B234" s="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" x14ac:dyDescent="0.25">
      <c r="A235" s="4"/>
      <c r="B235" s="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" x14ac:dyDescent="0.25">
      <c r="A236" s="4"/>
      <c r="B236" s="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" x14ac:dyDescent="0.25">
      <c r="A237" s="4"/>
      <c r="B237" s="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" x14ac:dyDescent="0.25">
      <c r="A238" s="4"/>
      <c r="B238" s="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" x14ac:dyDescent="0.25">
      <c r="A239" s="4"/>
      <c r="B239" s="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" x14ac:dyDescent="0.25">
      <c r="A240" s="4"/>
      <c r="B240" s="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" x14ac:dyDescent="0.25">
      <c r="A241" s="4"/>
      <c r="B241" s="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" x14ac:dyDescent="0.25">
      <c r="A242" s="4"/>
      <c r="B242" s="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" x14ac:dyDescent="0.25">
      <c r="A243" s="4"/>
      <c r="B243" s="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" x14ac:dyDescent="0.25">
      <c r="A244" s="4"/>
      <c r="B244" s="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" x14ac:dyDescent="0.25">
      <c r="A245" s="4"/>
      <c r="B245" s="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" x14ac:dyDescent="0.25">
      <c r="A246" s="4"/>
      <c r="B246" s="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" x14ac:dyDescent="0.25">
      <c r="A247" s="4"/>
      <c r="B247" s="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" x14ac:dyDescent="0.25">
      <c r="A248" s="4"/>
      <c r="B248" s="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" x14ac:dyDescent="0.25">
      <c r="A249" s="4"/>
      <c r="B249" s="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" x14ac:dyDescent="0.25">
      <c r="A250" s="4"/>
      <c r="B250" s="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" x14ac:dyDescent="0.25">
      <c r="A251" s="4"/>
      <c r="B251" s="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" x14ac:dyDescent="0.25">
      <c r="A252" s="4"/>
      <c r="B252" s="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" x14ac:dyDescent="0.25">
      <c r="A253" s="4"/>
      <c r="B253" s="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" x14ac:dyDescent="0.25">
      <c r="A254" s="4"/>
      <c r="B254" s="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" x14ac:dyDescent="0.25">
      <c r="A255" s="4"/>
      <c r="B255" s="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" x14ac:dyDescent="0.25">
      <c r="A256" s="4"/>
      <c r="B256" s="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" x14ac:dyDescent="0.25">
      <c r="A257" s="4"/>
      <c r="B257" s="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" x14ac:dyDescent="0.25">
      <c r="A258" s="4"/>
      <c r="B258" s="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" x14ac:dyDescent="0.25">
      <c r="A259" s="4"/>
      <c r="B259" s="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" x14ac:dyDescent="0.25">
      <c r="A260" s="4"/>
      <c r="B260" s="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" x14ac:dyDescent="0.25">
      <c r="A261" s="4"/>
      <c r="B261" s="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" x14ac:dyDescent="0.25">
      <c r="A262" s="4"/>
      <c r="B262" s="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" x14ac:dyDescent="0.25">
      <c r="A263" s="4"/>
      <c r="B263" s="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" x14ac:dyDescent="0.25">
      <c r="A264" s="4"/>
      <c r="B264" s="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" x14ac:dyDescent="0.25">
      <c r="A265" s="4"/>
      <c r="B265" s="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" x14ac:dyDescent="0.25">
      <c r="A266" s="4"/>
      <c r="B266" s="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" x14ac:dyDescent="0.25">
      <c r="A267" s="4"/>
      <c r="B267" s="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" x14ac:dyDescent="0.25">
      <c r="A268" s="4"/>
      <c r="B268" s="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" x14ac:dyDescent="0.25">
      <c r="A269" s="4"/>
      <c r="B269" s="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" x14ac:dyDescent="0.25">
      <c r="A270" s="4"/>
      <c r="B270" s="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" x14ac:dyDescent="0.25">
      <c r="A271" s="4"/>
      <c r="B271" s="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" x14ac:dyDescent="0.25">
      <c r="A272" s="4"/>
      <c r="B272" s="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" x14ac:dyDescent="0.25">
      <c r="A273" s="4"/>
      <c r="B273" s="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" x14ac:dyDescent="0.25">
      <c r="A274" s="4"/>
      <c r="B274" s="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" x14ac:dyDescent="0.25">
      <c r="A275" s="4"/>
      <c r="B275" s="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" x14ac:dyDescent="0.25">
      <c r="A276" s="4"/>
      <c r="B276" s="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" x14ac:dyDescent="0.25">
      <c r="A277" s="4"/>
      <c r="B277" s="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" x14ac:dyDescent="0.25">
      <c r="A278" s="4"/>
      <c r="B278" s="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" x14ac:dyDescent="0.25">
      <c r="A279" s="4"/>
      <c r="B279" s="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" x14ac:dyDescent="0.25">
      <c r="A280" s="4"/>
      <c r="B280" s="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" x14ac:dyDescent="0.25">
      <c r="A281" s="4"/>
      <c r="B281" s="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" x14ac:dyDescent="0.25">
      <c r="A282" s="4"/>
      <c r="B282" s="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" x14ac:dyDescent="0.25">
      <c r="A283" s="4"/>
      <c r="B283" s="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" x14ac:dyDescent="0.25">
      <c r="A284" s="4"/>
      <c r="B284" s="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" x14ac:dyDescent="0.25">
      <c r="A285" s="4"/>
      <c r="B285" s="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" x14ac:dyDescent="0.25">
      <c r="A286" s="4"/>
      <c r="B286" s="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" x14ac:dyDescent="0.25">
      <c r="A287" s="4"/>
      <c r="B287" s="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" x14ac:dyDescent="0.25">
      <c r="A288" s="4"/>
      <c r="B288" s="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" x14ac:dyDescent="0.25">
      <c r="A289" s="4"/>
      <c r="B289" s="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" x14ac:dyDescent="0.25">
      <c r="A290" s="4"/>
      <c r="B290" s="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" x14ac:dyDescent="0.25">
      <c r="A291" s="4"/>
      <c r="B291" s="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" x14ac:dyDescent="0.25">
      <c r="A292" s="4"/>
      <c r="B292" s="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" x14ac:dyDescent="0.25">
      <c r="A293" s="4"/>
      <c r="B293" s="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" x14ac:dyDescent="0.25">
      <c r="A294" s="4"/>
      <c r="B294" s="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" x14ac:dyDescent="0.25">
      <c r="A295" s="4"/>
      <c r="B295" s="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" x14ac:dyDescent="0.25">
      <c r="A296" s="4"/>
      <c r="B296" s="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" x14ac:dyDescent="0.25">
      <c r="A297" s="4"/>
      <c r="B297" s="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" x14ac:dyDescent="0.25">
      <c r="A298" s="4"/>
      <c r="B298" s="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" x14ac:dyDescent="0.25">
      <c r="A299" s="4"/>
      <c r="B299" s="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" x14ac:dyDescent="0.25">
      <c r="A300" s="4"/>
      <c r="B300" s="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" x14ac:dyDescent="0.25">
      <c r="A301" s="4"/>
      <c r="B301" s="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" x14ac:dyDescent="0.25">
      <c r="A302" s="4"/>
      <c r="B302" s="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" x14ac:dyDescent="0.25">
      <c r="A303" s="4"/>
      <c r="B303" s="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" x14ac:dyDescent="0.25">
      <c r="A304" s="4"/>
      <c r="B304" s="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" x14ac:dyDescent="0.25">
      <c r="A305" s="4"/>
      <c r="B305" s="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" x14ac:dyDescent="0.25">
      <c r="A306" s="4"/>
      <c r="B306" s="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" x14ac:dyDescent="0.25">
      <c r="A307" s="4"/>
      <c r="B307" s="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5" x14ac:dyDescent="0.25">
      <c r="A308" s="4"/>
      <c r="B308" s="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5" x14ac:dyDescent="0.25">
      <c r="A309" s="4"/>
      <c r="B309" s="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5" x14ac:dyDescent="0.25">
      <c r="A310" s="4"/>
      <c r="B310" s="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5" x14ac:dyDescent="0.25">
      <c r="A311" s="4"/>
      <c r="B311" s="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5" x14ac:dyDescent="0.25">
      <c r="A312" s="4"/>
      <c r="B312" s="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5" x14ac:dyDescent="0.25">
      <c r="A313" s="4"/>
      <c r="B313" s="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5" x14ac:dyDescent="0.25">
      <c r="A314" s="4"/>
      <c r="B314" s="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5" x14ac:dyDescent="0.25">
      <c r="A315" s="4"/>
      <c r="B315" s="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5" x14ac:dyDescent="0.25">
      <c r="A316" s="4"/>
      <c r="B316" s="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5" x14ac:dyDescent="0.25">
      <c r="A317" s="4"/>
      <c r="B317" s="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5" x14ac:dyDescent="0.25">
      <c r="A318" s="4"/>
      <c r="B318" s="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5" x14ac:dyDescent="0.25">
      <c r="A319" s="4"/>
      <c r="B319" s="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5" x14ac:dyDescent="0.25">
      <c r="A320" s="4"/>
      <c r="B320" s="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5" x14ac:dyDescent="0.25">
      <c r="A321" s="4"/>
      <c r="B321" s="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5" x14ac:dyDescent="0.25">
      <c r="A322" s="4"/>
      <c r="B322" s="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5" x14ac:dyDescent="0.25">
      <c r="A323" s="4"/>
      <c r="B323" s="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5" x14ac:dyDescent="0.25">
      <c r="A324" s="4"/>
      <c r="B324" s="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5" x14ac:dyDescent="0.25">
      <c r="A325" s="4"/>
      <c r="B325" s="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5" x14ac:dyDescent="0.25">
      <c r="A326" s="4"/>
      <c r="B326" s="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5" x14ac:dyDescent="0.25">
      <c r="A327" s="4"/>
      <c r="B327" s="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5" x14ac:dyDescent="0.25">
      <c r="A328" s="4"/>
      <c r="B328" s="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5" x14ac:dyDescent="0.25">
      <c r="A329" s="4"/>
      <c r="B329" s="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5" x14ac:dyDescent="0.25">
      <c r="A330" s="4"/>
      <c r="B330" s="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5" x14ac:dyDescent="0.25">
      <c r="A331" s="4"/>
      <c r="B331" s="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5" x14ac:dyDescent="0.25">
      <c r="A332" s="4"/>
      <c r="B332" s="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5" x14ac:dyDescent="0.25">
      <c r="A333" s="4"/>
      <c r="B333" s="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5" x14ac:dyDescent="0.25">
      <c r="A334" s="4"/>
      <c r="B334" s="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5" x14ac:dyDescent="0.25">
      <c r="A335" s="4"/>
      <c r="B335" s="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5" x14ac:dyDescent="0.25">
      <c r="A336" s="4"/>
      <c r="B336" s="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5" x14ac:dyDescent="0.25">
      <c r="A337" s="4"/>
      <c r="B337" s="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5" x14ac:dyDescent="0.25">
      <c r="A338" s="4"/>
      <c r="B338" s="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5" x14ac:dyDescent="0.25">
      <c r="A339" s="4"/>
      <c r="B339" s="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5" x14ac:dyDescent="0.25">
      <c r="A340" s="4"/>
      <c r="B340" s="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5" x14ac:dyDescent="0.25">
      <c r="A341" s="4"/>
      <c r="B341" s="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5" x14ac:dyDescent="0.25">
      <c r="A342" s="4"/>
      <c r="B342" s="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5" x14ac:dyDescent="0.25">
      <c r="A343" s="4"/>
      <c r="B343" s="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5" x14ac:dyDescent="0.25">
      <c r="A344" s="4"/>
      <c r="B344" s="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5" x14ac:dyDescent="0.25">
      <c r="A345" s="4"/>
      <c r="B345" s="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5" x14ac:dyDescent="0.25">
      <c r="A346" s="4"/>
      <c r="B346" s="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5" x14ac:dyDescent="0.25">
      <c r="A347" s="4"/>
      <c r="B347" s="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5" x14ac:dyDescent="0.25">
      <c r="A348" s="4"/>
      <c r="B348" s="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5" x14ac:dyDescent="0.25">
      <c r="A349" s="4"/>
      <c r="B349" s="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5" x14ac:dyDescent="0.25">
      <c r="A350" s="4"/>
      <c r="B350" s="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5" x14ac:dyDescent="0.25">
      <c r="A351" s="4"/>
      <c r="B351" s="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5" x14ac:dyDescent="0.25">
      <c r="A352" s="4"/>
      <c r="B352" s="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5" x14ac:dyDescent="0.25">
      <c r="A353" s="4"/>
      <c r="B353" s="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5" x14ac:dyDescent="0.25">
      <c r="A354" s="4"/>
      <c r="B354" s="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5" x14ac:dyDescent="0.25">
      <c r="A355" s="4"/>
      <c r="B355" s="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5" x14ac:dyDescent="0.25">
      <c r="A356" s="4"/>
      <c r="B356" s="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5" x14ac:dyDescent="0.25">
      <c r="A357" s="4"/>
      <c r="B357" s="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5" x14ac:dyDescent="0.25">
      <c r="A358" s="4"/>
      <c r="B358" s="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5" x14ac:dyDescent="0.25">
      <c r="A359" s="4"/>
      <c r="B359" s="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5" x14ac:dyDescent="0.25">
      <c r="A360" s="4"/>
      <c r="B360" s="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5" x14ac:dyDescent="0.25">
      <c r="A361" s="4"/>
      <c r="B361" s="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5" x14ac:dyDescent="0.25">
      <c r="A362" s="4"/>
      <c r="B362" s="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5" x14ac:dyDescent="0.25">
      <c r="A363" s="4"/>
      <c r="B363" s="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5" x14ac:dyDescent="0.25">
      <c r="A364" s="4"/>
      <c r="B364" s="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5" x14ac:dyDescent="0.25">
      <c r="A365" s="4"/>
      <c r="B365" s="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5" x14ac:dyDescent="0.25">
      <c r="A366" s="4"/>
      <c r="B366" s="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5" x14ac:dyDescent="0.25">
      <c r="A367" s="4"/>
      <c r="B367" s="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5" x14ac:dyDescent="0.25">
      <c r="A368" s="4"/>
      <c r="B368" s="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5" x14ac:dyDescent="0.25">
      <c r="A369" s="4"/>
      <c r="B369" s="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5" x14ac:dyDescent="0.25">
      <c r="A370" s="4"/>
      <c r="B370" s="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5" x14ac:dyDescent="0.25">
      <c r="A371" s="4"/>
      <c r="B371" s="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5" x14ac:dyDescent="0.25">
      <c r="A372" s="4"/>
      <c r="B372" s="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5" x14ac:dyDescent="0.25">
      <c r="A373" s="4"/>
      <c r="B373" s="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5" x14ac:dyDescent="0.25">
      <c r="A374" s="4"/>
      <c r="B374" s="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5" x14ac:dyDescent="0.25">
      <c r="A375" s="4"/>
      <c r="B375" s="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5" x14ac:dyDescent="0.25">
      <c r="A376" s="4"/>
      <c r="B376" s="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5" x14ac:dyDescent="0.25">
      <c r="A377" s="4"/>
      <c r="B377" s="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5" x14ac:dyDescent="0.25">
      <c r="A378" s="4"/>
      <c r="B378" s="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5" x14ac:dyDescent="0.25">
      <c r="A379" s="4"/>
      <c r="B379" s="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5" x14ac:dyDescent="0.25">
      <c r="A380" s="4"/>
      <c r="B380" s="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5" x14ac:dyDescent="0.25">
      <c r="A381" s="4"/>
      <c r="B381" s="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5" x14ac:dyDescent="0.25">
      <c r="A382" s="4"/>
      <c r="B382" s="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5" x14ac:dyDescent="0.25">
      <c r="A383" s="4"/>
      <c r="B383" s="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5" x14ac:dyDescent="0.25">
      <c r="A384" s="4"/>
      <c r="B384" s="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5" x14ac:dyDescent="0.25">
      <c r="A385" s="4"/>
      <c r="B385" s="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5" x14ac:dyDescent="0.25">
      <c r="A386" s="4"/>
      <c r="B386" s="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5" x14ac:dyDescent="0.25">
      <c r="A387" s="4"/>
      <c r="B387" s="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5" x14ac:dyDescent="0.25">
      <c r="A388" s="4"/>
      <c r="B388" s="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5" x14ac:dyDescent="0.25">
      <c r="A389" s="4"/>
      <c r="B389" s="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5" x14ac:dyDescent="0.25">
      <c r="A390" s="4"/>
      <c r="B390" s="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5" x14ac:dyDescent="0.25">
      <c r="A391" s="4"/>
      <c r="B391" s="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5" x14ac:dyDescent="0.25">
      <c r="A392" s="4"/>
      <c r="B392" s="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5" x14ac:dyDescent="0.25">
      <c r="A393" s="4"/>
      <c r="B393" s="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5" x14ac:dyDescent="0.25">
      <c r="A394" s="4"/>
      <c r="B394" s="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5" x14ac:dyDescent="0.25">
      <c r="A395" s="4"/>
      <c r="B395" s="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5" x14ac:dyDescent="0.25">
      <c r="A396" s="4"/>
      <c r="B396" s="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5" x14ac:dyDescent="0.25">
      <c r="A397" s="4"/>
      <c r="B397" s="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5" x14ac:dyDescent="0.25">
      <c r="A398" s="4"/>
      <c r="B398" s="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5" x14ac:dyDescent="0.25">
      <c r="A399" s="4"/>
      <c r="B399" s="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5" x14ac:dyDescent="0.25">
      <c r="A400" s="4"/>
      <c r="B400" s="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5" x14ac:dyDescent="0.25">
      <c r="A401" s="4"/>
      <c r="B401" s="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5" x14ac:dyDescent="0.25">
      <c r="A402" s="4"/>
      <c r="B402" s="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5" x14ac:dyDescent="0.25">
      <c r="A403" s="4"/>
      <c r="B403" s="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5" x14ac:dyDescent="0.25">
      <c r="A404" s="4"/>
      <c r="B404" s="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5" x14ac:dyDescent="0.25">
      <c r="A405" s="4"/>
      <c r="B405" s="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5" x14ac:dyDescent="0.25">
      <c r="A406" s="4"/>
      <c r="B406" s="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5" x14ac:dyDescent="0.25">
      <c r="A407" s="4"/>
      <c r="B407" s="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5" x14ac:dyDescent="0.25">
      <c r="A408" s="4"/>
      <c r="B408" s="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5" x14ac:dyDescent="0.25">
      <c r="A409" s="4"/>
      <c r="B409" s="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5" x14ac:dyDescent="0.25">
      <c r="A410" s="4"/>
      <c r="B410" s="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5" x14ac:dyDescent="0.25">
      <c r="A411" s="4"/>
      <c r="B411" s="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5" x14ac:dyDescent="0.25">
      <c r="A412" s="4"/>
      <c r="B412" s="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5" x14ac:dyDescent="0.25">
      <c r="A413" s="4"/>
      <c r="B413" s="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5" x14ac:dyDescent="0.25">
      <c r="A414" s="4"/>
      <c r="B414" s="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5" x14ac:dyDescent="0.25">
      <c r="A415" s="4"/>
      <c r="B415" s="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5" x14ac:dyDescent="0.25">
      <c r="A416" s="4"/>
      <c r="B416" s="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5" x14ac:dyDescent="0.25">
      <c r="A417" s="4"/>
      <c r="B417" s="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5" x14ac:dyDescent="0.25">
      <c r="A418" s="4"/>
      <c r="B418" s="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5" x14ac:dyDescent="0.25">
      <c r="A419" s="4"/>
      <c r="B419" s="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5" x14ac:dyDescent="0.25">
      <c r="A420" s="4"/>
      <c r="B420" s="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5" x14ac:dyDescent="0.25">
      <c r="A421" s="4"/>
      <c r="B421" s="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5" x14ac:dyDescent="0.25">
      <c r="A422" s="4"/>
      <c r="B422" s="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5" x14ac:dyDescent="0.25">
      <c r="A423" s="4"/>
      <c r="B423" s="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5" x14ac:dyDescent="0.25">
      <c r="A424" s="4"/>
      <c r="B424" s="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5" x14ac:dyDescent="0.25">
      <c r="A425" s="4"/>
      <c r="B425" s="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5" x14ac:dyDescent="0.25">
      <c r="A426" s="4"/>
      <c r="B426" s="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5" x14ac:dyDescent="0.25">
      <c r="A427" s="4"/>
      <c r="B427" s="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5" x14ac:dyDescent="0.25">
      <c r="A428" s="4"/>
      <c r="B428" s="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5" x14ac:dyDescent="0.25">
      <c r="A429" s="4"/>
      <c r="B429" s="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5" x14ac:dyDescent="0.25">
      <c r="A430" s="4"/>
      <c r="B430" s="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5" x14ac:dyDescent="0.25">
      <c r="A431" s="4"/>
      <c r="B431" s="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5" x14ac:dyDescent="0.25">
      <c r="A432" s="4"/>
      <c r="B432" s="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5" x14ac:dyDescent="0.25">
      <c r="A433" s="4"/>
      <c r="B433" s="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5" x14ac:dyDescent="0.25">
      <c r="A434" s="4"/>
      <c r="B434" s="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5" x14ac:dyDescent="0.25">
      <c r="A435" s="4"/>
      <c r="B435" s="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5" x14ac:dyDescent="0.25">
      <c r="A436" s="4"/>
      <c r="B436" s="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5" x14ac:dyDescent="0.25">
      <c r="A437" s="4"/>
      <c r="B437" s="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5" x14ac:dyDescent="0.25">
      <c r="A438" s="4"/>
      <c r="B438" s="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5" x14ac:dyDescent="0.25">
      <c r="A439" s="4"/>
      <c r="B439" s="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5" x14ac:dyDescent="0.25">
      <c r="A440" s="4"/>
      <c r="B440" s="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5" x14ac:dyDescent="0.25">
      <c r="A441" s="4"/>
      <c r="B441" s="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5" x14ac:dyDescent="0.25">
      <c r="A442" s="4"/>
      <c r="B442" s="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5" x14ac:dyDescent="0.25">
      <c r="A443" s="4"/>
      <c r="B443" s="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5" x14ac:dyDescent="0.25">
      <c r="A444" s="4"/>
      <c r="B444" s="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5" x14ac:dyDescent="0.25">
      <c r="A445" s="4"/>
      <c r="B445" s="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5" x14ac:dyDescent="0.25">
      <c r="A446" s="4"/>
      <c r="B446" s="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5" x14ac:dyDescent="0.25">
      <c r="A447" s="4"/>
      <c r="B447" s="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5" x14ac:dyDescent="0.25">
      <c r="A448" s="4"/>
      <c r="B448" s="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5" x14ac:dyDescent="0.25">
      <c r="A449" s="4"/>
      <c r="B449" s="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5" x14ac:dyDescent="0.25">
      <c r="A450" s="4"/>
      <c r="B450" s="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5" x14ac:dyDescent="0.25">
      <c r="A451" s="4"/>
      <c r="B451" s="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5" x14ac:dyDescent="0.25">
      <c r="A452" s="4"/>
      <c r="B452" s="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5" x14ac:dyDescent="0.25">
      <c r="A453" s="4"/>
      <c r="B453" s="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5" x14ac:dyDescent="0.25">
      <c r="A454" s="4"/>
      <c r="B454" s="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5" x14ac:dyDescent="0.25">
      <c r="A455" s="4"/>
      <c r="B455" s="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5" x14ac:dyDescent="0.25">
      <c r="A456" s="4"/>
      <c r="B456" s="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5" x14ac:dyDescent="0.25">
      <c r="A457" s="4"/>
      <c r="B457" s="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5" x14ac:dyDescent="0.25">
      <c r="A458" s="4"/>
      <c r="B458" s="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5" x14ac:dyDescent="0.25">
      <c r="A459" s="4"/>
      <c r="B459" s="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5" x14ac:dyDescent="0.25">
      <c r="A460" s="4"/>
      <c r="B460" s="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5" x14ac:dyDescent="0.25">
      <c r="A461" s="4"/>
      <c r="B461" s="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5" x14ac:dyDescent="0.25">
      <c r="A462" s="4"/>
      <c r="B462" s="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5" x14ac:dyDescent="0.25">
      <c r="A463" s="4"/>
      <c r="B463" s="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5" x14ac:dyDescent="0.25">
      <c r="A464" s="4"/>
      <c r="B464" s="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5" x14ac:dyDescent="0.25">
      <c r="A465" s="4"/>
      <c r="B465" s="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5" x14ac:dyDescent="0.25">
      <c r="A466" s="4"/>
      <c r="B466" s="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5" x14ac:dyDescent="0.25">
      <c r="A467" s="4"/>
      <c r="B467" s="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5" x14ac:dyDescent="0.25">
      <c r="A468" s="4"/>
      <c r="B468" s="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5" x14ac:dyDescent="0.25">
      <c r="A469" s="4"/>
      <c r="B469" s="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5" x14ac:dyDescent="0.25">
      <c r="A470" s="4"/>
      <c r="B470" s="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5" x14ac:dyDescent="0.25">
      <c r="A471" s="4"/>
      <c r="B471" s="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5" x14ac:dyDescent="0.25">
      <c r="A472" s="4"/>
      <c r="B472" s="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5" x14ac:dyDescent="0.25">
      <c r="A473" s="4"/>
      <c r="B473" s="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5" x14ac:dyDescent="0.25">
      <c r="A474" s="4"/>
      <c r="B474" s="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5" x14ac:dyDescent="0.25">
      <c r="A475" s="4"/>
      <c r="B475" s="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5" x14ac:dyDescent="0.25">
      <c r="A476" s="4"/>
      <c r="B476" s="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5" x14ac:dyDescent="0.25">
      <c r="A477" s="4"/>
      <c r="B477" s="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5" x14ac:dyDescent="0.25">
      <c r="A478" s="4"/>
      <c r="B478" s="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5" x14ac:dyDescent="0.25">
      <c r="A479" s="4"/>
      <c r="B479" s="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5" x14ac:dyDescent="0.25">
      <c r="A480" s="4"/>
      <c r="B480" s="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5" x14ac:dyDescent="0.25">
      <c r="A481" s="4"/>
      <c r="B481" s="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5" x14ac:dyDescent="0.25">
      <c r="A482" s="4"/>
      <c r="B482" s="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5" x14ac:dyDescent="0.25">
      <c r="A483" s="4"/>
      <c r="B483" s="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5" x14ac:dyDescent="0.25">
      <c r="A484" s="4"/>
      <c r="B484" s="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5" x14ac:dyDescent="0.25">
      <c r="A485" s="4"/>
      <c r="B485" s="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5" x14ac:dyDescent="0.25">
      <c r="A486" s="4"/>
      <c r="B486" s="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5" x14ac:dyDescent="0.25">
      <c r="A487" s="4"/>
      <c r="B487" s="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5" x14ac:dyDescent="0.25">
      <c r="A488" s="4"/>
      <c r="B488" s="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5" x14ac:dyDescent="0.25">
      <c r="A489" s="4"/>
      <c r="B489" s="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5" x14ac:dyDescent="0.25">
      <c r="A490" s="4"/>
      <c r="B490" s="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5" x14ac:dyDescent="0.25">
      <c r="A491" s="4"/>
      <c r="B491" s="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5" x14ac:dyDescent="0.25">
      <c r="A492" s="4"/>
      <c r="B492" s="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5" x14ac:dyDescent="0.25">
      <c r="A493" s="4"/>
      <c r="B493" s="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5" x14ac:dyDescent="0.25">
      <c r="A494" s="4"/>
      <c r="B494" s="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5" x14ac:dyDescent="0.25">
      <c r="A495" s="4"/>
      <c r="B495" s="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5" x14ac:dyDescent="0.25">
      <c r="A496" s="4"/>
      <c r="B496" s="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5" x14ac:dyDescent="0.25">
      <c r="A497" s="4"/>
      <c r="B497" s="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5" x14ac:dyDescent="0.25">
      <c r="A498" s="4"/>
      <c r="B498" s="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5" x14ac:dyDescent="0.25">
      <c r="A499" s="4"/>
      <c r="B499" s="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5" x14ac:dyDescent="0.25">
      <c r="A500" s="4"/>
      <c r="B500" s="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5" x14ac:dyDescent="0.25">
      <c r="A501" s="4"/>
      <c r="B501" s="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5" x14ac:dyDescent="0.25">
      <c r="A502" s="4"/>
      <c r="B502" s="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5" x14ac:dyDescent="0.25">
      <c r="A503" s="4"/>
      <c r="B503" s="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5" x14ac:dyDescent="0.25">
      <c r="A504" s="4"/>
      <c r="B504" s="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5" x14ac:dyDescent="0.25">
      <c r="A505" s="4"/>
      <c r="B505" s="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5" x14ac:dyDescent="0.25">
      <c r="A506" s="4"/>
      <c r="B506" s="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5" x14ac:dyDescent="0.25">
      <c r="A507" s="4"/>
      <c r="B507" s="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5" x14ac:dyDescent="0.25">
      <c r="A508" s="4"/>
      <c r="B508" s="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5" x14ac:dyDescent="0.25">
      <c r="A509" s="4"/>
      <c r="B509" s="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5" x14ac:dyDescent="0.25">
      <c r="A510" s="4"/>
      <c r="B510" s="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5" x14ac:dyDescent="0.25">
      <c r="A511" s="4"/>
      <c r="B511" s="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5" x14ac:dyDescent="0.25">
      <c r="A512" s="4"/>
      <c r="B512" s="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5" x14ac:dyDescent="0.25">
      <c r="A513" s="4"/>
      <c r="B513" s="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5" x14ac:dyDescent="0.25">
      <c r="A514" s="4"/>
      <c r="B514" s="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5" x14ac:dyDescent="0.25">
      <c r="A515" s="4"/>
      <c r="B515" s="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5" x14ac:dyDescent="0.25">
      <c r="A516" s="4"/>
      <c r="B516" s="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5" x14ac:dyDescent="0.25">
      <c r="A517" s="4"/>
      <c r="B517" s="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5" x14ac:dyDescent="0.25">
      <c r="A518" s="4"/>
      <c r="B518" s="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5" x14ac:dyDescent="0.25">
      <c r="A519" s="4"/>
      <c r="B519" s="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5" x14ac:dyDescent="0.25">
      <c r="A520" s="4"/>
      <c r="B520" s="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5" x14ac:dyDescent="0.25">
      <c r="A521" s="4"/>
      <c r="B521" s="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5" x14ac:dyDescent="0.25">
      <c r="A522" s="4"/>
      <c r="B522" s="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5" x14ac:dyDescent="0.25">
      <c r="A523" s="4"/>
      <c r="B523" s="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5" x14ac:dyDescent="0.25">
      <c r="A524" s="4"/>
      <c r="B524" s="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5" x14ac:dyDescent="0.25">
      <c r="A525" s="4"/>
      <c r="B525" s="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5" x14ac:dyDescent="0.25">
      <c r="A526" s="4"/>
      <c r="B526" s="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5" x14ac:dyDescent="0.25">
      <c r="A527" s="4"/>
      <c r="B527" s="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5" x14ac:dyDescent="0.25">
      <c r="A528" s="4"/>
      <c r="B528" s="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5" x14ac:dyDescent="0.25">
      <c r="A529" s="4"/>
      <c r="B529" s="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5" x14ac:dyDescent="0.25">
      <c r="A530" s="4"/>
      <c r="B530" s="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5" x14ac:dyDescent="0.25">
      <c r="A531" s="4"/>
      <c r="B531" s="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5" x14ac:dyDescent="0.25">
      <c r="A532" s="4"/>
      <c r="B532" s="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5" x14ac:dyDescent="0.25">
      <c r="A533" s="4"/>
      <c r="B533" s="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5" x14ac:dyDescent="0.25">
      <c r="A534" s="4"/>
      <c r="B534" s="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5" x14ac:dyDescent="0.25">
      <c r="A535" s="4"/>
      <c r="B535" s="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5" x14ac:dyDescent="0.25">
      <c r="A536" s="4"/>
      <c r="B536" s="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5" x14ac:dyDescent="0.25">
      <c r="A537" s="4"/>
      <c r="B537" s="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5" x14ac:dyDescent="0.25">
      <c r="A538" s="4"/>
      <c r="B538" s="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5" x14ac:dyDescent="0.25">
      <c r="A539" s="4"/>
      <c r="B539" s="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5" x14ac:dyDescent="0.25">
      <c r="A540" s="4"/>
      <c r="B540" s="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5" x14ac:dyDescent="0.25">
      <c r="A541" s="4"/>
      <c r="B541" s="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5" x14ac:dyDescent="0.25">
      <c r="A542" s="4"/>
      <c r="B542" s="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5" x14ac:dyDescent="0.25">
      <c r="A543" s="4"/>
      <c r="B543" s="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5" x14ac:dyDescent="0.25">
      <c r="A544" s="4"/>
      <c r="B544" s="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5" x14ac:dyDescent="0.25">
      <c r="A545" s="4"/>
      <c r="B545" s="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5" x14ac:dyDescent="0.25">
      <c r="A546" s="4"/>
      <c r="B546" s="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5" x14ac:dyDescent="0.25">
      <c r="A547" s="4"/>
      <c r="B547" s="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5" x14ac:dyDescent="0.25">
      <c r="A548" s="4"/>
      <c r="B548" s="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5" x14ac:dyDescent="0.25">
      <c r="A549" s="4"/>
      <c r="B549" s="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5" x14ac:dyDescent="0.25">
      <c r="A550" s="4"/>
      <c r="B550" s="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5" x14ac:dyDescent="0.25">
      <c r="A551" s="4"/>
      <c r="B551" s="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5" x14ac:dyDescent="0.25">
      <c r="A552" s="4"/>
      <c r="B552" s="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5" x14ac:dyDescent="0.25">
      <c r="A553" s="4"/>
      <c r="B553" s="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5" x14ac:dyDescent="0.25">
      <c r="A554" s="4"/>
      <c r="B554" s="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5" x14ac:dyDescent="0.25">
      <c r="A555" s="4"/>
      <c r="B555" s="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5" x14ac:dyDescent="0.25">
      <c r="A556" s="4"/>
      <c r="B556" s="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5" x14ac:dyDescent="0.25">
      <c r="A557" s="4"/>
      <c r="B557" s="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5" x14ac:dyDescent="0.25">
      <c r="A558" s="4"/>
      <c r="B558" s="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5" x14ac:dyDescent="0.25">
      <c r="A559" s="4"/>
      <c r="B559" s="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5" x14ac:dyDescent="0.25">
      <c r="A560" s="4"/>
      <c r="B560" s="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5" x14ac:dyDescent="0.25">
      <c r="A561" s="4"/>
      <c r="B561" s="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5" x14ac:dyDescent="0.25">
      <c r="A562" s="4"/>
      <c r="B562" s="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5" x14ac:dyDescent="0.25">
      <c r="A563" s="4"/>
      <c r="B563" s="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5" x14ac:dyDescent="0.25">
      <c r="A564" s="4"/>
      <c r="B564" s="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5" x14ac:dyDescent="0.25">
      <c r="A565" s="4"/>
      <c r="B565" s="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5" x14ac:dyDescent="0.25">
      <c r="A566" s="4"/>
      <c r="B566" s="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5" x14ac:dyDescent="0.25">
      <c r="A567" s="4"/>
      <c r="B567" s="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5" x14ac:dyDescent="0.25">
      <c r="A568" s="4"/>
      <c r="B568" s="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5" x14ac:dyDescent="0.25">
      <c r="A569" s="4"/>
      <c r="B569" s="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5" x14ac:dyDescent="0.25">
      <c r="A570" s="4"/>
      <c r="B570" s="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5" x14ac:dyDescent="0.25">
      <c r="A571" s="4"/>
      <c r="B571" s="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5" x14ac:dyDescent="0.25">
      <c r="A572" s="4"/>
      <c r="B572" s="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5" x14ac:dyDescent="0.25">
      <c r="A573" s="4"/>
      <c r="B573" s="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5" x14ac:dyDescent="0.25">
      <c r="A574" s="4"/>
      <c r="B574" s="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5" x14ac:dyDescent="0.25">
      <c r="A575" s="4"/>
      <c r="B575" s="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5" x14ac:dyDescent="0.25">
      <c r="A576" s="4"/>
      <c r="B576" s="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5" x14ac:dyDescent="0.25">
      <c r="A577" s="4"/>
      <c r="B577" s="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5" x14ac:dyDescent="0.25">
      <c r="A578" s="4"/>
      <c r="B578" s="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5" x14ac:dyDescent="0.25">
      <c r="A579" s="4"/>
      <c r="B579" s="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5" x14ac:dyDescent="0.25">
      <c r="A580" s="4"/>
      <c r="B580" s="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5" x14ac:dyDescent="0.25">
      <c r="A581" s="4"/>
      <c r="B581" s="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5" x14ac:dyDescent="0.25">
      <c r="A582" s="4"/>
      <c r="B582" s="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5" x14ac:dyDescent="0.25">
      <c r="A583" s="4"/>
      <c r="B583" s="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5" x14ac:dyDescent="0.25">
      <c r="A584" s="4"/>
      <c r="B584" s="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5" x14ac:dyDescent="0.25">
      <c r="A585" s="4"/>
      <c r="B585" s="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5" x14ac:dyDescent="0.25">
      <c r="A586" s="4"/>
      <c r="B586" s="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5" x14ac:dyDescent="0.25">
      <c r="A587" s="4"/>
      <c r="B587" s="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5" x14ac:dyDescent="0.25">
      <c r="A588" s="4"/>
      <c r="B588" s="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5" x14ac:dyDescent="0.25">
      <c r="A589" s="4"/>
      <c r="B589" s="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5" x14ac:dyDescent="0.25">
      <c r="A590" s="4"/>
      <c r="B590" s="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5" x14ac:dyDescent="0.25">
      <c r="A591" s="4"/>
      <c r="B591" s="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5" x14ac:dyDescent="0.25">
      <c r="A592" s="4"/>
      <c r="B592" s="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5" x14ac:dyDescent="0.25">
      <c r="A593" s="4"/>
      <c r="B593" s="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5" x14ac:dyDescent="0.25">
      <c r="A594" s="4"/>
      <c r="B594" s="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5" x14ac:dyDescent="0.25">
      <c r="A595" s="4"/>
      <c r="B595" s="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5" x14ac:dyDescent="0.25">
      <c r="A596" s="4"/>
      <c r="B596" s="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5" x14ac:dyDescent="0.25">
      <c r="A597" s="4"/>
      <c r="B597" s="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5" x14ac:dyDescent="0.25">
      <c r="A598" s="4"/>
      <c r="B598" s="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5" x14ac:dyDescent="0.25">
      <c r="A599" s="4"/>
      <c r="B599" s="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5" x14ac:dyDescent="0.25">
      <c r="A600" s="4"/>
      <c r="B600" s="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5" x14ac:dyDescent="0.25">
      <c r="A601" s="4"/>
      <c r="B601" s="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5" x14ac:dyDescent="0.25">
      <c r="A602" s="4"/>
      <c r="B602" s="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5" x14ac:dyDescent="0.25">
      <c r="A603" s="4"/>
      <c r="B603" s="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5" x14ac:dyDescent="0.25">
      <c r="A604" s="4"/>
      <c r="B604" s="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5" x14ac:dyDescent="0.25">
      <c r="A605" s="4"/>
      <c r="B605" s="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5" x14ac:dyDescent="0.25">
      <c r="A606" s="4"/>
      <c r="B606" s="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5" x14ac:dyDescent="0.25">
      <c r="A607" s="4"/>
      <c r="B607" s="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5" x14ac:dyDescent="0.25">
      <c r="A608" s="4"/>
      <c r="B608" s="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5" x14ac:dyDescent="0.25">
      <c r="A609" s="4"/>
      <c r="B609" s="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5" x14ac:dyDescent="0.25">
      <c r="A610" s="4"/>
      <c r="B610" s="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5" x14ac:dyDescent="0.25">
      <c r="A611" s="4"/>
      <c r="B611" s="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5" x14ac:dyDescent="0.25">
      <c r="A612" s="4"/>
      <c r="B612" s="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5" x14ac:dyDescent="0.25">
      <c r="A613" s="4"/>
      <c r="B613" s="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5" x14ac:dyDescent="0.25">
      <c r="A614" s="4"/>
      <c r="B614" s="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5" x14ac:dyDescent="0.25">
      <c r="A615" s="4"/>
      <c r="B615" s="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5" x14ac:dyDescent="0.25">
      <c r="A616" s="4"/>
      <c r="B616" s="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5" x14ac:dyDescent="0.25">
      <c r="A617" s="4"/>
      <c r="B617" s="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5" x14ac:dyDescent="0.25">
      <c r="A618" s="4"/>
      <c r="B618" s="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5" x14ac:dyDescent="0.25">
      <c r="A619" s="4"/>
      <c r="B619" s="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5" x14ac:dyDescent="0.25">
      <c r="A620" s="4"/>
      <c r="B620" s="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5" x14ac:dyDescent="0.25">
      <c r="A621" s="4"/>
      <c r="B621" s="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5" x14ac:dyDescent="0.25">
      <c r="A622" s="4"/>
      <c r="B622" s="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5" x14ac:dyDescent="0.25">
      <c r="A623" s="4"/>
      <c r="B623" s="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5" x14ac:dyDescent="0.25">
      <c r="A624" s="4"/>
      <c r="B624" s="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5" x14ac:dyDescent="0.25">
      <c r="A625" s="4"/>
      <c r="B625" s="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5" x14ac:dyDescent="0.25">
      <c r="A626" s="4"/>
      <c r="B626" s="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5" x14ac:dyDescent="0.25">
      <c r="A627" s="4"/>
      <c r="B627" s="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5" x14ac:dyDescent="0.25">
      <c r="A628" s="4"/>
      <c r="B628" s="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5" x14ac:dyDescent="0.25">
      <c r="A629" s="4"/>
      <c r="B629" s="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5" x14ac:dyDescent="0.25">
      <c r="A630" s="4"/>
      <c r="B630" s="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5" x14ac:dyDescent="0.25">
      <c r="A631" s="4"/>
      <c r="B631" s="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5" x14ac:dyDescent="0.25">
      <c r="A632" s="4"/>
      <c r="B632" s="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5" x14ac:dyDescent="0.25">
      <c r="A633" s="4"/>
      <c r="B633" s="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5" x14ac:dyDescent="0.25">
      <c r="A634" s="4"/>
      <c r="B634" s="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5" x14ac:dyDescent="0.25">
      <c r="A635" s="4"/>
      <c r="B635" s="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5" x14ac:dyDescent="0.25">
      <c r="A636" s="4"/>
      <c r="B636" s="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5" x14ac:dyDescent="0.25">
      <c r="A637" s="4"/>
      <c r="B637" s="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5" x14ac:dyDescent="0.25">
      <c r="A638" s="4"/>
      <c r="B638" s="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5" x14ac:dyDescent="0.25">
      <c r="A639" s="4"/>
      <c r="B639" s="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5" x14ac:dyDescent="0.25">
      <c r="A640" s="4"/>
      <c r="B640" s="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5" x14ac:dyDescent="0.25">
      <c r="A641" s="4"/>
      <c r="B641" s="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5" x14ac:dyDescent="0.25">
      <c r="A642" s="4"/>
      <c r="B642" s="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5" x14ac:dyDescent="0.25">
      <c r="A643" s="4"/>
      <c r="B643" s="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5" x14ac:dyDescent="0.25">
      <c r="A644" s="4"/>
      <c r="B644" s="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5" x14ac:dyDescent="0.25">
      <c r="A645" s="4"/>
      <c r="B645" s="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5" x14ac:dyDescent="0.25">
      <c r="A646" s="4"/>
      <c r="B646" s="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5" x14ac:dyDescent="0.25">
      <c r="A647" s="4"/>
      <c r="B647" s="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5" x14ac:dyDescent="0.25">
      <c r="A648" s="4"/>
      <c r="B648" s="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5" x14ac:dyDescent="0.25">
      <c r="A649" s="4"/>
      <c r="B649" s="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5" x14ac:dyDescent="0.25">
      <c r="A650" s="4"/>
      <c r="B650" s="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5" x14ac:dyDescent="0.25">
      <c r="A651" s="4"/>
      <c r="B651" s="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5" x14ac:dyDescent="0.25">
      <c r="A652" s="4"/>
      <c r="B652" s="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5" x14ac:dyDescent="0.25">
      <c r="A653" s="4"/>
      <c r="B653" s="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5" x14ac:dyDescent="0.25">
      <c r="A654" s="4"/>
      <c r="B654" s="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5" x14ac:dyDescent="0.25">
      <c r="A655" s="4"/>
      <c r="B655" s="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5" x14ac:dyDescent="0.25">
      <c r="A656" s="4"/>
      <c r="B656" s="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5" x14ac:dyDescent="0.25">
      <c r="A657" s="4"/>
      <c r="B657" s="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5" x14ac:dyDescent="0.25">
      <c r="A658" s="4"/>
      <c r="B658" s="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5" x14ac:dyDescent="0.25">
      <c r="A659" s="4"/>
      <c r="B659" s="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5" x14ac:dyDescent="0.25">
      <c r="A660" s="4"/>
      <c r="B660" s="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5" x14ac:dyDescent="0.25">
      <c r="A661" s="4"/>
      <c r="B661" s="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5" x14ac:dyDescent="0.25">
      <c r="A662" s="4"/>
      <c r="B662" s="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5" x14ac:dyDescent="0.25">
      <c r="A663" s="4"/>
      <c r="B663" s="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5" x14ac:dyDescent="0.25">
      <c r="A664" s="4"/>
      <c r="B664" s="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5" x14ac:dyDescent="0.25">
      <c r="A665" s="4"/>
      <c r="B665" s="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5" x14ac:dyDescent="0.25">
      <c r="A666" s="4"/>
      <c r="B666" s="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5" x14ac:dyDescent="0.25">
      <c r="A667" s="4"/>
      <c r="B667" s="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5" x14ac:dyDescent="0.25">
      <c r="A668" s="4"/>
      <c r="B668" s="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5" x14ac:dyDescent="0.25">
      <c r="A669" s="4"/>
      <c r="B669" s="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5" x14ac:dyDescent="0.25">
      <c r="A670" s="4"/>
      <c r="B670" s="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5" x14ac:dyDescent="0.25">
      <c r="A671" s="4"/>
      <c r="B671" s="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5" x14ac:dyDescent="0.25">
      <c r="A672" s="4"/>
      <c r="B672" s="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5" x14ac:dyDescent="0.25">
      <c r="A673" s="4"/>
      <c r="B673" s="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5" x14ac:dyDescent="0.25">
      <c r="A674" s="4"/>
      <c r="B674" s="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5" x14ac:dyDescent="0.25">
      <c r="A675" s="4"/>
      <c r="B675" s="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5" x14ac:dyDescent="0.25">
      <c r="A676" s="4"/>
      <c r="B676" s="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5" x14ac:dyDescent="0.25">
      <c r="A677" s="4"/>
      <c r="B677" s="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5" x14ac:dyDescent="0.25">
      <c r="A678" s="4"/>
      <c r="B678" s="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5" x14ac:dyDescent="0.25">
      <c r="A679" s="4"/>
      <c r="B679" s="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5" x14ac:dyDescent="0.25">
      <c r="A680" s="4"/>
      <c r="B680" s="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5" x14ac:dyDescent="0.25">
      <c r="A681" s="4"/>
      <c r="B681" s="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5" x14ac:dyDescent="0.25">
      <c r="A682" s="4"/>
      <c r="B682" s="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5" x14ac:dyDescent="0.25">
      <c r="A683" s="4"/>
      <c r="B683" s="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5" x14ac:dyDescent="0.25">
      <c r="A684" s="4"/>
      <c r="B684" s="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5" x14ac:dyDescent="0.25">
      <c r="A685" s="4"/>
      <c r="B685" s="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5" x14ac:dyDescent="0.25">
      <c r="A686" s="4"/>
      <c r="B686" s="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5" x14ac:dyDescent="0.25">
      <c r="A687" s="4"/>
      <c r="B687" s="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5" x14ac:dyDescent="0.25">
      <c r="A688" s="4"/>
      <c r="B688" s="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5" x14ac:dyDescent="0.25">
      <c r="A689" s="4"/>
      <c r="B689" s="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5" x14ac:dyDescent="0.25">
      <c r="A690" s="4"/>
      <c r="B690" s="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5" x14ac:dyDescent="0.25">
      <c r="A691" s="4"/>
      <c r="B691" s="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5" x14ac:dyDescent="0.25">
      <c r="A692" s="4"/>
      <c r="B692" s="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5" x14ac:dyDescent="0.25">
      <c r="A693" s="4"/>
      <c r="B693" s="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5" x14ac:dyDescent="0.25">
      <c r="A694" s="4"/>
      <c r="B694" s="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5" x14ac:dyDescent="0.25">
      <c r="A695" s="4"/>
      <c r="B695" s="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5" x14ac:dyDescent="0.25">
      <c r="A696" s="4"/>
      <c r="B696" s="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5" x14ac:dyDescent="0.25">
      <c r="A697" s="4"/>
      <c r="B697" s="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5" x14ac:dyDescent="0.25">
      <c r="A698" s="4"/>
      <c r="B698" s="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5" x14ac:dyDescent="0.25">
      <c r="A699" s="4"/>
      <c r="B699" s="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5" x14ac:dyDescent="0.25">
      <c r="A700" s="4"/>
      <c r="B700" s="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5" x14ac:dyDescent="0.25">
      <c r="A701" s="4"/>
      <c r="B701" s="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5" x14ac:dyDescent="0.25">
      <c r="A702" s="4"/>
      <c r="B702" s="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5" x14ac:dyDescent="0.25">
      <c r="A703" s="4"/>
      <c r="B703" s="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5" x14ac:dyDescent="0.25">
      <c r="A704" s="4"/>
      <c r="B704" s="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5" x14ac:dyDescent="0.25">
      <c r="A705" s="4"/>
      <c r="B705" s="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5" x14ac:dyDescent="0.25">
      <c r="A706" s="4"/>
      <c r="B706" s="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5" x14ac:dyDescent="0.25">
      <c r="A707" s="4"/>
      <c r="B707" s="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5" x14ac:dyDescent="0.25">
      <c r="A708" s="4"/>
      <c r="B708" s="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5" x14ac:dyDescent="0.25">
      <c r="A709" s="4"/>
      <c r="B709" s="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5" x14ac:dyDescent="0.25">
      <c r="A710" s="4"/>
      <c r="B710" s="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5" x14ac:dyDescent="0.25">
      <c r="A711" s="4"/>
      <c r="B711" s="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5" x14ac:dyDescent="0.25">
      <c r="A712" s="4"/>
      <c r="B712" s="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5" x14ac:dyDescent="0.25">
      <c r="A713" s="4"/>
      <c r="B713" s="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5" x14ac:dyDescent="0.25">
      <c r="A714" s="4"/>
      <c r="B714" s="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5" x14ac:dyDescent="0.25">
      <c r="A715" s="4"/>
      <c r="B715" s="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5" x14ac:dyDescent="0.25">
      <c r="A716" s="4"/>
      <c r="B716" s="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5" x14ac:dyDescent="0.25">
      <c r="A717" s="4"/>
      <c r="B717" s="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5" x14ac:dyDescent="0.25">
      <c r="A718" s="4"/>
      <c r="B718" s="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5" x14ac:dyDescent="0.25">
      <c r="A719" s="4"/>
      <c r="B719" s="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5" x14ac:dyDescent="0.25">
      <c r="A720" s="4"/>
      <c r="B720" s="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5" x14ac:dyDescent="0.25">
      <c r="A721" s="4"/>
      <c r="B721" s="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5" x14ac:dyDescent="0.25">
      <c r="A722" s="4"/>
      <c r="B722" s="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5" x14ac:dyDescent="0.25">
      <c r="A723" s="4"/>
      <c r="B723" s="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5" x14ac:dyDescent="0.25">
      <c r="A724" s="4"/>
      <c r="B724" s="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5" x14ac:dyDescent="0.25">
      <c r="A725" s="4"/>
      <c r="B725" s="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5" x14ac:dyDescent="0.25">
      <c r="A726" s="4"/>
      <c r="B726" s="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5" x14ac:dyDescent="0.25">
      <c r="A727" s="4"/>
      <c r="B727" s="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5" x14ac:dyDescent="0.25">
      <c r="A728" s="4"/>
      <c r="B728" s="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5" x14ac:dyDescent="0.25">
      <c r="A729" s="4"/>
      <c r="B729" s="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5" x14ac:dyDescent="0.25">
      <c r="A730" s="4"/>
      <c r="B730" s="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5" x14ac:dyDescent="0.25">
      <c r="A731" s="4"/>
      <c r="B731" s="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5" x14ac:dyDescent="0.25">
      <c r="A732" s="4"/>
      <c r="B732" s="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5" x14ac:dyDescent="0.25">
      <c r="A733" s="4"/>
      <c r="B733" s="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5" x14ac:dyDescent="0.25">
      <c r="A734" s="4"/>
      <c r="B734" s="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5" x14ac:dyDescent="0.25">
      <c r="A735" s="4"/>
      <c r="B735" s="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5" x14ac:dyDescent="0.25">
      <c r="A736" s="4"/>
      <c r="B736" s="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5" x14ac:dyDescent="0.25">
      <c r="A737" s="4"/>
      <c r="B737" s="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5" x14ac:dyDescent="0.25">
      <c r="A738" s="4"/>
      <c r="B738" s="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5" x14ac:dyDescent="0.25">
      <c r="A739" s="4"/>
      <c r="B739" s="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5" x14ac:dyDescent="0.25">
      <c r="A740" s="4"/>
      <c r="B740" s="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5" x14ac:dyDescent="0.25">
      <c r="A741" s="4"/>
      <c r="B741" s="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5" x14ac:dyDescent="0.25">
      <c r="A742" s="4"/>
      <c r="B742" s="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5" x14ac:dyDescent="0.25">
      <c r="A743" s="4"/>
      <c r="B743" s="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5" x14ac:dyDescent="0.25">
      <c r="A744" s="4"/>
      <c r="B744" s="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5" x14ac:dyDescent="0.25">
      <c r="A745" s="4"/>
      <c r="B745" s="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5" x14ac:dyDescent="0.25">
      <c r="A746" s="4"/>
      <c r="B746" s="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5" x14ac:dyDescent="0.25">
      <c r="A747" s="4"/>
      <c r="B747" s="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5" x14ac:dyDescent="0.25">
      <c r="A748" s="4"/>
      <c r="B748" s="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5" x14ac:dyDescent="0.25">
      <c r="A749" s="4"/>
      <c r="B749" s="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5" x14ac:dyDescent="0.25">
      <c r="A750" s="4"/>
      <c r="B750" s="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5" x14ac:dyDescent="0.25">
      <c r="A751" s="4"/>
      <c r="B751" s="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5" x14ac:dyDescent="0.25">
      <c r="A752" s="4"/>
      <c r="B752" s="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5" x14ac:dyDescent="0.25">
      <c r="A753" s="4"/>
      <c r="B753" s="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5" x14ac:dyDescent="0.25">
      <c r="A754" s="4"/>
      <c r="B754" s="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5" x14ac:dyDescent="0.25">
      <c r="A755" s="4"/>
      <c r="B755" s="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5" x14ac:dyDescent="0.25">
      <c r="A756" s="4"/>
      <c r="B756" s="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5" x14ac:dyDescent="0.25">
      <c r="A757" s="4"/>
      <c r="B757" s="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5" x14ac:dyDescent="0.25">
      <c r="A758" s="4"/>
      <c r="B758" s="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5" x14ac:dyDescent="0.25">
      <c r="A759" s="4"/>
      <c r="B759" s="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5" x14ac:dyDescent="0.25">
      <c r="A760" s="4"/>
      <c r="B760" s="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5" x14ac:dyDescent="0.25">
      <c r="A761" s="4"/>
      <c r="B761" s="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5" x14ac:dyDescent="0.25">
      <c r="A762" s="4"/>
      <c r="B762" s="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5" x14ac:dyDescent="0.25">
      <c r="A763" s="4"/>
      <c r="B763" s="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5" x14ac:dyDescent="0.25">
      <c r="A764" s="4"/>
      <c r="B764" s="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5" x14ac:dyDescent="0.25">
      <c r="A765" s="4"/>
      <c r="B765" s="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5" x14ac:dyDescent="0.25">
      <c r="A766" s="4"/>
      <c r="B766" s="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5" x14ac:dyDescent="0.25">
      <c r="A767" s="4"/>
      <c r="B767" s="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5" x14ac:dyDescent="0.25">
      <c r="A768" s="4"/>
      <c r="B768" s="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5" x14ac:dyDescent="0.25">
      <c r="A769" s="4"/>
      <c r="B769" s="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5" x14ac:dyDescent="0.25">
      <c r="A770" s="4"/>
      <c r="B770" s="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5" x14ac:dyDescent="0.25">
      <c r="A771" s="4"/>
      <c r="B771" s="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5" x14ac:dyDescent="0.25">
      <c r="A772" s="4"/>
      <c r="B772" s="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5" x14ac:dyDescent="0.25">
      <c r="A773" s="4"/>
      <c r="B773" s="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5" x14ac:dyDescent="0.25">
      <c r="A774" s="4"/>
      <c r="B774" s="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5" x14ac:dyDescent="0.25">
      <c r="A775" s="4"/>
      <c r="B775" s="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5" x14ac:dyDescent="0.25">
      <c r="A776" s="4"/>
      <c r="B776" s="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5" x14ac:dyDescent="0.25">
      <c r="A777" s="4"/>
      <c r="B777" s="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5" x14ac:dyDescent="0.25">
      <c r="A778" s="4"/>
      <c r="B778" s="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5" x14ac:dyDescent="0.25">
      <c r="A779" s="4"/>
      <c r="B779" s="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5" x14ac:dyDescent="0.25">
      <c r="A780" s="4"/>
      <c r="B780" s="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5" x14ac:dyDescent="0.25">
      <c r="A781" s="4"/>
      <c r="B781" s="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5" x14ac:dyDescent="0.25">
      <c r="A782" s="4"/>
      <c r="B782" s="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5" x14ac:dyDescent="0.25">
      <c r="A783" s="4"/>
      <c r="B783" s="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5" x14ac:dyDescent="0.25">
      <c r="A784" s="4"/>
      <c r="B784" s="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5" x14ac:dyDescent="0.25">
      <c r="A785" s="4"/>
      <c r="B785" s="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5" x14ac:dyDescent="0.25">
      <c r="A786" s="4"/>
      <c r="B786" s="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5" x14ac:dyDescent="0.25">
      <c r="A787" s="4"/>
      <c r="B787" s="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5" x14ac:dyDescent="0.25">
      <c r="A788" s="4"/>
      <c r="B788" s="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5" x14ac:dyDescent="0.25">
      <c r="A789" s="4"/>
      <c r="B789" s="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5" x14ac:dyDescent="0.25">
      <c r="A790" s="4"/>
      <c r="B790" s="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5" x14ac:dyDescent="0.25">
      <c r="A791" s="4"/>
      <c r="B791" s="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5" x14ac:dyDescent="0.25">
      <c r="A792" s="4"/>
      <c r="B792" s="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5" x14ac:dyDescent="0.25">
      <c r="A793" s="4"/>
      <c r="B793" s="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5" x14ac:dyDescent="0.25">
      <c r="A794" s="4"/>
      <c r="B794" s="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5" x14ac:dyDescent="0.25">
      <c r="A795" s="4"/>
      <c r="B795" s="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5" x14ac:dyDescent="0.25">
      <c r="A796" s="4"/>
      <c r="B796" s="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5" x14ac:dyDescent="0.25">
      <c r="A797" s="4"/>
      <c r="B797" s="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5" x14ac:dyDescent="0.25">
      <c r="A798" s="4"/>
      <c r="B798" s="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5" x14ac:dyDescent="0.25">
      <c r="A799" s="4"/>
      <c r="B799" s="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5" x14ac:dyDescent="0.25">
      <c r="A800" s="4"/>
      <c r="B800" s="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5" x14ac:dyDescent="0.25">
      <c r="A801" s="4"/>
      <c r="B801" s="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5" x14ac:dyDescent="0.25">
      <c r="A802" s="4"/>
      <c r="B802" s="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5" x14ac:dyDescent="0.25">
      <c r="A803" s="4"/>
      <c r="B803" s="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5" x14ac:dyDescent="0.25">
      <c r="A804" s="4"/>
      <c r="B804" s="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5" x14ac:dyDescent="0.25">
      <c r="A805" s="4"/>
      <c r="B805" s="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5" x14ac:dyDescent="0.25">
      <c r="A806" s="4"/>
      <c r="B806" s="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5" x14ac:dyDescent="0.25">
      <c r="A807" s="4"/>
      <c r="B807" s="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5" x14ac:dyDescent="0.25">
      <c r="A808" s="4"/>
      <c r="B808" s="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5" x14ac:dyDescent="0.25">
      <c r="A809" s="4"/>
      <c r="B809" s="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5" x14ac:dyDescent="0.25">
      <c r="A810" s="4"/>
      <c r="B810" s="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5" x14ac:dyDescent="0.25">
      <c r="A811" s="4"/>
      <c r="B811" s="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5" x14ac:dyDescent="0.25">
      <c r="A812" s="4"/>
      <c r="B812" s="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5" x14ac:dyDescent="0.25">
      <c r="A813" s="4"/>
      <c r="B813" s="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5" x14ac:dyDescent="0.25">
      <c r="A814" s="4"/>
      <c r="B814" s="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5" x14ac:dyDescent="0.25">
      <c r="A815" s="4"/>
      <c r="B815" s="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5" x14ac:dyDescent="0.25">
      <c r="A816" s="4"/>
      <c r="B816" s="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5" x14ac:dyDescent="0.25">
      <c r="A817" s="4"/>
      <c r="B817" s="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5" x14ac:dyDescent="0.25">
      <c r="A818" s="4"/>
      <c r="B818" s="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5" x14ac:dyDescent="0.25">
      <c r="A819" s="4"/>
      <c r="B819" s="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5" x14ac:dyDescent="0.25">
      <c r="A820" s="4"/>
      <c r="B820" s="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5" x14ac:dyDescent="0.25">
      <c r="A821" s="4"/>
      <c r="B821" s="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5" x14ac:dyDescent="0.25">
      <c r="A822" s="4"/>
      <c r="B822" s="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5" x14ac:dyDescent="0.25">
      <c r="A823" s="4"/>
      <c r="B823" s="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5" x14ac:dyDescent="0.25">
      <c r="A824" s="4"/>
      <c r="B824" s="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5" x14ac:dyDescent="0.25">
      <c r="A825" s="4"/>
      <c r="B825" s="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5" x14ac:dyDescent="0.25">
      <c r="A826" s="4"/>
      <c r="B826" s="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5" x14ac:dyDescent="0.25">
      <c r="A827" s="4"/>
      <c r="B827" s="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5" x14ac:dyDescent="0.25">
      <c r="A828" s="4"/>
      <c r="B828" s="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5" x14ac:dyDescent="0.25">
      <c r="A829" s="4"/>
      <c r="B829" s="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5" x14ac:dyDescent="0.25">
      <c r="A830" s="4"/>
      <c r="B830" s="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5" x14ac:dyDescent="0.25">
      <c r="A831" s="4"/>
      <c r="B831" s="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5" x14ac:dyDescent="0.25">
      <c r="A832" s="4"/>
      <c r="B832" s="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5" x14ac:dyDescent="0.25">
      <c r="A833" s="4"/>
      <c r="B833" s="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5" x14ac:dyDescent="0.25">
      <c r="A834" s="4"/>
      <c r="B834" s="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5" x14ac:dyDescent="0.25">
      <c r="A835" s="4"/>
      <c r="B835" s="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5" x14ac:dyDescent="0.25">
      <c r="A836" s="4"/>
      <c r="B836" s="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5" x14ac:dyDescent="0.25">
      <c r="A837" s="4"/>
      <c r="B837" s="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5" x14ac:dyDescent="0.25">
      <c r="A838" s="4"/>
      <c r="B838" s="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5" x14ac:dyDescent="0.25">
      <c r="A839" s="4"/>
      <c r="B839" s="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5" x14ac:dyDescent="0.25">
      <c r="A840" s="4"/>
      <c r="B840" s="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5" x14ac:dyDescent="0.25">
      <c r="A841" s="4"/>
      <c r="B841" s="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5" x14ac:dyDescent="0.25">
      <c r="A842" s="4"/>
      <c r="B842" s="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5" x14ac:dyDescent="0.25">
      <c r="A843" s="4"/>
      <c r="B843" s="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5" x14ac:dyDescent="0.25">
      <c r="A844" s="4"/>
      <c r="B844" s="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5" x14ac:dyDescent="0.25">
      <c r="A845" s="4"/>
      <c r="B845" s="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5" x14ac:dyDescent="0.25">
      <c r="A846" s="4"/>
      <c r="B846" s="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5" x14ac:dyDescent="0.25">
      <c r="A847" s="4"/>
      <c r="B847" s="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5" x14ac:dyDescent="0.25">
      <c r="A848" s="4"/>
      <c r="B848" s="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5" x14ac:dyDescent="0.25">
      <c r="A849" s="4"/>
      <c r="B849" s="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5" x14ac:dyDescent="0.25">
      <c r="A850" s="4"/>
      <c r="B850" s="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5" x14ac:dyDescent="0.25">
      <c r="A851" s="4"/>
      <c r="B851" s="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5" x14ac:dyDescent="0.25">
      <c r="A852" s="4"/>
      <c r="B852" s="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5" x14ac:dyDescent="0.25">
      <c r="A853" s="4"/>
      <c r="B853" s="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5" x14ac:dyDescent="0.25">
      <c r="A854" s="4"/>
      <c r="B854" s="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5" x14ac:dyDescent="0.25">
      <c r="A855" s="4"/>
      <c r="B855" s="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5" x14ac:dyDescent="0.25">
      <c r="A856" s="4"/>
      <c r="B856" s="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5" x14ac:dyDescent="0.25">
      <c r="A857" s="4"/>
      <c r="B857" s="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5" x14ac:dyDescent="0.25">
      <c r="A858" s="4"/>
      <c r="B858" s="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5" x14ac:dyDescent="0.25">
      <c r="A859" s="4"/>
      <c r="B859" s="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5" x14ac:dyDescent="0.25">
      <c r="A860" s="4"/>
      <c r="B860" s="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5" x14ac:dyDescent="0.25">
      <c r="A861" s="4"/>
      <c r="B861" s="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5" x14ac:dyDescent="0.25">
      <c r="A862" s="4"/>
      <c r="B862" s="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5" x14ac:dyDescent="0.25">
      <c r="A863" s="4"/>
      <c r="B863" s="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5" x14ac:dyDescent="0.25">
      <c r="A864" s="4"/>
      <c r="B864" s="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5" x14ac:dyDescent="0.25">
      <c r="A865" s="4"/>
      <c r="B865" s="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5" x14ac:dyDescent="0.25">
      <c r="A866" s="4"/>
      <c r="B866" s="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5" x14ac:dyDescent="0.25">
      <c r="A867" s="4"/>
      <c r="B867" s="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5" x14ac:dyDescent="0.25">
      <c r="A868" s="4"/>
      <c r="B868" s="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5" x14ac:dyDescent="0.25">
      <c r="A869" s="4"/>
      <c r="B869" s="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5" x14ac:dyDescent="0.25">
      <c r="A870" s="4"/>
      <c r="B870" s="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5" x14ac:dyDescent="0.25">
      <c r="A871" s="4"/>
      <c r="B871" s="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5" x14ac:dyDescent="0.25">
      <c r="A872" s="4"/>
      <c r="B872" s="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5" x14ac:dyDescent="0.25">
      <c r="A873" s="4"/>
      <c r="B873" s="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5" x14ac:dyDescent="0.25">
      <c r="A874" s="4"/>
      <c r="B874" s="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5" x14ac:dyDescent="0.25">
      <c r="A875" s="4"/>
      <c r="B875" s="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5" x14ac:dyDescent="0.25">
      <c r="A876" s="4"/>
      <c r="B876" s="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5" x14ac:dyDescent="0.25">
      <c r="A877" s="4"/>
      <c r="B877" s="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5" x14ac:dyDescent="0.25">
      <c r="A878" s="4"/>
      <c r="B878" s="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5" x14ac:dyDescent="0.25">
      <c r="A879" s="4"/>
      <c r="B879" s="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5" x14ac:dyDescent="0.25">
      <c r="A880" s="4"/>
      <c r="B880" s="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5" x14ac:dyDescent="0.25">
      <c r="A881" s="4"/>
      <c r="B881" s="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5" x14ac:dyDescent="0.25">
      <c r="A882" s="4"/>
      <c r="B882" s="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5" x14ac:dyDescent="0.25">
      <c r="A883" s="4"/>
      <c r="B883" s="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5" x14ac:dyDescent="0.25">
      <c r="A884" s="4"/>
      <c r="B884" s="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5" x14ac:dyDescent="0.25">
      <c r="A885" s="4"/>
      <c r="B885" s="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5" x14ac:dyDescent="0.25">
      <c r="A886" s="4"/>
      <c r="B886" s="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5" x14ac:dyDescent="0.25">
      <c r="A887" s="4"/>
      <c r="B887" s="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5" x14ac:dyDescent="0.25">
      <c r="A888" s="4"/>
      <c r="B888" s="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5" x14ac:dyDescent="0.25">
      <c r="A889" s="4"/>
      <c r="B889" s="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5" x14ac:dyDescent="0.25">
      <c r="A890" s="4"/>
      <c r="B890" s="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5" x14ac:dyDescent="0.25">
      <c r="A891" s="4"/>
      <c r="B891" s="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5" x14ac:dyDescent="0.25">
      <c r="A892" s="4"/>
      <c r="B892" s="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5" x14ac:dyDescent="0.25">
      <c r="A893" s="4"/>
      <c r="B893" s="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5" x14ac:dyDescent="0.25">
      <c r="A894" s="4"/>
      <c r="B894" s="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5" x14ac:dyDescent="0.25">
      <c r="A895" s="4"/>
      <c r="B895" s="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5" x14ac:dyDescent="0.25">
      <c r="A896" s="4"/>
      <c r="B896" s="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5" x14ac:dyDescent="0.25">
      <c r="A897" s="4"/>
      <c r="B897" s="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5" x14ac:dyDescent="0.25">
      <c r="A898" s="4"/>
      <c r="B898" s="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5" x14ac:dyDescent="0.25">
      <c r="A899" s="4"/>
      <c r="B899" s="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5" x14ac:dyDescent="0.25">
      <c r="A900" s="4"/>
      <c r="B900" s="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5" x14ac:dyDescent="0.25">
      <c r="A901" s="4"/>
      <c r="B901" s="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5" x14ac:dyDescent="0.25">
      <c r="A902" s="4"/>
      <c r="B902" s="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5" x14ac:dyDescent="0.25">
      <c r="A903" s="4"/>
      <c r="B903" s="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5" x14ac:dyDescent="0.25">
      <c r="A904" s="4"/>
      <c r="B904" s="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5" x14ac:dyDescent="0.25">
      <c r="A905" s="4"/>
      <c r="B905" s="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5" x14ac:dyDescent="0.25">
      <c r="A906" s="4"/>
      <c r="B906" s="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5" x14ac:dyDescent="0.25">
      <c r="A907" s="4"/>
      <c r="B907" s="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5" x14ac:dyDescent="0.25">
      <c r="A908" s="4"/>
      <c r="B908" s="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5" x14ac:dyDescent="0.25">
      <c r="A909" s="4"/>
      <c r="B909" s="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5" x14ac:dyDescent="0.25">
      <c r="A910" s="4"/>
      <c r="B910" s="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5" x14ac:dyDescent="0.25">
      <c r="A911" s="4"/>
      <c r="B911" s="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5" x14ac:dyDescent="0.25">
      <c r="A912" s="4"/>
      <c r="B912" s="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5" x14ac:dyDescent="0.25">
      <c r="A913" s="4"/>
      <c r="B913" s="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5" x14ac:dyDescent="0.25">
      <c r="A914" s="4"/>
      <c r="B914" s="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5" x14ac:dyDescent="0.25">
      <c r="A915" s="4"/>
      <c r="B915" s="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5" x14ac:dyDescent="0.25">
      <c r="A916" s="4"/>
      <c r="B916" s="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5" x14ac:dyDescent="0.25">
      <c r="A917" s="4"/>
      <c r="B917" s="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5" x14ac:dyDescent="0.25">
      <c r="A918" s="4"/>
      <c r="B918" s="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5" x14ac:dyDescent="0.25">
      <c r="A919" s="4"/>
      <c r="B919" s="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5" x14ac:dyDescent="0.25">
      <c r="A920" s="4"/>
      <c r="B920" s="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5" x14ac:dyDescent="0.25">
      <c r="A921" s="4"/>
      <c r="B921" s="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5" x14ac:dyDescent="0.25">
      <c r="A922" s="4"/>
      <c r="B922" s="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5" x14ac:dyDescent="0.25">
      <c r="A923" s="4"/>
      <c r="B923" s="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5" x14ac:dyDescent="0.25">
      <c r="A924" s="4"/>
      <c r="B924" s="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5" x14ac:dyDescent="0.25">
      <c r="A925" s="4"/>
      <c r="B925" s="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5" x14ac:dyDescent="0.25">
      <c r="A926" s="4"/>
      <c r="B926" s="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5" x14ac:dyDescent="0.25">
      <c r="A927" s="4"/>
      <c r="B927" s="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5" x14ac:dyDescent="0.25">
      <c r="A928" s="4"/>
      <c r="B928" s="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5" x14ac:dyDescent="0.25">
      <c r="A929" s="4"/>
      <c r="B929" s="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5" x14ac:dyDescent="0.25">
      <c r="A930" s="4"/>
      <c r="B930" s="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5" x14ac:dyDescent="0.25">
      <c r="A931" s="4"/>
      <c r="B931" s="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5" x14ac:dyDescent="0.25">
      <c r="A932" s="4"/>
      <c r="B932" s="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5" x14ac:dyDescent="0.25">
      <c r="A933" s="4"/>
      <c r="B933" s="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5" x14ac:dyDescent="0.25">
      <c r="A934" s="4"/>
      <c r="B934" s="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5" x14ac:dyDescent="0.25">
      <c r="A935" s="4"/>
      <c r="B935" s="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5" x14ac:dyDescent="0.25">
      <c r="A936" s="4"/>
      <c r="B936" s="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5" x14ac:dyDescent="0.25">
      <c r="A937" s="4"/>
      <c r="B937" s="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5" x14ac:dyDescent="0.25">
      <c r="A938" s="4"/>
      <c r="B938" s="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5" x14ac:dyDescent="0.25">
      <c r="A939" s="4"/>
      <c r="B939" s="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5" x14ac:dyDescent="0.25">
      <c r="A940" s="4"/>
      <c r="B940" s="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5" x14ac:dyDescent="0.25">
      <c r="A941" s="4"/>
      <c r="B941" s="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5" x14ac:dyDescent="0.25">
      <c r="A942" s="4"/>
      <c r="B942" s="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5" x14ac:dyDescent="0.25">
      <c r="A943" s="4"/>
      <c r="B943" s="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5" x14ac:dyDescent="0.25">
      <c r="A944" s="4"/>
      <c r="B944" s="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5" x14ac:dyDescent="0.25">
      <c r="A945" s="4"/>
      <c r="B945" s="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5" x14ac:dyDescent="0.25">
      <c r="A946" s="4"/>
      <c r="B946" s="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5" x14ac:dyDescent="0.25">
      <c r="A947" s="4"/>
      <c r="B947" s="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5" x14ac:dyDescent="0.25">
      <c r="A948" s="4"/>
      <c r="B948" s="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5" x14ac:dyDescent="0.25">
      <c r="A949" s="4"/>
      <c r="B949" s="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5" x14ac:dyDescent="0.25">
      <c r="A950" s="4"/>
      <c r="B950" s="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5" x14ac:dyDescent="0.25">
      <c r="A951" s="4"/>
      <c r="B951" s="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5" x14ac:dyDescent="0.25">
      <c r="A952" s="4"/>
      <c r="B952" s="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5" x14ac:dyDescent="0.25">
      <c r="A953" s="4"/>
      <c r="B953" s="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5" x14ac:dyDescent="0.25">
      <c r="A954" s="4"/>
      <c r="B954" s="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5" x14ac:dyDescent="0.25">
      <c r="A955" s="4"/>
      <c r="B955" s="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5" x14ac:dyDescent="0.25">
      <c r="A956" s="4"/>
      <c r="B956" s="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5" x14ac:dyDescent="0.25">
      <c r="A957" s="4"/>
      <c r="B957" s="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5" x14ac:dyDescent="0.25">
      <c r="A958" s="4"/>
      <c r="B958" s="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5" x14ac:dyDescent="0.25">
      <c r="A959" s="4"/>
      <c r="B959" s="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5" x14ac:dyDescent="0.25">
      <c r="A960" s="4"/>
      <c r="B960" s="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5" x14ac:dyDescent="0.25">
      <c r="A961" s="4"/>
      <c r="B961" s="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5" x14ac:dyDescent="0.25">
      <c r="A962" s="4"/>
      <c r="B962" s="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5" x14ac:dyDescent="0.25">
      <c r="A963" s="4"/>
      <c r="B963" s="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5" x14ac:dyDescent="0.25">
      <c r="A964" s="4"/>
      <c r="B964" s="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5" x14ac:dyDescent="0.25">
      <c r="A965" s="4"/>
      <c r="B965" s="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5" x14ac:dyDescent="0.25">
      <c r="A966" s="4"/>
      <c r="B966" s="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5" x14ac:dyDescent="0.25">
      <c r="A967" s="4"/>
      <c r="B967" s="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5" x14ac:dyDescent="0.25">
      <c r="A968" s="4"/>
      <c r="B968" s="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5" x14ac:dyDescent="0.25">
      <c r="A969" s="4"/>
      <c r="B969" s="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5" x14ac:dyDescent="0.25">
      <c r="A970" s="4"/>
      <c r="B970" s="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5" x14ac:dyDescent="0.25">
      <c r="A971" s="4"/>
      <c r="B971" s="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5" x14ac:dyDescent="0.25">
      <c r="A972" s="4"/>
      <c r="B972" s="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5" x14ac:dyDescent="0.25">
      <c r="A973" s="4"/>
      <c r="B973" s="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5" x14ac:dyDescent="0.25">
      <c r="A974" s="4"/>
      <c r="B974" s="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5" x14ac:dyDescent="0.25">
      <c r="A975" s="4"/>
      <c r="B975" s="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5" x14ac:dyDescent="0.25">
      <c r="A976" s="4"/>
      <c r="B976" s="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5" x14ac:dyDescent="0.25">
      <c r="A977" s="4"/>
      <c r="B977" s="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5" x14ac:dyDescent="0.25">
      <c r="A978" s="4"/>
      <c r="B978" s="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5" x14ac:dyDescent="0.25">
      <c r="A979" s="4"/>
      <c r="B979" s="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5" x14ac:dyDescent="0.25">
      <c r="A980" s="4"/>
      <c r="B980" s="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5" x14ac:dyDescent="0.25">
      <c r="A981" s="4"/>
      <c r="B981" s="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5" x14ac:dyDescent="0.25">
      <c r="A982" s="4"/>
      <c r="B982" s="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5" x14ac:dyDescent="0.25">
      <c r="A983" s="4"/>
      <c r="B983" s="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5" x14ac:dyDescent="0.25">
      <c r="A984" s="4"/>
      <c r="B984" s="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5" x14ac:dyDescent="0.25">
      <c r="A985" s="4"/>
      <c r="B985" s="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5" x14ac:dyDescent="0.25">
      <c r="A986" s="4"/>
      <c r="B986" s="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5" x14ac:dyDescent="0.25">
      <c r="A987" s="4"/>
      <c r="B987" s="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5" x14ac:dyDescent="0.25">
      <c r="A988" s="4"/>
      <c r="B988" s="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5" x14ac:dyDescent="0.25">
      <c r="A989" s="4"/>
      <c r="B989" s="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5" x14ac:dyDescent="0.25">
      <c r="A990" s="4"/>
      <c r="B990" s="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5" x14ac:dyDescent="0.25">
      <c r="A991" s="4"/>
      <c r="B991" s="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5" x14ac:dyDescent="0.25">
      <c r="A992" s="4"/>
      <c r="B992" s="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5" x14ac:dyDescent="0.25">
      <c r="A993" s="4"/>
      <c r="B993" s="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5" x14ac:dyDescent="0.25">
      <c r="A994" s="4"/>
      <c r="B994" s="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5" x14ac:dyDescent="0.25">
      <c r="A995" s="4"/>
      <c r="B995" s="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5" x14ac:dyDescent="0.25">
      <c r="A996" s="4"/>
      <c r="B996" s="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5" x14ac:dyDescent="0.25">
      <c r="A997" s="4"/>
      <c r="B997" s="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5" x14ac:dyDescent="0.25">
      <c r="A998" s="4"/>
      <c r="B998" s="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5" x14ac:dyDescent="0.25">
      <c r="A999" s="4"/>
      <c r="B999" s="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5" x14ac:dyDescent="0.25">
      <c r="A1000" s="4"/>
      <c r="B1000" s="8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5" x14ac:dyDescent="0.25">
      <c r="A1001" s="4"/>
      <c r="B1001" s="8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 spans="1:31" ht="15" x14ac:dyDescent="0.25">
      <c r="A1002" s="4"/>
      <c r="B1002" s="8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 spans="1:31" ht="15" x14ac:dyDescent="0.25">
      <c r="A1003" s="4"/>
      <c r="B1003" s="8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 spans="1:31" ht="15" x14ac:dyDescent="0.25">
      <c r="A1004" s="4"/>
      <c r="B1004" s="8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 spans="1:31" ht="15" x14ac:dyDescent="0.25">
      <c r="A1005" s="4"/>
      <c r="B1005" s="8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 spans="1:31" ht="15" x14ac:dyDescent="0.25">
      <c r="A1006" s="4"/>
      <c r="B1006" s="8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 spans="1:31" ht="15" x14ac:dyDescent="0.25">
      <c r="A1007" s="4"/>
      <c r="B1007" s="8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 spans="1:31" ht="15" x14ac:dyDescent="0.25">
      <c r="A1008" s="4"/>
      <c r="B1008" s="8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Gazi</cp:lastModifiedBy>
  <dcterms:modified xsi:type="dcterms:W3CDTF">2021-11-18T14:57:08Z</dcterms:modified>
</cp:coreProperties>
</file>