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i\Desktop\Data Analyst COURSE\Data Immersion\06-2025 E4 INSTACART Py\04 Analysis\Excel\"/>
    </mc:Choice>
  </mc:AlternateContent>
  <xr:revisionPtr revIDLastSave="0" documentId="13_ncr:1_{6E76DBC2-8F72-427E-A779-297DCF56EEAF}" xr6:coauthVersionLast="47" xr6:coauthVersionMax="47" xr10:uidLastSave="{00000000-0000-0000-0000-000000000000}"/>
  <bookViews>
    <workbookView xWindow="-120" yWindow="-16320" windowWidth="29040" windowHeight="15720" activeTab="2" xr2:uid="{08557395-32AE-4BD7-8757-AD20DE98D7CB}"/>
  </bookViews>
  <sheets>
    <sheet name="E4.10 low spender included" sheetId="1" r:id="rId1"/>
    <sheet name="Pivot" sheetId="2" r:id="rId2"/>
    <sheet name="Visualization" sheetId="3" r:id="rId3"/>
    <sheet name="Low Excluded" sheetId="4" r:id="rId4"/>
    <sheet name="Pivot low Excl" sheetId="5" r:id="rId5"/>
  </sheets>
  <calcPr calcId="191029"/>
  <pivotCaches>
    <pivotCache cacheId="10" r:id="rId6"/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2" i="4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<sst xmlns="http://schemas.openxmlformats.org/spreadsheetml/2006/main" count="73" uniqueCount="15">
  <si>
    <t>REGION</t>
  </si>
  <si>
    <t>High/Low Spender</t>
  </si>
  <si>
    <t>COUNT</t>
  </si>
  <si>
    <t>South</t>
  </si>
  <si>
    <t>Low spender</t>
  </si>
  <si>
    <t>West</t>
  </si>
  <si>
    <t>Midwest</t>
  </si>
  <si>
    <t>Northeast</t>
  </si>
  <si>
    <t>High spender</t>
  </si>
  <si>
    <t>Index</t>
  </si>
  <si>
    <t>Row Labels</t>
  </si>
  <si>
    <t>Grand Total</t>
  </si>
  <si>
    <t>Total COUNT</t>
  </si>
  <si>
    <t>% of total</t>
  </si>
  <si>
    <t>Sum of 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</si>
</sst>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[REGION_SPENDER.xlsx]Pivot!PivotTable1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% of High Spender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Pivot!$A$4:$A$16</c:f>
              <c:multiLvlStrCache>
                <c:ptCount val="8"/>
                <c:lvl>
                  <c:pt idx="0">
                    <c:v>High spender</c:v>
                  </c:pt>
                  <c:pt idx="1">
                    <c:v>Low spender</c:v>
                  </c:pt>
                  <c:pt idx="2">
                    <c:v>High spender</c:v>
                  </c:pt>
                  <c:pt idx="3">
                    <c:v>Low spender</c:v>
                  </c:pt>
                  <c:pt idx="4">
                    <c:v>High spender</c:v>
                  </c:pt>
                  <c:pt idx="5">
                    <c:v>Low spender</c:v>
                  </c:pt>
                  <c:pt idx="6">
                    <c:v>High spender</c:v>
                  </c:pt>
                  <c:pt idx="7">
                    <c:v>Low spender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South</c:v>
                  </c:pt>
                  <c:pt idx="6">
                    <c:v>West</c:v>
                  </c:pt>
                </c:lvl>
              </c:multiLvlStrCache>
            </c:multiLvlStrRef>
          </c:cat>
          <c:val>
            <c:numRef>
              <c:f>Pivot!$B$4:$B$16</c:f>
              <c:numCache>
                <c:formatCode>General</c:formatCode>
                <c:ptCount val="8"/>
                <c:pt idx="0">
                  <c:v>0.38520137021912321</c:v>
                </c:pt>
                <c:pt idx="1">
                  <c:v>99.614798629780879</c:v>
                </c:pt>
                <c:pt idx="2">
                  <c:v>0.32577200468264489</c:v>
                </c:pt>
                <c:pt idx="3">
                  <c:v>99.674227995317352</c:v>
                </c:pt>
                <c:pt idx="4">
                  <c:v>0.37587502090691294</c:v>
                </c:pt>
                <c:pt idx="5">
                  <c:v>99.624124979093082</c:v>
                </c:pt>
                <c:pt idx="6">
                  <c:v>0.37650220133745527</c:v>
                </c:pt>
                <c:pt idx="7">
                  <c:v>99.623497798662541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8-43E9-A67F-F7A56BB4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387584"/>
        <c:axId val="883388064"/>
      </c:barChart>
      <c:catAx>
        <c:axId val="8833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88064"/>
        <c:crosses val="autoZero"/>
        <c:auto val="1"/>
        <c:lblAlgn val="ctr"/>
        <c:lblOffset val="100"/>
        <c:noMultiLvlLbl val="0"/>
      </c:catAx>
      <c:valAx>
        <c:axId val="88338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total (log)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[REGION_SPENDER.xlsx]Pivot!PivotTable1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% of High Spender - Low spenders included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Pivot!$A$4:$A$16</c:f>
              <c:multiLvlStrCache>
                <c:ptCount val="8"/>
                <c:lvl>
                  <c:pt idx="0">
                    <c:v>High spender</c:v>
                  </c:pt>
                  <c:pt idx="1">
                    <c:v>Low spender</c:v>
                  </c:pt>
                  <c:pt idx="2">
                    <c:v>High spender</c:v>
                  </c:pt>
                  <c:pt idx="3">
                    <c:v>Low spender</c:v>
                  </c:pt>
                  <c:pt idx="4">
                    <c:v>High spender</c:v>
                  </c:pt>
                  <c:pt idx="5">
                    <c:v>Low spender</c:v>
                  </c:pt>
                  <c:pt idx="6">
                    <c:v>High spender</c:v>
                  </c:pt>
                  <c:pt idx="7">
                    <c:v>Low spender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South</c:v>
                  </c:pt>
                  <c:pt idx="6">
                    <c:v>West</c:v>
                  </c:pt>
                </c:lvl>
              </c:multiLvlStrCache>
            </c:multiLvlStrRef>
          </c:cat>
          <c:val>
            <c:numRef>
              <c:f>Pivot!$B$4:$B$16</c:f>
              <c:numCache>
                <c:formatCode>General</c:formatCode>
                <c:ptCount val="8"/>
                <c:pt idx="0">
                  <c:v>0.38520137021912321</c:v>
                </c:pt>
                <c:pt idx="1">
                  <c:v>99.614798629780879</c:v>
                </c:pt>
                <c:pt idx="2">
                  <c:v>0.32577200468264489</c:v>
                </c:pt>
                <c:pt idx="3">
                  <c:v>99.674227995317352</c:v>
                </c:pt>
                <c:pt idx="4">
                  <c:v>0.37587502090691294</c:v>
                </c:pt>
                <c:pt idx="5">
                  <c:v>99.624124979093082</c:v>
                </c:pt>
                <c:pt idx="6">
                  <c:v>0.37650220133745527</c:v>
                </c:pt>
                <c:pt idx="7">
                  <c:v>99.623497798662541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3-4426-8B21-C14514A4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387584"/>
        <c:axId val="883388064"/>
      </c:barChart>
      <c:catAx>
        <c:axId val="8833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88064"/>
        <c:crosses val="autoZero"/>
        <c:auto val="1"/>
        <c:lblAlgn val="ctr"/>
        <c:lblOffset val="100"/>
        <c:noMultiLvlLbl val="0"/>
      </c:catAx>
      <c:valAx>
        <c:axId val="88338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total (log)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[REGION_SPENDER.xlsx]Pivot low Excl!PivotTable2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% of High Spender - Low spenders excluded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low Excl'!$B$3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low Excl'!$A$4:$A$16</c:f>
              <c:multiLvlStrCache>
                <c:ptCount val="8"/>
                <c:lvl>
                  <c:pt idx="0">
                    <c:v>High spender</c:v>
                  </c:pt>
                  <c:pt idx="1">
                    <c:v>Low spender</c:v>
                  </c:pt>
                  <c:pt idx="2">
                    <c:v>High spender</c:v>
                  </c:pt>
                  <c:pt idx="3">
                    <c:v>Low spender</c:v>
                  </c:pt>
                  <c:pt idx="4">
                    <c:v>High spender</c:v>
                  </c:pt>
                  <c:pt idx="5">
                    <c:v>Low spender</c:v>
                  </c:pt>
                  <c:pt idx="6">
                    <c:v>High spender</c:v>
                  </c:pt>
                  <c:pt idx="7">
                    <c:v>Low spender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South</c:v>
                  </c:pt>
                  <c:pt idx="6">
                    <c:v>West</c:v>
                  </c:pt>
                </c:lvl>
              </c:multiLvlStrCache>
            </c:multiLvlStrRef>
          </c:cat>
          <c:val>
            <c:numRef>
              <c:f>'Pivot low Excl'!$B$4:$B$16</c:f>
              <c:numCache>
                <c:formatCode>General</c:formatCode>
                <c:ptCount val="8"/>
                <c:pt idx="0">
                  <c:v>0.38520137021912321</c:v>
                </c:pt>
                <c:pt idx="1">
                  <c:v>99.614798629780879</c:v>
                </c:pt>
                <c:pt idx="2">
                  <c:v>0.32577200468264489</c:v>
                </c:pt>
                <c:pt idx="3">
                  <c:v>99.674227995317352</c:v>
                </c:pt>
                <c:pt idx="4">
                  <c:v>0.37587502090691294</c:v>
                </c:pt>
                <c:pt idx="5">
                  <c:v>99.624124979093082</c:v>
                </c:pt>
                <c:pt idx="6">
                  <c:v>0.37650220133745527</c:v>
                </c:pt>
                <c:pt idx="7">
                  <c:v>99.623497798662541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4-4AA5-9422-F1C3FEA4E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1021584"/>
        <c:axId val="1091020144"/>
      </c:barChart>
      <c:catAx>
        <c:axId val="10910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20144"/>
        <c:crosses val="autoZero"/>
        <c:auto val="1"/>
        <c:lblAlgn val="ctr"/>
        <c:lblOffset val="100"/>
        <c:noMultiLvlLbl val="0"/>
      </c:catAx>
      <c:valAx>
        <c:axId val="1091020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[REGION_SPENDER.xlsx]Pivot low Excl!PivotTable2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% of High Spender - Low spenders excluded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low Excl'!$B$3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low Excl'!$A$4:$A$16</c:f>
              <c:multiLvlStrCache>
                <c:ptCount val="8"/>
                <c:lvl>
                  <c:pt idx="0">
                    <c:v>High spender</c:v>
                  </c:pt>
                  <c:pt idx="1">
                    <c:v>Low spender</c:v>
                  </c:pt>
                  <c:pt idx="2">
                    <c:v>High spender</c:v>
                  </c:pt>
                  <c:pt idx="3">
                    <c:v>Low spender</c:v>
                  </c:pt>
                  <c:pt idx="4">
                    <c:v>High spender</c:v>
                  </c:pt>
                  <c:pt idx="5">
                    <c:v>Low spender</c:v>
                  </c:pt>
                  <c:pt idx="6">
                    <c:v>High spender</c:v>
                  </c:pt>
                  <c:pt idx="7">
                    <c:v>Low spender</c:v>
                  </c:pt>
                </c:lvl>
                <c:lvl>
                  <c:pt idx="0">
                    <c:v>Midwest</c:v>
                  </c:pt>
                  <c:pt idx="2">
                    <c:v>Northeast</c:v>
                  </c:pt>
                  <c:pt idx="4">
                    <c:v>South</c:v>
                  </c:pt>
                  <c:pt idx="6">
                    <c:v>West</c:v>
                  </c:pt>
                </c:lvl>
              </c:multiLvlStrCache>
            </c:multiLvlStrRef>
          </c:cat>
          <c:val>
            <c:numRef>
              <c:f>'Pivot low Excl'!$B$4:$B$16</c:f>
              <c:numCache>
                <c:formatCode>General</c:formatCode>
                <c:ptCount val="8"/>
                <c:pt idx="0">
                  <c:v>0.38520137021912321</c:v>
                </c:pt>
                <c:pt idx="1">
                  <c:v>99.614798629780879</c:v>
                </c:pt>
                <c:pt idx="2">
                  <c:v>0.32577200468264489</c:v>
                </c:pt>
                <c:pt idx="3">
                  <c:v>99.674227995317352</c:v>
                </c:pt>
                <c:pt idx="4">
                  <c:v>0.37587502090691294</c:v>
                </c:pt>
                <c:pt idx="5">
                  <c:v>99.624124979093082</c:v>
                </c:pt>
                <c:pt idx="6">
                  <c:v>0.37650220133745527</c:v>
                </c:pt>
                <c:pt idx="7">
                  <c:v>99.623497798662541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E-4BBE-A8DE-209E8E5DB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1021584"/>
        <c:axId val="1091020144"/>
      </c:barChart>
      <c:catAx>
        <c:axId val="10910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20144"/>
        <c:crosses val="autoZero"/>
        <c:auto val="1"/>
        <c:lblAlgn val="ctr"/>
        <c:lblOffset val="100"/>
        <c:noMultiLvlLbl val="0"/>
      </c:catAx>
      <c:valAx>
        <c:axId val="1091020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total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114300</xdr:rowOff>
    </xdr:from>
    <xdr:to>
      <xdr:col>15</xdr:col>
      <xdr:colOff>495300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D2C61-823C-4BD8-3F89-28F1A7A4A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480060</xdr:colOff>
      <xdr:row>33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5AC3F-200F-49FF-A569-70A13327D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560488</xdr:colOff>
      <xdr:row>2</xdr:row>
      <xdr:rowOff>6900</xdr:rowOff>
    </xdr:from>
    <xdr:to>
      <xdr:col>21</xdr:col>
      <xdr:colOff>95250</xdr:colOff>
      <xdr:row>33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08E47-B1C4-4226-9FE6-124A7FF84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173355</xdr:rowOff>
    </xdr:from>
    <xdr:to>
      <xdr:col>15</xdr:col>
      <xdr:colOff>209550</xdr:colOff>
      <xdr:row>25</xdr:row>
      <xdr:rowOff>73342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F30FF-6066-D36C-4125-36E317732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G Nattrass" refreshedDate="45848.471645254627" createdVersion="8" refreshedVersion="8" minRefreshableVersion="3" recordCount="8" xr:uid="{B1A3B926-4FE3-4569-9221-2E0C904AB7CD}">
  <cacheSource type="worksheet">
    <worksheetSource name="Table1"/>
  </cacheSource>
  <cacheFields count="6">
    <cacheField name="Index" numFmtId="0">
      <sharedItems containsSemiMixedTypes="0" containsString="0" containsNumber="1" containsInteger="1" minValue="0" maxValue="7"/>
    </cacheField>
    <cacheField name="REGION" numFmtId="0">
      <sharedItems count="4">
        <s v="South"/>
        <s v="West"/>
        <s v="Midwest"/>
        <s v="Northeast"/>
      </sharedItems>
    </cacheField>
    <cacheField name="High/Low Spender" numFmtId="0">
      <sharedItems count="2">
        <s v="Low spender"/>
        <s v="High spender"/>
      </sharedItems>
    </cacheField>
    <cacheField name="COUNT" numFmtId="0">
      <sharedItems containsSemiMixedTypes="0" containsString="0" containsNumber="1" containsInteger="1" minValue="18642" maxValue="10751321"/>
    </cacheField>
    <cacheField name="Total COUNT" numFmtId="0">
      <sharedItems containsSemiMixedTypes="0" containsString="0" containsNumber="1" containsInteger="1" minValue="5722407" maxValue="10791885"/>
    </cacheField>
    <cacheField name="% of total" numFmtId="0">
      <sharedItems containsSemiMixedTypes="0" containsString="0" containsNumber="1" minValue="0.32577200468264489" maxValue="99.6742279953173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G Nattrass" refreshedDate="45848.495608333331" createdVersion="8" refreshedVersion="8" minRefreshableVersion="3" recordCount="8" xr:uid="{A10D4CA3-6BF7-4470-AACD-647CF065BD2F}">
  <cacheSource type="worksheet">
    <worksheetSource name="Table2"/>
  </cacheSource>
  <cacheFields count="5">
    <cacheField name="REGION" numFmtId="0">
      <sharedItems count="4">
        <s v="South"/>
        <s v="West"/>
        <s v="Midwest"/>
        <s v="Northeast"/>
      </sharedItems>
    </cacheField>
    <cacheField name="High/Low Spender" numFmtId="0">
      <sharedItems count="2">
        <s v="Low spender"/>
        <s v="High spender"/>
      </sharedItems>
    </cacheField>
    <cacheField name="COUNT" numFmtId="0">
      <sharedItems containsSemiMixedTypes="0" containsString="0" containsNumber="1" containsInteger="1" minValue="18642" maxValue="10751321"/>
    </cacheField>
    <cacheField name="Total COUNT" numFmtId="0">
      <sharedItems containsSemiMixedTypes="0" containsString="0" containsNumber="1" containsInteger="1" minValue="5722407" maxValue="10791885"/>
    </cacheField>
    <cacheField name="% of total" numFmtId="0">
      <sharedItems containsSemiMixedTypes="0" containsString="0" containsNumber="1" minValue="0.32577200468264489" maxValue="99.6742279953173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0"/>
    <x v="0"/>
    <x v="0"/>
    <n v="10751321"/>
    <n v="10791885"/>
    <n v="99.624124979093082"/>
  </r>
  <r>
    <n v="1"/>
    <x v="1"/>
    <x v="0"/>
    <n v="8261690"/>
    <n v="8292913"/>
    <n v="99.623497798662541"/>
  </r>
  <r>
    <n v="2"/>
    <x v="2"/>
    <x v="0"/>
    <n v="7568060"/>
    <n v="7597325"/>
    <n v="99.614798629780879"/>
  </r>
  <r>
    <n v="3"/>
    <x v="3"/>
    <x v="0"/>
    <n v="5703765"/>
    <n v="5722407"/>
    <n v="99.674227995317352"/>
  </r>
  <r>
    <n v="4"/>
    <x v="0"/>
    <x v="1"/>
    <n v="40564"/>
    <n v="10791885"/>
    <n v="0.37587502090691294"/>
  </r>
  <r>
    <n v="5"/>
    <x v="1"/>
    <x v="1"/>
    <n v="31223"/>
    <n v="8292913"/>
    <n v="0.37650220133745527"/>
  </r>
  <r>
    <n v="6"/>
    <x v="2"/>
    <x v="1"/>
    <n v="29265"/>
    <n v="7597325"/>
    <n v="0.38520137021912321"/>
  </r>
  <r>
    <n v="7"/>
    <x v="3"/>
    <x v="1"/>
    <n v="18642"/>
    <n v="5722407"/>
    <n v="0.325772004682644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0751321"/>
    <n v="10791885"/>
    <n v="99.624124979093082"/>
  </r>
  <r>
    <x v="1"/>
    <x v="0"/>
    <n v="8261690"/>
    <n v="8292913"/>
    <n v="99.623497798662541"/>
  </r>
  <r>
    <x v="2"/>
    <x v="0"/>
    <n v="7568060"/>
    <n v="7597325"/>
    <n v="99.614798629780879"/>
  </r>
  <r>
    <x v="3"/>
    <x v="0"/>
    <n v="5703765"/>
    <n v="5722407"/>
    <n v="99.674227995317352"/>
  </r>
  <r>
    <x v="0"/>
    <x v="1"/>
    <n v="40564"/>
    <n v="10791885"/>
    <n v="0.37587502090691294"/>
  </r>
  <r>
    <x v="1"/>
    <x v="1"/>
    <n v="31223"/>
    <n v="8292913"/>
    <n v="0.37650220133745527"/>
  </r>
  <r>
    <x v="2"/>
    <x v="1"/>
    <n v="29265"/>
    <n v="7597325"/>
    <n v="0.38520137021912321"/>
  </r>
  <r>
    <x v="3"/>
    <x v="1"/>
    <n v="18642"/>
    <n v="5722407"/>
    <n v="0.325772004682644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7BE19-3835-4DB3-8CB2-292CD59D49C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6" firstHeaderRow="1" firstDataRow="1" firstDataCol="1"/>
  <pivotFields count="6">
    <pivotField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1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% of total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6ADCD-A350-4E7F-A901-0DB6DB26A7C9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6" firstHeaderRow="1" firstDataRow="1" firstDataCol="1"/>
  <pivotFields count="5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% of total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1A3E6-D3FC-4C89-B146-A714BDB94AA0}" name="Table1" displayName="Table1" ref="A1:F9" totalsRowShown="0">
  <autoFilter ref="A1:F9" xr:uid="{0871A3E6-D3FC-4C89-B146-A714BDB94AA0}"/>
  <tableColumns count="6">
    <tableColumn id="1" xr3:uid="{52A1C54B-4B2E-4ABC-911D-E8F9A1EB8F74}" name="Index"/>
    <tableColumn id="2" xr3:uid="{DC0F004B-8EF0-4C71-AB80-5C355D136A24}" name="REGION"/>
    <tableColumn id="3" xr3:uid="{C09FDAFC-04C7-41EB-BAEA-2B1223B0B6EC}" name="High/Low Spender"/>
    <tableColumn id="4" xr3:uid="{04E4CAEC-039B-4F18-B89B-E410E6D0BC3D}" name="COUNT"/>
    <tableColumn id="5" xr3:uid="{7754333A-0010-49C8-A139-0E0CF1F85983}" name="Total COUNT" dataDxfId="1"/>
    <tableColumn id="6" xr3:uid="{1A7DAC15-901B-4A26-9F72-9E37049F10D3}" name="% of total" dataDxfId="0">
      <calculatedColumnFormula>(Table1[[#This Row],[COUNT]]/Table1[[#This Row],[Total COUNT]])*100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F10800-A4B2-4593-86E5-08B03329044B}" name="Table2" displayName="Table2" ref="A1:E9" totalsRowShown="0">
  <autoFilter ref="A1:E9" xr:uid="{63F10800-A4B2-4593-86E5-08B03329044B}"/>
  <tableColumns count="5">
    <tableColumn id="1" xr3:uid="{F9C5B23C-B83B-4868-9078-2215A0EEFDD7}" name="REGION"/>
    <tableColumn id="2" xr3:uid="{F158D38F-D8AA-449E-AE7A-9C8FD1225062}" name="High/Low Spender"/>
    <tableColumn id="3" xr3:uid="{CA299282-BEE4-47D7-AF5C-77DEA5A296A1}" name="COUNT"/>
    <tableColumn id="4" xr3:uid="{9659B6D4-FB18-426B-867E-26FBA2B7DD80}" name="Total COUNT"/>
    <tableColumn id="5" xr3:uid="{DE029E42-ED86-491F-9792-93897F1BACB8}" name="% of total">
      <calculatedColumnFormula>(C2/D2)*100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1BA1-941F-490B-A004-1AC2F0C2A99D}">
  <dimension ref="A1:F9"/>
  <sheetViews>
    <sheetView workbookViewId="0">
      <selection activeCell="D1" sqref="D1:F1"/>
    </sheetView>
  </sheetViews>
  <sheetFormatPr defaultRowHeight="14.4" x14ac:dyDescent="0.3"/>
  <cols>
    <col min="2" max="2" width="9.77734375" customWidth="1"/>
    <col min="3" max="3" width="18.77734375" customWidth="1"/>
    <col min="4" max="4" width="9.21875" customWidth="1"/>
    <col min="5" max="5" width="14.109375" bestFit="1" customWidth="1"/>
  </cols>
  <sheetData>
    <row r="1" spans="1:6" x14ac:dyDescent="0.3">
      <c r="A1" t="s">
        <v>9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3">
      <c r="A2">
        <v>0</v>
      </c>
      <c r="B2" t="s">
        <v>3</v>
      </c>
      <c r="C2" t="s">
        <v>4</v>
      </c>
      <c r="D2">
        <v>10751321</v>
      </c>
      <c r="E2">
        <v>10791885</v>
      </c>
      <c r="F2">
        <f>(Table1[[#This Row],[COUNT]]/Table1[[#This Row],[Total COUNT]])*100</f>
        <v>99.624124979093082</v>
      </c>
    </row>
    <row r="3" spans="1:6" x14ac:dyDescent="0.3">
      <c r="A3">
        <v>1</v>
      </c>
      <c r="B3" t="s">
        <v>5</v>
      </c>
      <c r="C3" t="s">
        <v>4</v>
      </c>
      <c r="D3">
        <v>8261690</v>
      </c>
      <c r="E3">
        <v>8292913</v>
      </c>
      <c r="F3">
        <f>(Table1[[#This Row],[COUNT]]/Table1[[#This Row],[Total COUNT]])*100</f>
        <v>99.623497798662541</v>
      </c>
    </row>
    <row r="4" spans="1:6" x14ac:dyDescent="0.3">
      <c r="A4">
        <v>2</v>
      </c>
      <c r="B4" t="s">
        <v>6</v>
      </c>
      <c r="C4" t="s">
        <v>4</v>
      </c>
      <c r="D4">
        <v>7568060</v>
      </c>
      <c r="E4">
        <v>7597325</v>
      </c>
      <c r="F4">
        <f>(Table1[[#This Row],[COUNT]]/Table1[[#This Row],[Total COUNT]])*100</f>
        <v>99.614798629780879</v>
      </c>
    </row>
    <row r="5" spans="1:6" x14ac:dyDescent="0.3">
      <c r="A5">
        <v>3</v>
      </c>
      <c r="B5" t="s">
        <v>7</v>
      </c>
      <c r="C5" t="s">
        <v>4</v>
      </c>
      <c r="D5">
        <v>5703765</v>
      </c>
      <c r="E5">
        <v>5722407</v>
      </c>
      <c r="F5">
        <f>(Table1[[#This Row],[COUNT]]/Table1[[#This Row],[Total COUNT]])*100</f>
        <v>99.674227995317352</v>
      </c>
    </row>
    <row r="6" spans="1:6" x14ac:dyDescent="0.3">
      <c r="A6">
        <v>4</v>
      </c>
      <c r="B6" t="s">
        <v>3</v>
      </c>
      <c r="C6" t="s">
        <v>8</v>
      </c>
      <c r="D6">
        <v>40564</v>
      </c>
      <c r="E6">
        <v>10791885</v>
      </c>
      <c r="F6">
        <f>(Table1[[#This Row],[COUNT]]/Table1[[#This Row],[Total COUNT]])*100</f>
        <v>0.37587502090691294</v>
      </c>
    </row>
    <row r="7" spans="1:6" x14ac:dyDescent="0.3">
      <c r="A7">
        <v>5</v>
      </c>
      <c r="B7" t="s">
        <v>5</v>
      </c>
      <c r="C7" t="s">
        <v>8</v>
      </c>
      <c r="D7">
        <v>31223</v>
      </c>
      <c r="E7">
        <v>8292913</v>
      </c>
      <c r="F7">
        <f>(Table1[[#This Row],[COUNT]]/Table1[[#This Row],[Total COUNT]])*100</f>
        <v>0.37650220133745527</v>
      </c>
    </row>
    <row r="8" spans="1:6" x14ac:dyDescent="0.3">
      <c r="A8">
        <v>6</v>
      </c>
      <c r="B8" t="s">
        <v>6</v>
      </c>
      <c r="C8" t="s">
        <v>8</v>
      </c>
      <c r="D8">
        <v>29265</v>
      </c>
      <c r="E8">
        <v>7597325</v>
      </c>
      <c r="F8">
        <f>(Table1[[#This Row],[COUNT]]/Table1[[#This Row],[Total COUNT]])*100</f>
        <v>0.38520137021912321</v>
      </c>
    </row>
    <row r="9" spans="1:6" x14ac:dyDescent="0.3">
      <c r="A9">
        <v>7</v>
      </c>
      <c r="B9" t="s">
        <v>7</v>
      </c>
      <c r="C9" t="s">
        <v>8</v>
      </c>
      <c r="D9">
        <v>18642</v>
      </c>
      <c r="E9">
        <v>5722407</v>
      </c>
      <c r="F9">
        <f>(Table1[[#This Row],[COUNT]]/Table1[[#This Row],[Total COUNT]])*100</f>
        <v>0.32577200468264489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0056-BB1C-4ABF-A83A-0E9419DEBCAE}">
  <dimension ref="A3:B16"/>
  <sheetViews>
    <sheetView workbookViewId="0">
      <selection activeCell="A6" sqref="A6"/>
    </sheetView>
  </sheetViews>
  <sheetFormatPr defaultRowHeight="14.4" x14ac:dyDescent="0.3"/>
  <cols>
    <col min="1" max="1" width="16.5546875" bestFit="1" customWidth="1"/>
    <col min="2" max="4" width="15.6640625" bestFit="1" customWidth="1"/>
  </cols>
  <sheetData>
    <row r="3" spans="1:2" x14ac:dyDescent="0.3">
      <c r="A3" s="1" t="s">
        <v>10</v>
      </c>
      <c r="B3" t="s">
        <v>14</v>
      </c>
    </row>
    <row r="4" spans="1:2" x14ac:dyDescent="0.3">
      <c r="A4" s="2" t="s">
        <v>6</v>
      </c>
      <c r="B4">
        <v>100</v>
      </c>
    </row>
    <row r="5" spans="1:2" x14ac:dyDescent="0.3">
      <c r="A5" s="3" t="s">
        <v>8</v>
      </c>
      <c r="B5">
        <v>0.38520137021912321</v>
      </c>
    </row>
    <row r="6" spans="1:2" x14ac:dyDescent="0.3">
      <c r="A6" s="3" t="s">
        <v>4</v>
      </c>
      <c r="B6">
        <v>99.614798629780879</v>
      </c>
    </row>
    <row r="7" spans="1:2" x14ac:dyDescent="0.3">
      <c r="A7" s="2" t="s">
        <v>7</v>
      </c>
      <c r="B7">
        <v>100</v>
      </c>
    </row>
    <row r="8" spans="1:2" x14ac:dyDescent="0.3">
      <c r="A8" s="3" t="s">
        <v>8</v>
      </c>
      <c r="B8">
        <v>0.32577200468264489</v>
      </c>
    </row>
    <row r="9" spans="1:2" x14ac:dyDescent="0.3">
      <c r="A9" s="3" t="s">
        <v>4</v>
      </c>
      <c r="B9">
        <v>99.674227995317352</v>
      </c>
    </row>
    <row r="10" spans="1:2" x14ac:dyDescent="0.3">
      <c r="A10" s="2" t="s">
        <v>3</v>
      </c>
      <c r="B10">
        <v>100</v>
      </c>
    </row>
    <row r="11" spans="1:2" x14ac:dyDescent="0.3">
      <c r="A11" s="3" t="s">
        <v>8</v>
      </c>
      <c r="B11">
        <v>0.37587502090691294</v>
      </c>
    </row>
    <row r="12" spans="1:2" x14ac:dyDescent="0.3">
      <c r="A12" s="3" t="s">
        <v>4</v>
      </c>
      <c r="B12">
        <v>99.624124979093082</v>
      </c>
    </row>
    <row r="13" spans="1:2" x14ac:dyDescent="0.3">
      <c r="A13" s="2" t="s">
        <v>5</v>
      </c>
      <c r="B13">
        <v>100</v>
      </c>
    </row>
    <row r="14" spans="1:2" x14ac:dyDescent="0.3">
      <c r="A14" s="3" t="s">
        <v>8</v>
      </c>
      <c r="B14">
        <v>0.37650220133745527</v>
      </c>
    </row>
    <row r="15" spans="1:2" x14ac:dyDescent="0.3">
      <c r="A15" s="3" t="s">
        <v>4</v>
      </c>
      <c r="B15">
        <v>99.623497798662541</v>
      </c>
    </row>
    <row r="16" spans="1:2" x14ac:dyDescent="0.3">
      <c r="A16" s="2" t="s">
        <v>11</v>
      </c>
      <c r="B16">
        <v>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9164-6358-4806-8EF5-0803980B09FC}">
  <dimension ref="A1"/>
  <sheetViews>
    <sheetView tabSelected="1" zoomScale="115" zoomScaleNormal="115" workbookViewId="0">
      <selection activeCell="W23" sqref="W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A006-14ED-4160-9ABA-6C305FDC1FBD}">
  <dimension ref="A1:E9"/>
  <sheetViews>
    <sheetView workbookViewId="0">
      <selection activeCell="F19" sqref="F19"/>
    </sheetView>
  </sheetViews>
  <sheetFormatPr defaultRowHeight="14.4" x14ac:dyDescent="0.3"/>
  <cols>
    <col min="1" max="1" width="9.77734375" customWidth="1"/>
    <col min="2" max="2" width="18.77734375" customWidth="1"/>
    <col min="3" max="3" width="9.21875" customWidth="1"/>
    <col min="4" max="4" width="13.88671875" customWidth="1"/>
    <col min="5" max="5" width="11.109375" customWidth="1"/>
  </cols>
  <sheetData>
    <row r="1" spans="1:5" x14ac:dyDescent="0.3">
      <c r="A1" t="s">
        <v>0</v>
      </c>
      <c r="B1" t="s">
        <v>1</v>
      </c>
      <c r="C1" t="s">
        <v>2</v>
      </c>
      <c r="D1" s="4" t="s">
        <v>12</v>
      </c>
      <c r="E1" s="5" t="s">
        <v>13</v>
      </c>
    </row>
    <row r="2" spans="1:5" x14ac:dyDescent="0.3">
      <c r="A2" t="s">
        <v>3</v>
      </c>
      <c r="B2" t="s">
        <v>4</v>
      </c>
      <c r="C2">
        <v>10751321</v>
      </c>
      <c r="D2">
        <v>10791885</v>
      </c>
      <c r="E2">
        <f>(C2/D2)*100</f>
        <v>99.624124979093082</v>
      </c>
    </row>
    <row r="3" spans="1:5" x14ac:dyDescent="0.3">
      <c r="A3" t="s">
        <v>5</v>
      </c>
      <c r="B3" t="s">
        <v>4</v>
      </c>
      <c r="C3">
        <v>8261690</v>
      </c>
      <c r="D3">
        <v>8292913</v>
      </c>
      <c r="E3">
        <f t="shared" ref="E3:E9" si="0">(C3/D3)*100</f>
        <v>99.623497798662541</v>
      </c>
    </row>
    <row r="4" spans="1:5" x14ac:dyDescent="0.3">
      <c r="A4" t="s">
        <v>6</v>
      </c>
      <c r="B4" t="s">
        <v>4</v>
      </c>
      <c r="C4">
        <v>7568060</v>
      </c>
      <c r="D4">
        <v>7597325</v>
      </c>
      <c r="E4">
        <f t="shared" si="0"/>
        <v>99.614798629780879</v>
      </c>
    </row>
    <row r="5" spans="1:5" x14ac:dyDescent="0.3">
      <c r="A5" t="s">
        <v>7</v>
      </c>
      <c r="B5" t="s">
        <v>4</v>
      </c>
      <c r="C5">
        <v>5703765</v>
      </c>
      <c r="D5">
        <v>5722407</v>
      </c>
      <c r="E5">
        <f t="shared" si="0"/>
        <v>99.674227995317352</v>
      </c>
    </row>
    <row r="6" spans="1:5" x14ac:dyDescent="0.3">
      <c r="A6" t="s">
        <v>3</v>
      </c>
      <c r="B6" t="s">
        <v>8</v>
      </c>
      <c r="C6">
        <v>40564</v>
      </c>
      <c r="D6">
        <v>10791885</v>
      </c>
      <c r="E6">
        <f t="shared" si="0"/>
        <v>0.37587502090691294</v>
      </c>
    </row>
    <row r="7" spans="1:5" x14ac:dyDescent="0.3">
      <c r="A7" t="s">
        <v>5</v>
      </c>
      <c r="B7" t="s">
        <v>8</v>
      </c>
      <c r="C7">
        <v>31223</v>
      </c>
      <c r="D7">
        <v>8292913</v>
      </c>
      <c r="E7">
        <f t="shared" si="0"/>
        <v>0.37650220133745527</v>
      </c>
    </row>
    <row r="8" spans="1:5" x14ac:dyDescent="0.3">
      <c r="A8" t="s">
        <v>6</v>
      </c>
      <c r="B8" t="s">
        <v>8</v>
      </c>
      <c r="C8">
        <v>29265</v>
      </c>
      <c r="D8">
        <v>7597325</v>
      </c>
      <c r="E8">
        <f t="shared" si="0"/>
        <v>0.38520137021912321</v>
      </c>
    </row>
    <row r="9" spans="1:5" x14ac:dyDescent="0.3">
      <c r="A9" t="s">
        <v>7</v>
      </c>
      <c r="B9" t="s">
        <v>8</v>
      </c>
      <c r="C9">
        <v>18642</v>
      </c>
      <c r="D9">
        <v>5722407</v>
      </c>
      <c r="E9">
        <f t="shared" si="0"/>
        <v>0.32577200468264489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8805-DB36-4446-93A9-5E35ADE670C1}">
  <dimension ref="A3:B16"/>
  <sheetViews>
    <sheetView workbookViewId="0">
      <selection activeCell="M34" sqref="M34"/>
    </sheetView>
  </sheetViews>
  <sheetFormatPr defaultRowHeight="14.4" x14ac:dyDescent="0.3"/>
  <cols>
    <col min="1" max="1" width="16.5546875" bestFit="1" customWidth="1"/>
    <col min="2" max="2" width="15.6640625" bestFit="1" customWidth="1"/>
  </cols>
  <sheetData>
    <row r="3" spans="1:2" x14ac:dyDescent="0.3">
      <c r="A3" s="1" t="s">
        <v>10</v>
      </c>
      <c r="B3" t="s">
        <v>14</v>
      </c>
    </row>
    <row r="4" spans="1:2" x14ac:dyDescent="0.3">
      <c r="A4" s="2" t="s">
        <v>6</v>
      </c>
      <c r="B4" s="6">
        <v>100</v>
      </c>
    </row>
    <row r="5" spans="1:2" x14ac:dyDescent="0.3">
      <c r="A5" s="3" t="s">
        <v>8</v>
      </c>
      <c r="B5" s="6">
        <v>0.38520137021912321</v>
      </c>
    </row>
    <row r="6" spans="1:2" x14ac:dyDescent="0.3">
      <c r="A6" s="3" t="s">
        <v>4</v>
      </c>
      <c r="B6" s="6">
        <v>99.614798629780879</v>
      </c>
    </row>
    <row r="7" spans="1:2" x14ac:dyDescent="0.3">
      <c r="A7" s="2" t="s">
        <v>7</v>
      </c>
      <c r="B7" s="6">
        <v>100</v>
      </c>
    </row>
    <row r="8" spans="1:2" x14ac:dyDescent="0.3">
      <c r="A8" s="3" t="s">
        <v>8</v>
      </c>
      <c r="B8" s="6">
        <v>0.32577200468264489</v>
      </c>
    </row>
    <row r="9" spans="1:2" x14ac:dyDescent="0.3">
      <c r="A9" s="3" t="s">
        <v>4</v>
      </c>
      <c r="B9" s="6">
        <v>99.674227995317352</v>
      </c>
    </row>
    <row r="10" spans="1:2" x14ac:dyDescent="0.3">
      <c r="A10" s="2" t="s">
        <v>3</v>
      </c>
      <c r="B10" s="6">
        <v>100</v>
      </c>
    </row>
    <row r="11" spans="1:2" x14ac:dyDescent="0.3">
      <c r="A11" s="3" t="s">
        <v>8</v>
      </c>
      <c r="B11" s="6">
        <v>0.37587502090691294</v>
      </c>
    </row>
    <row r="12" spans="1:2" x14ac:dyDescent="0.3">
      <c r="A12" s="3" t="s">
        <v>4</v>
      </c>
      <c r="B12" s="6">
        <v>99.624124979093082</v>
      </c>
    </row>
    <row r="13" spans="1:2" x14ac:dyDescent="0.3">
      <c r="A13" s="2" t="s">
        <v>5</v>
      </c>
      <c r="B13" s="6">
        <v>100</v>
      </c>
    </row>
    <row r="14" spans="1:2" x14ac:dyDescent="0.3">
      <c r="A14" s="3" t="s">
        <v>8</v>
      </c>
      <c r="B14" s="6">
        <v>0.37650220133745527</v>
      </c>
    </row>
    <row r="15" spans="1:2" x14ac:dyDescent="0.3">
      <c r="A15" s="3" t="s">
        <v>4</v>
      </c>
      <c r="B15" s="6">
        <v>99.623497798662541</v>
      </c>
    </row>
    <row r="16" spans="1:2" x14ac:dyDescent="0.3">
      <c r="A16" s="2" t="s">
        <v>11</v>
      </c>
      <c r="B16" s="6">
        <v>400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E4.10 low spender included</vt:lpstr>
      <vt:lpstr>Pivot</vt:lpstr>
      <vt:lpstr>Visualization</vt:lpstr>
      <vt:lpstr>Low Excluded</vt:lpstr>
      <vt:lpstr>Pivot low Excl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 Nattrass</dc:creator>
  <cp:lastModifiedBy>Ryan G Nattrass</cp:lastModifiedBy>
  <dcterms:created xsi:type="dcterms:W3CDTF">2025-07-10T09:13:41Z</dcterms:created>
  <dcterms:modified xsi:type="dcterms:W3CDTF">2025-07-10T09:59:04Z</dcterms:modified>
</cp:coreProperties>
</file>