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staudigel/Desktop/Baco/Final Submissions/With 251/"/>
    </mc:Choice>
  </mc:AlternateContent>
  <bookViews>
    <workbookView xWindow="0" yWindow="460" windowWidth="28800" windowHeight="15000" tabRatio="500"/>
  </bookViews>
  <sheets>
    <sheet name="Sample Analyses" sheetId="1" r:id="rId1"/>
    <sheet name="Equilibrated Gas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1" l="1"/>
  <c r="D57" i="1"/>
  <c r="G54" i="1"/>
  <c r="D54" i="1"/>
  <c r="G51" i="1"/>
  <c r="D51" i="1"/>
  <c r="G48" i="1"/>
  <c r="D48" i="1"/>
  <c r="G45" i="1"/>
  <c r="D45" i="1"/>
  <c r="G42" i="1"/>
  <c r="D42" i="1"/>
  <c r="G39" i="1"/>
  <c r="D39" i="1"/>
  <c r="G36" i="1"/>
  <c r="D36" i="1"/>
  <c r="G33" i="1"/>
  <c r="D33" i="1"/>
  <c r="G30" i="1"/>
  <c r="D6" i="1"/>
  <c r="D9" i="1"/>
  <c r="D12" i="1"/>
  <c r="D15" i="1"/>
  <c r="D18" i="1"/>
  <c r="D21" i="1"/>
  <c r="D24" i="1"/>
  <c r="D27" i="1"/>
  <c r="D30" i="1"/>
  <c r="H29" i="1"/>
  <c r="G27" i="1"/>
  <c r="G24" i="1"/>
  <c r="G21" i="1"/>
  <c r="G18" i="1"/>
  <c r="G15" i="1"/>
  <c r="G12" i="1"/>
  <c r="G9" i="1"/>
  <c r="G6" i="1"/>
  <c r="H74" i="1"/>
  <c r="H72" i="1"/>
  <c r="H70" i="1"/>
  <c r="H69" i="1"/>
  <c r="H67" i="1"/>
  <c r="H66" i="1"/>
  <c r="H64" i="1"/>
  <c r="H63" i="1"/>
  <c r="H61" i="1"/>
  <c r="H60" i="1"/>
  <c r="H58" i="1"/>
  <c r="H56" i="1"/>
  <c r="H55" i="1"/>
  <c r="H53" i="1"/>
  <c r="H52" i="1"/>
  <c r="H50" i="1"/>
  <c r="H49" i="1"/>
  <c r="H47" i="1"/>
  <c r="H46" i="1"/>
  <c r="H44" i="1"/>
  <c r="H43" i="1"/>
  <c r="H41" i="1"/>
  <c r="H40" i="1"/>
  <c r="H38" i="1"/>
  <c r="H37" i="1"/>
  <c r="H35" i="1"/>
  <c r="H34" i="1"/>
  <c r="H32" i="1"/>
  <c r="H31" i="1"/>
  <c r="H28" i="1"/>
  <c r="H25" i="1"/>
  <c r="H26" i="1"/>
  <c r="H22" i="1"/>
  <c r="H23" i="1"/>
  <c r="H20" i="1"/>
  <c r="H19" i="1"/>
  <c r="H16" i="1"/>
  <c r="H17" i="1"/>
  <c r="H14" i="1"/>
  <c r="H13" i="1"/>
  <c r="H11" i="1"/>
  <c r="H10" i="1"/>
  <c r="H8" i="1"/>
  <c r="H7" i="1"/>
  <c r="H5" i="1"/>
  <c r="H4" i="1"/>
</calcChain>
</file>

<file path=xl/sharedStrings.xml><?xml version="1.0" encoding="utf-8"?>
<sst xmlns="http://schemas.openxmlformats.org/spreadsheetml/2006/main" count="337" uniqueCount="198">
  <si>
    <t>C06254</t>
  </si>
  <si>
    <t>07/05/17</t>
  </si>
  <si>
    <t>C06417</t>
  </si>
  <si>
    <t>BaCO3-5C-1</t>
  </si>
  <si>
    <t>08/29/17</t>
  </si>
  <si>
    <t>C06219</t>
  </si>
  <si>
    <t>06/26/17</t>
  </si>
  <si>
    <t>C06413</t>
  </si>
  <si>
    <t>BaCO3-5C-2</t>
  </si>
  <si>
    <t>08/28/17</t>
  </si>
  <si>
    <t>C06238</t>
  </si>
  <si>
    <t>07/01/17</t>
  </si>
  <si>
    <t>C06418</t>
  </si>
  <si>
    <t>BaCO3-5C-4</t>
  </si>
  <si>
    <t>C06258</t>
  </si>
  <si>
    <t>07/06/17</t>
  </si>
  <si>
    <t>C06422</t>
  </si>
  <si>
    <t>BaCO3-5C-5</t>
  </si>
  <si>
    <t>08/31/17</t>
  </si>
  <si>
    <t>C06220</t>
  </si>
  <si>
    <t>C06471</t>
  </si>
  <si>
    <t>BaCO3-5C-6</t>
  </si>
  <si>
    <t>09/27/17</t>
  </si>
  <si>
    <t>C06416</t>
  </si>
  <si>
    <t>BaCO3-5C-7</t>
  </si>
  <si>
    <t>C06241</t>
  </si>
  <si>
    <t>C06414</t>
  </si>
  <si>
    <t>BaCO3-5C-8</t>
  </si>
  <si>
    <t>C06424</t>
  </si>
  <si>
    <t>C06423</t>
  </si>
  <si>
    <t>BaCO3-5C-9</t>
  </si>
  <si>
    <t>C06221</t>
  </si>
  <si>
    <t>C06415</t>
  </si>
  <si>
    <t>BaCO3-5C-12</t>
  </si>
  <si>
    <t>C06474</t>
  </si>
  <si>
    <t>BaCO3-15C-1</t>
  </si>
  <si>
    <t>09/28/17</t>
  </si>
  <si>
    <t>C06502</t>
  </si>
  <si>
    <t>10/09/17</t>
  </si>
  <si>
    <t>C06460</t>
  </si>
  <si>
    <t>BaCO3-15C-2</t>
  </si>
  <si>
    <t>09/25/17</t>
  </si>
  <si>
    <t>C06500</t>
  </si>
  <si>
    <t>10/08/17</t>
  </si>
  <si>
    <t>C06467</t>
  </si>
  <si>
    <t>BaCO3-15C-3</t>
  </si>
  <si>
    <t>09/26/17</t>
  </si>
  <si>
    <t>C06479</t>
  </si>
  <si>
    <t>09/29/17</t>
  </si>
  <si>
    <t>C06425</t>
  </si>
  <si>
    <t>BaCO3-15C-5</t>
  </si>
  <si>
    <t>C06475</t>
  </si>
  <si>
    <t>C06441</t>
  </si>
  <si>
    <t>BaCO3-15C-6</t>
  </si>
  <si>
    <t>09/05/17</t>
  </si>
  <si>
    <t>C06498</t>
  </si>
  <si>
    <t>10/07/17</t>
  </si>
  <si>
    <t>C06466</t>
  </si>
  <si>
    <t>BaCO3-15C-7</t>
  </si>
  <si>
    <t>C06478</t>
  </si>
  <si>
    <t>C06442</t>
  </si>
  <si>
    <t>BaCO3-15C-8</t>
  </si>
  <si>
    <t>C06473</t>
  </si>
  <si>
    <t>C06440</t>
  </si>
  <si>
    <t>BaCO3-15C-10</t>
  </si>
  <si>
    <t>C06477</t>
  </si>
  <si>
    <t>C06465</t>
  </si>
  <si>
    <t>BaCO3-15C-11</t>
  </si>
  <si>
    <t>C06505</t>
  </si>
  <si>
    <t>10/10/17</t>
  </si>
  <si>
    <t>C06504</t>
  </si>
  <si>
    <t>BaCO3-25C-1</t>
  </si>
  <si>
    <t>BaCO3-25C-2</t>
  </si>
  <si>
    <t>10/06/17</t>
  </si>
  <si>
    <t>C06507</t>
  </si>
  <si>
    <t>C06515</t>
  </si>
  <si>
    <t>10/12/17</t>
  </si>
  <si>
    <t>C06497</t>
  </si>
  <si>
    <t>BaCO3-25C-3</t>
  </si>
  <si>
    <t>C06514</t>
  </si>
  <si>
    <t>C06494</t>
  </si>
  <si>
    <t>BaCO3-25C-4</t>
  </si>
  <si>
    <t>C06508</t>
  </si>
  <si>
    <t>10/11/17</t>
  </si>
  <si>
    <t>C06503</t>
  </si>
  <si>
    <t>BaCO3-25C-6</t>
  </si>
  <si>
    <t>C06495</t>
  </si>
  <si>
    <t>BaCO3-25C-8</t>
  </si>
  <si>
    <t>C06499</t>
  </si>
  <si>
    <t>BaCO3-25C-10</t>
  </si>
  <si>
    <t>C06506</t>
  </si>
  <si>
    <t>BaCO3-25C-12</t>
  </si>
  <si>
    <t>Sample ID</t>
  </si>
  <si>
    <t>Time</t>
  </si>
  <si>
    <t>Date</t>
  </si>
  <si>
    <r>
      <t>δ</t>
    </r>
    <r>
      <rPr>
        <b/>
        <vertAlign val="superscript"/>
        <sz val="12"/>
        <color theme="1"/>
        <rFont val="Times"/>
        <family val="1"/>
      </rPr>
      <t>13</t>
    </r>
    <r>
      <rPr>
        <b/>
        <sz val="12"/>
        <color theme="1"/>
        <rFont val="Times"/>
        <family val="1"/>
      </rPr>
      <t xml:space="preserve">C </t>
    </r>
  </si>
  <si>
    <r>
      <t>δ</t>
    </r>
    <r>
      <rPr>
        <b/>
        <vertAlign val="superscript"/>
        <sz val="12"/>
        <color theme="1"/>
        <rFont val="Times"/>
        <family val="1"/>
      </rPr>
      <t>45</t>
    </r>
    <r>
      <rPr>
        <b/>
        <sz val="12"/>
        <color theme="1"/>
        <rFont val="Times"/>
        <family val="1"/>
      </rPr>
      <t>CO</t>
    </r>
    <r>
      <rPr>
        <b/>
        <vertAlign val="subscript"/>
        <sz val="12"/>
        <color theme="1"/>
        <rFont val="Times"/>
        <family val="1"/>
      </rPr>
      <t>2</t>
    </r>
    <r>
      <rPr>
        <b/>
        <sz val="12"/>
        <color theme="1"/>
        <rFont val="Times"/>
        <family val="1"/>
      </rPr>
      <t xml:space="preserve"> </t>
    </r>
  </si>
  <si>
    <r>
      <t>δ</t>
    </r>
    <r>
      <rPr>
        <b/>
        <vertAlign val="superscript"/>
        <sz val="12"/>
        <color theme="1"/>
        <rFont val="Times"/>
        <family val="1"/>
      </rPr>
      <t>46</t>
    </r>
    <r>
      <rPr>
        <b/>
        <sz val="12"/>
        <color theme="1"/>
        <rFont val="Times"/>
        <family val="1"/>
      </rPr>
      <t>CO</t>
    </r>
    <r>
      <rPr>
        <b/>
        <vertAlign val="subscript"/>
        <sz val="12"/>
        <color theme="1"/>
        <rFont val="Times"/>
        <family val="1"/>
      </rPr>
      <t xml:space="preserve">2  </t>
    </r>
  </si>
  <si>
    <r>
      <t>δ</t>
    </r>
    <r>
      <rPr>
        <b/>
        <vertAlign val="superscript"/>
        <sz val="12"/>
        <color theme="1"/>
        <rFont val="Times"/>
        <family val="1"/>
      </rPr>
      <t>47</t>
    </r>
    <r>
      <rPr>
        <b/>
        <sz val="12"/>
        <color theme="1"/>
        <rFont val="Times"/>
        <family val="1"/>
      </rPr>
      <t>CO</t>
    </r>
    <r>
      <rPr>
        <b/>
        <vertAlign val="subscript"/>
        <sz val="12"/>
        <color theme="1"/>
        <rFont val="Times"/>
        <family val="1"/>
      </rPr>
      <t>2</t>
    </r>
    <r>
      <rPr>
        <b/>
        <sz val="12"/>
        <color theme="1"/>
        <rFont val="Times"/>
        <family val="1"/>
      </rPr>
      <t xml:space="preserve"> </t>
    </r>
  </si>
  <si>
    <r>
      <t>δ</t>
    </r>
    <r>
      <rPr>
        <b/>
        <vertAlign val="superscript"/>
        <sz val="12"/>
        <color theme="1"/>
        <rFont val="Times"/>
        <family val="1"/>
      </rPr>
      <t>48</t>
    </r>
    <r>
      <rPr>
        <b/>
        <sz val="12"/>
        <color theme="1"/>
        <rFont val="Times"/>
        <family val="1"/>
      </rPr>
      <t>CO</t>
    </r>
    <r>
      <rPr>
        <b/>
        <vertAlign val="subscript"/>
        <sz val="12"/>
        <color theme="1"/>
        <rFont val="Times"/>
        <family val="1"/>
      </rPr>
      <t xml:space="preserve">2  </t>
    </r>
  </si>
  <si>
    <r>
      <t>Δ</t>
    </r>
    <r>
      <rPr>
        <b/>
        <vertAlign val="subscript"/>
        <sz val="12"/>
        <color theme="1"/>
        <rFont val="Times"/>
        <family val="1"/>
      </rPr>
      <t>47</t>
    </r>
    <r>
      <rPr>
        <b/>
        <sz val="12"/>
        <color theme="1"/>
        <rFont val="Times"/>
        <family val="1"/>
      </rPr>
      <t>CO</t>
    </r>
    <r>
      <rPr>
        <b/>
        <vertAlign val="subscript"/>
        <sz val="12"/>
        <color theme="1"/>
        <rFont val="Times"/>
        <family val="1"/>
      </rPr>
      <t>2</t>
    </r>
  </si>
  <si>
    <r>
      <t>Δ</t>
    </r>
    <r>
      <rPr>
        <b/>
        <vertAlign val="subscript"/>
        <sz val="12"/>
        <color theme="1"/>
        <rFont val="Times"/>
        <family val="1"/>
      </rPr>
      <t>48</t>
    </r>
    <r>
      <rPr>
        <b/>
        <sz val="12"/>
        <color theme="1"/>
        <rFont val="Times"/>
        <family val="1"/>
      </rPr>
      <t>CO</t>
    </r>
    <r>
      <rPr>
        <b/>
        <vertAlign val="subscript"/>
        <sz val="12"/>
        <color theme="1"/>
        <rFont val="Times"/>
        <family val="1"/>
      </rPr>
      <t>2</t>
    </r>
  </si>
  <si>
    <t>Heated Gas Line</t>
  </si>
  <si>
    <t>25°C  Water Equilibrated</t>
  </si>
  <si>
    <t>50°C  Water Equilibrated</t>
  </si>
  <si>
    <t>Average</t>
  </si>
  <si>
    <t>Wang et al. (2004) Ref.</t>
  </si>
  <si>
    <r>
      <t xml:space="preserve">Empirical Transfer Function </t>
    </r>
    <r>
      <rPr>
        <b/>
        <vertAlign val="superscript"/>
        <sz val="11"/>
        <color theme="1"/>
        <rFont val="Times"/>
        <family val="1"/>
      </rPr>
      <t>#</t>
    </r>
  </si>
  <si>
    <r>
      <t>Empirical Transfer Function</t>
    </r>
    <r>
      <rPr>
        <b/>
        <vertAlign val="superscript"/>
        <sz val="11"/>
        <color theme="1"/>
        <rFont val="Times"/>
        <family val="1"/>
      </rPr>
      <t>#</t>
    </r>
  </si>
  <si>
    <t>mm/dd/yy</t>
  </si>
  <si>
    <t>VPDB (‰)</t>
  </si>
  <si>
    <t>std. er.</t>
  </si>
  <si>
    <r>
      <t>VPDB (‰)</t>
    </r>
    <r>
      <rPr>
        <b/>
        <vertAlign val="superscript"/>
        <sz val="11"/>
        <color theme="1"/>
        <rFont val="Times"/>
        <family val="1"/>
      </rPr>
      <t>!</t>
    </r>
  </si>
  <si>
    <t>Raw (‰)*</t>
  </si>
  <si>
    <t xml:space="preserve"> Slope</t>
  </si>
  <si>
    <t>Slope</t>
  </si>
  <si>
    <t xml:space="preserve"> Intercept</t>
  </si>
  <si>
    <t>1000°C</t>
  </si>
  <si>
    <t xml:space="preserve">25°C </t>
  </si>
  <si>
    <t xml:space="preserve">50°C </t>
  </si>
  <si>
    <t>Intercept</t>
  </si>
  <si>
    <r>
      <t>Δ47-[SGvsWG]</t>
    </r>
    <r>
      <rPr>
        <b/>
        <vertAlign val="subscript"/>
        <sz val="11"/>
        <color theme="1"/>
        <rFont val="Times"/>
        <family val="1"/>
      </rPr>
      <t>0</t>
    </r>
    <r>
      <rPr>
        <b/>
        <vertAlign val="superscript"/>
        <sz val="11"/>
        <color theme="1"/>
        <rFont val="Times"/>
        <family val="1"/>
      </rPr>
      <t>#</t>
    </r>
  </si>
  <si>
    <r>
      <t>Δ47-RF</t>
    </r>
    <r>
      <rPr>
        <b/>
        <vertAlign val="superscript"/>
        <sz val="11"/>
        <color theme="1"/>
        <rFont val="Times"/>
        <family val="1"/>
      </rPr>
      <t>#</t>
    </r>
  </si>
  <si>
    <t>Sample</t>
  </si>
  <si>
    <t>Run ID</t>
  </si>
  <si>
    <t>(minutes)</t>
  </si>
  <si>
    <t>*: Raw values are relative to our in-house reference gas</t>
  </si>
  <si>
    <t>#: Values determined using the methods described in Dennis et al. (2011)</t>
  </si>
  <si>
    <r>
      <t>δ</t>
    </r>
    <r>
      <rPr>
        <b/>
        <vertAlign val="superscript"/>
        <sz val="12"/>
        <color theme="1"/>
        <rFont val="Times"/>
        <family val="1"/>
      </rPr>
      <t>18</t>
    </r>
    <r>
      <rPr>
        <b/>
        <sz val="12"/>
        <color theme="1"/>
        <rFont val="Times"/>
        <family val="1"/>
      </rPr>
      <t>O</t>
    </r>
    <r>
      <rPr>
        <b/>
        <vertAlign val="subscript"/>
        <sz val="12"/>
        <color theme="1"/>
        <rFont val="Times"/>
        <family val="1"/>
      </rPr>
      <t>CO2</t>
    </r>
    <r>
      <rPr>
        <b/>
        <sz val="12"/>
        <color theme="1"/>
        <rFont val="Times"/>
        <family val="1"/>
      </rPr>
      <t xml:space="preserve"> </t>
    </r>
  </si>
  <si>
    <r>
      <t>δ</t>
    </r>
    <r>
      <rPr>
        <b/>
        <vertAlign val="superscript"/>
        <sz val="12"/>
        <color theme="1"/>
        <rFont val="Times"/>
        <family val="1"/>
      </rPr>
      <t>18</t>
    </r>
    <r>
      <rPr>
        <b/>
        <sz val="12"/>
        <color theme="1"/>
        <rFont val="Times"/>
        <family val="1"/>
      </rPr>
      <t>O</t>
    </r>
    <r>
      <rPr>
        <b/>
        <vertAlign val="subscript"/>
        <sz val="12"/>
        <color theme="1"/>
        <rFont val="Times"/>
        <family val="1"/>
      </rPr>
      <t>BaCO3</t>
    </r>
  </si>
  <si>
    <t>!: δ18O value for Barium Carbonate is corrected for acid digestion at 90°C according to Böttcher (1996), (alpha = 1.0093)</t>
  </si>
  <si>
    <t>Barium carbonate isotope analyses</t>
  </si>
  <si>
    <t>C06253</t>
  </si>
  <si>
    <t>Equilibrated Gases, 25C, 50C and 1000C</t>
  </si>
  <si>
    <t>C06104</t>
  </si>
  <si>
    <t>Tank B 50C</t>
  </si>
  <si>
    <t>05/25/17</t>
  </si>
  <si>
    <t>C06105</t>
  </si>
  <si>
    <t>Tank C 50C</t>
  </si>
  <si>
    <t>C06106</t>
  </si>
  <si>
    <t>Tank A 50C</t>
  </si>
  <si>
    <t>C06288</t>
  </si>
  <si>
    <t>07/14/17</t>
  </si>
  <si>
    <t>C06290</t>
  </si>
  <si>
    <t>07/15/17</t>
  </si>
  <si>
    <t>C06291</t>
  </si>
  <si>
    <t>C06050</t>
  </si>
  <si>
    <t>05/09/17</t>
  </si>
  <si>
    <t>C06051</t>
  </si>
  <si>
    <t>C06045</t>
  </si>
  <si>
    <t>Tank C 25C</t>
  </si>
  <si>
    <t>05/08/17</t>
  </si>
  <si>
    <t>C06146</t>
  </si>
  <si>
    <t>Tank A 25C</t>
  </si>
  <si>
    <t>06/06/17</t>
  </si>
  <si>
    <t>C06147</t>
  </si>
  <si>
    <t>Tank B 25C</t>
  </si>
  <si>
    <t>C06333</t>
  </si>
  <si>
    <t>07/27/17</t>
  </si>
  <si>
    <t>C06334</t>
  </si>
  <si>
    <t>C06335</t>
  </si>
  <si>
    <t>C06395</t>
  </si>
  <si>
    <t>08/18/17</t>
  </si>
  <si>
    <t>C06396</t>
  </si>
  <si>
    <t>C06401</t>
  </si>
  <si>
    <t>08/22/17</t>
  </si>
  <si>
    <t>C06074</t>
  </si>
  <si>
    <t>Heated Tank A</t>
  </si>
  <si>
    <t>05/17/17</t>
  </si>
  <si>
    <t>C06075</t>
  </si>
  <si>
    <t>Heated Tank C</t>
  </si>
  <si>
    <t>C06076</t>
  </si>
  <si>
    <t>Heated Carrara</t>
  </si>
  <si>
    <t>C06077</t>
  </si>
  <si>
    <t>Heated Tank B</t>
  </si>
  <si>
    <t>05/18/17</t>
  </si>
  <si>
    <t>C06137</t>
  </si>
  <si>
    <t>TANK C HEATED</t>
  </si>
  <si>
    <t>06/02/17</t>
  </si>
  <si>
    <t>C06229</t>
  </si>
  <si>
    <t>06/28/17</t>
  </si>
  <si>
    <t>C06230</t>
  </si>
  <si>
    <t>06/29/17</t>
  </si>
  <si>
    <t>C06231</t>
  </si>
  <si>
    <t>C06232</t>
  </si>
  <si>
    <t>C06369</t>
  </si>
  <si>
    <t>08/07/17</t>
  </si>
  <si>
    <t>C06370</t>
  </si>
  <si>
    <t>08/08/17</t>
  </si>
  <si>
    <t>C06368</t>
  </si>
  <si>
    <t>C06371</t>
  </si>
  <si>
    <t>C06426</t>
  </si>
  <si>
    <t>09/01/17</t>
  </si>
  <si>
    <t>C06430</t>
  </si>
  <si>
    <t>09/02/17</t>
  </si>
  <si>
    <t>C06431</t>
  </si>
  <si>
    <t>C06432</t>
  </si>
  <si>
    <t>Heated tank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</si>
</sst>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Times"/>
      <family val="1"/>
    </font>
    <font>
      <b/>
      <vertAlign val="superscript"/>
      <sz val="12"/>
      <color theme="1"/>
      <name val="Times"/>
      <family val="1"/>
    </font>
    <font>
      <b/>
      <sz val="11"/>
      <color theme="1"/>
      <name val="Times"/>
      <family val="1"/>
    </font>
    <font>
      <b/>
      <vertAlign val="subscript"/>
      <sz val="12"/>
      <color theme="1"/>
      <name val="Times"/>
      <family val="1"/>
    </font>
    <font>
      <b/>
      <vertAlign val="superscript"/>
      <sz val="11"/>
      <color theme="1"/>
      <name val="Times"/>
      <family val="1"/>
    </font>
    <font>
      <b/>
      <vertAlign val="subscript"/>
      <sz val="11"/>
      <color theme="1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5" fontId="5" fillId="0" borderId="1" xfId="0" applyNumberFormat="1" applyFont="1" applyFill="1" applyBorder="1" applyAlignment="1">
      <alignment horizontal="center" wrapText="1"/>
    </xf>
    <xf numFmtId="165" fontId="3" fillId="0" borderId="1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 wrapText="1"/>
    </xf>
    <xf numFmtId="165" fontId="5" fillId="0" borderId="2" xfId="0" applyNumberFormat="1" applyFont="1" applyFill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wrapText="1"/>
    </xf>
    <xf numFmtId="165" fontId="11" fillId="0" borderId="0" xfId="0" applyNumberFormat="1" applyFont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0" fillId="0" borderId="0" xfId="0" applyFill="1"/>
    <xf numFmtId="0" fontId="0" fillId="0" borderId="0" xfId="0" applyFont="1" applyFill="1"/>
    <xf numFmtId="164" fontId="0" fillId="0" borderId="0" xfId="0" applyNumberFormat="1" applyFont="1" applyFill="1"/>
    <xf numFmtId="166" fontId="0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/>
    <xf numFmtId="166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0" fillId="0" borderId="2" xfId="0" applyFont="1" applyFill="1" applyBorder="1"/>
    <xf numFmtId="0" fontId="1" fillId="0" borderId="2" xfId="0" applyFont="1" applyFill="1" applyBorder="1" applyAlignment="1">
      <alignment horizontal="center" vertical="center"/>
    </xf>
    <xf numFmtId="164" fontId="0" fillId="0" borderId="2" xfId="0" applyNumberFormat="1" applyFont="1" applyFill="1" applyBorder="1"/>
    <xf numFmtId="166" fontId="0" fillId="0" borderId="2" xfId="0" applyNumberFormat="1" applyFont="1" applyFill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zoomScale="88" workbookViewId="0"/>
  </sheetViews>
  <sheetFormatPr baseColWidth="10" defaultRowHeight="16" x14ac:dyDescent="0.2"/>
  <cols>
    <col min="1" max="1" width="12.6640625" customWidth="1"/>
    <col min="7" max="7" width="10.83203125" style="13"/>
    <col min="23" max="23" width="11.83203125" customWidth="1"/>
    <col min="24" max="24" width="11.33203125" customWidth="1"/>
    <col min="27" max="27" width="11.6640625" customWidth="1"/>
    <col min="28" max="28" width="12" customWidth="1"/>
  </cols>
  <sheetData>
    <row r="1" spans="1:35" ht="17" thickBot="1" x14ac:dyDescent="0.25">
      <c r="A1" s="1" t="s">
        <v>131</v>
      </c>
      <c r="B1" s="2"/>
      <c r="D1" s="3"/>
      <c r="E1" s="3"/>
      <c r="F1" s="3"/>
      <c r="G1" s="1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47" x14ac:dyDescent="0.25">
      <c r="A2" s="4"/>
      <c r="B2" s="4" t="s">
        <v>93</v>
      </c>
      <c r="C2" s="4" t="s">
        <v>123</v>
      </c>
      <c r="D2" s="4" t="s">
        <v>94</v>
      </c>
      <c r="E2" s="5" t="s">
        <v>95</v>
      </c>
      <c r="F2" s="6"/>
      <c r="G2" s="5" t="s">
        <v>128</v>
      </c>
      <c r="H2" s="5" t="s">
        <v>129</v>
      </c>
      <c r="I2" s="6"/>
      <c r="J2" s="5" t="s">
        <v>96</v>
      </c>
      <c r="K2" s="6"/>
      <c r="L2" s="5" t="s">
        <v>97</v>
      </c>
      <c r="M2" s="6"/>
      <c r="N2" s="5" t="s">
        <v>98</v>
      </c>
      <c r="O2" s="6"/>
      <c r="P2" s="5" t="s">
        <v>99</v>
      </c>
      <c r="Q2" s="6"/>
      <c r="R2" s="7" t="s">
        <v>100</v>
      </c>
      <c r="S2" s="6"/>
      <c r="T2" s="7" t="s">
        <v>101</v>
      </c>
      <c r="U2" s="6"/>
      <c r="V2" s="6" t="s">
        <v>102</v>
      </c>
      <c r="W2" s="6" t="s">
        <v>103</v>
      </c>
      <c r="X2" s="6" t="s">
        <v>104</v>
      </c>
      <c r="Y2" s="6" t="s">
        <v>105</v>
      </c>
      <c r="Z2" s="6" t="s">
        <v>102</v>
      </c>
      <c r="AA2" s="6" t="s">
        <v>103</v>
      </c>
      <c r="AB2" s="6" t="s">
        <v>104</v>
      </c>
      <c r="AC2" s="6" t="s">
        <v>106</v>
      </c>
      <c r="AD2" s="6" t="s">
        <v>106</v>
      </c>
      <c r="AE2" s="6" t="s">
        <v>106</v>
      </c>
      <c r="AF2" s="6" t="s">
        <v>107</v>
      </c>
      <c r="AG2" s="6" t="s">
        <v>108</v>
      </c>
      <c r="AH2" s="6"/>
      <c r="AI2" s="7"/>
    </row>
    <row r="3" spans="1:35" ht="33" thickBot="1" x14ac:dyDescent="0.3">
      <c r="A3" s="8" t="s">
        <v>92</v>
      </c>
      <c r="B3" s="8" t="s">
        <v>125</v>
      </c>
      <c r="C3" s="8" t="s">
        <v>124</v>
      </c>
      <c r="D3" s="8" t="s">
        <v>109</v>
      </c>
      <c r="E3" s="9" t="s">
        <v>110</v>
      </c>
      <c r="F3" s="10" t="s">
        <v>111</v>
      </c>
      <c r="G3" s="9" t="s">
        <v>110</v>
      </c>
      <c r="H3" s="9" t="s">
        <v>112</v>
      </c>
      <c r="I3" s="10" t="s">
        <v>111</v>
      </c>
      <c r="J3" s="9" t="s">
        <v>113</v>
      </c>
      <c r="K3" s="10" t="s">
        <v>111</v>
      </c>
      <c r="L3" s="9" t="s">
        <v>113</v>
      </c>
      <c r="M3" s="10" t="s">
        <v>111</v>
      </c>
      <c r="N3" s="9" t="s">
        <v>113</v>
      </c>
      <c r="O3" s="10" t="s">
        <v>111</v>
      </c>
      <c r="P3" s="9" t="s">
        <v>113</v>
      </c>
      <c r="Q3" s="10" t="s">
        <v>111</v>
      </c>
      <c r="R3" s="9" t="s">
        <v>113</v>
      </c>
      <c r="S3" s="10" t="s">
        <v>111</v>
      </c>
      <c r="T3" s="9" t="s">
        <v>113</v>
      </c>
      <c r="U3" s="10" t="s">
        <v>111</v>
      </c>
      <c r="V3" s="9" t="s">
        <v>114</v>
      </c>
      <c r="W3" s="9" t="s">
        <v>115</v>
      </c>
      <c r="X3" s="9" t="s">
        <v>114</v>
      </c>
      <c r="Y3" s="9" t="s">
        <v>115</v>
      </c>
      <c r="Z3" s="9" t="s">
        <v>116</v>
      </c>
      <c r="AA3" s="9" t="s">
        <v>116</v>
      </c>
      <c r="AB3" s="9" t="s">
        <v>116</v>
      </c>
      <c r="AC3" s="9" t="s">
        <v>117</v>
      </c>
      <c r="AD3" s="9" t="s">
        <v>118</v>
      </c>
      <c r="AE3" s="9" t="s">
        <v>119</v>
      </c>
      <c r="AF3" s="9" t="s">
        <v>115</v>
      </c>
      <c r="AG3" s="9" t="s">
        <v>120</v>
      </c>
      <c r="AH3" s="9" t="s">
        <v>121</v>
      </c>
      <c r="AI3" s="9" t="s">
        <v>122</v>
      </c>
    </row>
    <row r="4" spans="1:35" s="14" customFormat="1" x14ac:dyDescent="0.2">
      <c r="A4" s="15" t="s">
        <v>3</v>
      </c>
      <c r="B4" s="15">
        <v>1</v>
      </c>
      <c r="C4" s="15" t="s">
        <v>0</v>
      </c>
      <c r="D4" s="15" t="s">
        <v>1</v>
      </c>
      <c r="E4" s="16">
        <v>-16.432614039945335</v>
      </c>
      <c r="F4" s="16">
        <v>8.8430689287443049E-4</v>
      </c>
      <c r="G4" s="16">
        <v>-10.86330226934451</v>
      </c>
      <c r="H4" s="16">
        <f>(G4+1000)/1.0093-1000</f>
        <v>-19.97751141320191</v>
      </c>
      <c r="I4" s="16">
        <v>2.5848082413832819E-3</v>
      </c>
      <c r="J4" s="16">
        <v>-6.3218477330030725</v>
      </c>
      <c r="K4" s="16">
        <v>8.8430689287443049E-4</v>
      </c>
      <c r="L4" s="16">
        <v>-3.4612909231515654</v>
      </c>
      <c r="M4" s="16">
        <v>2.5848082413832819E-3</v>
      </c>
      <c r="N4" s="16">
        <v>-10.306493882630541</v>
      </c>
      <c r="O4" s="16">
        <v>1.295311957412864E-2</v>
      </c>
      <c r="P4" s="16">
        <v>-6.8195802428796446</v>
      </c>
      <c r="Q4" s="16">
        <v>7.5331154516191573E-2</v>
      </c>
      <c r="R4" s="16">
        <v>-0.40732943224042195</v>
      </c>
      <c r="S4" s="16">
        <v>1.295311957412864E-2</v>
      </c>
      <c r="T4" s="16">
        <v>9.1597042941593543E-2</v>
      </c>
      <c r="U4" s="16">
        <v>7.5331154516191573E-2</v>
      </c>
      <c r="V4" s="17">
        <v>-1.4915979218841802E-3</v>
      </c>
      <c r="W4" s="17">
        <v>-7.4464052040860236E-4</v>
      </c>
      <c r="X4" s="17">
        <v>-5.0104731687195979E-4</v>
      </c>
      <c r="Y4" s="17">
        <v>-9.1242858638824738E-4</v>
      </c>
      <c r="Z4" s="17">
        <v>-0.92632721819156072</v>
      </c>
      <c r="AA4" s="17">
        <v>-6.9587798817574598E-2</v>
      </c>
      <c r="AB4" s="17">
        <v>-0.17011995690532289</v>
      </c>
      <c r="AC4" s="17">
        <v>2.6624281907453799E-2</v>
      </c>
      <c r="AD4" s="17">
        <v>0.92520294906147804</v>
      </c>
      <c r="AE4" s="17">
        <v>0.80495010155253499</v>
      </c>
      <c r="AF4" s="17">
        <v>1.0414557965725093</v>
      </c>
      <c r="AG4" s="15">
        <v>0.99038373837031801</v>
      </c>
      <c r="AH4" s="16">
        <v>-0.41673337188436965</v>
      </c>
      <c r="AI4" s="16">
        <v>0.55637435259613399</v>
      </c>
    </row>
    <row r="5" spans="1:35" s="14" customFormat="1" x14ac:dyDescent="0.2">
      <c r="A5" s="15" t="s">
        <v>3</v>
      </c>
      <c r="B5" s="15">
        <v>1</v>
      </c>
      <c r="C5" s="15" t="s">
        <v>2</v>
      </c>
      <c r="D5" s="15" t="s">
        <v>4</v>
      </c>
      <c r="E5" s="16">
        <v>-16.514477715080744</v>
      </c>
      <c r="F5" s="16">
        <v>7.7884624432484283E-4</v>
      </c>
      <c r="G5" s="16">
        <v>-10.206985545697545</v>
      </c>
      <c r="H5" s="16">
        <f>(G5+1000)/1.0093-1000</f>
        <v>-19.32724219329998</v>
      </c>
      <c r="I5" s="16">
        <v>1.3800798031324605E-3</v>
      </c>
      <c r="J5" s="16">
        <v>-6.3761067744683437</v>
      </c>
      <c r="K5" s="16">
        <v>7.7884624432484283E-4</v>
      </c>
      <c r="L5" s="16">
        <v>-2.8008857285993161</v>
      </c>
      <c r="M5" s="16">
        <v>1.3800798031324605E-3</v>
      </c>
      <c r="N5" s="16">
        <v>-9.6998529811187293</v>
      </c>
      <c r="O5" s="16">
        <v>1.2916710992371693E-2</v>
      </c>
      <c r="P5" s="16">
        <v>-6.6432273058555209</v>
      </c>
      <c r="Q5" s="16">
        <v>7.150415634757773E-2</v>
      </c>
      <c r="R5" s="16">
        <v>-0.38944012492969637</v>
      </c>
      <c r="S5" s="16">
        <v>1.2916710992371693E-2</v>
      </c>
      <c r="T5" s="16">
        <v>-1.0552615280026156</v>
      </c>
      <c r="U5" s="16">
        <v>7.150415634757773E-2</v>
      </c>
      <c r="V5" s="17">
        <v>-1.0889340929559896E-3</v>
      </c>
      <c r="W5" s="17">
        <v>-1.0779460815214517E-3</v>
      </c>
      <c r="X5" s="17">
        <v>3.07916917068968E-4</v>
      </c>
      <c r="Y5" s="17">
        <v>-6.1965441913615783E-4</v>
      </c>
      <c r="Z5" s="17">
        <v>-0.93799870030607146</v>
      </c>
      <c r="AA5" s="17">
        <v>-4.1282850368240545E-2</v>
      </c>
      <c r="AB5" s="17">
        <v>-0.17521597444685846</v>
      </c>
      <c r="AC5" s="17">
        <v>2.6624281907453799E-2</v>
      </c>
      <c r="AD5" s="17">
        <v>0.92520294906147804</v>
      </c>
      <c r="AE5" s="17">
        <v>0.80495010155253499</v>
      </c>
      <c r="AF5" s="17">
        <v>1.0083299296273294</v>
      </c>
      <c r="AG5" s="15">
        <v>0.97363058026060756</v>
      </c>
      <c r="AH5" s="16">
        <v>-0.39545068169441761</v>
      </c>
      <c r="AI5" s="16">
        <v>0.57488582221659601</v>
      </c>
    </row>
    <row r="6" spans="1:35" s="14" customFormat="1" x14ac:dyDescent="0.2">
      <c r="A6" s="15"/>
      <c r="B6" s="15"/>
      <c r="C6" s="15"/>
      <c r="D6" s="16">
        <f>D4-D5</f>
        <v>-55</v>
      </c>
      <c r="E6" s="16"/>
      <c r="F6" s="16"/>
      <c r="G6" s="16">
        <f>G4-G5</f>
        <v>-0.65631672364696492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5"/>
      <c r="AH6" s="16"/>
      <c r="AI6" s="16"/>
    </row>
    <row r="7" spans="1:35" s="14" customFormat="1" x14ac:dyDescent="0.2">
      <c r="A7" s="15" t="s">
        <v>8</v>
      </c>
      <c r="B7" s="15">
        <v>20</v>
      </c>
      <c r="C7" s="15" t="s">
        <v>5</v>
      </c>
      <c r="D7" s="15" t="s">
        <v>6</v>
      </c>
      <c r="E7" s="16">
        <v>-16.39823676259422</v>
      </c>
      <c r="F7" s="16">
        <v>8.5343635962645986E-4</v>
      </c>
      <c r="G7" s="16">
        <v>-10.153999961833415</v>
      </c>
      <c r="H7" s="16">
        <f>(G7+1000)/1.0093-1000</f>
        <v>-19.274744834869239</v>
      </c>
      <c r="I7" s="16">
        <v>2.6262887747533128E-3</v>
      </c>
      <c r="J7" s="16">
        <v>-6.2645704406485709</v>
      </c>
      <c r="K7" s="16">
        <v>8.5343635962645986E-4</v>
      </c>
      <c r="L7" s="16">
        <v>-2.7473103228488309</v>
      </c>
      <c r="M7" s="16">
        <v>2.6262887747533128E-3</v>
      </c>
      <c r="N7" s="16">
        <v>-9.5508882305517968</v>
      </c>
      <c r="O7" s="16">
        <v>1.2183579513343536E-2</v>
      </c>
      <c r="P7" s="16">
        <v>-6.480748750129667</v>
      </c>
      <c r="Q7" s="16">
        <v>7.3890227002369677E-2</v>
      </c>
      <c r="R7" s="16">
        <v>-0.4076654629915355</v>
      </c>
      <c r="S7" s="16">
        <v>1.2183579513343536E-2</v>
      </c>
      <c r="T7" s="16">
        <v>-0.9992152510323038</v>
      </c>
      <c r="U7" s="16">
        <v>7.3890227002369677E-2</v>
      </c>
      <c r="V7" s="17">
        <v>-1.6302765765403653E-3</v>
      </c>
      <c r="W7" s="17">
        <v>-8.2015610235032402E-4</v>
      </c>
      <c r="X7" s="17">
        <v>-6.3342328242592979E-4</v>
      </c>
      <c r="Y7" s="17">
        <v>-1.0279519871055397E-3</v>
      </c>
      <c r="Z7" s="17">
        <v>-0.92828464516158959</v>
      </c>
      <c r="AA7" s="17">
        <v>-7.3215772804203452E-2</v>
      </c>
      <c r="AB7" s="17">
        <v>-0.16928606312579889</v>
      </c>
      <c r="AC7" s="17">
        <v>2.6624281907453799E-2</v>
      </c>
      <c r="AD7" s="17">
        <v>0.92520294906147804</v>
      </c>
      <c r="AE7" s="17">
        <v>0.80495010155253499</v>
      </c>
      <c r="AF7" s="17">
        <v>1.0411685944025297</v>
      </c>
      <c r="AG7" s="15">
        <v>0.99192114912836127</v>
      </c>
      <c r="AH7" s="16">
        <v>-0.41748331752675411</v>
      </c>
      <c r="AI7" s="16">
        <v>0.55725063023252575</v>
      </c>
    </row>
    <row r="8" spans="1:35" s="14" customFormat="1" x14ac:dyDescent="0.2">
      <c r="A8" s="15" t="s">
        <v>8</v>
      </c>
      <c r="B8" s="15">
        <v>20</v>
      </c>
      <c r="C8" s="15" t="s">
        <v>7</v>
      </c>
      <c r="D8" s="15" t="s">
        <v>9</v>
      </c>
      <c r="E8" s="16">
        <v>-16.471176288341049</v>
      </c>
      <c r="F8" s="16">
        <v>8.0686895176850459E-4</v>
      </c>
      <c r="G8" s="16">
        <v>-9.6496170079872776</v>
      </c>
      <c r="H8" s="16">
        <f>(G8+1000)/1.0093-1000</f>
        <v>-18.775009420377955</v>
      </c>
      <c r="I8" s="16">
        <v>1.3371935457987209E-3</v>
      </c>
      <c r="J8" s="16">
        <v>-6.3157351382393268</v>
      </c>
      <c r="K8" s="16">
        <v>8.0686895176850459E-4</v>
      </c>
      <c r="L8" s="16">
        <v>-2.2398067528737222</v>
      </c>
      <c r="M8" s="16">
        <v>1.3371935457987209E-3</v>
      </c>
      <c r="N8" s="16">
        <v>-9.0916427747274842</v>
      </c>
      <c r="O8" s="16">
        <v>1.230395179581365E-2</v>
      </c>
      <c r="P8" s="16">
        <v>-5.8770609165298362</v>
      </c>
      <c r="Q8" s="16">
        <v>9.0813493325447608E-2</v>
      </c>
      <c r="R8" s="16">
        <v>-0.39109719297181211</v>
      </c>
      <c r="S8" s="16">
        <v>1.230395179581365E-2</v>
      </c>
      <c r="T8" s="16">
        <v>-1.4088253451038923</v>
      </c>
      <c r="U8" s="16">
        <v>9.0813493325447608E-2</v>
      </c>
      <c r="V8" s="17">
        <v>-1.068317311778464E-3</v>
      </c>
      <c r="W8" s="17">
        <v>-1.0622521661923826E-3</v>
      </c>
      <c r="X8" s="17">
        <v>2.9320847645186021E-4</v>
      </c>
      <c r="Y8" s="17">
        <v>-6.1245366717299545E-4</v>
      </c>
      <c r="Z8" s="17">
        <v>-0.93709294152347733</v>
      </c>
      <c r="AA8" s="17">
        <v>-4.1871837265002064E-2</v>
      </c>
      <c r="AB8" s="17">
        <v>-0.17512331958246691</v>
      </c>
      <c r="AC8" s="17">
        <v>2.6624281907453799E-2</v>
      </c>
      <c r="AD8" s="17">
        <v>0.92520294906147804</v>
      </c>
      <c r="AE8" s="17">
        <v>0.80495010155253499</v>
      </c>
      <c r="AF8" s="17">
        <v>1.0098134375981387</v>
      </c>
      <c r="AG8" s="15">
        <v>0.97406366747617701</v>
      </c>
      <c r="AH8" s="16">
        <v>-0.39666540292982083</v>
      </c>
      <c r="AI8" s="16">
        <v>0.57350561336736383</v>
      </c>
    </row>
    <row r="9" spans="1:35" s="14" customFormat="1" x14ac:dyDescent="0.2">
      <c r="A9" s="15"/>
      <c r="B9" s="15"/>
      <c r="C9" s="15"/>
      <c r="D9" s="16">
        <f>D7-D8</f>
        <v>-63</v>
      </c>
      <c r="E9" s="16"/>
      <c r="F9" s="16"/>
      <c r="G9" s="16">
        <f>G7-G8</f>
        <v>-0.50438295384613774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5"/>
      <c r="AH9" s="16"/>
      <c r="AI9" s="16"/>
    </row>
    <row r="10" spans="1:35" s="14" customFormat="1" x14ac:dyDescent="0.2">
      <c r="A10" s="15" t="s">
        <v>13</v>
      </c>
      <c r="B10" s="15">
        <v>120</v>
      </c>
      <c r="C10" s="15" t="s">
        <v>10</v>
      </c>
      <c r="D10" s="15" t="s">
        <v>11</v>
      </c>
      <c r="E10" s="16">
        <v>-16.315183402698331</v>
      </c>
      <c r="F10" s="16">
        <v>9.3443691553936825E-4</v>
      </c>
      <c r="G10" s="16">
        <v>-8.1557823753296574</v>
      </c>
      <c r="H10" s="16">
        <f>(G10+1000)/1.0093-1000</f>
        <v>-17.294939438551182</v>
      </c>
      <c r="I10" s="16">
        <v>2.6362566269285707E-3</v>
      </c>
      <c r="J10" s="16">
        <v>-6.1162708428857933</v>
      </c>
      <c r="K10" s="16">
        <v>9.3443691553936825E-4</v>
      </c>
      <c r="L10" s="16">
        <v>-0.73594356515149906</v>
      </c>
      <c r="M10" s="16">
        <v>2.6362566269285707E-3</v>
      </c>
      <c r="N10" s="16">
        <v>-7.4682628834380465</v>
      </c>
      <c r="O10" s="16">
        <v>1.3591635202917014E-2</v>
      </c>
      <c r="P10" s="16">
        <v>3.5783154243188191</v>
      </c>
      <c r="Q10" s="16">
        <v>0.27927719378985932</v>
      </c>
      <c r="R10" s="16">
        <v>-0.44176996323141982</v>
      </c>
      <c r="S10" s="16">
        <v>1.3591635202917014E-2</v>
      </c>
      <c r="T10" s="16">
        <v>5.0570453054556985</v>
      </c>
      <c r="U10" s="16">
        <v>0.27927719378985932</v>
      </c>
      <c r="V10" s="17">
        <v>-1.5953837418640293E-3</v>
      </c>
      <c r="W10" s="17">
        <v>-7.7820300127158981E-4</v>
      </c>
      <c r="X10" s="17">
        <v>-5.5988107934039095E-4</v>
      </c>
      <c r="Y10" s="17">
        <v>-9.7782260749200325E-4</v>
      </c>
      <c r="Z10" s="17">
        <v>-0.92732784984035577</v>
      </c>
      <c r="AA10" s="17">
        <v>-7.1200231700520755E-2</v>
      </c>
      <c r="AB10" s="17">
        <v>-0.16974933744775667</v>
      </c>
      <c r="AC10" s="17">
        <v>2.6624281907453799E-2</v>
      </c>
      <c r="AD10" s="17">
        <v>0.92520294906147804</v>
      </c>
      <c r="AE10" s="17">
        <v>0.80495010155253499</v>
      </c>
      <c r="AF10" s="17">
        <v>1.041166989722389</v>
      </c>
      <c r="AG10" s="15">
        <v>0.9910497386701681</v>
      </c>
      <c r="AH10" s="16">
        <v>-0.44907259951753897</v>
      </c>
      <c r="AI10" s="16">
        <v>0.52349017206368409</v>
      </c>
    </row>
    <row r="11" spans="1:35" s="14" customFormat="1" x14ac:dyDescent="0.2">
      <c r="A11" s="15" t="s">
        <v>13</v>
      </c>
      <c r="B11" s="15">
        <v>120</v>
      </c>
      <c r="C11" s="15" t="s">
        <v>12</v>
      </c>
      <c r="D11" s="15" t="s">
        <v>4</v>
      </c>
      <c r="E11" s="16">
        <v>-16.291246321661902</v>
      </c>
      <c r="F11" s="16">
        <v>8.7849315960876516E-4</v>
      </c>
      <c r="G11" s="16">
        <v>-8.1183735273171465</v>
      </c>
      <c r="H11" s="16">
        <f>(G11+1000)/1.0093-1000</f>
        <v>-17.257875287146703</v>
      </c>
      <c r="I11" s="16">
        <v>1.2702311682295546E-3</v>
      </c>
      <c r="J11" s="16">
        <v>-6.0923760260037785</v>
      </c>
      <c r="K11" s="16">
        <v>8.7849315960876516E-4</v>
      </c>
      <c r="L11" s="16">
        <v>-0.69824118766101817</v>
      </c>
      <c r="M11" s="16">
        <v>1.2702311682295546E-3</v>
      </c>
      <c r="N11" s="16">
        <v>-7.4207181153638366</v>
      </c>
      <c r="O11" s="16">
        <v>1.3840306279207347E-2</v>
      </c>
      <c r="P11" s="16">
        <v>-3.1955228930510127</v>
      </c>
      <c r="Q11" s="16">
        <v>0.10023355719639644</v>
      </c>
      <c r="R11" s="16">
        <v>-0.45576082914833282</v>
      </c>
      <c r="S11" s="16">
        <v>1.3840306279207347E-2</v>
      </c>
      <c r="T11" s="16">
        <v>-1.8020994865249884</v>
      </c>
      <c r="U11" s="16">
        <v>0.10023355719639644</v>
      </c>
      <c r="V11" s="17">
        <v>-1.0889340929559896E-3</v>
      </c>
      <c r="W11" s="17">
        <v>-1.0779460815214517E-3</v>
      </c>
      <c r="X11" s="17">
        <v>3.07916917068968E-4</v>
      </c>
      <c r="Y11" s="17">
        <v>-6.1965441913615783E-4</v>
      </c>
      <c r="Z11" s="17">
        <v>-0.93799870030607146</v>
      </c>
      <c r="AA11" s="17">
        <v>-4.1282850368240545E-2</v>
      </c>
      <c r="AB11" s="17">
        <v>-0.17521597444685846</v>
      </c>
      <c r="AC11" s="17">
        <v>2.6624281907453799E-2</v>
      </c>
      <c r="AD11" s="17">
        <v>0.92520294906147804</v>
      </c>
      <c r="AE11" s="17">
        <v>0.80495010155253499</v>
      </c>
      <c r="AF11" s="17">
        <v>1.0083299296273294</v>
      </c>
      <c r="AG11" s="15">
        <v>0.97363058026060756</v>
      </c>
      <c r="AH11" s="16">
        <v>-0.46035910992168178</v>
      </c>
      <c r="AI11" s="16">
        <v>0.50943671134997826</v>
      </c>
    </row>
    <row r="12" spans="1:35" s="14" customFormat="1" x14ac:dyDescent="0.2">
      <c r="A12" s="15"/>
      <c r="B12" s="15"/>
      <c r="C12" s="15"/>
      <c r="D12" s="16">
        <f>D10-D11</f>
        <v>-59</v>
      </c>
      <c r="E12" s="16"/>
      <c r="F12" s="16"/>
      <c r="G12" s="16">
        <f>G10-G11</f>
        <v>-3.7408848012510987E-2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5"/>
      <c r="AH12" s="16"/>
      <c r="AI12" s="16"/>
    </row>
    <row r="13" spans="1:35" s="14" customFormat="1" x14ac:dyDescent="0.2">
      <c r="A13" s="15" t="s">
        <v>17</v>
      </c>
      <c r="B13" s="15">
        <v>210</v>
      </c>
      <c r="C13" s="15" t="s">
        <v>14</v>
      </c>
      <c r="D13" s="15" t="s">
        <v>15</v>
      </c>
      <c r="E13" s="16">
        <v>-16.941707381050719</v>
      </c>
      <c r="F13" s="16">
        <v>8.6553771680053374E-4</v>
      </c>
      <c r="G13" s="16">
        <v>-8.2599871923957338</v>
      </c>
      <c r="H13" s="16">
        <f>(G13+1000)/1.0093-1000</f>
        <v>-17.398184080447663</v>
      </c>
      <c r="I13" s="16">
        <v>1.9322430537796363E-3</v>
      </c>
      <c r="J13" s="16">
        <v>-6.7110830641194159</v>
      </c>
      <c r="K13" s="16">
        <v>8.6553771680053374E-4</v>
      </c>
      <c r="L13" s="16">
        <v>-0.84215101729387587</v>
      </c>
      <c r="M13" s="16">
        <v>1.9322430537796363E-3</v>
      </c>
      <c r="N13" s="16">
        <v>-8.1809386870115119</v>
      </c>
      <c r="O13" s="16">
        <v>1.3334577309979893E-2</v>
      </c>
      <c r="P13" s="16">
        <v>-0.34863370549281908</v>
      </c>
      <c r="Q13" s="16">
        <v>9.4157481652123967E-2</v>
      </c>
      <c r="R13" s="16">
        <v>-0.43777251567878039</v>
      </c>
      <c r="S13" s="16">
        <v>1.3334577309979893E-2</v>
      </c>
      <c r="T13" s="16">
        <v>1.3371488172435608</v>
      </c>
      <c r="U13" s="16">
        <v>9.4157481652123967E-2</v>
      </c>
      <c r="V13" s="17">
        <v>-1.4656514668892179E-3</v>
      </c>
      <c r="W13" s="17">
        <v>-7.362499001928555E-4</v>
      </c>
      <c r="X13" s="17">
        <v>-4.8633887625485199E-4</v>
      </c>
      <c r="Y13" s="17">
        <v>-8.9608008111230844E-4</v>
      </c>
      <c r="Z13" s="17">
        <v>-0.92607706027936199</v>
      </c>
      <c r="AA13" s="17">
        <v>-6.9184690596838058E-2</v>
      </c>
      <c r="AB13" s="17">
        <v>-0.17021261176971444</v>
      </c>
      <c r="AC13" s="17">
        <v>2.6624281907453799E-2</v>
      </c>
      <c r="AD13" s="17">
        <v>0.92520294906147804</v>
      </c>
      <c r="AE13" s="17">
        <v>0.80495010155253499</v>
      </c>
      <c r="AF13" s="17">
        <v>1.0415265112562642</v>
      </c>
      <c r="AG13" s="15">
        <v>0.99021659313556143</v>
      </c>
      <c r="AH13" s="16">
        <v>-0.4451032918810125</v>
      </c>
      <c r="AI13" s="16">
        <v>0.52662971439405182</v>
      </c>
    </row>
    <row r="14" spans="1:35" s="14" customFormat="1" x14ac:dyDescent="0.2">
      <c r="A14" s="15" t="s">
        <v>17</v>
      </c>
      <c r="B14" s="15">
        <v>210</v>
      </c>
      <c r="C14" s="15" t="s">
        <v>16</v>
      </c>
      <c r="D14" s="15" t="s">
        <v>18</v>
      </c>
      <c r="E14" s="16">
        <v>-16.568279160841914</v>
      </c>
      <c r="F14" s="16">
        <v>8.7513999040330324E-4</v>
      </c>
      <c r="G14" s="16">
        <v>-6.3716401813704859</v>
      </c>
      <c r="H14" s="16">
        <f>(G14+1000)/1.0093-1000</f>
        <v>-15.527236878401482</v>
      </c>
      <c r="I14" s="16">
        <v>1.1485117120753543E-3</v>
      </c>
      <c r="J14" s="16">
        <v>-6.2926985768845025</v>
      </c>
      <c r="K14" s="16">
        <v>8.7513999040330324E-4</v>
      </c>
      <c r="L14" s="16">
        <v>1.0592442591579052</v>
      </c>
      <c r="M14" s="16">
        <v>1.1485117120753543E-3</v>
      </c>
      <c r="N14" s="16">
        <v>-5.9022409754878176</v>
      </c>
      <c r="O14" s="16">
        <v>1.2845714348526769E-2</v>
      </c>
      <c r="P14" s="16">
        <v>0.92552735925416885</v>
      </c>
      <c r="Q14" s="16">
        <v>9.8698776629564333E-2</v>
      </c>
      <c r="R14" s="16">
        <v>-0.44634203189863886</v>
      </c>
      <c r="S14" s="16">
        <v>1.2845714348526769E-2</v>
      </c>
      <c r="T14" s="16">
        <v>-1.1916155243749671</v>
      </c>
      <c r="U14" s="16">
        <v>9.8698776629564333E-2</v>
      </c>
      <c r="V14" s="17">
        <v>-1.1301676553110407E-3</v>
      </c>
      <c r="W14" s="17">
        <v>-1.1093339121795898E-3</v>
      </c>
      <c r="X14" s="17">
        <v>3.3733379830318359E-4</v>
      </c>
      <c r="Y14" s="17">
        <v>-6.3405592306248237E-4</v>
      </c>
      <c r="Z14" s="17">
        <v>-0.93981021787125951</v>
      </c>
      <c r="AA14" s="17">
        <v>-4.0104876574717507E-2</v>
      </c>
      <c r="AB14" s="17">
        <v>-0.17540128417564158</v>
      </c>
      <c r="AC14" s="17">
        <v>2.6624281907453799E-2</v>
      </c>
      <c r="AD14" s="17">
        <v>0.92520294906147804</v>
      </c>
      <c r="AE14" s="17">
        <v>0.80495010155253499</v>
      </c>
      <c r="AF14" s="17">
        <v>1.0053744068698063</v>
      </c>
      <c r="AG14" s="15">
        <v>0.97276761714171633</v>
      </c>
      <c r="AH14" s="16">
        <v>-0.450084382748489</v>
      </c>
      <c r="AI14" s="16">
        <v>0.52026429779459127</v>
      </c>
    </row>
    <row r="15" spans="1:35" s="14" customFormat="1" x14ac:dyDescent="0.2">
      <c r="A15" s="15"/>
      <c r="B15" s="15"/>
      <c r="C15" s="15"/>
      <c r="D15" s="16">
        <f>D13-D14</f>
        <v>-56</v>
      </c>
      <c r="E15" s="16"/>
      <c r="F15" s="16"/>
      <c r="G15" s="16">
        <f>G13-G14</f>
        <v>-1.8883470110252478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5"/>
      <c r="AH15" s="16"/>
      <c r="AI15" s="16"/>
    </row>
    <row r="16" spans="1:35" s="14" customFormat="1" x14ac:dyDescent="0.2">
      <c r="A16" s="15" t="s">
        <v>21</v>
      </c>
      <c r="B16" s="15">
        <v>300</v>
      </c>
      <c r="C16" s="15" t="s">
        <v>20</v>
      </c>
      <c r="D16" s="15" t="s">
        <v>22</v>
      </c>
      <c r="E16" s="16">
        <v>-16.439794667138298</v>
      </c>
      <c r="F16" s="16">
        <v>7.3846322384811449E-4</v>
      </c>
      <c r="G16" s="16">
        <v>-5.907137814929464</v>
      </c>
      <c r="H16" s="16">
        <f>(G16+1000)/1.0093-1000</f>
        <v>-15.067014579341617</v>
      </c>
      <c r="I16" s="16">
        <v>1.5250956748601855E-3</v>
      </c>
      <c r="J16" s="16">
        <v>-6.1552316708128352</v>
      </c>
      <c r="K16" s="16">
        <v>7.3846322384811449E-4</v>
      </c>
      <c r="L16" s="16">
        <v>1.5270338658228786</v>
      </c>
      <c r="M16" s="16">
        <v>1.5250956748601855E-3</v>
      </c>
      <c r="N16" s="16">
        <v>-5.3367816447843675</v>
      </c>
      <c r="O16" s="16">
        <v>1.317951299092931E-2</v>
      </c>
      <c r="P16" s="16">
        <v>3.6361458953469485</v>
      </c>
      <c r="Q16" s="16">
        <v>9.6433409397767234E-2</v>
      </c>
      <c r="R16" s="16">
        <v>-0.47966002454624679</v>
      </c>
      <c r="S16" s="16">
        <v>1.317951299092931E-2</v>
      </c>
      <c r="T16" s="16">
        <v>0.57792285396995879</v>
      </c>
      <c r="U16" s="16">
        <v>9.6433409397767234E-2</v>
      </c>
      <c r="V16" s="17">
        <v>-2.9503454332364867E-3</v>
      </c>
      <c r="W16" s="17">
        <v>-2.135314417769524E-3</v>
      </c>
      <c r="X16" s="17">
        <v>-3.6253553561923714E-3</v>
      </c>
      <c r="Y16" s="17">
        <v>-2.9036717357327942E-3</v>
      </c>
      <c r="Z16" s="17">
        <v>-1.0105149819159296</v>
      </c>
      <c r="AA16" s="17">
        <v>-8.0354318938074862E-2</v>
      </c>
      <c r="AB16" s="17">
        <v>-0.18007577687347837</v>
      </c>
      <c r="AC16" s="17">
        <v>2.6624281907453799E-2</v>
      </c>
      <c r="AD16" s="17">
        <v>0.92520294906147804</v>
      </c>
      <c r="AE16" s="17">
        <v>0.80495010155253499</v>
      </c>
      <c r="AF16" s="17">
        <v>0.95487784431894696</v>
      </c>
      <c r="AG16" s="15">
        <v>0.99012487619655398</v>
      </c>
      <c r="AH16" s="16">
        <v>-0.49515628656798472</v>
      </c>
      <c r="AI16" s="16">
        <v>0.51731110867754193</v>
      </c>
    </row>
    <row r="17" spans="1:35" s="14" customFormat="1" x14ac:dyDescent="0.2">
      <c r="A17" s="15" t="s">
        <v>21</v>
      </c>
      <c r="B17" s="15">
        <v>300</v>
      </c>
      <c r="C17" s="15" t="s">
        <v>19</v>
      </c>
      <c r="D17" s="15" t="s">
        <v>6</v>
      </c>
      <c r="E17" s="16">
        <v>-16.351728529948261</v>
      </c>
      <c r="F17" s="16">
        <v>8.2173837453554009E-4</v>
      </c>
      <c r="G17" s="16">
        <v>-5.4591927719852551</v>
      </c>
      <c r="H17" s="16">
        <f>(G17+1000)/1.0093-1000</f>
        <v>-14.623197039517891</v>
      </c>
      <c r="I17" s="16">
        <v>1.63145514778668E-3</v>
      </c>
      <c r="J17" s="16">
        <v>-6.0564841949071218</v>
      </c>
      <c r="K17" s="16">
        <v>8.2173837453554009E-4</v>
      </c>
      <c r="L17" s="16">
        <v>1.9780730241322351</v>
      </c>
      <c r="M17" s="16">
        <v>1.63145514778668E-3</v>
      </c>
      <c r="N17" s="16">
        <v>-4.7505577160955372</v>
      </c>
      <c r="O17" s="16">
        <v>1.2541233505659621E-2</v>
      </c>
      <c r="P17" s="16">
        <v>5.3287121086485323</v>
      </c>
      <c r="Q17" s="16">
        <v>0.13408521797284426</v>
      </c>
      <c r="R17" s="16">
        <v>-0.43560281700560921</v>
      </c>
      <c r="S17" s="16">
        <v>1.2541233505659621E-2</v>
      </c>
      <c r="T17" s="16">
        <v>1.3631985507518429</v>
      </c>
      <c r="U17" s="16">
        <v>0.13408521797284426</v>
      </c>
      <c r="V17" s="17">
        <v>-1.6302765765403653E-3</v>
      </c>
      <c r="W17" s="17">
        <v>-8.2015610235032402E-4</v>
      </c>
      <c r="X17" s="17">
        <v>-6.3342328242592979E-4</v>
      </c>
      <c r="Y17" s="17">
        <v>-1.0279519871055397E-3</v>
      </c>
      <c r="Z17" s="17">
        <v>-0.92828464516158959</v>
      </c>
      <c r="AA17" s="17">
        <v>-7.3215772804203452E-2</v>
      </c>
      <c r="AB17" s="17">
        <v>-0.16928606312579889</v>
      </c>
      <c r="AC17" s="17">
        <v>2.6624281907453799E-2</v>
      </c>
      <c r="AD17" s="17">
        <v>0.92520294906147804</v>
      </c>
      <c r="AE17" s="17">
        <v>0.80495010155253499</v>
      </c>
      <c r="AF17" s="17">
        <v>1.0411685944025297</v>
      </c>
      <c r="AG17" s="15">
        <v>0.99192114912836127</v>
      </c>
      <c r="AH17" s="16">
        <v>-0.4404861622497292</v>
      </c>
      <c r="AI17" s="16">
        <v>0.53330079072504599</v>
      </c>
    </row>
    <row r="18" spans="1:35" s="14" customFormat="1" x14ac:dyDescent="0.2">
      <c r="A18" s="15"/>
      <c r="B18" s="15"/>
      <c r="C18" s="15"/>
      <c r="D18" s="16">
        <f>D16-D17</f>
        <v>93</v>
      </c>
      <c r="E18" s="16"/>
      <c r="F18" s="16"/>
      <c r="G18" s="16">
        <f>G16-G17</f>
        <v>-0.44794504294420889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5"/>
      <c r="AH18" s="16"/>
      <c r="AI18" s="16"/>
    </row>
    <row r="19" spans="1:35" s="14" customFormat="1" x14ac:dyDescent="0.2">
      <c r="A19" s="15" t="s">
        <v>24</v>
      </c>
      <c r="B19" s="15">
        <v>1230</v>
      </c>
      <c r="C19" s="15" t="s">
        <v>23</v>
      </c>
      <c r="D19" s="15" t="s">
        <v>4</v>
      </c>
      <c r="E19" s="16">
        <v>-16.316248598798321</v>
      </c>
      <c r="F19" s="16">
        <v>8.8122232899032205E-4</v>
      </c>
      <c r="G19" s="16">
        <v>2.202252951014394</v>
      </c>
      <c r="H19" s="16">
        <f>(G19+1000)/1.0093-1000</f>
        <v>-7.0323462290554062</v>
      </c>
      <c r="I19" s="16">
        <v>1.3495012394285362E-3</v>
      </c>
      <c r="J19" s="16">
        <v>-5.7558282589547582</v>
      </c>
      <c r="K19" s="16">
        <v>8.8122232899032205E-4</v>
      </c>
      <c r="L19" s="16">
        <v>9.6893062162642032</v>
      </c>
      <c r="M19" s="16">
        <v>1.3495012394285362E-3</v>
      </c>
      <c r="N19" s="16">
        <v>3.1528337244974427</v>
      </c>
      <c r="O19" s="16">
        <v>1.1313056557946628E-2</v>
      </c>
      <c r="P19" s="16">
        <v>18.983712746610468</v>
      </c>
      <c r="Q19" s="16">
        <v>7.1164151907056314E-2</v>
      </c>
      <c r="R19" s="16">
        <v>-0.37369142871079841</v>
      </c>
      <c r="S19" s="16">
        <v>1.1313056557946628E-2</v>
      </c>
      <c r="T19" s="16">
        <v>-0.47950101665361622</v>
      </c>
      <c r="U19" s="16">
        <v>7.1164151907056314E-2</v>
      </c>
      <c r="V19" s="17">
        <v>-1.0889340929559896E-3</v>
      </c>
      <c r="W19" s="17">
        <v>-1.0779460815214517E-3</v>
      </c>
      <c r="X19" s="17">
        <v>3.07916917068968E-4</v>
      </c>
      <c r="Y19" s="17">
        <v>-6.1965441913615783E-4</v>
      </c>
      <c r="Z19" s="17">
        <v>-0.93799870030607146</v>
      </c>
      <c r="AA19" s="17">
        <v>-4.1282850368240545E-2</v>
      </c>
      <c r="AB19" s="17">
        <v>-0.17521597444685846</v>
      </c>
      <c r="AC19" s="17">
        <v>2.6624281907453799E-2</v>
      </c>
      <c r="AD19" s="17">
        <v>0.92520294906147804</v>
      </c>
      <c r="AE19" s="17">
        <v>0.80495010155253499</v>
      </c>
      <c r="AF19" s="17">
        <v>1.0083299296273294</v>
      </c>
      <c r="AG19" s="15">
        <v>0.97363058026060756</v>
      </c>
      <c r="AH19" s="16">
        <v>-0.37173776136061204</v>
      </c>
      <c r="AI19" s="16">
        <v>0.59879626950804066</v>
      </c>
    </row>
    <row r="20" spans="1:35" s="14" customFormat="1" x14ac:dyDescent="0.2">
      <c r="A20" s="15" t="s">
        <v>24</v>
      </c>
      <c r="B20" s="15">
        <v>1230</v>
      </c>
      <c r="C20" s="15" t="s">
        <v>25</v>
      </c>
      <c r="D20" s="15" t="s">
        <v>11</v>
      </c>
      <c r="E20" s="16">
        <v>-16.283281216873501</v>
      </c>
      <c r="F20" s="16">
        <v>9.7490254806185711E-4</v>
      </c>
      <c r="G20" s="16">
        <v>2.3128098961957555</v>
      </c>
      <c r="H20" s="16">
        <f>(G20+1000)/1.0093-1000</f>
        <v>-6.9228079895019619</v>
      </c>
      <c r="I20" s="16">
        <v>2.3419355808212998E-3</v>
      </c>
      <c r="J20" s="16">
        <v>-5.7208729551840216</v>
      </c>
      <c r="K20" s="16">
        <v>9.7490254806185711E-4</v>
      </c>
      <c r="L20" s="16">
        <v>9.8006504732284707</v>
      </c>
      <c r="M20" s="16">
        <v>2.3419355808212998E-3</v>
      </c>
      <c r="N20" s="16">
        <v>3.2649185609597668</v>
      </c>
      <c r="O20" s="16">
        <v>1.2936112763237157E-2</v>
      </c>
      <c r="P20" s="16">
        <v>20.540638497041794</v>
      </c>
      <c r="Q20" s="16">
        <v>0.19468193299796932</v>
      </c>
      <c r="R20" s="16">
        <v>-0.40662395508805904</v>
      </c>
      <c r="S20" s="16">
        <v>1.2936112763237157E-2</v>
      </c>
      <c r="T20" s="16">
        <v>0.82694072055744527</v>
      </c>
      <c r="U20" s="16">
        <v>0.19468193299796932</v>
      </c>
      <c r="V20" s="17">
        <v>-1.5953837418640293E-3</v>
      </c>
      <c r="W20" s="17">
        <v>-7.7820300127158981E-4</v>
      </c>
      <c r="X20" s="17">
        <v>-5.5988107934039095E-4</v>
      </c>
      <c r="Y20" s="17">
        <v>-9.7782260749200325E-4</v>
      </c>
      <c r="Z20" s="17">
        <v>-0.92732784984035577</v>
      </c>
      <c r="AA20" s="17">
        <v>-7.1200231700520755E-2</v>
      </c>
      <c r="AB20" s="17">
        <v>-0.16974933744775667</v>
      </c>
      <c r="AC20" s="17">
        <v>2.6624281907453799E-2</v>
      </c>
      <c r="AD20" s="17">
        <v>0.92520294906147804</v>
      </c>
      <c r="AE20" s="17">
        <v>0.80495010155253499</v>
      </c>
      <c r="AF20" s="17">
        <v>1.041166989722389</v>
      </c>
      <c r="AG20" s="15">
        <v>0.9910497386701681</v>
      </c>
      <c r="AH20" s="16">
        <v>-0.40343144390753233</v>
      </c>
      <c r="AI20" s="16">
        <v>0.57101023665760586</v>
      </c>
    </row>
    <row r="21" spans="1:35" s="14" customFormat="1" x14ac:dyDescent="0.2">
      <c r="A21" s="15"/>
      <c r="B21" s="15"/>
      <c r="C21" s="15"/>
      <c r="D21" s="16">
        <f>D19-D20</f>
        <v>59</v>
      </c>
      <c r="E21" s="16"/>
      <c r="F21" s="16"/>
      <c r="G21" s="16">
        <f>G19-G20</f>
        <v>-0.1105569451813615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5"/>
      <c r="AH21" s="16"/>
      <c r="AI21" s="16"/>
    </row>
    <row r="22" spans="1:35" s="14" customFormat="1" x14ac:dyDescent="0.2">
      <c r="A22" s="15" t="s">
        <v>27</v>
      </c>
      <c r="B22" s="15">
        <v>2790</v>
      </c>
      <c r="C22" s="15" t="s">
        <v>28</v>
      </c>
      <c r="D22" s="15" t="s">
        <v>18</v>
      </c>
      <c r="E22" s="16">
        <v>-16.290555628910909</v>
      </c>
      <c r="F22" s="16">
        <v>8.8518288000653854E-4</v>
      </c>
      <c r="G22" s="16">
        <v>7.7471116964551445</v>
      </c>
      <c r="H22" s="16">
        <f>(G22+1000)/1.0093-1000</f>
        <v>-1.5385795140641676</v>
      </c>
      <c r="I22" s="16">
        <v>1.5748068285051182E-3</v>
      </c>
      <c r="J22" s="16">
        <v>-5.5388197748944901</v>
      </c>
      <c r="K22" s="16">
        <v>8.8518288000653854E-4</v>
      </c>
      <c r="L22" s="16">
        <v>15.270179363113817</v>
      </c>
      <c r="M22" s="16">
        <v>1.5748068285051182E-3</v>
      </c>
      <c r="N22" s="16">
        <v>8.8634833702114619</v>
      </c>
      <c r="O22" s="16">
        <v>1.4398277914582952E-2</v>
      </c>
      <c r="P22" s="16">
        <v>28.478867261720904</v>
      </c>
      <c r="Q22" s="16">
        <v>9.7529929381593342E-2</v>
      </c>
      <c r="R22" s="16">
        <v>-0.34006308315537304</v>
      </c>
      <c r="S22" s="16">
        <v>1.4398277914582952E-2</v>
      </c>
      <c r="T22" s="16">
        <v>-2.2262164011261909</v>
      </c>
      <c r="U22" s="16">
        <v>9.7529929381593342E-2</v>
      </c>
      <c r="V22" s="17">
        <v>-1.1301676553110407E-3</v>
      </c>
      <c r="W22" s="17">
        <v>-1.1093339121795898E-3</v>
      </c>
      <c r="X22" s="17">
        <v>3.3733379830318359E-4</v>
      </c>
      <c r="Y22" s="17">
        <v>-6.3405592306248237E-4</v>
      </c>
      <c r="Z22" s="17">
        <v>-0.93981021787125951</v>
      </c>
      <c r="AA22" s="17">
        <v>-4.0104876574717507E-2</v>
      </c>
      <c r="AB22" s="17">
        <v>-0.17540128417564158</v>
      </c>
      <c r="AC22" s="17">
        <v>2.6624281907453799E-2</v>
      </c>
      <c r="AD22" s="17">
        <v>0.92520294906147804</v>
      </c>
      <c r="AE22" s="17">
        <v>0.80495010155253499</v>
      </c>
      <c r="AF22" s="17">
        <v>1.0053744068698063</v>
      </c>
      <c r="AG22" s="15">
        <v>0.97276761714171633</v>
      </c>
      <c r="AH22" s="16">
        <v>-0.33444313902552464</v>
      </c>
      <c r="AI22" s="16">
        <v>0.63652704461225329</v>
      </c>
    </row>
    <row r="23" spans="1:35" s="14" customFormat="1" x14ac:dyDescent="0.2">
      <c r="A23" s="15" t="s">
        <v>27</v>
      </c>
      <c r="B23" s="15">
        <v>2790</v>
      </c>
      <c r="C23" s="15" t="s">
        <v>26</v>
      </c>
      <c r="D23" s="15" t="s">
        <v>9</v>
      </c>
      <c r="E23" s="16">
        <v>-16.2268083532906</v>
      </c>
      <c r="F23" s="16">
        <v>9.1154794336366916E-4</v>
      </c>
      <c r="G23" s="16">
        <v>8.0108243691228154</v>
      </c>
      <c r="H23" s="16">
        <f>(G23+1000)/1.0093-1000</f>
        <v>-1.2772967709078102</v>
      </c>
      <c r="I23" s="16">
        <v>1.3599846855049593E-3</v>
      </c>
      <c r="J23" s="16">
        <v>-5.4695145821681912</v>
      </c>
      <c r="K23" s="16">
        <v>9.1154794336366916E-4</v>
      </c>
      <c r="L23" s="16">
        <v>15.535737975512246</v>
      </c>
      <c r="M23" s="16">
        <v>1.3599846855049593E-3</v>
      </c>
      <c r="N23" s="16">
        <v>9.1908983962683521</v>
      </c>
      <c r="O23" s="16">
        <v>1.4656051925064261E-2</v>
      </c>
      <c r="P23" s="16">
        <v>30.843150810029854</v>
      </c>
      <c r="Q23" s="16">
        <v>6.5731982754623802E-2</v>
      </c>
      <c r="R23" s="16">
        <v>-0.34455632546603887</v>
      </c>
      <c r="S23" s="16">
        <v>1.4656051925064261E-2</v>
      </c>
      <c r="T23" s="16">
        <v>-0.45547666064860159</v>
      </c>
      <c r="U23" s="16">
        <v>6.5731982754623802E-2</v>
      </c>
      <c r="V23" s="17">
        <v>-1.068317311778464E-3</v>
      </c>
      <c r="W23" s="17">
        <v>-1.0622521661923826E-3</v>
      </c>
      <c r="X23" s="17">
        <v>2.9320847645186021E-4</v>
      </c>
      <c r="Y23" s="17">
        <v>-6.1245366717299545E-4</v>
      </c>
      <c r="Z23" s="17">
        <v>-0.93709294152347733</v>
      </c>
      <c r="AA23" s="17">
        <v>-4.1871837265002064E-2</v>
      </c>
      <c r="AB23" s="17">
        <v>-0.17512331958246691</v>
      </c>
      <c r="AC23" s="17">
        <v>2.6624281907453799E-2</v>
      </c>
      <c r="AD23" s="17">
        <v>0.92520294906147804</v>
      </c>
      <c r="AE23" s="17">
        <v>0.80495010155253499</v>
      </c>
      <c r="AF23" s="17">
        <v>1.0098134375981387</v>
      </c>
      <c r="AG23" s="15">
        <v>0.97406366747617701</v>
      </c>
      <c r="AH23" s="16">
        <v>-0.33892732603862991</v>
      </c>
      <c r="AI23" s="16">
        <v>0.63181029927316301</v>
      </c>
    </row>
    <row r="24" spans="1:35" s="14" customFormat="1" x14ac:dyDescent="0.2">
      <c r="A24" s="15"/>
      <c r="B24" s="15"/>
      <c r="C24" s="15"/>
      <c r="D24" s="16">
        <f>D22-D23</f>
        <v>3</v>
      </c>
      <c r="E24" s="16"/>
      <c r="F24" s="16"/>
      <c r="G24" s="16">
        <f>G22-G23</f>
        <v>-0.26371267266767084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5"/>
      <c r="AH24" s="16"/>
      <c r="AI24" s="16"/>
    </row>
    <row r="25" spans="1:35" s="14" customFormat="1" x14ac:dyDescent="0.2">
      <c r="A25" s="15" t="s">
        <v>30</v>
      </c>
      <c r="B25" s="15">
        <v>4320</v>
      </c>
      <c r="C25" s="15" t="s">
        <v>31</v>
      </c>
      <c r="D25" s="15" t="s">
        <v>6</v>
      </c>
      <c r="E25" s="16">
        <v>-16.007812272893716</v>
      </c>
      <c r="F25" s="16">
        <v>8.3362447155848165E-4</v>
      </c>
      <c r="G25" s="16">
        <v>9.6543941089020091</v>
      </c>
      <c r="H25" s="16">
        <f>(G25+1000)/1.0093-1000</f>
        <v>0.35112861280288143</v>
      </c>
      <c r="I25" s="16">
        <v>1.6452401329780629E-3</v>
      </c>
      <c r="J25" s="16">
        <v>-5.2058422988292001</v>
      </c>
      <c r="K25" s="16">
        <v>8.3362447155848165E-4</v>
      </c>
      <c r="L25" s="16">
        <v>17.190431450557689</v>
      </c>
      <c r="M25" s="16">
        <v>1.6452401329780629E-3</v>
      </c>
      <c r="N25" s="16">
        <v>11.126690615080321</v>
      </c>
      <c r="O25" s="16">
        <v>1.2868691177775796E-2</v>
      </c>
      <c r="P25" s="16">
        <v>33.572039346941885</v>
      </c>
      <c r="Q25" s="16">
        <v>6.1834636762356121E-2</v>
      </c>
      <c r="R25" s="16">
        <v>-0.30199562067656505</v>
      </c>
      <c r="S25" s="16">
        <v>1.2868691177775796E-2</v>
      </c>
      <c r="T25" s="16">
        <v>-1.0673743608874409</v>
      </c>
      <c r="U25" s="16">
        <v>6.1834636762356121E-2</v>
      </c>
      <c r="V25" s="17">
        <v>-1.6302765765403653E-3</v>
      </c>
      <c r="W25" s="17">
        <v>-8.2015610235032402E-4</v>
      </c>
      <c r="X25" s="17">
        <v>-6.3342328242592979E-4</v>
      </c>
      <c r="Y25" s="17">
        <v>-1.0279519871055397E-3</v>
      </c>
      <c r="Z25" s="17">
        <v>-0.92828464516158959</v>
      </c>
      <c r="AA25" s="17">
        <v>-7.3215772804203452E-2</v>
      </c>
      <c r="AB25" s="17">
        <v>-0.16928606312579889</v>
      </c>
      <c r="AC25" s="17">
        <v>2.6624281907453799E-2</v>
      </c>
      <c r="AD25" s="17">
        <v>0.92520294906147804</v>
      </c>
      <c r="AE25" s="17">
        <v>0.80495010155253499</v>
      </c>
      <c r="AF25" s="17">
        <v>1.0411685944025297</v>
      </c>
      <c r="AG25" s="15">
        <v>0.99192114912836127</v>
      </c>
      <c r="AH25" s="16">
        <v>-0.29055791694888466</v>
      </c>
      <c r="AI25" s="16">
        <v>0.68940137114616407</v>
      </c>
    </row>
    <row r="26" spans="1:35" s="14" customFormat="1" x14ac:dyDescent="0.2">
      <c r="A26" s="15" t="s">
        <v>30</v>
      </c>
      <c r="B26" s="15">
        <v>4320</v>
      </c>
      <c r="C26" s="15" t="s">
        <v>29</v>
      </c>
      <c r="D26" s="15" t="s">
        <v>18</v>
      </c>
      <c r="E26" s="16">
        <v>-16.269925179019374</v>
      </c>
      <c r="F26" s="16">
        <v>8.776708457489277E-4</v>
      </c>
      <c r="G26" s="16">
        <v>9.751621961383794</v>
      </c>
      <c r="H26" s="16">
        <f>(G26+1000)/1.0093-1000</f>
        <v>0.44746057800819017</v>
      </c>
      <c r="I26" s="16">
        <v>1.3407525457102376E-3</v>
      </c>
      <c r="J26" s="16">
        <v>-5.4497905935045408</v>
      </c>
      <c r="K26" s="16">
        <v>8.776708457489277E-4</v>
      </c>
      <c r="L26" s="16">
        <v>17.287729544894802</v>
      </c>
      <c r="M26" s="16">
        <v>1.3407525457102376E-3</v>
      </c>
      <c r="N26" s="16">
        <v>10.980864247905332</v>
      </c>
      <c r="O26" s="16">
        <v>1.4045310358040013E-2</v>
      </c>
      <c r="P26" s="16">
        <v>32.836976754125601</v>
      </c>
      <c r="Q26" s="16">
        <v>9.5224817222468575E-2</v>
      </c>
      <c r="R26" s="16">
        <v>-0.28705657405336815</v>
      </c>
      <c r="S26" s="16">
        <v>1.4045310358040013E-2</v>
      </c>
      <c r="T26" s="16">
        <v>-1.9687441014020202</v>
      </c>
      <c r="U26" s="16">
        <v>9.5224817222468575E-2</v>
      </c>
      <c r="V26" s="17">
        <v>-1.1301676553110407E-3</v>
      </c>
      <c r="W26" s="17">
        <v>-1.1093339121795898E-3</v>
      </c>
      <c r="X26" s="17">
        <v>3.3733379830318359E-4</v>
      </c>
      <c r="Y26" s="17">
        <v>-6.3405592306248237E-4</v>
      </c>
      <c r="Z26" s="17">
        <v>-0.93981021787125951</v>
      </c>
      <c r="AA26" s="17">
        <v>-4.0104876574717507E-2</v>
      </c>
      <c r="AB26" s="17">
        <v>-0.17540128417564158</v>
      </c>
      <c r="AC26" s="17">
        <v>2.6624281907453799E-2</v>
      </c>
      <c r="AD26" s="17">
        <v>0.92520294906147804</v>
      </c>
      <c r="AE26" s="17">
        <v>0.80495010155253499</v>
      </c>
      <c r="AF26" s="17">
        <v>1.0053744068698063</v>
      </c>
      <c r="AG26" s="15">
        <v>0.97276761714171633</v>
      </c>
      <c r="AH26" s="16">
        <v>-0.28009409203663871</v>
      </c>
      <c r="AI26" s="16">
        <v>0.69116818549264369</v>
      </c>
    </row>
    <row r="27" spans="1:35" s="14" customFormat="1" x14ac:dyDescent="0.2">
      <c r="A27" s="15"/>
      <c r="B27" s="15"/>
      <c r="C27" s="15"/>
      <c r="D27" s="16">
        <f>D25-D26</f>
        <v>-66</v>
      </c>
      <c r="E27" s="16"/>
      <c r="F27" s="16"/>
      <c r="G27" s="16">
        <f>G25-G26</f>
        <v>-9.7227852481784893E-2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5"/>
      <c r="AH27" s="16"/>
      <c r="AI27" s="16"/>
    </row>
    <row r="28" spans="1:35" s="14" customFormat="1" x14ac:dyDescent="0.2">
      <c r="A28" s="18" t="s">
        <v>33</v>
      </c>
      <c r="B28" s="15">
        <v>14514</v>
      </c>
      <c r="C28" s="18" t="s">
        <v>32</v>
      </c>
      <c r="D28" s="15" t="s">
        <v>4</v>
      </c>
      <c r="E28" s="19">
        <v>-15.42782487</v>
      </c>
      <c r="F28" s="19">
        <v>9.9629600000000003E-4</v>
      </c>
      <c r="G28" s="19">
        <v>10.574795180000001</v>
      </c>
      <c r="H28" s="16">
        <f>(G28+1000)/1.0093-1000</f>
        <v>1.2630488259188724</v>
      </c>
      <c r="I28" s="19">
        <v>1.5543460000000001E-3</v>
      </c>
      <c r="J28" s="19">
        <v>-4.6266652180000003</v>
      </c>
      <c r="K28" s="19">
        <v>9.9629600000000003E-4</v>
      </c>
      <c r="L28" s="19">
        <v>18.118039289999999</v>
      </c>
      <c r="M28" s="19">
        <v>1.5543460000000001E-3</v>
      </c>
      <c r="N28" s="19">
        <v>12.634280970000001</v>
      </c>
      <c r="O28" s="19">
        <v>1.3331778000000001E-2</v>
      </c>
      <c r="P28" s="19">
        <v>35.94483666</v>
      </c>
      <c r="Q28" s="19">
        <v>9.7176667999999994E-2</v>
      </c>
      <c r="R28" s="19">
        <v>-0.30880984500000003</v>
      </c>
      <c r="S28" s="19">
        <v>1.3331778000000001E-2</v>
      </c>
      <c r="T28" s="19">
        <v>-0.59769820299999998</v>
      </c>
      <c r="U28" s="19">
        <v>9.7176667999999994E-2</v>
      </c>
      <c r="V28" s="20">
        <v>-1.088934E-3</v>
      </c>
      <c r="W28" s="20">
        <v>-1.077946E-3</v>
      </c>
      <c r="X28" s="20">
        <v>3.07917E-4</v>
      </c>
      <c r="Y28" s="20">
        <v>-6.1965399999999997E-4</v>
      </c>
      <c r="Z28" s="20">
        <v>-0.93799869999999996</v>
      </c>
      <c r="AA28" s="20">
        <v>-4.1282850000000003E-2</v>
      </c>
      <c r="AB28" s="20">
        <v>-0.175215974</v>
      </c>
      <c r="AC28" s="20">
        <v>2.6624281999999999E-2</v>
      </c>
      <c r="AD28" s="20">
        <v>0.925202949</v>
      </c>
      <c r="AE28" s="20">
        <v>0.80495010199999995</v>
      </c>
      <c r="AF28" s="20">
        <v>1.0083299299999999</v>
      </c>
      <c r="AG28" s="18">
        <v>0.97363058000000002</v>
      </c>
      <c r="AH28" s="19">
        <v>-0.30098095699999999</v>
      </c>
      <c r="AI28" s="19">
        <v>0.67014247299999996</v>
      </c>
    </row>
    <row r="29" spans="1:35" s="14" customFormat="1" x14ac:dyDescent="0.2">
      <c r="A29" s="18" t="s">
        <v>33</v>
      </c>
      <c r="B29" s="15">
        <v>14514</v>
      </c>
      <c r="C29" s="15" t="s">
        <v>132</v>
      </c>
      <c r="D29" s="15" t="s">
        <v>1</v>
      </c>
      <c r="E29" s="16">
        <v>-15.366364231259144</v>
      </c>
      <c r="F29" s="16">
        <v>7.6979812684686037E-3</v>
      </c>
      <c r="G29" s="16">
        <v>10.790012570936369</v>
      </c>
      <c r="H29" s="16">
        <f>(G29+1000)/1.0093-1000</f>
        <v>1.4762831377551038</v>
      </c>
      <c r="I29" s="16">
        <v>1.3104333909566739E-3</v>
      </c>
      <c r="J29" s="16">
        <v>-4.5612110329883286</v>
      </c>
      <c r="K29" s="16">
        <v>8.0696770371049961E-4</v>
      </c>
      <c r="L29" s="16">
        <v>18.334783393251669</v>
      </c>
      <c r="M29" s="16">
        <v>1.3104333909566739E-3</v>
      </c>
      <c r="N29" s="16">
        <v>12.9621979719736</v>
      </c>
      <c r="O29" s="17">
        <v>1.2992382983838219E-2</v>
      </c>
      <c r="P29" s="17">
        <v>37.374851226266522</v>
      </c>
      <c r="Q29" s="17">
        <v>8.9276661215755407E-2</v>
      </c>
      <c r="R29" s="17">
        <v>-0.26213942139252655</v>
      </c>
      <c r="S29" s="17">
        <v>1.2992382983838219E-2</v>
      </c>
      <c r="T29" s="17">
        <v>0.35590284781505943</v>
      </c>
      <c r="U29" s="16">
        <v>8.9276661215755407E-2</v>
      </c>
      <c r="V29" s="15">
        <v>-1.4915979218841802E-3</v>
      </c>
      <c r="W29" s="15">
        <v>-7.4464052040860236E-4</v>
      </c>
      <c r="X29" s="15">
        <v>-5.0104731687195979E-4</v>
      </c>
      <c r="Y29" s="15">
        <v>-9.1242858638824738E-4</v>
      </c>
      <c r="Z29" s="15">
        <v>-0.92632721819156072</v>
      </c>
      <c r="AA29" s="15">
        <v>-6.9587798817574598E-2</v>
      </c>
      <c r="AB29" s="15">
        <v>-0.17011995690532289</v>
      </c>
      <c r="AC29" s="15">
        <v>2.6624281907453799E-2</v>
      </c>
      <c r="AD29" s="15">
        <v>0.92520294906147804</v>
      </c>
      <c r="AE29" s="15">
        <v>0.80495010155253499</v>
      </c>
      <c r="AF29" s="15">
        <v>1.0414557965725093</v>
      </c>
      <c r="AG29" s="15">
        <v>0.99038373837031801</v>
      </c>
      <c r="AH29" s="15">
        <v>-0.25031234142047409</v>
      </c>
      <c r="AI29" s="15">
        <v>0.72969449944432818</v>
      </c>
    </row>
    <row r="30" spans="1:35" s="14" customFormat="1" x14ac:dyDescent="0.2">
      <c r="A30" s="15"/>
      <c r="B30" s="15"/>
      <c r="C30" s="15"/>
      <c r="D30" s="16">
        <f>D28-D29</f>
        <v>55</v>
      </c>
      <c r="E30" s="16"/>
      <c r="F30" s="16"/>
      <c r="G30" s="16">
        <f>G28-G29</f>
        <v>-0.2152173909363686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5"/>
      <c r="AH30" s="16"/>
      <c r="AI30" s="16"/>
    </row>
    <row r="31" spans="1:35" s="14" customFormat="1" x14ac:dyDescent="0.2">
      <c r="A31" s="15" t="s">
        <v>35</v>
      </c>
      <c r="B31" s="21">
        <v>1</v>
      </c>
      <c r="C31" s="15" t="s">
        <v>34</v>
      </c>
      <c r="D31" s="15" t="s">
        <v>36</v>
      </c>
      <c r="E31" s="16">
        <v>-17.431575163202595</v>
      </c>
      <c r="F31" s="16">
        <v>7.8084512091482628E-4</v>
      </c>
      <c r="G31" s="16">
        <v>-10.973861036721267</v>
      </c>
      <c r="H31" s="16">
        <f>(G31+1000)/1.0093-1000</f>
        <v>-20.087051458160431</v>
      </c>
      <c r="I31" s="16">
        <v>1.2783771882858609E-3</v>
      </c>
      <c r="J31" s="16">
        <v>-7.268306374183112</v>
      </c>
      <c r="K31" s="16">
        <v>7.8084512091482628E-4</v>
      </c>
      <c r="L31" s="16">
        <v>-3.5746789801794736</v>
      </c>
      <c r="M31" s="16">
        <v>1.2783771882858609E-3</v>
      </c>
      <c r="N31" s="16">
        <v>-11.34652149151</v>
      </c>
      <c r="O31" s="16">
        <v>1.3849318239054749E-2</v>
      </c>
      <c r="P31" s="16">
        <v>-11.090632372890543</v>
      </c>
      <c r="Q31" s="16">
        <v>0.26246915082938471</v>
      </c>
      <c r="R31" s="16">
        <v>-0.36350603771528878</v>
      </c>
      <c r="S31" s="16">
        <v>1.3849318239054749E-2</v>
      </c>
      <c r="T31" s="16">
        <v>-3.9825398042120375</v>
      </c>
      <c r="U31" s="16">
        <v>0.26246915082938471</v>
      </c>
      <c r="V31" s="17">
        <v>-2.9907537661587975E-3</v>
      </c>
      <c r="W31" s="17">
        <v>-2.1641607790273084E-3</v>
      </c>
      <c r="X31" s="17">
        <v>-3.4667595872640536E-3</v>
      </c>
      <c r="Y31" s="17">
        <v>-2.8738913774833865E-3</v>
      </c>
      <c r="Z31" s="17">
        <v>-1.0108806486885042</v>
      </c>
      <c r="AA31" s="17">
        <v>-7.977938196544393E-2</v>
      </c>
      <c r="AB31" s="17">
        <v>-0.17934823879761499</v>
      </c>
      <c r="AC31" s="17">
        <v>2.6624281907453799E-2</v>
      </c>
      <c r="AD31" s="17">
        <v>0.92520294906147804</v>
      </c>
      <c r="AE31" s="17">
        <v>0.80495010155253499</v>
      </c>
      <c r="AF31" s="17">
        <v>0.95379397467157345</v>
      </c>
      <c r="AG31" s="15">
        <v>0.98936785590248011</v>
      </c>
      <c r="AH31" s="16">
        <v>-0.39611470799416931</v>
      </c>
      <c r="AI31" s="16">
        <v>0.61155603413885173</v>
      </c>
    </row>
    <row r="32" spans="1:35" s="14" customFormat="1" x14ac:dyDescent="0.2">
      <c r="A32" s="15" t="s">
        <v>35</v>
      </c>
      <c r="B32" s="21">
        <v>1</v>
      </c>
      <c r="C32" s="15" t="s">
        <v>37</v>
      </c>
      <c r="D32" s="15" t="s">
        <v>38</v>
      </c>
      <c r="E32" s="16">
        <v>-17.366617778626026</v>
      </c>
      <c r="F32" s="16">
        <v>9.1602823957505418E-4</v>
      </c>
      <c r="G32" s="16">
        <v>-10.947918886338947</v>
      </c>
      <c r="H32" s="16">
        <f>(G32+1000)/1.0093-1000</f>
        <v>-20.061348346714567</v>
      </c>
      <c r="I32" s="16">
        <v>1.4131435630999427E-3</v>
      </c>
      <c r="J32" s="16">
        <v>-7.2061060732719131</v>
      </c>
      <c r="K32" s="16">
        <v>9.1602823957505418E-4</v>
      </c>
      <c r="L32" s="16">
        <v>-3.5484311117275804</v>
      </c>
      <c r="M32" s="16">
        <v>1.4131435630999427E-3</v>
      </c>
      <c r="N32" s="16">
        <v>-11.304571747782118</v>
      </c>
      <c r="O32" s="16">
        <v>1.4946484551657899E-2</v>
      </c>
      <c r="P32" s="16">
        <v>-12.524123318186589</v>
      </c>
      <c r="Q32" s="16">
        <v>0.21322806720246451</v>
      </c>
      <c r="R32" s="16">
        <v>-0.4116085145069448</v>
      </c>
      <c r="S32" s="16">
        <v>1.4946484551657899E-2</v>
      </c>
      <c r="T32" s="16">
        <v>-5.4787299609571072</v>
      </c>
      <c r="U32" s="16">
        <v>0.21322806720246451</v>
      </c>
      <c r="V32" s="17">
        <v>-3.11197876492573E-3</v>
      </c>
      <c r="W32" s="17">
        <v>-2.1930071402850929E-3</v>
      </c>
      <c r="X32" s="17">
        <v>-3.149568049407418E-3</v>
      </c>
      <c r="Y32" s="17">
        <v>-2.8181846515394136E-3</v>
      </c>
      <c r="Z32" s="17">
        <v>-1.0119776490062284</v>
      </c>
      <c r="AA32" s="17">
        <v>-7.9204444992812983E-2</v>
      </c>
      <c r="AB32" s="17">
        <v>-0.17789316264588828</v>
      </c>
      <c r="AC32" s="17">
        <v>2.6624281907453799E-2</v>
      </c>
      <c r="AD32" s="17">
        <v>0.92520294906147804</v>
      </c>
      <c r="AE32" s="17">
        <v>0.80495010155253499</v>
      </c>
      <c r="AF32" s="17">
        <v>0.95158683487433082</v>
      </c>
      <c r="AG32" s="15">
        <v>0.98813754640318152</v>
      </c>
      <c r="AH32" s="16">
        <v>-0.44346688509877047</v>
      </c>
      <c r="AI32" s="16">
        <v>0.56614029684046396</v>
      </c>
    </row>
    <row r="33" spans="1:35" s="14" customFormat="1" x14ac:dyDescent="0.2">
      <c r="A33" s="15"/>
      <c r="B33" s="21"/>
      <c r="C33" s="15"/>
      <c r="D33" s="16">
        <f>D31-D32</f>
        <v>-11</v>
      </c>
      <c r="E33" s="16"/>
      <c r="F33" s="16"/>
      <c r="G33" s="16">
        <f>G31-G32</f>
        <v>-2.5942150382320506E-2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5"/>
      <c r="AH33" s="16"/>
      <c r="AI33" s="16"/>
    </row>
    <row r="34" spans="1:35" s="14" customFormat="1" x14ac:dyDescent="0.2">
      <c r="A34" s="15" t="s">
        <v>40</v>
      </c>
      <c r="B34" s="21">
        <v>20</v>
      </c>
      <c r="C34" s="15" t="s">
        <v>39</v>
      </c>
      <c r="D34" s="15" t="s">
        <v>41</v>
      </c>
      <c r="E34" s="16">
        <v>-18.343919942927165</v>
      </c>
      <c r="F34" s="16">
        <v>8.7640340064822823E-4</v>
      </c>
      <c r="G34" s="16">
        <v>-9.6447933730600113</v>
      </c>
      <c r="H34" s="16">
        <f>(G34+1000)/1.0093-1000</f>
        <v>-18.770230231903383</v>
      </c>
      <c r="I34" s="16">
        <v>1.5490375820365399E-3</v>
      </c>
      <c r="J34" s="16">
        <v>-8.0826241216414854</v>
      </c>
      <c r="K34" s="16">
        <v>8.7640340064822823E-4</v>
      </c>
      <c r="L34" s="16">
        <v>-2.2389128151187734</v>
      </c>
      <c r="M34" s="16">
        <v>1.5490375820365399E-3</v>
      </c>
      <c r="N34" s="16">
        <v>-10.957593041801278</v>
      </c>
      <c r="O34" s="16">
        <v>1.1801491945022821E-2</v>
      </c>
      <c r="P34" s="16">
        <v>-3.2942261013013616</v>
      </c>
      <c r="Q34" s="16">
        <v>0.11079835075694497</v>
      </c>
      <c r="R34" s="16">
        <v>-0.44013732276804163</v>
      </c>
      <c r="S34" s="16">
        <v>1.1801491945022821E-2</v>
      </c>
      <c r="T34" s="16">
        <v>1.1838081691892821</v>
      </c>
      <c r="U34" s="16">
        <v>0.11079835075694497</v>
      </c>
      <c r="V34" s="17">
        <v>-2.8695287673918646E-3</v>
      </c>
      <c r="W34" s="17">
        <v>-2.0776216952539551E-3</v>
      </c>
      <c r="X34" s="17">
        <v>-3.9425468940490075E-3</v>
      </c>
      <c r="Y34" s="17">
        <v>-2.9632324522316095E-3</v>
      </c>
      <c r="Z34" s="17">
        <v>-1.0097836483707801</v>
      </c>
      <c r="AA34" s="17">
        <v>-8.150419288333674E-2</v>
      </c>
      <c r="AB34" s="17">
        <v>-0.18153085302520511</v>
      </c>
      <c r="AC34" s="17">
        <v>2.6624281907453799E-2</v>
      </c>
      <c r="AD34" s="17">
        <v>0.92520294906147804</v>
      </c>
      <c r="AE34" s="17">
        <v>0.80495010155253499</v>
      </c>
      <c r="AF34" s="17">
        <v>0.95705259796021924</v>
      </c>
      <c r="AG34" s="15">
        <v>0.99164392353794195</v>
      </c>
      <c r="AH34" s="16">
        <v>-0.47260721806785444</v>
      </c>
      <c r="AI34" s="16">
        <v>0.53933395767135006</v>
      </c>
    </row>
    <row r="35" spans="1:35" s="14" customFormat="1" x14ac:dyDescent="0.2">
      <c r="A35" s="15" t="s">
        <v>40</v>
      </c>
      <c r="B35" s="21">
        <v>20</v>
      </c>
      <c r="C35" s="15" t="s">
        <v>42</v>
      </c>
      <c r="D35" s="15" t="s">
        <v>43</v>
      </c>
      <c r="E35" s="16">
        <v>-17.895981680127182</v>
      </c>
      <c r="F35" s="16">
        <v>1.1234229973634967E-3</v>
      </c>
      <c r="G35" s="16">
        <v>-9.9885786529537732</v>
      </c>
      <c r="H35" s="16">
        <f>(G35+1000)/1.0093-1000</f>
        <v>-19.110847768704843</v>
      </c>
      <c r="I35" s="16">
        <v>1.8226961069768934E-3</v>
      </c>
      <c r="J35" s="16">
        <v>-7.6720001894586192</v>
      </c>
      <c r="K35" s="16">
        <v>1.1234229973634967E-3</v>
      </c>
      <c r="L35" s="16">
        <v>-2.5839822211811554</v>
      </c>
      <c r="M35" s="16">
        <v>1.8226961069768934E-3</v>
      </c>
      <c r="N35" s="16">
        <v>-10.881294772743709</v>
      </c>
      <c r="O35" s="16">
        <v>1.4040538802123737E-2</v>
      </c>
      <c r="P35" s="16">
        <v>-7.7173477036099918</v>
      </c>
      <c r="Q35" s="16">
        <v>0.16257512395920473</v>
      </c>
      <c r="R35" s="16">
        <v>-0.45011914690240573</v>
      </c>
      <c r="S35" s="16">
        <v>1.4040538802123737E-2</v>
      </c>
      <c r="T35" s="16">
        <v>-2.5693910421802357</v>
      </c>
      <c r="U35" s="16">
        <v>0.16257512395920473</v>
      </c>
      <c r="V35" s="17">
        <v>-3.11197876492573E-3</v>
      </c>
      <c r="W35" s="17">
        <v>-2.1641607790273084E-3</v>
      </c>
      <c r="X35" s="17">
        <v>-3.149568049407418E-3</v>
      </c>
      <c r="Y35" s="17">
        <v>-2.8085691977868185E-3</v>
      </c>
      <c r="Z35" s="17">
        <v>-1.0119776490062284</v>
      </c>
      <c r="AA35" s="17">
        <v>-7.977938196544393E-2</v>
      </c>
      <c r="AB35" s="17">
        <v>-0.17789316264588828</v>
      </c>
      <c r="AC35" s="17">
        <v>2.6624281907453799E-2</v>
      </c>
      <c r="AD35" s="17">
        <v>0.92520294906147804</v>
      </c>
      <c r="AE35" s="17">
        <v>0.80495010155253499</v>
      </c>
      <c r="AF35" s="17">
        <v>0.95193126216702251</v>
      </c>
      <c r="AG35" s="15">
        <v>0.98846568128081191</v>
      </c>
      <c r="AH35" s="16">
        <v>-0.48068001623317241</v>
      </c>
      <c r="AI35" s="16">
        <v>0.53089134672950322</v>
      </c>
    </row>
    <row r="36" spans="1:35" s="14" customFormat="1" x14ac:dyDescent="0.2">
      <c r="A36" s="15"/>
      <c r="B36" s="21"/>
      <c r="C36" s="15"/>
      <c r="D36" s="16">
        <f>D34-D35</f>
        <v>-13</v>
      </c>
      <c r="E36" s="16"/>
      <c r="F36" s="16"/>
      <c r="G36" s="16">
        <f>G34-G35</f>
        <v>0.34378527989376195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5"/>
      <c r="AH36" s="16"/>
      <c r="AI36" s="16"/>
    </row>
    <row r="37" spans="1:35" s="14" customFormat="1" x14ac:dyDescent="0.2">
      <c r="A37" s="15" t="s">
        <v>45</v>
      </c>
      <c r="B37" s="21">
        <v>65</v>
      </c>
      <c r="C37" s="15" t="s">
        <v>44</v>
      </c>
      <c r="D37" s="15" t="s">
        <v>46</v>
      </c>
      <c r="E37" s="16">
        <v>-17.628862380661971</v>
      </c>
      <c r="F37" s="16">
        <v>1.2517999380801859E-3</v>
      </c>
      <c r="G37" s="16">
        <v>-7.2475895471206808</v>
      </c>
      <c r="H37" s="16">
        <f>(G37+1000)/1.0093-1000</f>
        <v>-16.395114977827006</v>
      </c>
      <c r="I37" s="16">
        <v>1.8705171482217783E-3</v>
      </c>
      <c r="J37" s="16">
        <v>-7.3240513025126361</v>
      </c>
      <c r="K37" s="16">
        <v>1.2517999380801859E-3</v>
      </c>
      <c r="L37" s="16">
        <v>0.17536297457478867</v>
      </c>
      <c r="M37" s="16">
        <v>1.8705171482217783E-3</v>
      </c>
      <c r="N37" s="16">
        <v>-7.8779866655543165</v>
      </c>
      <c r="O37" s="16">
        <v>1.5629987597878949E-2</v>
      </c>
      <c r="P37" s="16">
        <v>-2.0417361335972681</v>
      </c>
      <c r="Q37" s="16">
        <v>0.13069401052979948</v>
      </c>
      <c r="R37" s="16">
        <v>-0.49578212417544787</v>
      </c>
      <c r="S37" s="16">
        <v>1.5629987597878949E-2</v>
      </c>
      <c r="T37" s="16">
        <v>-2.3917211282428186</v>
      </c>
      <c r="U37" s="16">
        <v>0.13069401052979948</v>
      </c>
      <c r="V37" s="17">
        <v>-2.9099371003141758E-3</v>
      </c>
      <c r="W37" s="17">
        <v>-2.1064680565117395E-3</v>
      </c>
      <c r="X37" s="17">
        <v>-3.7839511251206897E-3</v>
      </c>
      <c r="Y37" s="17">
        <v>-2.9334520939822014E-3</v>
      </c>
      <c r="Z37" s="17">
        <v>-1.0101493151433547</v>
      </c>
      <c r="AA37" s="17">
        <v>-8.0929255910705794E-2</v>
      </c>
      <c r="AB37" s="17">
        <v>-0.18080331494934174</v>
      </c>
      <c r="AC37" s="17">
        <v>2.6624281907453799E-2</v>
      </c>
      <c r="AD37" s="17">
        <v>0.92520294906147804</v>
      </c>
      <c r="AE37" s="17">
        <v>0.80495010155253499</v>
      </c>
      <c r="AF37" s="17">
        <v>0.95596404971727433</v>
      </c>
      <c r="AG37" s="15">
        <v>0.99088356367577468</v>
      </c>
      <c r="AH37" s="16">
        <v>-0.51889182065588202</v>
      </c>
      <c r="AI37" s="16">
        <v>0.49484163743640808</v>
      </c>
    </row>
    <row r="38" spans="1:35" s="14" customFormat="1" x14ac:dyDescent="0.2">
      <c r="A38" s="15" t="s">
        <v>45</v>
      </c>
      <c r="B38" s="21">
        <v>65</v>
      </c>
      <c r="C38" s="15" t="s">
        <v>47</v>
      </c>
      <c r="D38" s="15" t="s">
        <v>48</v>
      </c>
      <c r="E38" s="16">
        <v>-17.478805743783909</v>
      </c>
      <c r="F38" s="16">
        <v>2.1254859431806272E-3</v>
      </c>
      <c r="G38" s="16">
        <v>-7.3529236665061948</v>
      </c>
      <c r="H38" s="16">
        <f>(G38+1000)/1.0093-1000</f>
        <v>-16.499478516304634</v>
      </c>
      <c r="I38" s="16">
        <v>2.2684955597170116E-3</v>
      </c>
      <c r="J38" s="16">
        <v>-7.1861461246790341</v>
      </c>
      <c r="K38" s="16">
        <v>2.1254859431806272E-3</v>
      </c>
      <c r="L38" s="16">
        <v>6.9662995677734055E-2</v>
      </c>
      <c r="M38" s="16">
        <v>2.2684955597170116E-3</v>
      </c>
      <c r="N38" s="16">
        <v>-7.805651730551479</v>
      </c>
      <c r="O38" s="16">
        <v>1.707816548977166E-2</v>
      </c>
      <c r="P38" s="16">
        <v>0.49260076754465021</v>
      </c>
      <c r="Q38" s="16">
        <v>0.16083441865637518</v>
      </c>
      <c r="R38" s="16">
        <v>-0.4623714583785743</v>
      </c>
      <c r="S38" s="16">
        <v>1.707816548977166E-2</v>
      </c>
      <c r="T38" s="16">
        <v>0.35315462486118498</v>
      </c>
      <c r="U38" s="16">
        <v>0.16083441865637518</v>
      </c>
      <c r="V38" s="17">
        <v>-3.0311620990811083E-3</v>
      </c>
      <c r="W38" s="17">
        <v>-2.1930071402850929E-3</v>
      </c>
      <c r="X38" s="17">
        <v>-3.3081638183357358E-3</v>
      </c>
      <c r="Y38" s="17">
        <v>-2.8441110192339789E-3</v>
      </c>
      <c r="Z38" s="17">
        <v>-1.0112463154610789</v>
      </c>
      <c r="AA38" s="17">
        <v>-7.9204444992812983E-2</v>
      </c>
      <c r="AB38" s="17">
        <v>-0.17862070072175165</v>
      </c>
      <c r="AC38" s="17">
        <v>2.6624281907453799E-2</v>
      </c>
      <c r="AD38" s="17">
        <v>0.92520294906147804</v>
      </c>
      <c r="AE38" s="17">
        <v>0.80495010155253499</v>
      </c>
      <c r="AF38" s="17">
        <v>0.95271243370780134</v>
      </c>
      <c r="AG38" s="15">
        <v>0.98861249761574332</v>
      </c>
      <c r="AH38" s="16">
        <v>-0.48457159847773856</v>
      </c>
      <c r="AI38" s="16">
        <v>0.52695511072433754</v>
      </c>
    </row>
    <row r="39" spans="1:35" s="14" customFormat="1" x14ac:dyDescent="0.2">
      <c r="A39" s="15"/>
      <c r="B39" s="21"/>
      <c r="C39" s="15"/>
      <c r="D39" s="16">
        <f>D37-D38</f>
        <v>-3</v>
      </c>
      <c r="E39" s="16"/>
      <c r="F39" s="16"/>
      <c r="G39" s="16">
        <f>G37-G38</f>
        <v>0.10533411938551396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5"/>
      <c r="AH39" s="16"/>
      <c r="AI39" s="16"/>
    </row>
    <row r="40" spans="1:35" s="14" customFormat="1" x14ac:dyDescent="0.2">
      <c r="A40" s="15" t="s">
        <v>50</v>
      </c>
      <c r="B40" s="21">
        <v>189</v>
      </c>
      <c r="C40" s="15" t="s">
        <v>49</v>
      </c>
      <c r="D40" s="15" t="s">
        <v>18</v>
      </c>
      <c r="E40" s="16">
        <v>-17.850811180323166</v>
      </c>
      <c r="F40" s="16">
        <v>1.5209286063524402E-3</v>
      </c>
      <c r="G40" s="16">
        <v>-2.7547159456110526</v>
      </c>
      <c r="H40" s="16">
        <f>(G40+1000)/1.0093-1000</f>
        <v>-11.943640092748524</v>
      </c>
      <c r="I40" s="16">
        <v>1.7843701350119935E-3</v>
      </c>
      <c r="J40" s="16">
        <v>-7.3765440647926699</v>
      </c>
      <c r="K40" s="16">
        <v>1.5209286063524402E-3</v>
      </c>
      <c r="L40" s="16">
        <v>4.6969192532307034</v>
      </c>
      <c r="M40" s="16">
        <v>1.7843701350119935E-3</v>
      </c>
      <c r="N40" s="16">
        <v>-3.52250953927124</v>
      </c>
      <c r="O40" s="16">
        <v>1.1837961508478085E-2</v>
      </c>
      <c r="P40" s="16">
        <v>8.088939807916752</v>
      </c>
      <c r="Q40" s="16">
        <v>8.9165503317619674E-2</v>
      </c>
      <c r="R40" s="16">
        <v>-0.49434684061766543</v>
      </c>
      <c r="S40" s="16">
        <v>1.1837961508478085E-2</v>
      </c>
      <c r="T40" s="16">
        <v>-1.3146503251337815</v>
      </c>
      <c r="U40" s="16">
        <v>8.9165503317619674E-2</v>
      </c>
      <c r="V40" s="17">
        <v>-1.1301676553110407E-3</v>
      </c>
      <c r="W40" s="17">
        <v>-1.1093339121795898E-3</v>
      </c>
      <c r="X40" s="17">
        <v>3.3733379830318359E-4</v>
      </c>
      <c r="Y40" s="17">
        <v>-6.3405592306248237E-4</v>
      </c>
      <c r="Z40" s="17">
        <v>-0.93981021787125951</v>
      </c>
      <c r="AA40" s="17">
        <v>-4.0104876574717507E-2</v>
      </c>
      <c r="AB40" s="17">
        <v>-0.17540128417564158</v>
      </c>
      <c r="AC40" s="17">
        <v>2.6624281907453799E-2</v>
      </c>
      <c r="AD40" s="17">
        <v>0.92520294906147804</v>
      </c>
      <c r="AE40" s="17">
        <v>0.80495010155253499</v>
      </c>
      <c r="AF40" s="17">
        <v>1.0053744068698063</v>
      </c>
      <c r="AG40" s="15">
        <v>0.97276761714171633</v>
      </c>
      <c r="AH40" s="16">
        <v>-0.49658030865508446</v>
      </c>
      <c r="AI40" s="16">
        <v>0.47351848386438544</v>
      </c>
    </row>
    <row r="41" spans="1:35" s="14" customFormat="1" x14ac:dyDescent="0.2">
      <c r="A41" s="15" t="s">
        <v>50</v>
      </c>
      <c r="B41" s="21">
        <v>189</v>
      </c>
      <c r="C41" s="15" t="s">
        <v>51</v>
      </c>
      <c r="D41" s="15" t="s">
        <v>36</v>
      </c>
      <c r="E41" s="16">
        <v>-17.942237897288106</v>
      </c>
      <c r="F41" s="16">
        <v>1.1532365731944734E-3</v>
      </c>
      <c r="G41" s="16">
        <v>-3.0684222166466046</v>
      </c>
      <c r="H41" s="16">
        <f>(G41+1000)/1.0093-1000</f>
        <v>-12.254455777912085</v>
      </c>
      <c r="I41" s="16">
        <v>1.5609544816179515E-3</v>
      </c>
      <c r="J41" s="16">
        <v>-7.4737577659160053</v>
      </c>
      <c r="K41" s="16">
        <v>1.1532365731944734E-3</v>
      </c>
      <c r="L41" s="16">
        <v>4.3809837391394488</v>
      </c>
      <c r="M41" s="16">
        <v>1.5609544816179515E-3</v>
      </c>
      <c r="N41" s="16">
        <v>-3.9250616923762967</v>
      </c>
      <c r="O41" s="16">
        <v>1.6097927832855623E-2</v>
      </c>
      <c r="P41" s="16">
        <v>7.5113230009459109</v>
      </c>
      <c r="Q41" s="16">
        <v>0.39105708852084503</v>
      </c>
      <c r="R41" s="16">
        <v>-0.48818372310888147</v>
      </c>
      <c r="S41" s="16">
        <v>1.6097927832855623E-2</v>
      </c>
      <c r="T41" s="16">
        <v>-1.2588532933593966</v>
      </c>
      <c r="U41" s="16">
        <v>0.39105708852084503</v>
      </c>
      <c r="V41" s="17">
        <v>-2.9907537661587975E-3</v>
      </c>
      <c r="W41" s="17">
        <v>-2.1641607790273084E-3</v>
      </c>
      <c r="X41" s="17">
        <v>-3.4667595872640536E-3</v>
      </c>
      <c r="Y41" s="17">
        <v>-2.8738913774833865E-3</v>
      </c>
      <c r="Z41" s="17">
        <v>-1.0108806486885042</v>
      </c>
      <c r="AA41" s="17">
        <v>-7.977938196544393E-2</v>
      </c>
      <c r="AB41" s="17">
        <v>-0.17934823879761499</v>
      </c>
      <c r="AC41" s="17">
        <v>2.6624281907453799E-2</v>
      </c>
      <c r="AD41" s="17">
        <v>0.92520294906147804</v>
      </c>
      <c r="AE41" s="17">
        <v>0.80495010155253499</v>
      </c>
      <c r="AF41" s="17">
        <v>0.95379397467157345</v>
      </c>
      <c r="AG41" s="15">
        <v>0.98936785590248011</v>
      </c>
      <c r="AH41" s="16">
        <v>-0.49946392406269208</v>
      </c>
      <c r="AI41" s="16">
        <v>0.51298217456566408</v>
      </c>
    </row>
    <row r="42" spans="1:35" s="14" customFormat="1" x14ac:dyDescent="0.2">
      <c r="A42" s="15"/>
      <c r="B42" s="21"/>
      <c r="C42" s="15"/>
      <c r="D42" s="16">
        <f>D40-D41</f>
        <v>-28</v>
      </c>
      <c r="E42" s="16"/>
      <c r="F42" s="16"/>
      <c r="G42" s="16">
        <f>G40-G41</f>
        <v>0.31370627103555204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5"/>
      <c r="AH42" s="16"/>
      <c r="AI42" s="16"/>
    </row>
    <row r="43" spans="1:35" s="14" customFormat="1" x14ac:dyDescent="0.2">
      <c r="A43" s="15" t="s">
        <v>53</v>
      </c>
      <c r="B43" s="21">
        <v>300</v>
      </c>
      <c r="C43" s="15" t="s">
        <v>52</v>
      </c>
      <c r="D43" s="15" t="s">
        <v>54</v>
      </c>
      <c r="E43" s="16">
        <v>-17.304939468885895</v>
      </c>
      <c r="F43" s="16">
        <v>1.5378722431209008E-3</v>
      </c>
      <c r="G43" s="16">
        <v>0.38328766254958069</v>
      </c>
      <c r="H43" s="16">
        <f>(G43+1000)/1.0093-1000</f>
        <v>-8.8345510130293405</v>
      </c>
      <c r="I43" s="16">
        <v>1.5471810304572126E-3</v>
      </c>
      <c r="J43" s="16">
        <v>-6.7520690820062761</v>
      </c>
      <c r="K43" s="16">
        <v>1.5378722431209008E-3</v>
      </c>
      <c r="L43" s="16">
        <v>7.8564387826361655</v>
      </c>
      <c r="M43" s="16">
        <v>1.5471810304572126E-3</v>
      </c>
      <c r="N43" s="16">
        <v>0.23015322362072529</v>
      </c>
      <c r="O43" s="16">
        <v>1.2222909529815225E-2</v>
      </c>
      <c r="P43" s="16">
        <v>13.92356539068953</v>
      </c>
      <c r="Q43" s="16">
        <v>0.10029913121564581</v>
      </c>
      <c r="R43" s="16">
        <v>-0.47077656669403112</v>
      </c>
      <c r="S43" s="16">
        <v>1.2222909529815225E-2</v>
      </c>
      <c r="T43" s="16">
        <v>-1.8223532674818133</v>
      </c>
      <c r="U43" s="16">
        <v>0.10029913121564581</v>
      </c>
      <c r="V43" s="17">
        <v>-1.2332515611986692E-3</v>
      </c>
      <c r="W43" s="17">
        <v>-1.1878034888249353E-3</v>
      </c>
      <c r="X43" s="17">
        <v>4.1087600138872254E-4</v>
      </c>
      <c r="Y43" s="17">
        <v>-6.7005968287829393E-4</v>
      </c>
      <c r="Z43" s="17">
        <v>-0.94433901178422985</v>
      </c>
      <c r="AA43" s="17">
        <v>-3.7159942090909899E-2</v>
      </c>
      <c r="AB43" s="17">
        <v>-0.17586455849759935</v>
      </c>
      <c r="AC43" s="17">
        <v>2.6624281907453799E-2</v>
      </c>
      <c r="AD43" s="17">
        <v>0.92520294906147804</v>
      </c>
      <c r="AE43" s="17">
        <v>0.80495010155253499</v>
      </c>
      <c r="AF43" s="17">
        <v>0.9980520701392448</v>
      </c>
      <c r="AG43" s="15">
        <v>0.97062879398290214</v>
      </c>
      <c r="AH43" s="16">
        <v>-0.47062235029799837</v>
      </c>
      <c r="AI43" s="16">
        <v>0.50092318301418803</v>
      </c>
    </row>
    <row r="44" spans="1:35" s="14" customFormat="1" x14ac:dyDescent="0.2">
      <c r="A44" s="15" t="s">
        <v>53</v>
      </c>
      <c r="B44" s="21">
        <v>300</v>
      </c>
      <c r="C44" s="15" t="s">
        <v>55</v>
      </c>
      <c r="D44" s="15" t="s">
        <v>56</v>
      </c>
      <c r="E44" s="16">
        <v>-17.450745188520855</v>
      </c>
      <c r="F44" s="16">
        <v>1.1987261891929198E-3</v>
      </c>
      <c r="G44" s="16">
        <v>-0.17841827514597508</v>
      </c>
      <c r="H44" s="16">
        <f>(G44+1000)/1.0093-1000</f>
        <v>-9.3910812198018903</v>
      </c>
      <c r="I44" s="16">
        <v>1.6909629571865044E-3</v>
      </c>
      <c r="J44" s="16">
        <v>-6.9092188264309229</v>
      </c>
      <c r="K44" s="16">
        <v>1.1987261891929198E-3</v>
      </c>
      <c r="L44" s="16">
        <v>7.2907793298487933</v>
      </c>
      <c r="M44" s="16">
        <v>1.6909629571865044E-3</v>
      </c>
      <c r="N44" s="16">
        <v>-0.52535783852177109</v>
      </c>
      <c r="O44" s="16">
        <v>1.7407894812895581E-2</v>
      </c>
      <c r="P44" s="16">
        <v>12.198573998352074</v>
      </c>
      <c r="Q44" s="16">
        <v>0.28849127673814001</v>
      </c>
      <c r="R44" s="16">
        <v>-0.51125330741330632</v>
      </c>
      <c r="S44" s="16">
        <v>1.7407894812895581E-2</v>
      </c>
      <c r="T44" s="16">
        <v>-2.401066801212659</v>
      </c>
      <c r="U44" s="16">
        <v>0.28849127673814001</v>
      </c>
      <c r="V44" s="17">
        <v>-3.11197876492573E-3</v>
      </c>
      <c r="W44" s="17">
        <v>-2.135314417769524E-3</v>
      </c>
      <c r="X44" s="17">
        <v>-3.149568049407418E-3</v>
      </c>
      <c r="Y44" s="17">
        <v>-2.7989537440342243E-3</v>
      </c>
      <c r="Z44" s="17">
        <v>-1.0119776490062284</v>
      </c>
      <c r="AA44" s="17">
        <v>-8.0354318938074862E-2</v>
      </c>
      <c r="AB44" s="17">
        <v>-0.17789316264588828</v>
      </c>
      <c r="AC44" s="17">
        <v>2.6624281907453799E-2</v>
      </c>
      <c r="AD44" s="17">
        <v>0.92520294906147804</v>
      </c>
      <c r="AE44" s="17">
        <v>0.80495010155253499</v>
      </c>
      <c r="AF44" s="17">
        <v>0.95227540814390033</v>
      </c>
      <c r="AG44" s="15">
        <v>0.98879382906296009</v>
      </c>
      <c r="AH44" s="16">
        <v>-0.51272375970239459</v>
      </c>
      <c r="AI44" s="16">
        <v>0.50053960152728716</v>
      </c>
    </row>
    <row r="45" spans="1:35" s="14" customFormat="1" x14ac:dyDescent="0.2">
      <c r="A45" s="15"/>
      <c r="B45" s="21"/>
      <c r="C45" s="15"/>
      <c r="D45" s="16">
        <f>D43-D44</f>
        <v>-32</v>
      </c>
      <c r="E45" s="16"/>
      <c r="F45" s="16"/>
      <c r="G45" s="16">
        <f>G43-G44</f>
        <v>0.56170593769555577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5"/>
      <c r="AH45" s="16"/>
      <c r="AI45" s="16"/>
    </row>
    <row r="46" spans="1:35" s="14" customFormat="1" x14ac:dyDescent="0.2">
      <c r="A46" s="15" t="s">
        <v>58</v>
      </c>
      <c r="B46" s="21">
        <v>1332</v>
      </c>
      <c r="C46" s="15" t="s">
        <v>57</v>
      </c>
      <c r="D46" s="15" t="s">
        <v>46</v>
      </c>
      <c r="E46" s="16">
        <v>-16.294560417654203</v>
      </c>
      <c r="F46" s="16">
        <v>6.9852162798210947E-4</v>
      </c>
      <c r="G46" s="16">
        <v>7.4383248925513623</v>
      </c>
      <c r="H46" s="16">
        <f>(G46+1000)/1.0093-1000</f>
        <v>-1.8445210615760743</v>
      </c>
      <c r="I46" s="16">
        <v>1.3235200063718773E-3</v>
      </c>
      <c r="J46" s="16">
        <v>-5.5533202617809589</v>
      </c>
      <c r="K46" s="16">
        <v>6.9852162798210947E-4</v>
      </c>
      <c r="L46" s="16">
        <v>14.959381872672662</v>
      </c>
      <c r="M46" s="16">
        <v>1.3235200063718773E-3</v>
      </c>
      <c r="N46" s="16">
        <v>8.519372894434964</v>
      </c>
      <c r="O46" s="16">
        <v>1.4977663796775028E-2</v>
      </c>
      <c r="P46" s="16">
        <v>24.353353649434762</v>
      </c>
      <c r="Q46" s="16">
        <v>0.28466780987486445</v>
      </c>
      <c r="R46" s="16">
        <v>-0.3652319357390077</v>
      </c>
      <c r="S46" s="16">
        <v>1.4977663796775028E-2</v>
      </c>
      <c r="T46" s="16">
        <v>-5.6198515444002561</v>
      </c>
      <c r="U46" s="16">
        <v>0.28466780987486445</v>
      </c>
      <c r="V46" s="17">
        <v>-2.9099371003141758E-3</v>
      </c>
      <c r="W46" s="17">
        <v>-2.1064680565117395E-3</v>
      </c>
      <c r="X46" s="17">
        <v>-3.7839511251206897E-3</v>
      </c>
      <c r="Y46" s="17">
        <v>-2.9334520939822014E-3</v>
      </c>
      <c r="Z46" s="17">
        <v>-1.0101493151433547</v>
      </c>
      <c r="AA46" s="17">
        <v>-8.0929255910705794E-2</v>
      </c>
      <c r="AB46" s="17">
        <v>-0.18080331494934174</v>
      </c>
      <c r="AC46" s="17">
        <v>2.6624281907453799E-2</v>
      </c>
      <c r="AD46" s="17">
        <v>0.92520294906147804</v>
      </c>
      <c r="AE46" s="17">
        <v>0.80495010155253499</v>
      </c>
      <c r="AF46" s="17">
        <v>0.95596404971727433</v>
      </c>
      <c r="AG46" s="15">
        <v>0.99088356367577468</v>
      </c>
      <c r="AH46" s="16">
        <v>-0.34024076348241222</v>
      </c>
      <c r="AI46" s="16">
        <v>0.66562562553823057</v>
      </c>
    </row>
    <row r="47" spans="1:35" s="14" customFormat="1" x14ac:dyDescent="0.2">
      <c r="A47" s="15" t="s">
        <v>58</v>
      </c>
      <c r="B47" s="21">
        <v>1332</v>
      </c>
      <c r="C47" s="15" t="s">
        <v>59</v>
      </c>
      <c r="D47" s="15" t="s">
        <v>48</v>
      </c>
      <c r="E47" s="16">
        <v>-16.360498192242833</v>
      </c>
      <c r="F47" s="16">
        <v>1.908490056911656E-3</v>
      </c>
      <c r="G47" s="16">
        <v>6.8212903955737758</v>
      </c>
      <c r="H47" s="16">
        <f>(G47+1000)/1.0093-1000</f>
        <v>-2.455870013302615</v>
      </c>
      <c r="I47" s="16">
        <v>2.2526431579167013E-3</v>
      </c>
      <c r="J47" s="16">
        <v>-5.6369662599687151</v>
      </c>
      <c r="K47" s="16">
        <v>1.908490056911656E-3</v>
      </c>
      <c r="L47" s="16">
        <v>14.338205765219504</v>
      </c>
      <c r="M47" s="16">
        <v>2.2526431579167013E-3</v>
      </c>
      <c r="N47" s="16">
        <v>7.811584864499328</v>
      </c>
      <c r="O47" s="16">
        <v>1.8312804096128364E-2</v>
      </c>
      <c r="P47" s="16">
        <v>20.774660058306889</v>
      </c>
      <c r="Q47" s="16">
        <v>0.36844337316311476</v>
      </c>
      <c r="R47" s="16">
        <v>-0.3787463362620036</v>
      </c>
      <c r="S47" s="16">
        <v>1.8312804096128364E-2</v>
      </c>
      <c r="T47" s="16">
        <v>-7.8798065499197101</v>
      </c>
      <c r="U47" s="16">
        <v>0.36844337316311476</v>
      </c>
      <c r="V47" s="17">
        <v>-3.0311620990811083E-3</v>
      </c>
      <c r="W47" s="17">
        <v>-2.1930071402850929E-3</v>
      </c>
      <c r="X47" s="17">
        <v>-3.3081638183357358E-3</v>
      </c>
      <c r="Y47" s="17">
        <v>-2.8441110192339789E-3</v>
      </c>
      <c r="Z47" s="17">
        <v>-1.0112463154610789</v>
      </c>
      <c r="AA47" s="17">
        <v>-7.9204444992812983E-2</v>
      </c>
      <c r="AB47" s="17">
        <v>-0.17862070072175165</v>
      </c>
      <c r="AC47" s="17">
        <v>2.6624281907453799E-2</v>
      </c>
      <c r="AD47" s="17">
        <v>0.92520294906147804</v>
      </c>
      <c r="AE47" s="17">
        <v>0.80495010155253499</v>
      </c>
      <c r="AF47" s="17">
        <v>0.95271243370780134</v>
      </c>
      <c r="AG47" s="15">
        <v>0.98861249761574332</v>
      </c>
      <c r="AH47" s="16">
        <v>-0.35652932167119972</v>
      </c>
      <c r="AI47" s="16">
        <v>0.64894257987818316</v>
      </c>
    </row>
    <row r="48" spans="1:35" s="14" customFormat="1" x14ac:dyDescent="0.2">
      <c r="A48" s="15"/>
      <c r="B48" s="21"/>
      <c r="C48" s="15"/>
      <c r="D48" s="16">
        <f>D46-D47</f>
        <v>-3</v>
      </c>
      <c r="E48" s="16"/>
      <c r="F48" s="16"/>
      <c r="G48" s="16">
        <f>G46-G47</f>
        <v>0.6170344969775865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5"/>
      <c r="AH48" s="16"/>
      <c r="AI48" s="16"/>
    </row>
    <row r="49" spans="1:35" s="14" customFormat="1" x14ac:dyDescent="0.2">
      <c r="A49" s="15" t="s">
        <v>61</v>
      </c>
      <c r="B49" s="21">
        <v>1867</v>
      </c>
      <c r="C49" s="15" t="s">
        <v>60</v>
      </c>
      <c r="D49" s="15" t="s">
        <v>54</v>
      </c>
      <c r="E49" s="16">
        <v>-16.646235764399385</v>
      </c>
      <c r="F49" s="16">
        <v>9.2746119542984611E-4</v>
      </c>
      <c r="G49" s="16">
        <v>8.0852657673766704</v>
      </c>
      <c r="H49" s="16">
        <f>(G49+1000)/1.0093-1000</f>
        <v>-1.203541298546952</v>
      </c>
      <c r="I49" s="16">
        <v>1.3922193663752562E-3</v>
      </c>
      <c r="J49" s="16">
        <v>-5.8626879562944669</v>
      </c>
      <c r="K49" s="16">
        <v>9.2746119542984611E-4</v>
      </c>
      <c r="L49" s="16">
        <v>15.609766555490101</v>
      </c>
      <c r="M49" s="16">
        <v>1.3922193663752562E-3</v>
      </c>
      <c r="N49" s="16">
        <v>8.8787395054554263</v>
      </c>
      <c r="O49" s="16">
        <v>1.1367001595507758E-2</v>
      </c>
      <c r="P49" s="16">
        <v>30.470807783965558</v>
      </c>
      <c r="Q49" s="16">
        <v>8.2843766898912916E-2</v>
      </c>
      <c r="R49" s="16">
        <v>-0.31738539478554095</v>
      </c>
      <c r="S49" s="16">
        <v>1.1367001595507758E-2</v>
      </c>
      <c r="T49" s="16">
        <v>-0.96217530702846776</v>
      </c>
      <c r="U49" s="16">
        <v>8.2843766898912916E-2</v>
      </c>
      <c r="V49" s="17">
        <v>-1.2332515611986692E-3</v>
      </c>
      <c r="W49" s="17">
        <v>-1.1878034888249353E-3</v>
      </c>
      <c r="X49" s="17">
        <v>4.1087600138872254E-4</v>
      </c>
      <c r="Y49" s="17">
        <v>-6.7005968287829393E-4</v>
      </c>
      <c r="Z49" s="17">
        <v>-0.94433901178422985</v>
      </c>
      <c r="AA49" s="17">
        <v>-3.7159942090909899E-2</v>
      </c>
      <c r="AB49" s="17">
        <v>-0.17586455849759935</v>
      </c>
      <c r="AC49" s="17">
        <v>2.6624281907453799E-2</v>
      </c>
      <c r="AD49" s="17">
        <v>0.92520294906147804</v>
      </c>
      <c r="AE49" s="17">
        <v>0.80495010155253499</v>
      </c>
      <c r="AF49" s="17">
        <v>0.9980520701392448</v>
      </c>
      <c r="AG49" s="15">
        <v>0.97062879398290214</v>
      </c>
      <c r="AH49" s="16">
        <v>-0.31143610940815653</v>
      </c>
      <c r="AI49" s="16">
        <v>0.65979934027197917</v>
      </c>
    </row>
    <row r="50" spans="1:35" s="14" customFormat="1" x14ac:dyDescent="0.2">
      <c r="A50" s="15" t="s">
        <v>61</v>
      </c>
      <c r="B50" s="21">
        <v>1867</v>
      </c>
      <c r="C50" s="15" t="s">
        <v>62</v>
      </c>
      <c r="D50" s="15" t="s">
        <v>36</v>
      </c>
      <c r="E50" s="16">
        <v>-16.503369458180984</v>
      </c>
      <c r="F50" s="16">
        <v>1.0994467773347094E-3</v>
      </c>
      <c r="G50" s="16">
        <v>7.3250805657933959</v>
      </c>
      <c r="H50" s="16">
        <f>(G50+1000)/1.0093-1000</f>
        <v>-1.9567219203473769</v>
      </c>
      <c r="I50" s="16">
        <v>1.3832562607630097E-3</v>
      </c>
      <c r="J50" s="16">
        <v>-5.7542779009367448</v>
      </c>
      <c r="K50" s="16">
        <v>1.0994467773347094E-3</v>
      </c>
      <c r="L50" s="16">
        <v>14.84495764158952</v>
      </c>
      <c r="M50" s="16">
        <v>1.3832562607630097E-3</v>
      </c>
      <c r="N50" s="16">
        <v>8.2183019025802899</v>
      </c>
      <c r="O50" s="16">
        <v>1.4048954504516788E-2</v>
      </c>
      <c r="P50" s="16">
        <v>25.95798684862763</v>
      </c>
      <c r="Q50" s="16">
        <v>0.16600978801278996</v>
      </c>
      <c r="R50" s="16">
        <v>-0.34437696236599979</v>
      </c>
      <c r="S50" s="16">
        <v>1.4048954504516788E-2</v>
      </c>
      <c r="T50" s="16">
        <v>-3.8375751381242162</v>
      </c>
      <c r="U50" s="16">
        <v>0.16600978801278996</v>
      </c>
      <c r="V50" s="17">
        <v>-2.9907537661587975E-3</v>
      </c>
      <c r="W50" s="17">
        <v>-2.1641607790273084E-3</v>
      </c>
      <c r="X50" s="17">
        <v>-3.4667595872640536E-3</v>
      </c>
      <c r="Y50" s="17">
        <v>-2.8738913774833865E-3</v>
      </c>
      <c r="Z50" s="17">
        <v>-1.0108806486885042</v>
      </c>
      <c r="AA50" s="17">
        <v>-7.977938196544393E-2</v>
      </c>
      <c r="AB50" s="17">
        <v>-0.17934823879761499</v>
      </c>
      <c r="AC50" s="17">
        <v>2.6624281907453799E-2</v>
      </c>
      <c r="AD50" s="17">
        <v>0.92520294906147804</v>
      </c>
      <c r="AE50" s="17">
        <v>0.80495010155253499</v>
      </c>
      <c r="AF50" s="17">
        <v>0.95379397467157345</v>
      </c>
      <c r="AG50" s="15">
        <v>0.98936785590248011</v>
      </c>
      <c r="AH50" s="16">
        <v>-0.32075845539061898</v>
      </c>
      <c r="AI50" s="16">
        <v>0.68343037382594707</v>
      </c>
    </row>
    <row r="51" spans="1:35" s="14" customFormat="1" x14ac:dyDescent="0.2">
      <c r="A51" s="15"/>
      <c r="B51" s="21"/>
      <c r="C51" s="15"/>
      <c r="D51" s="16">
        <f>D49-D50</f>
        <v>-23</v>
      </c>
      <c r="E51" s="16"/>
      <c r="F51" s="16"/>
      <c r="G51" s="16">
        <f>G49-G50</f>
        <v>0.76018520158327441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5"/>
      <c r="AH51" s="16"/>
      <c r="AI51" s="16"/>
    </row>
    <row r="52" spans="1:35" s="14" customFormat="1" x14ac:dyDescent="0.2">
      <c r="A52" s="15" t="s">
        <v>64</v>
      </c>
      <c r="B52" s="21">
        <v>4465</v>
      </c>
      <c r="C52" s="15" t="s">
        <v>63</v>
      </c>
      <c r="D52" s="15" t="s">
        <v>54</v>
      </c>
      <c r="E52" s="16">
        <v>-16.054125754304536</v>
      </c>
      <c r="F52" s="16">
        <v>1.4402141862065068E-3</v>
      </c>
      <c r="G52" s="16">
        <v>8.8412773633734787</v>
      </c>
      <c r="H52" s="16">
        <f>(G52+1000)/1.0093-1000</f>
        <v>-0.45449582544995337</v>
      </c>
      <c r="I52" s="16">
        <v>1.4936386074525614E-3</v>
      </c>
      <c r="J52" s="16">
        <v>-5.2777533369838192</v>
      </c>
      <c r="K52" s="16">
        <v>1.4402141862065068E-3</v>
      </c>
      <c r="L52" s="16">
        <v>16.371944061325525</v>
      </c>
      <c r="M52" s="16">
        <v>1.4936386074525614E-3</v>
      </c>
      <c r="N52" s="16">
        <v>10.250484001715567</v>
      </c>
      <c r="O52" s="16">
        <v>1.1741038923971978E-2</v>
      </c>
      <c r="P52" s="16">
        <v>32.771047932473515</v>
      </c>
      <c r="Q52" s="16">
        <v>7.6344255150403217E-2</v>
      </c>
      <c r="R52" s="16">
        <v>-0.30315443895301275</v>
      </c>
      <c r="S52" s="16">
        <v>1.1741038923971978E-2</v>
      </c>
      <c r="T52" s="16">
        <v>-0.23323429088228931</v>
      </c>
      <c r="U52" s="16">
        <v>7.6344255150403217E-2</v>
      </c>
      <c r="V52" s="17">
        <v>-1.2332515611986692E-3</v>
      </c>
      <c r="W52" s="17">
        <v>-1.1878034888249353E-3</v>
      </c>
      <c r="X52" s="17">
        <v>4.1087600138872254E-4</v>
      </c>
      <c r="Y52" s="17">
        <v>-6.7005968287829393E-4</v>
      </c>
      <c r="Z52" s="17">
        <v>-0.94433901178422985</v>
      </c>
      <c r="AA52" s="17">
        <v>-3.7159942090909899E-2</v>
      </c>
      <c r="AB52" s="17">
        <v>-0.17586455849759935</v>
      </c>
      <c r="AC52" s="17">
        <v>2.6624281907453799E-2</v>
      </c>
      <c r="AD52" s="17">
        <v>0.92520294906147804</v>
      </c>
      <c r="AE52" s="17">
        <v>0.80495010155253499</v>
      </c>
      <c r="AF52" s="17">
        <v>0.9980520701392448</v>
      </c>
      <c r="AG52" s="15">
        <v>0.97062879398290214</v>
      </c>
      <c r="AH52" s="16">
        <v>-0.29628600289347418</v>
      </c>
      <c r="AI52" s="16">
        <v>0.67491993544178797</v>
      </c>
    </row>
    <row r="53" spans="1:35" s="14" customFormat="1" x14ac:dyDescent="0.2">
      <c r="A53" s="15" t="s">
        <v>64</v>
      </c>
      <c r="B53" s="21">
        <v>4465</v>
      </c>
      <c r="C53" s="15" t="s">
        <v>65</v>
      </c>
      <c r="D53" s="15" t="s">
        <v>48</v>
      </c>
      <c r="E53" s="16">
        <v>-15.843209397814473</v>
      </c>
      <c r="F53" s="16">
        <v>1.1311203646391381E-3</v>
      </c>
      <c r="G53" s="16">
        <v>7.7519557236638281</v>
      </c>
      <c r="H53" s="16">
        <f>(G53+1000)/1.0093-1000</f>
        <v>-1.5337801212090199</v>
      </c>
      <c r="I53" s="16">
        <v>1.4998557699690727E-3</v>
      </c>
      <c r="J53" s="16">
        <v>-5.1165507554877081</v>
      </c>
      <c r="K53" s="16">
        <v>1.1311203646391381E-3</v>
      </c>
      <c r="L53" s="16">
        <v>15.276009713814785</v>
      </c>
      <c r="M53" s="16">
        <v>1.4998557699690727E-3</v>
      </c>
      <c r="N53" s="16">
        <v>9.2981803483704244</v>
      </c>
      <c r="O53" s="16">
        <v>1.3729834345212258E-2</v>
      </c>
      <c r="P53" s="16">
        <v>29.442934202832607</v>
      </c>
      <c r="Q53" s="16">
        <v>0.12418656678560018</v>
      </c>
      <c r="R53" s="16">
        <v>-0.35315276996894518</v>
      </c>
      <c r="S53" s="16">
        <v>1.3729834345212258E-2</v>
      </c>
      <c r="T53" s="16">
        <v>-1.3023981179993704</v>
      </c>
      <c r="U53" s="16">
        <v>0.12418656678560018</v>
      </c>
      <c r="V53" s="17">
        <v>-3.0311620990811083E-3</v>
      </c>
      <c r="W53" s="17">
        <v>-2.1930071402850929E-3</v>
      </c>
      <c r="X53" s="17">
        <v>-3.3081638183357358E-3</v>
      </c>
      <c r="Y53" s="17">
        <v>-2.8441110192339789E-3</v>
      </c>
      <c r="Z53" s="17">
        <v>-1.0112463154610789</v>
      </c>
      <c r="AA53" s="17">
        <v>-7.9204444992812983E-2</v>
      </c>
      <c r="AB53" s="17">
        <v>-0.17862070072175165</v>
      </c>
      <c r="AC53" s="17">
        <v>2.6624281907453799E-2</v>
      </c>
      <c r="AD53" s="17">
        <v>0.92520294906147804</v>
      </c>
      <c r="AE53" s="17">
        <v>0.80495010155253499</v>
      </c>
      <c r="AF53" s="17">
        <v>0.95271243370780134</v>
      </c>
      <c r="AG53" s="15">
        <v>0.98861249761574332</v>
      </c>
      <c r="AH53" s="16">
        <v>-0.32670771278132005</v>
      </c>
      <c r="AI53" s="16">
        <v>0.67735399746074254</v>
      </c>
    </row>
    <row r="54" spans="1:35" s="14" customFormat="1" x14ac:dyDescent="0.2">
      <c r="A54" s="15"/>
      <c r="B54" s="21"/>
      <c r="C54" s="15"/>
      <c r="D54" s="16">
        <f>D52-D53</f>
        <v>-24</v>
      </c>
      <c r="E54" s="16"/>
      <c r="F54" s="16"/>
      <c r="G54" s="16">
        <f>G52-G53</f>
        <v>1.0893216397096506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5"/>
      <c r="AH54" s="16"/>
      <c r="AI54" s="16"/>
    </row>
    <row r="55" spans="1:35" s="14" customFormat="1" x14ac:dyDescent="0.2">
      <c r="A55" s="15" t="s">
        <v>67</v>
      </c>
      <c r="B55" s="21">
        <v>8805</v>
      </c>
      <c r="C55" s="15" t="s">
        <v>66</v>
      </c>
      <c r="D55" s="15" t="s">
        <v>46</v>
      </c>
      <c r="E55" s="16">
        <v>-15.331712938993491</v>
      </c>
      <c r="F55" s="16">
        <v>1.9200546620194115E-3</v>
      </c>
      <c r="G55" s="16">
        <v>8.0967977734063279</v>
      </c>
      <c r="H55" s="16">
        <f>(G55+1000)/1.0093-1000</f>
        <v>-1.1921155519604554</v>
      </c>
      <c r="I55" s="16">
        <v>2.1125521053530281E-3</v>
      </c>
      <c r="J55" s="16">
        <v>-4.6219481693655045</v>
      </c>
      <c r="K55" s="16">
        <v>1.9200546620194115E-3</v>
      </c>
      <c r="L55" s="16">
        <v>15.624179844396453</v>
      </c>
      <c r="M55" s="16">
        <v>2.1125521053530281E-3</v>
      </c>
      <c r="N55" s="16">
        <v>10.169062339391786</v>
      </c>
      <c r="O55" s="16">
        <v>1.5500423506617076E-2</v>
      </c>
      <c r="P55" s="16">
        <v>27.8538877410693</v>
      </c>
      <c r="Q55" s="16">
        <v>0.19953801032981022</v>
      </c>
      <c r="R55" s="16">
        <v>-0.34072256149519919</v>
      </c>
      <c r="S55" s="16">
        <v>1.5500423506617076E-2</v>
      </c>
      <c r="T55" s="16">
        <v>-3.5275425127352378</v>
      </c>
      <c r="U55" s="16">
        <v>0.19953801032981022</v>
      </c>
      <c r="V55" s="17">
        <v>-2.9099371003141758E-3</v>
      </c>
      <c r="W55" s="17">
        <v>-2.1064680565117395E-3</v>
      </c>
      <c r="X55" s="17">
        <v>-3.7839511251206897E-3</v>
      </c>
      <c r="Y55" s="17">
        <v>-2.9334520939822014E-3</v>
      </c>
      <c r="Z55" s="17">
        <v>-1.0101493151433547</v>
      </c>
      <c r="AA55" s="17">
        <v>-8.0929255910705794E-2</v>
      </c>
      <c r="AB55" s="17">
        <v>-0.18080331494934174</v>
      </c>
      <c r="AC55" s="17">
        <v>2.6624281907453799E-2</v>
      </c>
      <c r="AD55" s="17">
        <v>0.92520294906147804</v>
      </c>
      <c r="AE55" s="17">
        <v>0.80495010155253499</v>
      </c>
      <c r="AF55" s="17">
        <v>0.95596404971727433</v>
      </c>
      <c r="AG55" s="15">
        <v>0.99088356367577468</v>
      </c>
      <c r="AH55" s="16">
        <v>-0.3108921042818748</v>
      </c>
      <c r="AI55" s="16">
        <v>0.6936818886413485</v>
      </c>
    </row>
    <row r="56" spans="1:35" s="14" customFormat="1" x14ac:dyDescent="0.2">
      <c r="A56" s="15" t="s">
        <v>67</v>
      </c>
      <c r="B56" s="21">
        <v>8805</v>
      </c>
      <c r="C56" s="15" t="s">
        <v>68</v>
      </c>
      <c r="D56" s="15" t="s">
        <v>69</v>
      </c>
      <c r="E56" s="16">
        <v>-15.293163497332007</v>
      </c>
      <c r="F56" s="16">
        <v>1.7676629075592531E-3</v>
      </c>
      <c r="G56" s="16">
        <v>7.3760209777056218</v>
      </c>
      <c r="H56" s="16">
        <f>(G56+1000)/1.0093-1000</f>
        <v>-1.9062508890265235</v>
      </c>
      <c r="I56" s="16">
        <v>2.1566100124088042E-3</v>
      </c>
      <c r="J56" s="16">
        <v>-4.6105993603084077</v>
      </c>
      <c r="K56" s="16">
        <v>1.7676629075592531E-3</v>
      </c>
      <c r="L56" s="16">
        <v>14.898811164793473</v>
      </c>
      <c r="M56" s="16">
        <v>2.1566100124088042E-3</v>
      </c>
      <c r="N56" s="16">
        <v>9.4783106566564577</v>
      </c>
      <c r="O56" s="16">
        <v>1.4192898178627487E-2</v>
      </c>
      <c r="P56" s="16">
        <v>26.82426853119518</v>
      </c>
      <c r="Q56" s="16">
        <v>0.15214967288235334</v>
      </c>
      <c r="R56" s="16">
        <v>-0.33430985639648636</v>
      </c>
      <c r="S56" s="16">
        <v>1.4192898178627487E-2</v>
      </c>
      <c r="T56" s="16">
        <v>-3.1022465337805505</v>
      </c>
      <c r="U56" s="16">
        <v>0.15214967288235334</v>
      </c>
      <c r="V56" s="17">
        <v>-3.11197876492573E-3</v>
      </c>
      <c r="W56" s="17">
        <v>-2.2218535015428773E-3</v>
      </c>
      <c r="X56" s="17">
        <v>-3.149568049407418E-3</v>
      </c>
      <c r="Y56" s="17">
        <v>-2.8278001052920083E-3</v>
      </c>
      <c r="Z56" s="17">
        <v>-1.0119776490062284</v>
      </c>
      <c r="AA56" s="17">
        <v>-7.8629508020182051E-2</v>
      </c>
      <c r="AB56" s="17">
        <v>-0.17789316264588828</v>
      </c>
      <c r="AC56" s="17">
        <v>2.6624281907453799E-2</v>
      </c>
      <c r="AD56" s="17">
        <v>0.92520294906147804</v>
      </c>
      <c r="AE56" s="17">
        <v>0.80495010155253499</v>
      </c>
      <c r="AF56" s="17">
        <v>0.95124212776683315</v>
      </c>
      <c r="AG56" s="15">
        <v>0.98780942522648418</v>
      </c>
      <c r="AH56" s="16">
        <v>-0.30750708852360287</v>
      </c>
      <c r="AI56" s="16">
        <v>0.69529572803590822</v>
      </c>
    </row>
    <row r="57" spans="1:35" s="14" customFormat="1" x14ac:dyDescent="0.2">
      <c r="A57" s="15"/>
      <c r="B57" s="15"/>
      <c r="C57" s="15"/>
      <c r="D57" s="16">
        <f>D55-D56</f>
        <v>-14</v>
      </c>
      <c r="E57" s="16"/>
      <c r="F57" s="16"/>
      <c r="G57" s="16">
        <f>G55-G56</f>
        <v>0.72077679570070607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5"/>
      <c r="AH57" s="16"/>
      <c r="AI57" s="16"/>
    </row>
    <row r="58" spans="1:35" s="14" customFormat="1" x14ac:dyDescent="0.2">
      <c r="A58" s="15" t="s">
        <v>71</v>
      </c>
      <c r="B58" s="21">
        <v>1</v>
      </c>
      <c r="C58" s="15" t="s">
        <v>70</v>
      </c>
      <c r="D58" s="15" t="s">
        <v>38</v>
      </c>
      <c r="E58" s="16">
        <v>-17.036418054678816</v>
      </c>
      <c r="F58" s="16">
        <v>1.1402553633180191E-3</v>
      </c>
      <c r="G58" s="16">
        <v>-10.802056184962883</v>
      </c>
      <c r="H58" s="16">
        <f t="shared" ref="H58:H74" si="0">(G58+1000)/1.0093-1000</f>
        <v>-19.916829669040908</v>
      </c>
      <c r="I58" s="16">
        <v>1.6808867087076164E-3</v>
      </c>
      <c r="J58" s="16">
        <v>-6.8894316715663848</v>
      </c>
      <c r="K58" s="16">
        <v>1.1402553633180191E-3</v>
      </c>
      <c r="L58" s="16">
        <v>-3.4009234584140637</v>
      </c>
      <c r="M58" s="16">
        <v>1.6808867087076164E-3</v>
      </c>
      <c r="N58" s="16">
        <v>-10.868468735593618</v>
      </c>
      <c r="O58" s="16">
        <v>1.2619288030544023E-2</v>
      </c>
      <c r="P58" s="16">
        <v>-8.6218783535233072</v>
      </c>
      <c r="Q58" s="16">
        <v>8.3467082753360788E-2</v>
      </c>
      <c r="R58" s="16">
        <v>-0.4452281892824983</v>
      </c>
      <c r="S58" s="16">
        <v>1.2619288030544023E-2</v>
      </c>
      <c r="T58" s="16">
        <v>-1.8441823304702343</v>
      </c>
      <c r="U58" s="16">
        <v>8.3467082753360788E-2</v>
      </c>
      <c r="V58" s="17">
        <v>-3.11197876492573E-3</v>
      </c>
      <c r="W58" s="17">
        <v>-2.1930071402850929E-3</v>
      </c>
      <c r="X58" s="17">
        <v>-3.149568049407418E-3</v>
      </c>
      <c r="Y58" s="17">
        <v>-2.8181846515394136E-3</v>
      </c>
      <c r="Z58" s="17">
        <v>-1.0119776490062284</v>
      </c>
      <c r="AA58" s="17">
        <v>-7.9204444992812983E-2</v>
      </c>
      <c r="AB58" s="17">
        <v>-0.17789316264588828</v>
      </c>
      <c r="AC58" s="17">
        <v>2.6624281907453799E-2</v>
      </c>
      <c r="AD58" s="17">
        <v>0.92520294906147804</v>
      </c>
      <c r="AE58" s="17">
        <v>0.80495010155253499</v>
      </c>
      <c r="AF58" s="17">
        <v>0.95158683487433082</v>
      </c>
      <c r="AG58" s="15">
        <v>0.98813754640318152</v>
      </c>
      <c r="AH58" s="16">
        <v>-0.47585754105888423</v>
      </c>
      <c r="AI58" s="16">
        <v>0.53531777505587597</v>
      </c>
    </row>
    <row r="59" spans="1:35" s="14" customFormat="1" x14ac:dyDescent="0.2">
      <c r="A59" s="15"/>
      <c r="B59" s="21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5"/>
      <c r="AH59" s="16"/>
      <c r="AI59" s="16"/>
    </row>
    <row r="60" spans="1:35" s="14" customFormat="1" x14ac:dyDescent="0.2">
      <c r="A60" s="15" t="s">
        <v>72</v>
      </c>
      <c r="B60" s="21">
        <v>25</v>
      </c>
      <c r="C60" s="15" t="s">
        <v>74</v>
      </c>
      <c r="D60" s="15" t="s">
        <v>69</v>
      </c>
      <c r="E60" s="16">
        <v>-16.737958480675719</v>
      </c>
      <c r="F60" s="16">
        <v>9.596090731895699E-4</v>
      </c>
      <c r="G60" s="16">
        <v>-7.1366330047043514</v>
      </c>
      <c r="H60" s="16">
        <f t="shared" si="0"/>
        <v>-16.285180823050041</v>
      </c>
      <c r="I60" s="16">
        <v>1.4344954166552481E-3</v>
      </c>
      <c r="J60" s="16">
        <v>-6.4795447772500632</v>
      </c>
      <c r="K60" s="16">
        <v>9.596090731895699E-4</v>
      </c>
      <c r="L60" s="16">
        <v>0.28892648805527943</v>
      </c>
      <c r="M60" s="16">
        <v>1.4344954166552481E-3</v>
      </c>
      <c r="N60" s="16">
        <v>-6.8928754850921656</v>
      </c>
      <c r="O60" s="16">
        <v>1.4627911108149559E-2</v>
      </c>
      <c r="P60" s="16">
        <v>-2.9562389730879177</v>
      </c>
      <c r="Q60" s="16">
        <v>0.13293091301202595</v>
      </c>
      <c r="R60" s="16">
        <v>-0.49257212553310836</v>
      </c>
      <c r="S60" s="16">
        <v>1.4627911108149559E-2</v>
      </c>
      <c r="T60" s="16">
        <v>-3.5321935011810579</v>
      </c>
      <c r="U60" s="16">
        <v>0.13293091301202595</v>
      </c>
      <c r="V60" s="17">
        <v>-3.11197876492573E-3</v>
      </c>
      <c r="W60" s="17">
        <v>-2.2218535015428773E-3</v>
      </c>
      <c r="X60" s="17">
        <v>-3.149568049407418E-3</v>
      </c>
      <c r="Y60" s="17">
        <v>-2.8278001052920083E-3</v>
      </c>
      <c r="Z60" s="17">
        <v>-1.0119776490062284</v>
      </c>
      <c r="AA60" s="17">
        <v>-7.8629508020182051E-2</v>
      </c>
      <c r="AB60" s="17">
        <v>-0.17789316264588828</v>
      </c>
      <c r="AC60" s="17">
        <v>2.6624281907453799E-2</v>
      </c>
      <c r="AD60" s="17">
        <v>0.92520294906147804</v>
      </c>
      <c r="AE60" s="17">
        <v>0.80495010155253499</v>
      </c>
      <c r="AF60" s="17">
        <v>0.95124212776683315</v>
      </c>
      <c r="AG60" s="15">
        <v>0.98780942522648418</v>
      </c>
      <c r="AH60" s="16">
        <v>-0.51206379955561665</v>
      </c>
      <c r="AI60" s="16">
        <v>0.50071276698483025</v>
      </c>
    </row>
    <row r="61" spans="1:35" s="14" customFormat="1" x14ac:dyDescent="0.2">
      <c r="A61" s="15" t="s">
        <v>72</v>
      </c>
      <c r="B61" s="21">
        <v>25</v>
      </c>
      <c r="C61" s="15" t="s">
        <v>75</v>
      </c>
      <c r="D61" s="15" t="s">
        <v>76</v>
      </c>
      <c r="E61" s="16">
        <v>-16.928107373376356</v>
      </c>
      <c r="F61" s="16">
        <v>2.0246627884258359E-3</v>
      </c>
      <c r="G61" s="16">
        <v>-7.3035282818841862</v>
      </c>
      <c r="H61" s="16">
        <f t="shared" si="0"/>
        <v>-16.450538275918234</v>
      </c>
      <c r="I61" s="16">
        <v>2.3682914677837694E-3</v>
      </c>
      <c r="J61" s="16">
        <v>-6.6647984615430085</v>
      </c>
      <c r="K61" s="16">
        <v>2.0246627884258359E-3</v>
      </c>
      <c r="L61" s="16">
        <v>0.12054519873293905</v>
      </c>
      <c r="M61" s="16">
        <v>2.3682914677837694E-3</v>
      </c>
      <c r="N61" s="16">
        <v>-7.290114343269142</v>
      </c>
      <c r="O61" s="16">
        <v>1.2831900789794367E-2</v>
      </c>
      <c r="P61" s="16">
        <v>-1.3563896287052546</v>
      </c>
      <c r="Q61" s="16">
        <v>8.3320902269968883E-2</v>
      </c>
      <c r="R61" s="16">
        <v>-0.53469360770974639</v>
      </c>
      <c r="S61" s="16">
        <v>1.2831900789794367E-2</v>
      </c>
      <c r="T61" s="16">
        <v>-1.5971706851102274</v>
      </c>
      <c r="U61" s="16">
        <v>8.3320902269968883E-2</v>
      </c>
      <c r="V61" s="17">
        <v>-3.11197876492573E-3</v>
      </c>
      <c r="W61" s="17">
        <v>-2.2795462240584462E-3</v>
      </c>
      <c r="X61" s="17">
        <v>-3.149568049407418E-3</v>
      </c>
      <c r="Y61" s="17">
        <v>-2.8470310127971976E-3</v>
      </c>
      <c r="Z61" s="17">
        <v>-1.0119776490062284</v>
      </c>
      <c r="AA61" s="17">
        <v>-7.7479634074920173E-2</v>
      </c>
      <c r="AB61" s="17">
        <v>-0.17789316264588828</v>
      </c>
      <c r="AC61" s="17">
        <v>2.6624281907453799E-2</v>
      </c>
      <c r="AD61" s="17">
        <v>0.92520294906147804</v>
      </c>
      <c r="AE61" s="17">
        <v>0.80495010155253499</v>
      </c>
      <c r="AF61" s="17">
        <v>0.95055188009591907</v>
      </c>
      <c r="AG61" s="15">
        <v>0.98715322714923426</v>
      </c>
      <c r="AH61" s="16">
        <v>-0.55544878933187136</v>
      </c>
      <c r="AI61" s="16">
        <v>0.45917033615282188</v>
      </c>
    </row>
    <row r="62" spans="1:35" s="14" customFormat="1" x14ac:dyDescent="0.2">
      <c r="A62" s="15"/>
      <c r="B62" s="21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5"/>
      <c r="AH62" s="16"/>
      <c r="AI62" s="16"/>
    </row>
    <row r="63" spans="1:35" s="14" customFormat="1" x14ac:dyDescent="0.2">
      <c r="A63" s="15" t="s">
        <v>78</v>
      </c>
      <c r="B63" s="21">
        <v>50</v>
      </c>
      <c r="C63" s="15" t="s">
        <v>77</v>
      </c>
      <c r="D63" s="15" t="s">
        <v>56</v>
      </c>
      <c r="E63" s="16">
        <v>-16.918374086574705</v>
      </c>
      <c r="F63" s="16">
        <v>1.6524141162341263E-3</v>
      </c>
      <c r="G63" s="16">
        <v>-3.5802104945874547</v>
      </c>
      <c r="H63" s="16">
        <f t="shared" si="0"/>
        <v>-12.761528281568985</v>
      </c>
      <c r="I63" s="16">
        <v>7.0551584712590099E-3</v>
      </c>
      <c r="J63" s="16">
        <v>-6.5255362915116431</v>
      </c>
      <c r="K63" s="16">
        <v>1.6524141162341263E-3</v>
      </c>
      <c r="L63" s="16">
        <v>3.8680476953196008</v>
      </c>
      <c r="M63" s="16">
        <v>7.0551584712590099E-3</v>
      </c>
      <c r="N63" s="16">
        <v>-3.4568393718324923</v>
      </c>
      <c r="O63" s="16">
        <v>1.7423542142200973E-2</v>
      </c>
      <c r="P63" s="16">
        <v>7.4681592558045473</v>
      </c>
      <c r="Q63" s="16">
        <v>0.162779921612248</v>
      </c>
      <c r="R63" s="16">
        <v>-0.50169693924195791</v>
      </c>
      <c r="S63" s="16">
        <v>1.7423542142200973E-2</v>
      </c>
      <c r="T63" s="16">
        <v>-0.28078274952103577</v>
      </c>
      <c r="U63" s="16">
        <v>0.162779921612248</v>
      </c>
      <c r="V63" s="17">
        <v>-3.11197876492573E-3</v>
      </c>
      <c r="W63" s="17">
        <v>-2.135314417769524E-3</v>
      </c>
      <c r="X63" s="17">
        <v>-3.149568049407418E-3</v>
      </c>
      <c r="Y63" s="17">
        <v>-2.7989537440342243E-3</v>
      </c>
      <c r="Z63" s="17">
        <v>-1.0119776490062284</v>
      </c>
      <c r="AA63" s="17">
        <v>-8.0354318938074862E-2</v>
      </c>
      <c r="AB63" s="17">
        <v>-0.17789316264588828</v>
      </c>
      <c r="AC63" s="17">
        <v>2.6624281907453799E-2</v>
      </c>
      <c r="AD63" s="17">
        <v>0.92520294906147804</v>
      </c>
      <c r="AE63" s="17">
        <v>0.80495010155253499</v>
      </c>
      <c r="AF63" s="17">
        <v>0.95227540814390033</v>
      </c>
      <c r="AG63" s="15">
        <v>0.98879382906296009</v>
      </c>
      <c r="AH63" s="16">
        <v>-0.51137247274427333</v>
      </c>
      <c r="AI63" s="16">
        <v>0.50182639886685165</v>
      </c>
    </row>
    <row r="64" spans="1:35" s="14" customFormat="1" x14ac:dyDescent="0.2">
      <c r="A64" s="15" t="s">
        <v>78</v>
      </c>
      <c r="B64" s="21">
        <v>50</v>
      </c>
      <c r="C64" s="15" t="s">
        <v>79</v>
      </c>
      <c r="D64" s="15" t="s">
        <v>76</v>
      </c>
      <c r="E64" s="16">
        <v>-16.936819016353354</v>
      </c>
      <c r="F64" s="16">
        <v>1.6473516769125395E-3</v>
      </c>
      <c r="G64" s="16">
        <v>-3.9585498000608288</v>
      </c>
      <c r="H64" s="16">
        <f t="shared" si="0"/>
        <v>-13.1363814525522</v>
      </c>
      <c r="I64" s="16">
        <v>1.9873330157609433E-3</v>
      </c>
      <c r="J64" s="16">
        <v>-6.5561475187034182</v>
      </c>
      <c r="K64" s="16">
        <v>1.6473516769125395E-3</v>
      </c>
      <c r="L64" s="16">
        <v>3.487214191552801</v>
      </c>
      <c r="M64" s="16">
        <v>1.9873330157609433E-3</v>
      </c>
      <c r="N64" s="16">
        <v>-3.8795584751139081</v>
      </c>
      <c r="O64" s="16">
        <v>1.4545327918529711E-2</v>
      </c>
      <c r="P64" s="16">
        <v>3.493093372342345</v>
      </c>
      <c r="Q64" s="16">
        <v>0.16409754075755917</v>
      </c>
      <c r="R64" s="16">
        <v>-0.52119682154005975</v>
      </c>
      <c r="S64" s="16">
        <v>1.4545327918529711E-2</v>
      </c>
      <c r="T64" s="16">
        <v>-3.4693181280195384</v>
      </c>
      <c r="U64" s="16">
        <v>0.16409754075755917</v>
      </c>
      <c r="V64" s="17">
        <v>-3.11197876492573E-3</v>
      </c>
      <c r="W64" s="17">
        <v>-2.2795462240584462E-3</v>
      </c>
      <c r="X64" s="17">
        <v>-3.149568049407418E-3</v>
      </c>
      <c r="Y64" s="17">
        <v>-2.8470310127971976E-3</v>
      </c>
      <c r="Z64" s="17">
        <v>-1.0119776490062284</v>
      </c>
      <c r="AA64" s="17">
        <v>-7.7479634074920173E-2</v>
      </c>
      <c r="AB64" s="17">
        <v>-0.17789316264588828</v>
      </c>
      <c r="AC64" s="17">
        <v>2.6624281907453799E-2</v>
      </c>
      <c r="AD64" s="17">
        <v>0.92520294906147804</v>
      </c>
      <c r="AE64" s="17">
        <v>0.80495010155253499</v>
      </c>
      <c r="AF64" s="17">
        <v>0.95055188009591907</v>
      </c>
      <c r="AG64" s="15">
        <v>0.98715322714923426</v>
      </c>
      <c r="AH64" s="16">
        <v>-0.5322420448346693</v>
      </c>
      <c r="AI64" s="16">
        <v>0.48122955076554286</v>
      </c>
    </row>
    <row r="65" spans="1:35" s="14" customFormat="1" x14ac:dyDescent="0.2">
      <c r="A65" s="15"/>
      <c r="B65" s="21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5"/>
      <c r="AH65" s="16"/>
      <c r="AI65" s="16"/>
    </row>
    <row r="66" spans="1:35" s="14" customFormat="1" x14ac:dyDescent="0.2">
      <c r="A66" s="15" t="s">
        <v>81</v>
      </c>
      <c r="B66" s="21">
        <v>75</v>
      </c>
      <c r="C66" s="15" t="s">
        <v>80</v>
      </c>
      <c r="D66" s="15" t="s">
        <v>73</v>
      </c>
      <c r="E66" s="16">
        <v>-16.54488564266865</v>
      </c>
      <c r="F66" s="16">
        <v>2.084015806183255E-3</v>
      </c>
      <c r="G66" s="16">
        <v>-1.5999539655383588</v>
      </c>
      <c r="H66" s="16">
        <f t="shared" si="0"/>
        <v>-10.799518444009209</v>
      </c>
      <c r="I66" s="16">
        <v>7.9715155473283981E-3</v>
      </c>
      <c r="J66" s="16">
        <v>-6.1040362078208448</v>
      </c>
      <c r="K66" s="16">
        <v>2.084015806183255E-3</v>
      </c>
      <c r="L66" s="16">
        <v>5.8619463590623226</v>
      </c>
      <c r="M66" s="16">
        <v>7.9715155473283981E-3</v>
      </c>
      <c r="N66" s="16">
        <v>-1.1124242154908592</v>
      </c>
      <c r="O66" s="16">
        <v>1.9352643629488908E-2</v>
      </c>
      <c r="P66" s="16">
        <v>11.124449353602937</v>
      </c>
      <c r="Q66" s="16">
        <v>0.23616493791185628</v>
      </c>
      <c r="R66" s="16">
        <v>-0.54006660810890228</v>
      </c>
      <c r="S66" s="16">
        <v>1.9352643629488908E-2</v>
      </c>
      <c r="T66" s="16">
        <v>-0.62649714559903646</v>
      </c>
      <c r="U66" s="16">
        <v>0.23616493791185628</v>
      </c>
      <c r="V66" s="17">
        <v>-3.11197876492573E-3</v>
      </c>
      <c r="W66" s="17">
        <v>-2.1064680565117395E-3</v>
      </c>
      <c r="X66" s="17">
        <v>-3.149568049407418E-3</v>
      </c>
      <c r="Y66" s="17">
        <v>-2.7893382902816292E-3</v>
      </c>
      <c r="Z66" s="17">
        <v>-1.0119776490062284</v>
      </c>
      <c r="AA66" s="17">
        <v>-8.0929255910705794E-2</v>
      </c>
      <c r="AB66" s="17">
        <v>-0.17789316264588828</v>
      </c>
      <c r="AC66" s="17">
        <v>2.6624281907453799E-2</v>
      </c>
      <c r="AD66" s="17">
        <v>0.92520294906147804</v>
      </c>
      <c r="AE66" s="17">
        <v>0.80495010155253499</v>
      </c>
      <c r="AF66" s="17">
        <v>0.95261927130085089</v>
      </c>
      <c r="AG66" s="15">
        <v>0.98912198895074499</v>
      </c>
      <c r="AH66" s="16">
        <v>-0.54316953556820746</v>
      </c>
      <c r="AI66" s="16">
        <v>0.47168822178493763</v>
      </c>
    </row>
    <row r="67" spans="1:35" s="14" customFormat="1" x14ac:dyDescent="0.2">
      <c r="A67" s="15" t="s">
        <v>81</v>
      </c>
      <c r="B67" s="21">
        <v>75</v>
      </c>
      <c r="C67" s="15" t="s">
        <v>82</v>
      </c>
      <c r="D67" s="15" t="s">
        <v>83</v>
      </c>
      <c r="E67" s="16">
        <v>-16.743102983131198</v>
      </c>
      <c r="F67" s="16">
        <v>1.3714244785048254E-3</v>
      </c>
      <c r="G67" s="16">
        <v>-1.7648931699478787</v>
      </c>
      <c r="H67" s="16">
        <f t="shared" si="0"/>
        <v>-10.962937847961939</v>
      </c>
      <c r="I67" s="16">
        <v>1.6940763751475396E-3</v>
      </c>
      <c r="J67" s="16">
        <v>-6.2968194906951842</v>
      </c>
      <c r="K67" s="16">
        <v>1.3714244785048254E-3</v>
      </c>
      <c r="L67" s="16">
        <v>5.6955159589465287</v>
      </c>
      <c r="M67" s="16">
        <v>1.6940763751475396E-3</v>
      </c>
      <c r="N67" s="16">
        <v>-1.4660756499933205</v>
      </c>
      <c r="O67" s="16">
        <v>1.5611300091068996E-2</v>
      </c>
      <c r="P67" s="16">
        <v>10.043419041091937</v>
      </c>
      <c r="Q67" s="16">
        <v>0.10566185006273975</v>
      </c>
      <c r="R67" s="16">
        <v>-0.5313125898003257</v>
      </c>
      <c r="S67" s="16">
        <v>1.5611300091068996E-2</v>
      </c>
      <c r="T67" s="16">
        <v>-1.3645237440218505</v>
      </c>
      <c r="U67" s="16">
        <v>0.10566185006273975</v>
      </c>
      <c r="V67" s="17">
        <v>-3.11197876492573E-3</v>
      </c>
      <c r="W67" s="17">
        <v>-2.2506998628006617E-3</v>
      </c>
      <c r="X67" s="17">
        <v>-3.149568049407418E-3</v>
      </c>
      <c r="Y67" s="17">
        <v>-2.8374155590446034E-3</v>
      </c>
      <c r="Z67" s="17">
        <v>-1.0119776490062284</v>
      </c>
      <c r="AA67" s="17">
        <v>-7.8054571047551105E-2</v>
      </c>
      <c r="AB67" s="17">
        <v>-0.17789316264588828</v>
      </c>
      <c r="AC67" s="17">
        <v>2.6624281907453799E-2</v>
      </c>
      <c r="AD67" s="17">
        <v>0.92520294906147804</v>
      </c>
      <c r="AE67" s="17">
        <v>0.80495010155253499</v>
      </c>
      <c r="AF67" s="17">
        <v>0.95089714234243083</v>
      </c>
      <c r="AG67" s="15">
        <v>0.98748131854467136</v>
      </c>
      <c r="AH67" s="16">
        <v>-0.53547245566035317</v>
      </c>
      <c r="AI67" s="16">
        <v>0.47830209065415752</v>
      </c>
    </row>
    <row r="68" spans="1:35" s="14" customFormat="1" x14ac:dyDescent="0.2">
      <c r="A68" s="15"/>
      <c r="B68" s="21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5"/>
      <c r="AH68" s="16"/>
      <c r="AI68" s="16"/>
    </row>
    <row r="69" spans="1:35" s="14" customFormat="1" x14ac:dyDescent="0.2">
      <c r="A69" s="15" t="s">
        <v>85</v>
      </c>
      <c r="B69" s="21">
        <v>190</v>
      </c>
      <c r="C69" s="15" t="s">
        <v>84</v>
      </c>
      <c r="D69" s="15" t="s">
        <v>38</v>
      </c>
      <c r="E69" s="16">
        <v>-16.761733247354083</v>
      </c>
      <c r="F69" s="16">
        <v>1.2681314551697565E-3</v>
      </c>
      <c r="G69" s="16">
        <v>3.2026330866552488</v>
      </c>
      <c r="H69" s="16">
        <f t="shared" si="0"/>
        <v>-6.0411839030464307</v>
      </c>
      <c r="I69" s="16">
        <v>1.5824745985056695E-3</v>
      </c>
      <c r="J69" s="16">
        <v>-6.1413574873596826</v>
      </c>
      <c r="K69" s="16">
        <v>1.2681314551697565E-3</v>
      </c>
      <c r="L69" s="16">
        <v>10.695226523343726</v>
      </c>
      <c r="M69" s="16">
        <v>1.5824745985056695E-3</v>
      </c>
      <c r="N69" s="16">
        <v>3.6413169016779117</v>
      </c>
      <c r="O69" s="16">
        <v>1.3496838238498563E-2</v>
      </c>
      <c r="P69" s="16">
        <v>16.692082023259214</v>
      </c>
      <c r="Q69" s="16">
        <v>0.19674359615536383</v>
      </c>
      <c r="R69" s="16">
        <v>-0.46522204481280749</v>
      </c>
      <c r="S69" s="16">
        <v>1.3496838238498563E-2</v>
      </c>
      <c r="T69" s="16">
        <v>-4.7114982234646163</v>
      </c>
      <c r="U69" s="16">
        <v>0.19674359615536383</v>
      </c>
      <c r="V69" s="17">
        <v>-3.11197876492573E-3</v>
      </c>
      <c r="W69" s="17">
        <v>-2.1930071402850929E-3</v>
      </c>
      <c r="X69" s="17">
        <v>-3.149568049407418E-3</v>
      </c>
      <c r="Y69" s="17">
        <v>-2.8181846515394136E-3</v>
      </c>
      <c r="Z69" s="17">
        <v>-1.0119776490062284</v>
      </c>
      <c r="AA69" s="17">
        <v>-7.9204444992812983E-2</v>
      </c>
      <c r="AB69" s="17">
        <v>-0.17789316264588828</v>
      </c>
      <c r="AC69" s="17">
        <v>2.6624281907453799E-2</v>
      </c>
      <c r="AD69" s="17">
        <v>0.92520294906147804</v>
      </c>
      <c r="AE69" s="17">
        <v>0.80495010155253499</v>
      </c>
      <c r="AF69" s="17">
        <v>0.95158683487433082</v>
      </c>
      <c r="AG69" s="15">
        <v>0.98813754640318152</v>
      </c>
      <c r="AH69" s="16">
        <v>-0.45496014140910773</v>
      </c>
      <c r="AI69" s="16">
        <v>0.55520346544571075</v>
      </c>
    </row>
    <row r="70" spans="1:35" s="14" customFormat="1" x14ac:dyDescent="0.2">
      <c r="A70" s="15" t="s">
        <v>87</v>
      </c>
      <c r="B70" s="21">
        <v>351</v>
      </c>
      <c r="C70" s="15" t="s">
        <v>86</v>
      </c>
      <c r="D70" s="15" t="s">
        <v>73</v>
      </c>
      <c r="E70" s="16">
        <v>-16.609092065718478</v>
      </c>
      <c r="F70" s="16">
        <v>1.4917690485117955E-3</v>
      </c>
      <c r="G70" s="16">
        <v>6.0219315939669116</v>
      </c>
      <c r="H70" s="16">
        <f t="shared" si="0"/>
        <v>-3.2478632775519145</v>
      </c>
      <c r="I70" s="16">
        <v>6.0204982445711021E-3</v>
      </c>
      <c r="J70" s="16">
        <v>-5.8993016627283179</v>
      </c>
      <c r="K70" s="16">
        <v>1.4917690485117955E-3</v>
      </c>
      <c r="L70" s="16">
        <v>13.533133418794327</v>
      </c>
      <c r="M70" s="16">
        <v>6.0204982445711021E-3</v>
      </c>
      <c r="N70" s="16">
        <v>6.7346765864679536</v>
      </c>
      <c r="O70" s="16">
        <v>1.8601178190111971E-2</v>
      </c>
      <c r="P70" s="16">
        <v>18.153919196181675</v>
      </c>
      <c r="Q70" s="16">
        <v>0.49384484912133003</v>
      </c>
      <c r="R70" s="16">
        <v>-0.39511251971935391</v>
      </c>
      <c r="S70" s="16">
        <v>1.8601178190111971E-2</v>
      </c>
      <c r="T70" s="16">
        <v>-8.8542771206003845</v>
      </c>
      <c r="U70" s="16">
        <v>0.49384484912133003</v>
      </c>
      <c r="V70" s="17">
        <v>-3.11197876492573E-3</v>
      </c>
      <c r="W70" s="17">
        <v>-2.1064680565117395E-3</v>
      </c>
      <c r="X70" s="17">
        <v>-3.149568049407418E-3</v>
      </c>
      <c r="Y70" s="17">
        <v>-2.7893382902816292E-3</v>
      </c>
      <c r="Z70" s="17">
        <v>-1.0119776490062284</v>
      </c>
      <c r="AA70" s="17">
        <v>-8.0929255910705794E-2</v>
      </c>
      <c r="AB70" s="17">
        <v>-0.17789316264588828</v>
      </c>
      <c r="AC70" s="17">
        <v>2.6624281907453799E-2</v>
      </c>
      <c r="AD70" s="17">
        <v>0.92520294906147804</v>
      </c>
      <c r="AE70" s="17">
        <v>0.80495010155253499</v>
      </c>
      <c r="AF70" s="17">
        <v>0.95261927130085089</v>
      </c>
      <c r="AG70" s="15">
        <v>0.98912198895074499</v>
      </c>
      <c r="AH70" s="16">
        <v>-0.37632722844405564</v>
      </c>
      <c r="AI70" s="16">
        <v>0.6306254188196998</v>
      </c>
    </row>
    <row r="71" spans="1:35" s="14" customFormat="1" x14ac:dyDescent="0.2">
      <c r="A71" s="15"/>
      <c r="B71" s="21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5"/>
      <c r="AH71" s="16"/>
      <c r="AI71" s="16"/>
    </row>
    <row r="72" spans="1:35" s="14" customFormat="1" x14ac:dyDescent="0.2">
      <c r="A72" s="15" t="s">
        <v>89</v>
      </c>
      <c r="B72" s="21">
        <v>599</v>
      </c>
      <c r="C72" s="15" t="s">
        <v>88</v>
      </c>
      <c r="D72" s="15" t="s">
        <v>56</v>
      </c>
      <c r="E72" s="16">
        <v>-16.699745132550792</v>
      </c>
      <c r="F72" s="16">
        <v>2.6105648297155793E-3</v>
      </c>
      <c r="G72" s="16">
        <v>6.0400127177113738</v>
      </c>
      <c r="H72" s="16">
        <f t="shared" si="0"/>
        <v>-3.2299487588314832</v>
      </c>
      <c r="I72" s="16">
        <v>2.6642329733714536E-3</v>
      </c>
      <c r="J72" s="16">
        <v>-5.984210570399731</v>
      </c>
      <c r="K72" s="16">
        <v>2.6105648297155793E-3</v>
      </c>
      <c r="L72" s="16">
        <v>13.551138450070768</v>
      </c>
      <c r="M72" s="16">
        <v>2.6642329733714536E-3</v>
      </c>
      <c r="N72" s="16">
        <v>6.6649623314799609</v>
      </c>
      <c r="O72" s="16">
        <v>1.257058520732574E-2</v>
      </c>
      <c r="P72" s="16">
        <v>23.696171566432682</v>
      </c>
      <c r="Q72" s="16">
        <v>0.11316490556090056</v>
      </c>
      <c r="R72" s="16">
        <v>-0.39365024895521294</v>
      </c>
      <c r="S72" s="16">
        <v>1.257058520732574E-2</v>
      </c>
      <c r="T72" s="16">
        <v>-3.494448218180235</v>
      </c>
      <c r="U72" s="16">
        <v>0.11316490556090056</v>
      </c>
      <c r="V72" s="17">
        <v>-3.11197876492573E-3</v>
      </c>
      <c r="W72" s="17">
        <v>-2.135314417769524E-3</v>
      </c>
      <c r="X72" s="17">
        <v>-3.149568049407418E-3</v>
      </c>
      <c r="Y72" s="17">
        <v>-2.7989537440342243E-3</v>
      </c>
      <c r="Z72" s="17">
        <v>-1.0119776490062284</v>
      </c>
      <c r="AA72" s="17">
        <v>-8.0354318938074862E-2</v>
      </c>
      <c r="AB72" s="17">
        <v>-0.17789316264588828</v>
      </c>
      <c r="AC72" s="17">
        <v>2.6624281907453799E-2</v>
      </c>
      <c r="AD72" s="17">
        <v>0.92520294906147804</v>
      </c>
      <c r="AE72" s="17">
        <v>0.80495010155253499</v>
      </c>
      <c r="AF72" s="17">
        <v>0.95227540814390033</v>
      </c>
      <c r="AG72" s="15">
        <v>0.98879382906296009</v>
      </c>
      <c r="AH72" s="16">
        <v>-0.37499532768367005</v>
      </c>
      <c r="AI72" s="16">
        <v>0.63169500034093762</v>
      </c>
    </row>
    <row r="73" spans="1:35" s="14" customFormat="1" x14ac:dyDescent="0.2">
      <c r="A73" s="15"/>
      <c r="B73" s="21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5"/>
      <c r="AH73" s="16"/>
      <c r="AI73" s="16"/>
    </row>
    <row r="74" spans="1:35" s="14" customFormat="1" ht="17" thickBot="1" x14ac:dyDescent="0.25">
      <c r="A74" s="22" t="s">
        <v>91</v>
      </c>
      <c r="B74" s="23">
        <v>1949</v>
      </c>
      <c r="C74" s="22" t="s">
        <v>90</v>
      </c>
      <c r="D74" s="22" t="s">
        <v>69</v>
      </c>
      <c r="E74" s="24">
        <v>-15.740985934815765</v>
      </c>
      <c r="F74" s="24">
        <v>1.2978547799500576E-3</v>
      </c>
      <c r="G74" s="24">
        <v>5.4895837700175143</v>
      </c>
      <c r="H74" s="24">
        <f t="shared" si="0"/>
        <v>-3.7753058852497361</v>
      </c>
      <c r="I74" s="24">
        <v>1.6055787549584335E-3</v>
      </c>
      <c r="J74" s="24">
        <v>-5.0986860766312558</v>
      </c>
      <c r="K74" s="24">
        <v>1.2978547799500576E-3</v>
      </c>
      <c r="L74" s="24">
        <v>12.999184480128047</v>
      </c>
      <c r="M74" s="24">
        <v>1.6055787549584335E-3</v>
      </c>
      <c r="N74" s="24">
        <v>7.0503554904895021</v>
      </c>
      <c r="O74" s="24">
        <v>1.4556044156325252E-2</v>
      </c>
      <c r="P74" s="24">
        <v>20.801779929337766</v>
      </c>
      <c r="Q74" s="24">
        <v>0.21110914055366967</v>
      </c>
      <c r="R74" s="24">
        <v>-0.39467316722729961</v>
      </c>
      <c r="S74" s="24">
        <v>1.4556044156325252E-2</v>
      </c>
      <c r="T74" s="24">
        <v>-5.2287944456285151</v>
      </c>
      <c r="U74" s="24">
        <v>0.21110914055366967</v>
      </c>
      <c r="V74" s="25">
        <v>-3.11197876492573E-3</v>
      </c>
      <c r="W74" s="25">
        <v>-2.2218535015428773E-3</v>
      </c>
      <c r="X74" s="25">
        <v>-3.149568049407418E-3</v>
      </c>
      <c r="Y74" s="25">
        <v>-2.8278001052920083E-3</v>
      </c>
      <c r="Z74" s="25">
        <v>-1.0119776490062284</v>
      </c>
      <c r="AA74" s="25">
        <v>-7.8629508020182051E-2</v>
      </c>
      <c r="AB74" s="25">
        <v>-0.17789316264588828</v>
      </c>
      <c r="AC74" s="25">
        <v>2.6624281907453799E-2</v>
      </c>
      <c r="AD74" s="25">
        <v>0.92520294906147804</v>
      </c>
      <c r="AE74" s="25">
        <v>0.80495010155253499</v>
      </c>
      <c r="AF74" s="25">
        <v>0.95124212776683315</v>
      </c>
      <c r="AG74" s="22">
        <v>0.98780942522648418</v>
      </c>
      <c r="AH74" s="24">
        <v>-0.37473617122894731</v>
      </c>
      <c r="AI74" s="24">
        <v>0.63134459235546403</v>
      </c>
    </row>
    <row r="75" spans="1:35" x14ac:dyDescent="0.2">
      <c r="A75" s="11" t="s">
        <v>130</v>
      </c>
    </row>
    <row r="76" spans="1:35" x14ac:dyDescent="0.2">
      <c r="A76" s="11" t="s">
        <v>126</v>
      </c>
    </row>
    <row r="77" spans="1:35" x14ac:dyDescent="0.2">
      <c r="A77" s="11" t="s">
        <v>127</v>
      </c>
    </row>
  </sheetData>
  <sortState ref="A4:AJ21">
    <sortCondition ref="C4:C21"/>
    <sortCondition ref="F4:F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/>
  </sheetViews>
  <sheetFormatPr baseColWidth="10" defaultRowHeight="16" x14ac:dyDescent="0.2"/>
  <sheetData>
    <row r="1" spans="1:19" ht="17" thickBot="1" x14ac:dyDescent="0.25">
      <c r="A1" s="1" t="s">
        <v>133</v>
      </c>
      <c r="C1" s="3"/>
      <c r="D1" s="3"/>
      <c r="E1" s="3"/>
      <c r="F1" s="1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9" x14ac:dyDescent="0.25">
      <c r="A2" s="4"/>
      <c r="B2" s="4" t="s">
        <v>123</v>
      </c>
      <c r="C2" s="4" t="s">
        <v>94</v>
      </c>
      <c r="D2" s="5" t="s">
        <v>95</v>
      </c>
      <c r="E2" s="6"/>
      <c r="F2" s="5" t="s">
        <v>128</v>
      </c>
      <c r="G2" s="6"/>
      <c r="H2" s="5" t="s">
        <v>96</v>
      </c>
      <c r="I2" s="6"/>
      <c r="J2" s="5" t="s">
        <v>97</v>
      </c>
      <c r="K2" s="6"/>
      <c r="L2" s="5" t="s">
        <v>98</v>
      </c>
      <c r="M2" s="6"/>
      <c r="N2" s="5" t="s">
        <v>99</v>
      </c>
      <c r="O2" s="6"/>
      <c r="P2" s="7" t="s">
        <v>100</v>
      </c>
      <c r="Q2" s="6"/>
      <c r="R2" s="7" t="s">
        <v>101</v>
      </c>
      <c r="S2" s="6"/>
    </row>
    <row r="3" spans="1:19" ht="17" thickBot="1" x14ac:dyDescent="0.25">
      <c r="A3" s="8" t="s">
        <v>92</v>
      </c>
      <c r="B3" s="8" t="s">
        <v>124</v>
      </c>
      <c r="C3" s="8" t="s">
        <v>109</v>
      </c>
      <c r="D3" s="9" t="s">
        <v>110</v>
      </c>
      <c r="E3" s="10" t="s">
        <v>111</v>
      </c>
      <c r="F3" s="9" t="s">
        <v>110</v>
      </c>
      <c r="G3" s="10" t="s">
        <v>111</v>
      </c>
      <c r="H3" s="9" t="s">
        <v>113</v>
      </c>
      <c r="I3" s="10" t="s">
        <v>111</v>
      </c>
      <c r="J3" s="9" t="s">
        <v>113</v>
      </c>
      <c r="K3" s="10" t="s">
        <v>111</v>
      </c>
      <c r="L3" s="9" t="s">
        <v>113</v>
      </c>
      <c r="M3" s="10" t="s">
        <v>111</v>
      </c>
      <c r="N3" s="9" t="s">
        <v>113</v>
      </c>
      <c r="O3" s="10" t="s">
        <v>111</v>
      </c>
      <c r="P3" s="9" t="s">
        <v>113</v>
      </c>
      <c r="Q3" s="10" t="s">
        <v>111</v>
      </c>
      <c r="R3" s="9" t="s">
        <v>113</v>
      </c>
      <c r="S3" s="10" t="s">
        <v>111</v>
      </c>
    </row>
    <row r="4" spans="1:19" x14ac:dyDescent="0.2">
      <c r="A4" t="s">
        <v>153</v>
      </c>
      <c r="B4" t="s">
        <v>146</v>
      </c>
      <c r="C4" t="s">
        <v>147</v>
      </c>
      <c r="D4" s="26">
        <v>-46.891362011580398</v>
      </c>
      <c r="E4" s="26">
        <v>1.3174385751711639E-3</v>
      </c>
      <c r="F4" s="26">
        <v>7.6066919720367832</v>
      </c>
      <c r="G4" s="26">
        <v>1.7154795440112219E-3</v>
      </c>
      <c r="H4" s="26">
        <v>-34.417585526888274</v>
      </c>
      <c r="I4" s="26">
        <v>1.3174385751711639E-3</v>
      </c>
      <c r="J4" s="26">
        <v>15.063532952137548</v>
      </c>
      <c r="K4" s="26">
        <v>1.7154795440112219E-3</v>
      </c>
      <c r="L4" s="26">
        <v>-21.253516844442181</v>
      </c>
      <c r="M4" s="26">
        <v>1.369954497026356E-2</v>
      </c>
      <c r="N4" s="26">
        <v>32.227517517515878</v>
      </c>
      <c r="O4" s="26">
        <v>0.2272171034690425</v>
      </c>
      <c r="P4" s="26">
        <v>-9.4559613181832702E-3</v>
      </c>
      <c r="Q4" s="26">
        <v>1.369954497026356E-2</v>
      </c>
      <c r="R4" s="26">
        <v>1.8180365513780217</v>
      </c>
      <c r="S4" s="26">
        <v>0.2272171034690425</v>
      </c>
    </row>
    <row r="5" spans="1:19" x14ac:dyDescent="0.2">
      <c r="A5" t="s">
        <v>156</v>
      </c>
      <c r="B5" t="s">
        <v>148</v>
      </c>
      <c r="C5" t="s">
        <v>147</v>
      </c>
      <c r="D5" s="26">
        <v>-2.9423836448563279</v>
      </c>
      <c r="E5" s="26">
        <v>8.8424827598854953E-4</v>
      </c>
      <c r="F5" s="26">
        <v>9.1999401591968955</v>
      </c>
      <c r="G5" s="26">
        <v>1.2408950747142063E-3</v>
      </c>
      <c r="H5" s="26">
        <v>7.1064900996660088</v>
      </c>
      <c r="I5" s="26">
        <v>8.8424827598854953E-4</v>
      </c>
      <c r="J5" s="26">
        <v>16.76094207748358</v>
      </c>
      <c r="K5" s="26">
        <v>1.2408950747142063E-3</v>
      </c>
      <c r="L5" s="26">
        <v>23.867858501824443</v>
      </c>
      <c r="M5" s="26">
        <v>1.2936500968331386E-2</v>
      </c>
      <c r="N5" s="26">
        <v>31.841059082250371</v>
      </c>
      <c r="O5" s="26">
        <v>0.15059873082006098</v>
      </c>
      <c r="P5" s="26">
        <v>-6.0069222763692309E-2</v>
      </c>
      <c r="Q5" s="26">
        <v>1.2936500968331386E-2</v>
      </c>
      <c r="R5" s="26">
        <v>-1.8975487373182887</v>
      </c>
      <c r="S5" s="26">
        <v>0.15059873082006098</v>
      </c>
    </row>
    <row r="6" spans="1:19" x14ac:dyDescent="0.2">
      <c r="A6" t="s">
        <v>150</v>
      </c>
      <c r="B6" t="s">
        <v>149</v>
      </c>
      <c r="C6" t="s">
        <v>151</v>
      </c>
      <c r="D6" s="26">
        <v>-17.787971253037327</v>
      </c>
      <c r="E6" s="26">
        <v>7.9286764296751381E-4</v>
      </c>
      <c r="F6" s="26">
        <v>8.984516880785165</v>
      </c>
      <c r="G6" s="26">
        <v>1.4742410609188735E-3</v>
      </c>
      <c r="H6" s="26">
        <v>-6.9087810615280469</v>
      </c>
      <c r="I6" s="26">
        <v>7.9286764296751381E-4</v>
      </c>
      <c r="J6" s="26">
        <v>16.51240877202892</v>
      </c>
      <c r="K6" s="26">
        <v>1.4742410609188735E-3</v>
      </c>
      <c r="L6" s="26">
        <v>8.9476539294558144</v>
      </c>
      <c r="M6" s="26">
        <v>1.0412830464045755E-2</v>
      </c>
      <c r="N6" s="26">
        <v>32.508426750021215</v>
      </c>
      <c r="O6" s="26">
        <v>7.3567418058516756E-2</v>
      </c>
      <c r="P6" s="26">
        <v>-3.5373130653382212E-2</v>
      </c>
      <c r="Q6" s="26">
        <v>1.0412830464045755E-2</v>
      </c>
      <c r="R6" s="26">
        <v>-0.76368975086860136</v>
      </c>
      <c r="S6" s="26">
        <v>7.3567418058516756E-2</v>
      </c>
    </row>
    <row r="7" spans="1:19" x14ac:dyDescent="0.2"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x14ac:dyDescent="0.2">
      <c r="A8" t="s">
        <v>153</v>
      </c>
      <c r="B8" t="s">
        <v>152</v>
      </c>
      <c r="C8" t="s">
        <v>154</v>
      </c>
      <c r="D8" s="26">
        <v>-46.398106603929179</v>
      </c>
      <c r="E8" s="26">
        <v>8.7623469562729019E-4</v>
      </c>
      <c r="F8" s="26">
        <v>8.7983431917055821</v>
      </c>
      <c r="G8" s="26">
        <v>1.3566617819412777E-3</v>
      </c>
      <c r="H8" s="26">
        <v>-33.91080160603277</v>
      </c>
      <c r="I8" s="26">
        <v>8.7623469562729019E-4</v>
      </c>
      <c r="J8" s="26">
        <v>16.263923049638464</v>
      </c>
      <c r="K8" s="26">
        <v>1.3566617819412777E-3</v>
      </c>
      <c r="L8" s="26">
        <v>-19.624274141987073</v>
      </c>
      <c r="M8" s="26">
        <v>1.1330815431300857E-2</v>
      </c>
      <c r="N8" s="26">
        <v>31.89300794522865</v>
      </c>
      <c r="O8" s="26">
        <v>8.3903109415119595E-2</v>
      </c>
      <c r="P8" s="26">
        <v>-4.9355165819942037E-2</v>
      </c>
      <c r="Q8" s="26">
        <v>1.1330815431300857E-2</v>
      </c>
      <c r="R8" s="26">
        <v>-0.87110339103291246</v>
      </c>
      <c r="S8" s="26">
        <v>8.3903109415119595E-2</v>
      </c>
    </row>
    <row r="9" spans="1:19" x14ac:dyDescent="0.2">
      <c r="A9" t="s">
        <v>156</v>
      </c>
      <c r="B9" t="s">
        <v>155</v>
      </c>
      <c r="C9" t="s">
        <v>154</v>
      </c>
      <c r="D9" s="26">
        <v>-2.8078180972667122</v>
      </c>
      <c r="E9" s="26">
        <v>6.0731686286294153E-3</v>
      </c>
      <c r="F9" s="26">
        <v>8.9642310824760152</v>
      </c>
      <c r="G9" s="26">
        <v>2.6709906187163896E-3</v>
      </c>
      <c r="H9" s="26">
        <v>7.2252830257066867</v>
      </c>
      <c r="I9" s="26">
        <v>6.0731686286294153E-3</v>
      </c>
      <c r="J9" s="26">
        <v>16.523988781870646</v>
      </c>
      <c r="K9" s="26">
        <v>2.6709906187163896E-3</v>
      </c>
      <c r="L9" s="26">
        <v>23.737057867108447</v>
      </c>
      <c r="M9" s="26">
        <v>1.754504095629511E-2</v>
      </c>
      <c r="N9" s="26">
        <v>31.488916853323175</v>
      </c>
      <c r="O9" s="26">
        <v>0.23124264675172596</v>
      </c>
      <c r="P9" s="26">
        <v>-8.0400860047569189E-2</v>
      </c>
      <c r="Q9" s="26">
        <v>1.754504095629511E-2</v>
      </c>
      <c r="R9" s="26">
        <v>-1.7729618313773177</v>
      </c>
      <c r="S9" s="26">
        <v>0.23124264675172596</v>
      </c>
    </row>
    <row r="10" spans="1:19" x14ac:dyDescent="0.2"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">
      <c r="A11" t="s">
        <v>150</v>
      </c>
      <c r="B11" t="s">
        <v>157</v>
      </c>
      <c r="C11" t="s">
        <v>158</v>
      </c>
      <c r="D11" s="26">
        <v>-17.928450895549062</v>
      </c>
      <c r="E11" s="26">
        <v>8.6470640834536102E-4</v>
      </c>
      <c r="F11" s="26">
        <v>9.1935767001196655</v>
      </c>
      <c r="G11" s="26">
        <v>1.5943738677203871E-3</v>
      </c>
      <c r="H11" s="26">
        <v>-7.0340790232779691</v>
      </c>
      <c r="I11" s="26">
        <v>8.6470640834536102E-4</v>
      </c>
      <c r="J11" s="26">
        <v>16.722523504100717</v>
      </c>
      <c r="K11" s="26">
        <v>1.5943738677203871E-3</v>
      </c>
      <c r="L11" s="26">
        <v>8.9693781928654488</v>
      </c>
      <c r="M11" s="26">
        <v>1.2649507360802073E-2</v>
      </c>
      <c r="N11" s="26">
        <v>32.46732849432653</v>
      </c>
      <c r="O11" s="26">
        <v>7.6608401069597418E-2</v>
      </c>
      <c r="P11" s="26">
        <v>-8.670085008377626E-2</v>
      </c>
      <c r="Q11" s="26">
        <v>1.2649507360802073E-2</v>
      </c>
      <c r="R11" s="26">
        <v>-1.2164077753165081</v>
      </c>
      <c r="S11" s="26">
        <v>7.6608401069597418E-2</v>
      </c>
    </row>
    <row r="12" spans="1:19" x14ac:dyDescent="0.2">
      <c r="A12" t="s">
        <v>156</v>
      </c>
      <c r="B12" t="s">
        <v>159</v>
      </c>
      <c r="C12" t="s">
        <v>158</v>
      </c>
      <c r="D12" s="26">
        <v>-2.8904586994785708</v>
      </c>
      <c r="E12" s="26">
        <v>8.7249340184388131E-4</v>
      </c>
      <c r="F12" s="26">
        <v>9.1850081110806947</v>
      </c>
      <c r="G12" s="26">
        <v>1.508770101622269E-3</v>
      </c>
      <c r="H12" s="26">
        <v>7.1549666464659127</v>
      </c>
      <c r="I12" s="26">
        <v>8.7249340184388131E-4</v>
      </c>
      <c r="J12" s="26">
        <v>16.74602392451061</v>
      </c>
      <c r="K12" s="26">
        <v>1.508770101622269E-3</v>
      </c>
      <c r="L12" s="26">
        <v>23.90361064792069</v>
      </c>
      <c r="M12" s="26">
        <v>1.2524098280679198E-2</v>
      </c>
      <c r="N12" s="26">
        <v>33.537997507901949</v>
      </c>
      <c r="O12" s="26">
        <v>7.0373265513470021E-2</v>
      </c>
      <c r="P12" s="26">
        <v>-6.0393054533869339E-2</v>
      </c>
      <c r="Q12" s="26">
        <v>1.2524098280679198E-2</v>
      </c>
      <c r="R12" s="26">
        <v>-0.22675788815496034</v>
      </c>
      <c r="S12" s="26">
        <v>7.0373265513470021E-2</v>
      </c>
    </row>
    <row r="13" spans="1:19" x14ac:dyDescent="0.2">
      <c r="A13" t="s">
        <v>153</v>
      </c>
      <c r="B13" t="s">
        <v>160</v>
      </c>
      <c r="C13" t="s">
        <v>158</v>
      </c>
      <c r="D13" s="26">
        <v>-46.348443903601932</v>
      </c>
      <c r="E13" s="26">
        <v>9.5039263673178827E-4</v>
      </c>
      <c r="F13" s="26">
        <v>9.0696594612551529</v>
      </c>
      <c r="G13" s="26">
        <v>1.4242846212126701E-3</v>
      </c>
      <c r="H13" s="26">
        <v>-33.854526817681709</v>
      </c>
      <c r="I13" s="26">
        <v>9.5039263673178827E-4</v>
      </c>
      <c r="J13" s="26">
        <v>16.537095270509745</v>
      </c>
      <c r="K13" s="26">
        <v>1.4242846212126701E-3</v>
      </c>
      <c r="L13" s="26">
        <v>-19.299837242017123</v>
      </c>
      <c r="M13" s="26">
        <v>1.225198534431028E-2</v>
      </c>
      <c r="N13" s="26">
        <v>31.482751781852539</v>
      </c>
      <c r="O13" s="26">
        <v>7.782455734650412E-2</v>
      </c>
      <c r="P13" s="26">
        <v>-4.266595041224619E-2</v>
      </c>
      <c r="Q13" s="26">
        <v>1.225198534431028E-2</v>
      </c>
      <c r="R13" s="26">
        <v>-1.8050354751369957</v>
      </c>
      <c r="S13" s="26">
        <v>7.782455734650412E-2</v>
      </c>
    </row>
    <row r="14" spans="1:19" x14ac:dyDescent="0.2"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 x14ac:dyDescent="0.2">
      <c r="A15" t="s">
        <v>153</v>
      </c>
      <c r="B15" t="s">
        <v>161</v>
      </c>
      <c r="C15" t="s">
        <v>162</v>
      </c>
      <c r="D15" s="26">
        <v>-46.27608899360547</v>
      </c>
      <c r="E15" s="26">
        <v>7.3990324621353099E-4</v>
      </c>
      <c r="F15" s="26">
        <v>8.9757257326179563</v>
      </c>
      <c r="G15" s="26">
        <v>1.5750094336224787E-3</v>
      </c>
      <c r="H15" s="26">
        <v>-33.7895145482156</v>
      </c>
      <c r="I15" s="26">
        <v>7.3990324621353099E-4</v>
      </c>
      <c r="J15" s="26">
        <v>16.442710260300075</v>
      </c>
      <c r="K15" s="26">
        <v>1.5750094336224787E-3</v>
      </c>
      <c r="L15" s="26">
        <v>-19.302883570562784</v>
      </c>
      <c r="M15" s="26">
        <v>1.3275087370114933E-2</v>
      </c>
      <c r="N15" s="26">
        <v>34.798225201466913</v>
      </c>
      <c r="O15" s="26">
        <v>0.16236991673552537</v>
      </c>
      <c r="P15" s="26">
        <v>-2.4104921726109119E-2</v>
      </c>
      <c r="Q15" s="26">
        <v>1.3275087370114933E-2</v>
      </c>
      <c r="R15" s="26">
        <v>1.5894278826085184</v>
      </c>
      <c r="S15" s="26">
        <v>0.16236991673552537</v>
      </c>
    </row>
    <row r="16" spans="1:19" x14ac:dyDescent="0.2">
      <c r="A16" t="s">
        <v>156</v>
      </c>
      <c r="B16" t="s">
        <v>163</v>
      </c>
      <c r="C16" t="s">
        <v>162</v>
      </c>
      <c r="D16" s="26">
        <v>-2.8585178451544513</v>
      </c>
      <c r="E16" s="26">
        <v>9.2014169947642001E-4</v>
      </c>
      <c r="F16" s="26">
        <v>9.499780079883946</v>
      </c>
      <c r="G16" s="26">
        <v>1.4357690703428187E-3</v>
      </c>
      <c r="H16" s="26">
        <v>7.1960255343492934</v>
      </c>
      <c r="I16" s="26">
        <v>9.2014169947642001E-4</v>
      </c>
      <c r="J16" s="26">
        <v>17.062909515409874</v>
      </c>
      <c r="K16" s="26">
        <v>1.4357690703428187E-3</v>
      </c>
      <c r="L16" s="26">
        <v>24.256569407991016</v>
      </c>
      <c r="M16" s="26">
        <v>1.400189023307772E-2</v>
      </c>
      <c r="N16" s="26">
        <v>34.348681333029411</v>
      </c>
      <c r="O16" s="26">
        <v>8.9824199244272609E-2</v>
      </c>
      <c r="P16" s="26">
        <v>-6.4140732268569423E-2</v>
      </c>
      <c r="Q16" s="26">
        <v>1.400189023307772E-2</v>
      </c>
      <c r="R16" s="26">
        <v>-6.5946932557792159E-2</v>
      </c>
      <c r="S16" s="26">
        <v>8.9824199244272609E-2</v>
      </c>
    </row>
    <row r="17" spans="1:19" x14ac:dyDescent="0.2">
      <c r="A17" t="s">
        <v>150</v>
      </c>
      <c r="B17" t="s">
        <v>164</v>
      </c>
      <c r="C17" t="s">
        <v>165</v>
      </c>
      <c r="D17" s="26">
        <v>-17.976820071992638</v>
      </c>
      <c r="E17" s="26">
        <v>1.0035640885394134E-3</v>
      </c>
      <c r="F17" s="26">
        <v>9.0386519454568326</v>
      </c>
      <c r="G17" s="26">
        <v>1.6973344107802017E-3</v>
      </c>
      <c r="H17" s="26">
        <v>-7.0850940157769768</v>
      </c>
      <c r="I17" s="26">
        <v>1.0035640885394134E-3</v>
      </c>
      <c r="J17" s="26">
        <v>16.566491319641305</v>
      </c>
      <c r="K17" s="26">
        <v>1.6973344107802017E-3</v>
      </c>
      <c r="L17" s="26">
        <v>8.7893425873161775</v>
      </c>
      <c r="M17" s="26">
        <v>1.5214340532349943E-2</v>
      </c>
      <c r="N17" s="26">
        <v>37.023535727399477</v>
      </c>
      <c r="O17" s="26">
        <v>0.20720530156814521</v>
      </c>
      <c r="P17" s="26">
        <v>-6.1276092109485703E-2</v>
      </c>
      <c r="Q17" s="26">
        <v>1.5214340532349943E-2</v>
      </c>
      <c r="R17" s="26">
        <v>3.4991370646313413</v>
      </c>
      <c r="S17" s="26">
        <v>0.20720530156814521</v>
      </c>
    </row>
    <row r="18" spans="1:19" x14ac:dyDescent="0.2"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">
      <c r="A19" t="s">
        <v>135</v>
      </c>
      <c r="B19" t="s">
        <v>134</v>
      </c>
      <c r="C19" t="s">
        <v>136</v>
      </c>
      <c r="D19" s="26">
        <v>-2.9027326695078015</v>
      </c>
      <c r="E19" s="26">
        <v>9.338421337801914E-4</v>
      </c>
      <c r="F19" s="26">
        <v>4.219574990750985</v>
      </c>
      <c r="G19" s="26">
        <v>1.3642676530540242E-3</v>
      </c>
      <c r="H19" s="26">
        <v>6.9709033666048477</v>
      </c>
      <c r="I19" s="26">
        <v>9.338421337801914E-4</v>
      </c>
      <c r="J19" s="26">
        <v>11.748292610184045</v>
      </c>
      <c r="K19" s="26">
        <v>1.3642676530540242E-3</v>
      </c>
      <c r="L19" s="26">
        <v>18.641391404277229</v>
      </c>
      <c r="M19" s="26">
        <v>1.3175920614455243E-2</v>
      </c>
      <c r="N19" s="26">
        <v>23.046536654711094</v>
      </c>
      <c r="O19" s="26">
        <v>9.4190431544316708E-2</v>
      </c>
      <c r="P19" s="26">
        <v>-0.18016983392554753</v>
      </c>
      <c r="Q19" s="26">
        <v>1.3175920614455243E-2</v>
      </c>
      <c r="R19" s="26">
        <v>-0.57443194781825468</v>
      </c>
      <c r="S19" s="26">
        <v>9.4190431544316708E-2</v>
      </c>
    </row>
    <row r="20" spans="1:19" x14ac:dyDescent="0.2">
      <c r="A20" t="s">
        <v>138</v>
      </c>
      <c r="B20" t="s">
        <v>137</v>
      </c>
      <c r="C20" t="s">
        <v>136</v>
      </c>
      <c r="D20" s="26">
        <v>-17.969909939920203</v>
      </c>
      <c r="E20" s="26">
        <v>8.6611909596909361E-4</v>
      </c>
      <c r="F20" s="26">
        <v>4.3352100295883655</v>
      </c>
      <c r="G20" s="26">
        <v>1.3527142944069149E-3</v>
      </c>
      <c r="H20" s="26">
        <v>-7.2419563194314325</v>
      </c>
      <c r="I20" s="26">
        <v>8.6611909596909361E-4</v>
      </c>
      <c r="J20" s="26">
        <v>11.832574218227418</v>
      </c>
      <c r="K20" s="26">
        <v>1.3527142944069149E-3</v>
      </c>
      <c r="L20" s="26">
        <v>3.8882913250429461</v>
      </c>
      <c r="M20" s="26">
        <v>1.3752363535367636E-2</v>
      </c>
      <c r="N20" s="26">
        <v>22.513193730080019</v>
      </c>
      <c r="O20" s="26">
        <v>6.921237839396488E-2</v>
      </c>
      <c r="P20" s="26">
        <v>-0.18091138627729375</v>
      </c>
      <c r="Q20" s="26">
        <v>1.3752363535367636E-2</v>
      </c>
      <c r="R20" s="26">
        <v>-1.2619926374953794</v>
      </c>
      <c r="S20" s="26">
        <v>6.921237839396488E-2</v>
      </c>
    </row>
    <row r="21" spans="1:19" x14ac:dyDescent="0.2">
      <c r="A21" t="s">
        <v>140</v>
      </c>
      <c r="B21" t="s">
        <v>139</v>
      </c>
      <c r="C21" t="s">
        <v>136</v>
      </c>
      <c r="D21" s="26">
        <v>-46.425429906177044</v>
      </c>
      <c r="E21" s="26">
        <v>9.3827422851012945E-4</v>
      </c>
      <c r="F21" s="26">
        <v>4.5093152412560844</v>
      </c>
      <c r="G21" s="26">
        <v>1.5088310400018913E-3</v>
      </c>
      <c r="H21" s="26">
        <v>-34.085572311204821</v>
      </c>
      <c r="I21" s="26">
        <v>9.3827422851012945E-4</v>
      </c>
      <c r="J21" s="26">
        <v>11.947169720736712</v>
      </c>
      <c r="K21" s="26">
        <v>1.5088310400018913E-3</v>
      </c>
      <c r="L21" s="26">
        <v>-23.982242417033603</v>
      </c>
      <c r="M21" s="26">
        <v>1.2928498526571094E-2</v>
      </c>
      <c r="N21" s="26">
        <v>22.895531166045092</v>
      </c>
      <c r="O21" s="26">
        <v>8.4166017197796872E-2</v>
      </c>
      <c r="P21" s="26">
        <v>-0.1362783406545498</v>
      </c>
      <c r="Q21" s="26">
        <v>1.2928498526571094E-2</v>
      </c>
      <c r="R21" s="26">
        <v>-1.1150553309304811</v>
      </c>
      <c r="S21" s="26">
        <v>8.4166017197796872E-2</v>
      </c>
    </row>
    <row r="22" spans="1:19" x14ac:dyDescent="0.2"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">
      <c r="A23" t="s">
        <v>140</v>
      </c>
      <c r="B23" t="s">
        <v>141</v>
      </c>
      <c r="C23" t="s">
        <v>142</v>
      </c>
      <c r="D23" s="26">
        <v>-44.136362151338979</v>
      </c>
      <c r="E23" s="26">
        <v>1.1693626766660188E-3</v>
      </c>
      <c r="F23" s="26">
        <v>4.5487852308092602</v>
      </c>
      <c r="G23" s="26">
        <v>2.1300265816265305E-3</v>
      </c>
      <c r="H23" s="26">
        <v>-31.924312622859613</v>
      </c>
      <c r="I23" s="26">
        <v>1.1693626766660188E-3</v>
      </c>
      <c r="J23" s="26">
        <v>11.991772450246682</v>
      </c>
      <c r="K23" s="26">
        <v>2.1300265816265305E-3</v>
      </c>
      <c r="L23" s="26">
        <v>-21.706206399894118</v>
      </c>
      <c r="M23" s="26">
        <v>1.4839702337299159E-2</v>
      </c>
      <c r="N23" s="26">
        <v>24.341091858771897</v>
      </c>
      <c r="O23" s="26">
        <v>0.11867396156655959</v>
      </c>
      <c r="P23" s="26">
        <v>-0.1597752388511342</v>
      </c>
      <c r="Q23" s="26">
        <v>1.4839702337299159E-2</v>
      </c>
      <c r="R23" s="26">
        <v>0.20841989557407459</v>
      </c>
      <c r="S23" s="26">
        <v>0.11867396156655959</v>
      </c>
    </row>
    <row r="24" spans="1:19" x14ac:dyDescent="0.2">
      <c r="A24" t="s">
        <v>135</v>
      </c>
      <c r="B24" t="s">
        <v>143</v>
      </c>
      <c r="C24" t="s">
        <v>144</v>
      </c>
      <c r="D24" s="26">
        <v>-2.8961946558119234</v>
      </c>
      <c r="E24" s="26">
        <v>9.3257562733812811E-4</v>
      </c>
      <c r="F24" s="26">
        <v>4.1343106555158382</v>
      </c>
      <c r="G24" s="26">
        <v>2.2755817734785451E-3</v>
      </c>
      <c r="H24" s="26">
        <v>6.9741071167443076</v>
      </c>
      <c r="I24" s="26">
        <v>9.3257562733812811E-4</v>
      </c>
      <c r="J24" s="26">
        <v>11.66248793155834</v>
      </c>
      <c r="K24" s="26">
        <v>2.2755817734785451E-3</v>
      </c>
      <c r="L24" s="26">
        <v>18.568595364128871</v>
      </c>
      <c r="M24" s="26">
        <v>1.3132476533904942E-2</v>
      </c>
      <c r="N24" s="26">
        <v>24.513328648686986</v>
      </c>
      <c r="O24" s="26">
        <v>0.11494731530511891</v>
      </c>
      <c r="P24" s="26">
        <v>-0.17153996541052763</v>
      </c>
      <c r="Q24" s="26">
        <v>1.3132476533904942E-2</v>
      </c>
      <c r="R24" s="26">
        <v>1.0282774216043844</v>
      </c>
      <c r="S24" s="26">
        <v>0.11494731530511891</v>
      </c>
    </row>
    <row r="25" spans="1:19" x14ac:dyDescent="0.2">
      <c r="A25" t="s">
        <v>138</v>
      </c>
      <c r="B25" t="s">
        <v>145</v>
      </c>
      <c r="C25" t="s">
        <v>144</v>
      </c>
      <c r="D25" s="26">
        <v>-17.917208798691853</v>
      </c>
      <c r="E25" s="26">
        <v>9.8634120333955283E-4</v>
      </c>
      <c r="F25" s="26">
        <v>4.0217926756251909</v>
      </c>
      <c r="G25" s="26">
        <v>1.6957428382952291E-3</v>
      </c>
      <c r="H25" s="26">
        <v>-7.2031292313067459</v>
      </c>
      <c r="I25" s="26">
        <v>9.8634120333955283E-4</v>
      </c>
      <c r="J25" s="26">
        <v>11.517237017182488</v>
      </c>
      <c r="K25" s="26">
        <v>1.6957428382952291E-3</v>
      </c>
      <c r="L25" s="26">
        <v>3.6202272525253978</v>
      </c>
      <c r="M25" s="26">
        <v>1.2972602832112603E-2</v>
      </c>
      <c r="N25" s="26">
        <v>22.209529788112512</v>
      </c>
      <c r="O25" s="26">
        <v>9.8127132659608082E-2</v>
      </c>
      <c r="P25" s="26">
        <v>-0.18199514062688937</v>
      </c>
      <c r="Q25" s="26">
        <v>1.2972602832112603E-2</v>
      </c>
      <c r="R25" s="26">
        <v>-0.93597673681122817</v>
      </c>
      <c r="S25" s="26">
        <v>9.8127132659608082E-2</v>
      </c>
    </row>
    <row r="26" spans="1:19" x14ac:dyDescent="0.2"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">
      <c r="A27" t="s">
        <v>167</v>
      </c>
      <c r="B27" t="s">
        <v>166</v>
      </c>
      <c r="C27" t="s">
        <v>168</v>
      </c>
      <c r="D27" s="26">
        <v>-46.43047288298785</v>
      </c>
      <c r="E27" s="26">
        <v>9.016183833716314E-4</v>
      </c>
      <c r="F27" s="26">
        <v>-16.100316157651729</v>
      </c>
      <c r="G27" s="26">
        <v>1.7544433831358011E-3</v>
      </c>
      <c r="H27" s="26">
        <v>-34.810480186321648</v>
      </c>
      <c r="I27" s="26">
        <v>9.016183833716314E-4</v>
      </c>
      <c r="J27" s="26">
        <v>-8.795547090574523</v>
      </c>
      <c r="K27" s="26">
        <v>1.7544433831358011E-3</v>
      </c>
      <c r="L27" s="26">
        <v>-45.102234842384064</v>
      </c>
      <c r="M27" s="26">
        <v>1.1675195043606907E-2</v>
      </c>
      <c r="N27" s="26">
        <v>1373.8243488134958</v>
      </c>
      <c r="O27" s="26">
        <v>3.4430557010541931</v>
      </c>
      <c r="P27" s="26">
        <v>-0.8906710067938528</v>
      </c>
      <c r="Q27" s="26">
        <v>1.1675195043606907E-2</v>
      </c>
      <c r="R27" s="26">
        <v>1416.1392160377488</v>
      </c>
      <c r="S27" s="26">
        <v>3.4430557010541931</v>
      </c>
    </row>
    <row r="28" spans="1:19" x14ac:dyDescent="0.2">
      <c r="A28" t="s">
        <v>170</v>
      </c>
      <c r="B28" t="s">
        <v>169</v>
      </c>
      <c r="C28" t="s">
        <v>168</v>
      </c>
      <c r="D28" s="26">
        <v>-17.954819906675912</v>
      </c>
      <c r="E28" s="26">
        <v>8.9997075781153967E-3</v>
      </c>
      <c r="F28" s="26">
        <v>-11.187542662063453</v>
      </c>
      <c r="G28" s="26">
        <v>2.8928042316737129E-3</v>
      </c>
      <c r="H28" s="26">
        <v>-7.7695077505397077</v>
      </c>
      <c r="I28" s="26">
        <v>8.9997075781153967E-3</v>
      </c>
      <c r="J28" s="26">
        <v>-3.7908536919670959</v>
      </c>
      <c r="K28" s="26">
        <v>2.8928042316737129E-3</v>
      </c>
      <c r="L28" s="26">
        <v>-12.635574802858432</v>
      </c>
      <c r="M28" s="26">
        <v>1.9178461913663788E-2</v>
      </c>
      <c r="N28" s="26">
        <v>1342.8189993072747</v>
      </c>
      <c r="O28" s="26">
        <v>4.7622905067378758</v>
      </c>
      <c r="P28" s="26">
        <v>-0.93339662606795049</v>
      </c>
      <c r="Q28" s="26">
        <v>1.9178461913663788E-2</v>
      </c>
      <c r="R28" s="26">
        <v>1360.6829165443996</v>
      </c>
      <c r="S28" s="26">
        <v>4.7622905067378758</v>
      </c>
    </row>
    <row r="29" spans="1:19" x14ac:dyDescent="0.2">
      <c r="A29" t="s">
        <v>172</v>
      </c>
      <c r="B29" t="s">
        <v>171</v>
      </c>
      <c r="C29" t="s">
        <v>168</v>
      </c>
      <c r="D29" s="26">
        <v>1.8278255720711734</v>
      </c>
      <c r="E29" s="26">
        <v>1.1308267206104042E-2</v>
      </c>
      <c r="F29" s="26">
        <v>3.6128968437409981E-2</v>
      </c>
      <c r="G29" s="26">
        <v>3.208444000759007E-3</v>
      </c>
      <c r="H29" s="26">
        <v>11.288867663110183</v>
      </c>
      <c r="I29" s="26">
        <v>1.1308267206104042E-2</v>
      </c>
      <c r="J29" s="26">
        <v>7.5477040665152559</v>
      </c>
      <c r="K29" s="26">
        <v>3.208444000759007E-3</v>
      </c>
      <c r="L29" s="26">
        <v>18.20219248879954</v>
      </c>
      <c r="M29" s="26">
        <v>2.5412702664291086E-2</v>
      </c>
      <c r="N29" s="26">
        <v>1360.7964492032286</v>
      </c>
      <c r="O29" s="26">
        <v>1.1531096669506478</v>
      </c>
      <c r="P29" s="26">
        <v>-0.93475586856228698</v>
      </c>
      <c r="Q29" s="26">
        <v>2.5412702664291086E-2</v>
      </c>
      <c r="R29" s="26">
        <v>1325.5589469960678</v>
      </c>
      <c r="S29" s="26">
        <v>1.1531096669506478</v>
      </c>
    </row>
    <row r="30" spans="1:19" x14ac:dyDescent="0.2">
      <c r="A30" t="s">
        <v>174</v>
      </c>
      <c r="B30" t="s">
        <v>173</v>
      </c>
      <c r="C30" t="s">
        <v>175</v>
      </c>
      <c r="D30" s="26">
        <v>-2.8661359113136831</v>
      </c>
      <c r="E30" s="26">
        <v>3.9697452402355261E-3</v>
      </c>
      <c r="F30" s="26">
        <v>-8.8448469502916396</v>
      </c>
      <c r="G30" s="26">
        <v>2.2798136676914853E-3</v>
      </c>
      <c r="H30" s="26">
        <v>6.549689180320466</v>
      </c>
      <c r="I30" s="26">
        <v>3.9697452402355261E-3</v>
      </c>
      <c r="J30" s="26">
        <v>-1.4010236662677162</v>
      </c>
      <c r="K30" s="26">
        <v>2.2798136676914853E-3</v>
      </c>
      <c r="L30" s="26">
        <v>4.4220703815664431</v>
      </c>
      <c r="M30" s="26">
        <v>1.3550566881951496E-2</v>
      </c>
      <c r="N30" s="26">
        <v>1495.9853449752713</v>
      </c>
      <c r="O30" s="26">
        <v>2.9945118595100184</v>
      </c>
      <c r="P30" s="26">
        <v>-0.94373611318310235</v>
      </c>
      <c r="Q30" s="26">
        <v>1.3550566881951496E-2</v>
      </c>
      <c r="R30" s="26">
        <v>1502.9940923534507</v>
      </c>
      <c r="S30" s="26">
        <v>2.9945118595100184</v>
      </c>
    </row>
    <row r="31" spans="1:19" x14ac:dyDescent="0.2"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19" x14ac:dyDescent="0.2">
      <c r="A32" t="s">
        <v>177</v>
      </c>
      <c r="B32" t="s">
        <v>176</v>
      </c>
      <c r="C32" t="s">
        <v>178</v>
      </c>
      <c r="D32" s="26">
        <v>-17.79583198226209</v>
      </c>
      <c r="E32" s="26">
        <v>1.4466791993228293E-3</v>
      </c>
      <c r="F32" s="26">
        <v>-10.975014037498676</v>
      </c>
      <c r="G32" s="26">
        <v>3.3799661766765409E-3</v>
      </c>
      <c r="H32" s="26">
        <v>-7.6120472282345899</v>
      </c>
      <c r="I32" s="26">
        <v>1.4466791993228293E-3</v>
      </c>
      <c r="J32" s="26">
        <v>-3.5766093547558406</v>
      </c>
      <c r="K32" s="26">
        <v>3.3799661766765409E-3</v>
      </c>
      <c r="L32" s="26">
        <v>-12.248631951115023</v>
      </c>
      <c r="M32" s="26">
        <v>2.9272484011462055E-2</v>
      </c>
      <c r="N32" s="26">
        <v>350.24490890321641</v>
      </c>
      <c r="O32" s="26">
        <v>0.60177272284076067</v>
      </c>
      <c r="P32" s="26">
        <v>-0.91673129586156143</v>
      </c>
      <c r="Q32" s="26">
        <v>2.9272484011462055E-2</v>
      </c>
      <c r="R32" s="26">
        <v>359.95547764690031</v>
      </c>
      <c r="S32" s="26">
        <v>0.60177272284076067</v>
      </c>
    </row>
    <row r="33" spans="1:19" x14ac:dyDescent="0.2"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19" x14ac:dyDescent="0.2">
      <c r="A34" t="s">
        <v>172</v>
      </c>
      <c r="B34" t="s">
        <v>179</v>
      </c>
      <c r="C34" t="s">
        <v>180</v>
      </c>
      <c r="D34" s="26">
        <v>1.6234079593644424</v>
      </c>
      <c r="E34" s="26">
        <v>8.1193781154582294E-4</v>
      </c>
      <c r="F34" s="26">
        <v>-0.96279678647703815</v>
      </c>
      <c r="G34" s="26">
        <v>2.8437679606306827E-3</v>
      </c>
      <c r="H34" s="26">
        <v>11.061169693836193</v>
      </c>
      <c r="I34" s="26">
        <v>8.1193781154582294E-4</v>
      </c>
      <c r="J34" s="26">
        <v>6.5418425550573334</v>
      </c>
      <c r="K34" s="26">
        <v>2.8437679606306827E-3</v>
      </c>
      <c r="L34" s="26">
        <v>16.951897019260066</v>
      </c>
      <c r="M34" s="26">
        <v>1.4225585373619598E-2</v>
      </c>
      <c r="N34" s="26">
        <v>244.8537073610367</v>
      </c>
      <c r="O34" s="26">
        <v>5.8905361184130287</v>
      </c>
      <c r="P34" s="26">
        <v>-0.94907100942165368</v>
      </c>
      <c r="Q34" s="26">
        <v>1.4225585373619598E-2</v>
      </c>
      <c r="R34" s="26">
        <v>228.72499727462881</v>
      </c>
      <c r="S34" s="26">
        <v>5.8905361184130287</v>
      </c>
    </row>
    <row r="35" spans="1:19" x14ac:dyDescent="0.2">
      <c r="A35" t="s">
        <v>167</v>
      </c>
      <c r="B35" t="s">
        <v>181</v>
      </c>
      <c r="C35" t="s">
        <v>182</v>
      </c>
      <c r="D35" s="26">
        <v>-45.263132681027216</v>
      </c>
      <c r="E35" s="26">
        <v>1.4379520225360075E-3</v>
      </c>
      <c r="F35" s="26">
        <v>-15.837347996559114</v>
      </c>
      <c r="G35" s="26">
        <v>5.3249795278660006E-3</v>
      </c>
      <c r="H35" s="26">
        <v>-33.699783952631002</v>
      </c>
      <c r="I35" s="26">
        <v>1.4379520225360075E-3</v>
      </c>
      <c r="J35" s="26">
        <v>-8.5284187397145494</v>
      </c>
      <c r="K35" s="26">
        <v>5.3249795278660006E-3</v>
      </c>
      <c r="L35" s="26">
        <v>-43.672750690895995</v>
      </c>
      <c r="M35" s="26">
        <v>1.6648555930279502E-2</v>
      </c>
      <c r="N35" s="26">
        <v>613.02979757070409</v>
      </c>
      <c r="O35" s="26">
        <v>13.259926537254824</v>
      </c>
      <c r="P35" s="26">
        <v>-0.84753905130419138</v>
      </c>
      <c r="Q35" s="26">
        <v>1.6648555930279502E-2</v>
      </c>
      <c r="R35" s="26">
        <v>640.89849479272164</v>
      </c>
      <c r="S35" s="26">
        <v>13.259926537254824</v>
      </c>
    </row>
    <row r="36" spans="1:19" x14ac:dyDescent="0.2">
      <c r="A36" t="s">
        <v>174</v>
      </c>
      <c r="B36" t="s">
        <v>183</v>
      </c>
      <c r="C36" t="s">
        <v>182</v>
      </c>
      <c r="D36" s="26">
        <v>-2.8937521026429769</v>
      </c>
      <c r="E36" s="26">
        <v>8.1516482191951558E-4</v>
      </c>
      <c r="F36" s="26">
        <v>-8.3223610492566547</v>
      </c>
      <c r="G36" s="26">
        <v>2.503306678263617E-3</v>
      </c>
      <c r="H36" s="26">
        <v>6.5419123597178315</v>
      </c>
      <c r="I36" s="26">
        <v>8.1516482191951558E-4</v>
      </c>
      <c r="J36" s="26">
        <v>-0.87519618150273637</v>
      </c>
      <c r="K36" s="26">
        <v>2.503306678263617E-3</v>
      </c>
      <c r="L36" s="26">
        <v>4.9421385966574762</v>
      </c>
      <c r="M36" s="26">
        <v>1.2331558305780031E-2</v>
      </c>
      <c r="N36" s="26">
        <v>624.99382748088988</v>
      </c>
      <c r="O36" s="26">
        <v>7.6576710111708612</v>
      </c>
      <c r="P36" s="26">
        <v>-0.93573506490873815</v>
      </c>
      <c r="Q36" s="26">
        <v>1.2331558305780031E-2</v>
      </c>
      <c r="R36" s="26">
        <v>627.84204177557831</v>
      </c>
      <c r="S36" s="26">
        <v>7.6576710111708612</v>
      </c>
    </row>
    <row r="37" spans="1:19" x14ac:dyDescent="0.2">
      <c r="A37" t="s">
        <v>170</v>
      </c>
      <c r="B37" t="s">
        <v>184</v>
      </c>
      <c r="C37" t="s">
        <v>182</v>
      </c>
      <c r="D37" s="26">
        <v>-17.927985215819731</v>
      </c>
      <c r="E37" s="26">
        <v>8.3811823127787077E-4</v>
      </c>
      <c r="F37" s="26">
        <v>-11.40360578914057</v>
      </c>
      <c r="G37" s="26">
        <v>2.7485388273982242E-3</v>
      </c>
      <c r="H37" s="26">
        <v>-7.7517568992384795</v>
      </c>
      <c r="I37" s="26">
        <v>8.3811823127787077E-4</v>
      </c>
      <c r="J37" s="26">
        <v>-4.0082627619569893</v>
      </c>
      <c r="K37" s="26">
        <v>2.7485388273982242E-3</v>
      </c>
      <c r="L37" s="26">
        <v>-12.817982260432935</v>
      </c>
      <c r="M37" s="26">
        <v>1.2453263852407692E-2</v>
      </c>
      <c r="N37" s="26">
        <v>1205.3152656640634</v>
      </c>
      <c r="O37" s="26">
        <v>12.475291339622116</v>
      </c>
      <c r="P37" s="26">
        <v>-0.9220801752709562</v>
      </c>
      <c r="Q37" s="26">
        <v>1.2453263852407692E-2</v>
      </c>
      <c r="R37" s="26">
        <v>1223.1009390381953</v>
      </c>
      <c r="S37" s="26">
        <v>12.475291339622116</v>
      </c>
    </row>
    <row r="38" spans="1:19" x14ac:dyDescent="0.2"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">
      <c r="A39" t="s">
        <v>172</v>
      </c>
      <c r="B39" t="s">
        <v>185</v>
      </c>
      <c r="C39" t="s">
        <v>186</v>
      </c>
      <c r="D39" s="26">
        <v>1.8581432657136521</v>
      </c>
      <c r="E39" s="26">
        <v>1.5162091069797316E-3</v>
      </c>
      <c r="F39" s="26">
        <v>1.1730778718077595</v>
      </c>
      <c r="G39" s="26">
        <v>1.7574517959366913E-3</v>
      </c>
      <c r="H39" s="26">
        <v>11.35708148065032</v>
      </c>
      <c r="I39" s="26">
        <v>1.5162091069797316E-3</v>
      </c>
      <c r="J39" s="26">
        <v>8.6921165284690591</v>
      </c>
      <c r="K39" s="26">
        <v>1.7574517959366913E-3</v>
      </c>
      <c r="L39" s="26">
        <v>19.363568647722442</v>
      </c>
      <c r="M39" s="26">
        <v>1.2569222599069141E-2</v>
      </c>
      <c r="N39" s="26">
        <v>1091.3739503605743</v>
      </c>
      <c r="O39" s="26">
        <v>13.206358727168462</v>
      </c>
      <c r="P39" s="26"/>
      <c r="Q39" s="26">
        <v>1.2569222599069141E-2</v>
      </c>
      <c r="R39" s="26">
        <v>1055.4858221991315</v>
      </c>
      <c r="S39" s="26">
        <v>13.206358727168462</v>
      </c>
    </row>
    <row r="40" spans="1:19" x14ac:dyDescent="0.2">
      <c r="A40" t="s">
        <v>167</v>
      </c>
      <c r="B40" t="s">
        <v>187</v>
      </c>
      <c r="C40" t="s">
        <v>188</v>
      </c>
      <c r="D40" s="26">
        <v>-46.375005290893668</v>
      </c>
      <c r="E40" s="26">
        <v>1.0165215961944526E-3</v>
      </c>
      <c r="F40" s="26">
        <v>-15.204864051420742</v>
      </c>
      <c r="G40" s="26">
        <v>1.5706868236877055E-3</v>
      </c>
      <c r="H40" s="26">
        <v>-34.726706500149149</v>
      </c>
      <c r="I40" s="26">
        <v>1.0165215961944526E-3</v>
      </c>
      <c r="J40" s="26">
        <v>-7.8941916552258169</v>
      </c>
      <c r="K40" s="26">
        <v>1.5706868236877055E-3</v>
      </c>
      <c r="L40" s="26">
        <v>-44.165664939463703</v>
      </c>
      <c r="M40" s="26">
        <v>1.1831674884381719E-2</v>
      </c>
      <c r="N40" s="26">
        <v>441.6799451093118</v>
      </c>
      <c r="O40" s="26">
        <v>2.276000423498342</v>
      </c>
      <c r="P40" s="26">
        <v>-0.89301685688447652</v>
      </c>
      <c r="Q40" s="26">
        <v>1.1831674884381719E-2</v>
      </c>
      <c r="R40" s="26">
        <v>464.71367398459211</v>
      </c>
      <c r="S40" s="26">
        <v>2.276000423498342</v>
      </c>
    </row>
    <row r="41" spans="1:19" x14ac:dyDescent="0.2">
      <c r="A41" t="s">
        <v>174</v>
      </c>
      <c r="B41" t="s">
        <v>189</v>
      </c>
      <c r="C41" t="s">
        <v>186</v>
      </c>
      <c r="D41" s="26">
        <v>-2.9125025882626998</v>
      </c>
      <c r="E41" s="26">
        <v>1.3747312793990691E-3</v>
      </c>
      <c r="F41" s="26">
        <v>-8.3346595644483443</v>
      </c>
      <c r="G41" s="26">
        <v>1.9818982671400117E-3</v>
      </c>
      <c r="H41" s="26">
        <v>6.5237897812464816</v>
      </c>
      <c r="I41" s="26">
        <v>1.3747312793990691E-3</v>
      </c>
      <c r="J41" s="26">
        <v>-0.88761441284883957</v>
      </c>
      <c r="K41" s="26">
        <v>1.9818982671400117E-3</v>
      </c>
      <c r="L41" s="26">
        <v>4.9198665781521687</v>
      </c>
      <c r="M41" s="26">
        <v>1.2582556100503576E-2</v>
      </c>
      <c r="N41" s="26">
        <v>972.93239531555935</v>
      </c>
      <c r="O41" s="26">
        <v>20.281984712688185</v>
      </c>
      <c r="P41" s="26">
        <v>-0.92711247589316592</v>
      </c>
      <c r="Q41" s="26">
        <v>1.2582556100503576E-2</v>
      </c>
      <c r="R41" s="26">
        <v>976.43959043424638</v>
      </c>
      <c r="S41" s="26">
        <v>20.281984712688185</v>
      </c>
    </row>
    <row r="42" spans="1:19" x14ac:dyDescent="0.2">
      <c r="A42" t="s">
        <v>170</v>
      </c>
      <c r="B42" t="s">
        <v>190</v>
      </c>
      <c r="C42" t="s">
        <v>188</v>
      </c>
      <c r="D42" s="26">
        <v>-17.957316548469549</v>
      </c>
      <c r="E42" s="26">
        <v>1.4407211285244964E-3</v>
      </c>
      <c r="F42" s="26">
        <v>-10.218197470715062</v>
      </c>
      <c r="G42" s="26">
        <v>1.5741548904533828E-3</v>
      </c>
      <c r="H42" s="26">
        <v>-7.7379134944300931</v>
      </c>
      <c r="I42" s="26">
        <v>1.4407211285244964E-3</v>
      </c>
      <c r="J42" s="26">
        <v>-2.8152212477378979</v>
      </c>
      <c r="K42" s="26">
        <v>1.5741548904533828E-3</v>
      </c>
      <c r="L42" s="26">
        <v>-11.621298387046858</v>
      </c>
      <c r="M42" s="26">
        <v>1.1778300724747445E-2</v>
      </c>
      <c r="N42" s="26">
        <v>392.36207957198326</v>
      </c>
      <c r="O42" s="26">
        <v>2.0033951709691413</v>
      </c>
      <c r="P42" s="26">
        <v>-0.90176752029191842</v>
      </c>
      <c r="Q42" s="26">
        <v>1.1778300724747445E-2</v>
      </c>
      <c r="R42" s="26">
        <v>400.23482548670279</v>
      </c>
      <c r="S42" s="26">
        <v>2.0033951709691413</v>
      </c>
    </row>
    <row r="43" spans="1:19" x14ac:dyDescent="0.2"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 x14ac:dyDescent="0.2">
      <c r="A44" t="s">
        <v>170</v>
      </c>
      <c r="B44" t="s">
        <v>191</v>
      </c>
      <c r="C44" t="s">
        <v>192</v>
      </c>
      <c r="D44" s="26">
        <v>-17.971780000351821</v>
      </c>
      <c r="E44" s="26">
        <v>9.9262022488797006E-4</v>
      </c>
      <c r="F44" s="26">
        <v>-10.252219582924882</v>
      </c>
      <c r="G44" s="26">
        <v>1.7201898997903742E-3</v>
      </c>
      <c r="H44" s="26">
        <v>-7.7527520331233868</v>
      </c>
      <c r="I44" s="26">
        <v>9.9262022488797006E-4</v>
      </c>
      <c r="J44" s="26">
        <v>-2.849494788535289</v>
      </c>
      <c r="K44" s="26">
        <v>1.7201898997903742E-3</v>
      </c>
      <c r="L44" s="26">
        <v>-11.704447865643008</v>
      </c>
      <c r="M44" s="26">
        <v>1.5831865456493007E-2</v>
      </c>
      <c r="N44" s="26">
        <v>95.12066782972407</v>
      </c>
      <c r="O44" s="26">
        <v>0.61347636086269586</v>
      </c>
      <c r="P44" s="26">
        <v>-0.93664704140927757</v>
      </c>
      <c r="Q44" s="26">
        <v>1.5831865456493007E-2</v>
      </c>
      <c r="R44" s="26">
        <v>101.38844886216881</v>
      </c>
      <c r="S44" s="26">
        <v>0.61347636086269586</v>
      </c>
    </row>
    <row r="45" spans="1:19" x14ac:dyDescent="0.2">
      <c r="A45" t="s">
        <v>174</v>
      </c>
      <c r="B45" t="s">
        <v>193</v>
      </c>
      <c r="C45" t="s">
        <v>194</v>
      </c>
      <c r="D45" s="26">
        <v>-2.9054375748377437</v>
      </c>
      <c r="E45" s="26">
        <v>8.7835704999039157E-4</v>
      </c>
      <c r="F45" s="26">
        <v>-7.0225850617763319</v>
      </c>
      <c r="G45" s="26">
        <v>1.5111801772198391E-3</v>
      </c>
      <c r="H45" s="26">
        <v>6.576343567310782</v>
      </c>
      <c r="I45" s="26">
        <v>8.7835704999039157E-4</v>
      </c>
      <c r="J45" s="26">
        <v>0.43301257379284086</v>
      </c>
      <c r="K45" s="26">
        <v>1.5111801772198391E-3</v>
      </c>
      <c r="L45" s="26">
        <v>6.2619471519684113</v>
      </c>
      <c r="M45" s="26">
        <v>1.5108994235352341E-2</v>
      </c>
      <c r="N45" s="26">
        <v>9.9704304836027511</v>
      </c>
      <c r="O45" s="26">
        <v>0.33436736096334152</v>
      </c>
      <c r="P45" s="26">
        <v>-0.94511622519921623</v>
      </c>
      <c r="Q45" s="26">
        <v>1.5108994235352341E-2</v>
      </c>
      <c r="R45" s="26">
        <v>9.0963997843200861</v>
      </c>
      <c r="S45" s="26">
        <v>0.33436736096334152</v>
      </c>
    </row>
    <row r="46" spans="1:19" x14ac:dyDescent="0.2">
      <c r="A46" t="s">
        <v>172</v>
      </c>
      <c r="B46" t="s">
        <v>195</v>
      </c>
      <c r="C46" t="s">
        <v>194</v>
      </c>
      <c r="D46" s="26">
        <v>1.8032547731112736</v>
      </c>
      <c r="E46" s="26">
        <v>9.5740078911939121E-4</v>
      </c>
      <c r="F46" s="26">
        <v>3.5233534243110931</v>
      </c>
      <c r="G46" s="26">
        <v>1.242578820864607E-3</v>
      </c>
      <c r="H46" s="26">
        <v>11.387098144632533</v>
      </c>
      <c r="I46" s="26">
        <v>9.5740078911939121E-4</v>
      </c>
      <c r="J46" s="26">
        <v>11.057568276668841</v>
      </c>
      <c r="K46" s="26">
        <v>1.242578820864607E-3</v>
      </c>
      <c r="L46" s="26">
        <v>21.760282638421085</v>
      </c>
      <c r="M46" s="26">
        <v>1.4340831631773769E-2</v>
      </c>
      <c r="N46" s="26">
        <v>105.87366660359787</v>
      </c>
      <c r="O46" s="26">
        <v>0.72044348090162347</v>
      </c>
      <c r="P46" s="26">
        <v>-0.96572751198165108</v>
      </c>
      <c r="Q46" s="26">
        <v>1.4340831631773769E-2</v>
      </c>
      <c r="R46" s="26">
        <v>81.816975705722328</v>
      </c>
      <c r="S46" s="26">
        <v>0.72044348090162347</v>
      </c>
    </row>
    <row r="47" spans="1:19" ht="17" thickBot="1" x14ac:dyDescent="0.25">
      <c r="A47" s="27" t="s">
        <v>197</v>
      </c>
      <c r="B47" s="27" t="s">
        <v>196</v>
      </c>
      <c r="C47" s="27" t="s">
        <v>194</v>
      </c>
      <c r="D47" s="28">
        <v>-46.44174895173991</v>
      </c>
      <c r="E47" s="28">
        <v>1.0375510165501552E-3</v>
      </c>
      <c r="F47" s="28">
        <v>-15.538258489672163</v>
      </c>
      <c r="G47" s="28">
        <v>1.4797220026762259E-3</v>
      </c>
      <c r="H47" s="28">
        <v>-34.801386359348903</v>
      </c>
      <c r="I47" s="28">
        <v>1.0375510165501552E-3</v>
      </c>
      <c r="J47" s="28">
        <v>-8.2298811657535662</v>
      </c>
      <c r="K47" s="28">
        <v>1.4797220026762259E-3</v>
      </c>
      <c r="L47" s="28">
        <v>-44.552993918824704</v>
      </c>
      <c r="M47" s="28">
        <v>1.2046696827076134E-2</v>
      </c>
      <c r="N47" s="28">
        <v>9.2682785190515951</v>
      </c>
      <c r="O47" s="28">
        <v>8.0340002051117673E-2</v>
      </c>
      <c r="P47" s="28">
        <v>-0.88592140144472253</v>
      </c>
      <c r="Q47" s="28">
        <v>1.2046696827076134E-2</v>
      </c>
      <c r="R47" s="28">
        <v>26.087620747046401</v>
      </c>
      <c r="S47" s="28">
        <v>8.0340002051117673E-2</v>
      </c>
    </row>
    <row r="48" spans="1:19" ht="17" thickTop="1" x14ac:dyDescent="0.2">
      <c r="A48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Analyses</vt:lpstr>
      <vt:lpstr>Equilibrated Gases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2017-12-15T19:37:00Z</dcterms:created>
  <dcterms:modified xsi:type="dcterms:W3CDTF">2018-02-15T22:21:25Z</dcterms:modified>
</cp:coreProperties>
</file>