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wer" sheetId="1" state="visible" r:id="rId2"/>
    <sheet name="Microcontroller" sheetId="2" state="visible" r:id="rId3"/>
    <sheet name="Sensors" sheetId="3" state="visible" r:id="rId4"/>
  </sheets>
  <definedNames>
    <definedName function="false" hidden="false" localSheetId="0" name="ExternalData_1" vbProcedure="false">Power!$A$1:$E$12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<sst xmlns="http://schemas.openxmlformats.org/spreadsheetml/2006/main" count="93" uniqueCount="65">
  <si>
    <t xml:space="preserve">Reference</t>
  </si>
  <si>
    <t xml:space="preserve">Value</t>
  </si>
  <si>
    <t xml:space="preserve">Footprint</t>
  </si>
  <si>
    <t xml:space="preserve">DNP</t>
  </si>
  <si>
    <t xml:space="preserve">Qty</t>
  </si>
  <si>
    <t xml:space="preserve">JLC Part #</t>
  </si>
  <si>
    <t xml:space="preserve">MFR Part #</t>
  </si>
  <si>
    <t xml:space="preserve">Unit Cost</t>
  </si>
  <si>
    <t xml:space="preserve">Extended Part Cost</t>
  </si>
  <si>
    <t xml:space="preserve">Total cost (5 Boards)</t>
  </si>
  <si>
    <t xml:space="preserve">BT1</t>
  </si>
  <si>
    <t xml:space="preserve">Battery</t>
  </si>
  <si>
    <t xml:space="preserve">n/A</t>
  </si>
  <si>
    <t xml:space="preserve">C1-C4</t>
  </si>
  <si>
    <t xml:space="preserve">10uf</t>
  </si>
  <si>
    <t xml:space="preserve">C19702</t>
  </si>
  <si>
    <t xml:space="preserve">CL10A106KP8NNNC</t>
  </si>
  <si>
    <t xml:space="preserve">D1</t>
  </si>
  <si>
    <t xml:space="preserve">LED Green</t>
  </si>
  <si>
    <t xml:space="preserve">C2296</t>
  </si>
  <si>
    <t xml:space="preserve">LED_0805</t>
  </si>
  <si>
    <t xml:space="preserve">D2</t>
  </si>
  <si>
    <t xml:space="preserve">LED RED</t>
  </si>
  <si>
    <t xml:space="preserve">C2286</t>
  </si>
  <si>
    <t xml:space="preserve">LED_0603</t>
  </si>
  <si>
    <t xml:space="preserve">R2, R3</t>
  </si>
  <si>
    <t xml:space="preserve">1.2k</t>
  </si>
  <si>
    <t xml:space="preserve">C22765</t>
  </si>
  <si>
    <t xml:space="preserve">0603WAF1201T5E</t>
  </si>
  <si>
    <t xml:space="preserve">R4</t>
  </si>
  <si>
    <t xml:space="preserve">R5</t>
  </si>
  <si>
    <t xml:space="preserve">U2</t>
  </si>
  <si>
    <t xml:space="preserve">USB</t>
  </si>
  <si>
    <t xml:space="preserve">C404969</t>
  </si>
  <si>
    <t xml:space="preserve">MicroXNJ</t>
  </si>
  <si>
    <t xml:space="preserve">U3</t>
  </si>
  <si>
    <t xml:space="preserve">battery charger</t>
  </si>
  <si>
    <t xml:space="preserve">C16581</t>
  </si>
  <si>
    <t xml:space="preserve">TP4056</t>
  </si>
  <si>
    <t xml:space="preserve">U4</t>
  </si>
  <si>
    <t xml:space="preserve">pmosfet</t>
  </si>
  <si>
    <t xml:space="preserve">C10487</t>
  </si>
  <si>
    <t xml:space="preserve">S12301CDS-T1-GE3</t>
  </si>
  <si>
    <t xml:space="preserve">U5</t>
  </si>
  <si>
    <t xml:space="preserve">UVLO/ LDO</t>
  </si>
  <si>
    <t xml:space="preserve">C87307</t>
  </si>
  <si>
    <t xml:space="preserve">TO-263-3</t>
  </si>
  <si>
    <t xml:space="preserve">Total</t>
  </si>
  <si>
    <t xml:space="preserve">C5</t>
  </si>
  <si>
    <t xml:space="preserve">1uf</t>
  </si>
  <si>
    <t xml:space="preserve">C52923</t>
  </si>
  <si>
    <t xml:space="preserve">CL05A105KA5NQNC</t>
  </si>
  <si>
    <t xml:space="preserve">R7, R8, R9</t>
  </si>
  <si>
    <t xml:space="preserve">8.2k</t>
  </si>
  <si>
    <t xml:space="preserve">C25924</t>
  </si>
  <si>
    <t xml:space="preserve">0402WGF8201TCE</t>
  </si>
  <si>
    <t xml:space="preserve">RV1</t>
  </si>
  <si>
    <t xml:space="preserve">Potentiometer</t>
  </si>
  <si>
    <t xml:space="preserve">C388854</t>
  </si>
  <si>
    <t xml:space="preserve">RK09K1130AJ3</t>
  </si>
  <si>
    <t xml:space="preserve">U6</t>
  </si>
  <si>
    <t xml:space="preserve">Ambient Light Sensor</t>
  </si>
  <si>
    <t xml:space="preserve">OptoDevice:Lite-On_LTR-303ALS-01</t>
  </si>
  <si>
    <t xml:space="preserve">C364577</t>
  </si>
  <si>
    <t xml:space="preserve">LTR-303ALS-01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</si>
</sst>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color rgb="FF222222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222222"/>
        </patternFill>
      </fill>
    </dxf>
    <dxf>
      <fill>
        <patternFill patternType="solid">
          <f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ower_componentes" displayName="power_componentes" ref="A1:J13" headerRowCount="1" totalsRowCount="1" totalsRowShown="1">
  <autoFilter ref="A1:J13"/>
  <tableColumns count="10">
    <tableColumn id="1" name="Reference"/>
    <tableColumn id="2" name="Value"/>
    <tableColumn id="3" name="Footprint"/>
    <tableColumn id="4" name="DNP"/>
    <tableColumn id="5" name="Qty"/>
    <tableColumn id="6" name="JLC Part #"/>
    <tableColumn id="7" name="MFR Part #"/>
    <tableColumn id="8" name="Unit Cost"/>
    <tableColumn id="9" name="Extended Part Cost"/>
    <tableColumn id="10" name="Total cost (5 Boards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4.26"/>
    <col collapsed="false" customWidth="true" hidden="false" outlineLevel="0" max="3" min="3" style="0" width="10.95"/>
    <col collapsed="false" customWidth="true" hidden="false" outlineLevel="0" max="4" min="4" style="0" width="6.98"/>
    <col collapsed="false" customWidth="true" hidden="false" outlineLevel="0" max="5" min="5" style="0" width="6.43"/>
    <col collapsed="false" customWidth="true" hidden="false" outlineLevel="0" max="6" min="6" style="0" width="11.61"/>
    <col collapsed="false" customWidth="true" hidden="false" outlineLevel="0" max="7" min="7" style="0" width="18"/>
    <col collapsed="false" customWidth="true" hidden="false" outlineLevel="0" max="8" min="8" style="0" width="14.58"/>
    <col collapsed="false" customWidth="true" hidden="false" outlineLevel="0" max="9" min="9" style="0" width="17.23"/>
    <col collapsed="false" customWidth="true" hidden="false" outlineLevel="0" max="10" min="10" style="0" width="2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/>
      <c r="D2" s="1"/>
      <c r="E2" s="0" t="n">
        <v>1</v>
      </c>
      <c r="F2" s="2" t="s">
        <v>12</v>
      </c>
      <c r="G2" s="2" t="s">
        <v>12</v>
      </c>
      <c r="H2" s="3" t="n">
        <v>0</v>
      </c>
      <c r="I2" s="3" t="n">
        <v>0</v>
      </c>
      <c r="J2" s="3" t="n">
        <f aca="false">E2*H2*5+I2</f>
        <v>0</v>
      </c>
    </row>
    <row r="3" customFormat="false" ht="13.8" hidden="false" customHeight="false" outlineLevel="0" collapsed="false">
      <c r="A3" s="1" t="s">
        <v>13</v>
      </c>
      <c r="B3" s="1" t="s">
        <v>14</v>
      </c>
      <c r="C3" s="1"/>
      <c r="D3" s="1"/>
      <c r="E3" s="0" t="n">
        <v>4</v>
      </c>
      <c r="F3" s="2" t="s">
        <v>15</v>
      </c>
      <c r="G3" s="4" t="s">
        <v>16</v>
      </c>
      <c r="H3" s="3" t="n">
        <v>0.0066</v>
      </c>
      <c r="I3" s="3" t="n">
        <v>0</v>
      </c>
      <c r="J3" s="3" t="n">
        <f aca="false">E3*H3*5+I3</f>
        <v>0.132</v>
      </c>
    </row>
    <row r="4" customFormat="false" ht="13.8" hidden="false" customHeight="false" outlineLevel="0" collapsed="false">
      <c r="A4" s="1" t="s">
        <v>17</v>
      </c>
      <c r="B4" s="1" t="s">
        <v>18</v>
      </c>
      <c r="C4" s="1"/>
      <c r="D4" s="1"/>
      <c r="E4" s="0" t="n">
        <v>1</v>
      </c>
      <c r="F4" s="4" t="s">
        <v>19</v>
      </c>
      <c r="G4" s="4" t="s">
        <v>20</v>
      </c>
      <c r="H4" s="3" t="n">
        <v>0.0119</v>
      </c>
      <c r="I4" s="3" t="n">
        <v>0</v>
      </c>
      <c r="J4" s="3" t="n">
        <f aca="false">E4*H4*5+I4</f>
        <v>0.0595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/>
      <c r="D5" s="1"/>
      <c r="E5" s="0" t="n">
        <v>1</v>
      </c>
      <c r="F5" s="4" t="s">
        <v>23</v>
      </c>
      <c r="G5" s="4" t="s">
        <v>24</v>
      </c>
      <c r="H5" s="3" t="n">
        <v>0.0054</v>
      </c>
      <c r="I5" s="3" t="n">
        <v>0</v>
      </c>
      <c r="J5" s="3" t="n">
        <f aca="false">E5*H5*5+I5</f>
        <v>0.027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/>
      <c r="D6" s="1"/>
      <c r="E6" s="0" t="n">
        <v>2</v>
      </c>
      <c r="F6" s="4" t="s">
        <v>27</v>
      </c>
      <c r="G6" s="4" t="s">
        <v>28</v>
      </c>
      <c r="H6" s="5" t="n">
        <v>0.001</v>
      </c>
      <c r="I6" s="5" t="n">
        <v>0</v>
      </c>
      <c r="J6" s="3" t="n">
        <f aca="false">E6*H6*5+I6</f>
        <v>0.01</v>
      </c>
    </row>
    <row r="7" customFormat="false" ht="13.8" hidden="false" customHeight="false" outlineLevel="0" collapsed="false">
      <c r="A7" s="1" t="s">
        <v>29</v>
      </c>
      <c r="B7" s="1" t="s">
        <v>26</v>
      </c>
      <c r="C7" s="1"/>
      <c r="D7" s="1"/>
      <c r="E7" s="0" t="n">
        <v>1</v>
      </c>
      <c r="F7" s="4" t="s">
        <v>27</v>
      </c>
      <c r="G7" s="4" t="s">
        <v>28</v>
      </c>
      <c r="H7" s="5" t="n">
        <v>0.001</v>
      </c>
      <c r="I7" s="5" t="n">
        <v>0</v>
      </c>
      <c r="J7" s="3" t="n">
        <f aca="false">E7*H7*5+I7</f>
        <v>0.005</v>
      </c>
    </row>
    <row r="8" customFormat="false" ht="13.8" hidden="false" customHeight="false" outlineLevel="0" collapsed="false">
      <c r="A8" s="1" t="s">
        <v>30</v>
      </c>
      <c r="B8" s="1" t="s">
        <v>26</v>
      </c>
      <c r="C8" s="1"/>
      <c r="D8" s="1"/>
      <c r="E8" s="0" t="n">
        <v>1</v>
      </c>
      <c r="F8" s="4" t="s">
        <v>27</v>
      </c>
      <c r="G8" s="4" t="s">
        <v>28</v>
      </c>
      <c r="H8" s="5" t="n">
        <v>0.001</v>
      </c>
      <c r="I8" s="5" t="n">
        <v>0</v>
      </c>
      <c r="J8" s="3" t="n">
        <f aca="false">E8*H8*5+I8</f>
        <v>0.005</v>
      </c>
    </row>
    <row r="9" customFormat="false" ht="13.8" hidden="false" customHeight="false" outlineLevel="0" collapsed="false">
      <c r="A9" s="1" t="s">
        <v>31</v>
      </c>
      <c r="B9" s="1" t="s">
        <v>32</v>
      </c>
      <c r="C9" s="1"/>
      <c r="D9" s="1"/>
      <c r="E9" s="0" t="n">
        <v>1</v>
      </c>
      <c r="F9" s="2" t="s">
        <v>33</v>
      </c>
      <c r="G9" s="4" t="s">
        <v>34</v>
      </c>
      <c r="H9" s="3" t="n">
        <v>0.0333</v>
      </c>
      <c r="I9" s="3" t="n">
        <v>3</v>
      </c>
      <c r="J9" s="3" t="n">
        <f aca="false">E9*H9*5+I9</f>
        <v>3.1665</v>
      </c>
    </row>
    <row r="10" customFormat="false" ht="13.8" hidden="false" customHeight="false" outlineLevel="0" collapsed="false">
      <c r="A10" s="1" t="s">
        <v>35</v>
      </c>
      <c r="B10" s="1" t="s">
        <v>36</v>
      </c>
      <c r="C10" s="1"/>
      <c r="D10" s="1"/>
      <c r="E10" s="0" t="n">
        <v>1</v>
      </c>
      <c r="F10" s="2" t="s">
        <v>37</v>
      </c>
      <c r="G10" s="2" t="s">
        <v>38</v>
      </c>
      <c r="H10" s="3" t="n">
        <v>0.2027</v>
      </c>
      <c r="I10" s="3" t="n">
        <v>0</v>
      </c>
      <c r="J10" s="3" t="n">
        <f aca="false">E10*H10*5+I10</f>
        <v>1.0135</v>
      </c>
    </row>
    <row r="11" customFormat="false" ht="13.8" hidden="false" customHeight="false" outlineLevel="0" collapsed="false">
      <c r="A11" s="1" t="s">
        <v>39</v>
      </c>
      <c r="B11" s="1" t="s">
        <v>40</v>
      </c>
      <c r="C11" s="1"/>
      <c r="D11" s="1"/>
      <c r="E11" s="0" t="n">
        <v>1</v>
      </c>
      <c r="F11" s="2" t="s">
        <v>41</v>
      </c>
      <c r="G11" s="2" t="s">
        <v>42</v>
      </c>
      <c r="H11" s="3" t="n">
        <v>0.0725</v>
      </c>
      <c r="I11" s="3" t="n">
        <v>0</v>
      </c>
      <c r="J11" s="3" t="n">
        <f aca="false">E11*H11*5+I11</f>
        <v>0.3625</v>
      </c>
    </row>
    <row r="12" customFormat="false" ht="13.8" hidden="false" customHeight="false" outlineLevel="0" collapsed="false">
      <c r="A12" s="1" t="s">
        <v>43</v>
      </c>
      <c r="B12" s="1" t="s">
        <v>44</v>
      </c>
      <c r="C12" s="1"/>
      <c r="D12" s="1"/>
      <c r="E12" s="0" t="n">
        <v>1</v>
      </c>
      <c r="F12" s="2" t="s">
        <v>45</v>
      </c>
      <c r="G12" s="4" t="s">
        <v>46</v>
      </c>
      <c r="H12" s="3" t="n">
        <v>0.478</v>
      </c>
      <c r="I12" s="3" t="n">
        <v>3</v>
      </c>
      <c r="J12" s="3" t="n">
        <f aca="false">E12*H12*5+I12</f>
        <v>5.39</v>
      </c>
    </row>
    <row r="13" customFormat="false" ht="13.8" hidden="false" customHeight="false" outlineLevel="0" collapsed="false">
      <c r="A13" s="1"/>
      <c r="B13" s="1"/>
      <c r="C13" s="1"/>
      <c r="D13" s="1"/>
      <c r="F13" s="1"/>
      <c r="G13" s="1"/>
      <c r="H13" s="1"/>
      <c r="I13" s="6" t="s">
        <v>47</v>
      </c>
      <c r="J13" s="7" t="n">
        <f aca="false">SUM(power_componentes[Total cost (5 Boards)])</f>
        <v>10.171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6" activeCellId="0" sqref="I6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9.32"/>
    <col collapsed="false" customWidth="true" hidden="false" outlineLevel="0" max="3" min="3" style="0" width="23.07"/>
    <col collapsed="false" customWidth="true" hidden="false" outlineLevel="0" max="4" min="4" style="0" width="4.77"/>
    <col collapsed="false" customWidth="true" hidden="false" outlineLevel="0" max="5" min="5" style="0" width="4.22"/>
    <col collapsed="false" customWidth="true" hidden="false" outlineLevel="0" max="6" min="6" style="0" width="9.4"/>
    <col collapsed="false" customWidth="true" hidden="false" outlineLevel="0" max="7" min="7" style="0" width="10.51"/>
    <col collapsed="false" customWidth="true" hidden="false" outlineLevel="0" max="8" min="8" style="0" width="8.85"/>
    <col collapsed="false" customWidth="true" hidden="false" outlineLevel="0" max="9" min="9" style="0" width="17.12"/>
    <col collapsed="false" customWidth="true" hidden="false" outlineLevel="0" max="10" min="10" style="0" width="18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0.85" hidden="false" customHeight="false" outlineLevel="0" collapsed="false">
      <c r="A2" s="0" t="s">
        <v>48</v>
      </c>
      <c r="B2" s="0" t="s">
        <v>49</v>
      </c>
      <c r="E2" s="0" t="n">
        <v>1</v>
      </c>
      <c r="F2" s="8" t="s">
        <v>50</v>
      </c>
      <c r="G2" s="8" t="s">
        <v>51</v>
      </c>
      <c r="H2" s="5" t="n">
        <v>0.0038</v>
      </c>
      <c r="I2" s="5" t="n">
        <v>0</v>
      </c>
      <c r="J2" s="5" t="n">
        <f aca="false">H2*E2*5+I2</f>
        <v>0.019</v>
      </c>
    </row>
    <row r="3" customFormat="false" ht="20.85" hidden="false" customHeight="false" outlineLevel="0" collapsed="false">
      <c r="A3" s="0" t="s">
        <v>52</v>
      </c>
      <c r="B3" s="0" t="s">
        <v>53</v>
      </c>
      <c r="E3" s="0" t="n">
        <v>3</v>
      </c>
      <c r="F3" s="2" t="s">
        <v>54</v>
      </c>
      <c r="G3" s="8" t="s">
        <v>55</v>
      </c>
      <c r="H3" s="5" t="n">
        <v>0.0005</v>
      </c>
      <c r="I3" s="5" t="n">
        <v>0</v>
      </c>
      <c r="J3" s="5" t="n">
        <f aca="false">H3*E3*5+I3</f>
        <v>0.0075</v>
      </c>
    </row>
    <row r="4" customFormat="false" ht="13.8" hidden="false" customHeight="false" outlineLevel="0" collapsed="false">
      <c r="A4" s="0" t="s">
        <v>56</v>
      </c>
      <c r="B4" s="0" t="s">
        <v>57</v>
      </c>
      <c r="E4" s="0" t="n">
        <v>1</v>
      </c>
      <c r="F4" s="8" t="s">
        <v>58</v>
      </c>
      <c r="G4" s="8" t="s">
        <v>59</v>
      </c>
      <c r="H4" s="5" t="n">
        <v>0.5956</v>
      </c>
      <c r="I4" s="5" t="n">
        <v>3</v>
      </c>
      <c r="J4" s="5" t="n">
        <f aca="false">H4*E4*5+I4</f>
        <v>5.978</v>
      </c>
    </row>
    <row r="5" customFormat="false" ht="13.8" hidden="false" customHeight="false" outlineLevel="0" collapsed="false">
      <c r="A5" s="0" t="s">
        <v>60</v>
      </c>
      <c r="B5" s="0" t="s">
        <v>61</v>
      </c>
      <c r="C5" s="2" t="s">
        <v>62</v>
      </c>
      <c r="E5" s="0" t="n">
        <v>1</v>
      </c>
      <c r="F5" s="8" t="s">
        <v>63</v>
      </c>
      <c r="G5" s="8" t="s">
        <v>64</v>
      </c>
      <c r="H5" s="5" t="n">
        <v>0.3887</v>
      </c>
      <c r="I5" s="5" t="n">
        <v>3</v>
      </c>
      <c r="J5" s="5" t="n">
        <f aca="false">H5*E5*5+I5</f>
        <v>4.9435</v>
      </c>
    </row>
    <row r="6" customFormat="false" ht="13.8" hidden="false" customHeight="false" outlineLevel="0" collapsed="false">
      <c r="H6" s="5"/>
      <c r="I6" s="9" t="s">
        <v>47</v>
      </c>
      <c r="J6" s="9" t="n">
        <f aca="false">SUM(J2:J5)</f>
        <v>10.948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sEAABQSwMEFAACAAgAd4dlVlyTyFukAAAA9gAAABIAHABDb25maWcvUGFja2FnZS54bWwgohgAKKAUAAAAAAAAAAAAAAAAAAAAAAAAAAAAhY9NCsIwGESvUrJv/oog5WuKuLUgCCLuQoxtsE2lSU3v5sIjeQUrWnXnct68xcz9eoN8aOroojtnWpshhimKtFXtwdgyQ70/xnOUC1hLdZKljkbZunRwhwxV3p9TQkIIOCS47UrCKWVkV6w2qtKNRB/Z/JdjY52XVmkkYPsaIzhmjOMZTzAFMkEojP0KfNz7bH8gLPva950W2sb7BZApAnl/EA9QSwMEFAACAAgAd4dlV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HeHZVaWWAOzdQEAAG0CAAATABwARm9ybXVsYXMvU2VjdGlvbjEubSCiGAAooBQAAAAAAAAAAAAAAAAAAAAAAAAAAABtUMFqGzEQvRv8D4NysUFemqQpoWEPZdemJdA2sdNL1IMqj2O1WmmZmXW6GP97ZeyQgqPLiPceb94bRic+RZgf5vnNcDAc8NoSLuFMtekZCVxq2hQxCrKCEgLKcAD5zVNHDjNS8aaok+uarBnNfMCiSlkdhUeq+mgeGInNrbfRfItYk98gTOAh5knspYe0gsq2CIv0HE2N/EdSazon5hJ6tGRW5IkFGBtkQTLT6fTy3fX1y5xNvlP6nQtMqtt78xLE7vuYkwaF440a68cag298diuVVhqqFLomcnmlYRpdWvr4VJ5fXF1ouOuS4Fz6gOXrt/ia7X6O9eEQZyoHaDK3hM9ol7nV/k4L+ysLj8wRHx1upuHxiH8KYe5ssMSlUPe/ZbW28Sk7LvoWX+0WZCOvEjWHwHuSR2/s19utuscVEkaHuZ9kIQj+lZ2GrfphQ3eKzlKSlnyUE6a2YnmNeMrcSZ+xL1E+vC/2YXa78XDg45slbv4BUEsBAi0AFAACAAgAd4dlVlyTyFukAAAA9gAAABIAAAAAAAAAAAAAAAAAAAAAAENvbmZpZy9QYWNrYWdlLnhtbFBLAQItABQAAgAIAHeHZVYPyumrpAAAAOkAAAATAAAAAAAAAAAAAAAAAPAAAABbQ29udGVudF9UeXBlc10ueG1sUEsBAi0AFAACAAgAd4dlVpZYA7N1AQAAbQIAABMAAAAAAAAAAAAAAAAA4QEAAEZvcm11bGFzL1NlY3Rpb24xLm1QSwUGAAAAAAMAAwDCAAAAo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HQsAAAAAAAD7Cg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3Bvd2VyJTIwY29tcG9uZW50ZXM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b3dlcl9jb21wb25lbnRlcyIgLz48RW50cnkgVHlwZT0iRmlsbGVkQ29tcGxldGVSZXN1bHRUb1dvcmtzaGVldCIgVmFsdWU9ImwxIiAvPjxFbnRyeSBUeXBlPSJBZGRlZFRvRGF0YU1vZGVsIiBWYWx1ZT0ibDAiIC8+PEVudHJ5IFR5cGU9IkZpbGxDb3VudCIgVmFsdWU9Imw4IiAvPjxFbnRyeSBUeXBlPSJGaWxsRXJyb3JDb2RlIiBWYWx1ZT0ic1Vua25vd24iIC8+PEVudHJ5IFR5cGU9IkZpbGxFcnJvckNvdW50IiBWYWx1ZT0ibDAiIC8+PEVudHJ5IFR5cGU9IkZpbGxMYXN0VXBkYXRlZCIgVmFsdWU9ImQyMDIzLTAzLTA1VDE0OjU5OjQ2Ljc5NjExOTdaIiAvPjxFbnRyeSBUeXBlPSJGaWxsQ29sdW1uVHlwZXMiIFZhbHVlPSJzQmdZR0JnTT0iIC8+PEVudHJ5IFR5cGU9IkZpbGxDb2x1bW5OYW1lcyIgVmFsdWU9InNbJnF1b3Q7UmVmZXJlbmNlJnF1b3Q7LCZxdW90O1ZhbHVlJnF1b3Q7LCZxdW90O0Zvb3RwcmludCZxdW90OywmcXVvdDtEYXRhc2hlZXQmcXVvdDssJnF1b3Q7U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G93ZXIgY29tcG9uZW50ZXMvQXV0b1JlbW92ZWRDb2x1bW5zMS57UmVmZXJlbmNlLDB9JnF1b3Q7LCZxdW90O1NlY3Rpb24xL3Bvd2VyIGNvbXBvbmVudGVzL0F1dG9SZW1vdmVkQ29sdW1uczEue1ZhbHVlLDF9JnF1b3Q7LCZxdW90O1NlY3Rpb24xL3Bvd2VyIGNvbXBvbmVudGVzL0F1dG9SZW1vdmVkQ29sdW1uczEue0Zvb3RwcmludCwyfSZxdW90OywmcXVvdDtTZWN0aW9uMS9wb3dlciBjb21wb25lbnRlcy9BdXRvUmVtb3ZlZENvbHVtbnMxLntEYXRhc2hlZXQsM30mcXVvdDssJnF1b3Q7U2VjdGlvbjEvcG93ZXIgY29tcG9uZW50ZXMvQXV0b1JlbW92ZWRDb2x1bW5zMS57UXR5LDR9JnF1b3Q7XSwmcXVvdDtDb2x1bW5Db3VudCZxdW90Ozo1LCZxdW90O0tleUNvbHVtbk5hbWVzJnF1b3Q7OltdLCZxdW90O0NvbHVtbklkZW50aXRpZXMmcXVvdDs6WyZxdW90O1NlY3Rpb24xL3Bvd2VyIGNvbXBvbmVudGVzL0F1dG9SZW1vdmVkQ29sdW1uczEue1JlZmVyZW5jZSwwfSZxdW90OywmcXVvdDtTZWN0aW9uMS9wb3dlciBjb21wb25lbnRlcy9BdXRvUmVtb3ZlZENvbHVtbnMxLntWYWx1ZSwxfSZxdW90OywmcXVvdDtTZWN0aW9uMS9wb3dlciBjb21wb25lbnRlcy9BdXRvUmVtb3ZlZENvbHVtbnMxLntGb290cHJpbnQsMn0mcXVvdDssJnF1b3Q7U2VjdGlvbjEvcG93ZXIgY29tcG9uZW50ZXMvQXV0b1JlbW92ZWRDb2x1bW5zMS57RGF0YXNoZWV0LDN9JnF1b3Q7LCZxdW90O1NlY3Rpb24xL3Bvd2VyIGNvbXBvbmVudGVzL0F1dG9SZW1vdmVkQ29sdW1uczEue1F0eSw0fSZxdW90O10sJnF1b3Q7UmVsYXRpb25zaGlwSW5mbyZxdW90OzpbXX0iIC8+PC9TdGFibGVFbnRyaWVzPjwvSXRlbT48SXRlbT48SXRlbUxvY2F0aW9uPjxJdGVtVHlwZT5Gb3JtdWxhPC9JdGVtVHlwZT48SXRlbVBhdGg+U2VjdGlvbjEvcG93ZXIlMjBjb21wb25lbnRlcy9Tb3VyY2U8L0l0ZW1QYXRoPjwvSXRlbUxvY2F0aW9uPjxTdGFibGVFbnRyaWVzIC8+PC9JdGVtPjxJdGVtPjxJdGVtTG9jYXRpb24+PEl0ZW1UeXBlPkZvcm11bGE8L0l0ZW1UeXBlPjxJdGVtUGF0aD5TZWN0aW9uMS9wb3dlciUyMGNvbXBvbmVudGVzL1Byb21vdGVkJTIwSGVhZGVyczwvSXRlbVBhdGg+PC9JdGVtTG9jYXRpb24+PFN0YWJsZUVudHJpZXMgLz48L0l0ZW0+PEl0ZW0+PEl0ZW1Mb2NhdGlvbj48SXRlbVR5cGU+Rm9ybXVsYTwvSXRlbVR5cGU+PEl0ZW1QYXRoPlNlY3Rpb24xL3Bvd2VyJTIwY29tcG9uZW50ZXMvQ2hhbmdlZCUyMFR5cGU8L0l0ZW1QYXRoPjwvSXRlbUxvY2F0aW9uPjxTdGFibGVFbnRyaWVzIC8+PC9JdGVtPjwvSXRlbXM+PC9Mb2NhbFBhY2thZ2VNZXRhZGF0YUZpbGU+FgAAAFBLBQYAAAAAAAAAAAAAAAAAAAAAAAAmAQAAAQAAANCMnd8BFdERjHoAwE/Cl+sBAAAAbqSc7O1+j06gIa+eNEzRJQAAAAACAAAAAAAQZgAAAAEAACAAAACDYVNt4y7qxOZWaYxyz5MyCR6XUOaDPQptGGxB4fjkgwAAAAAOgAAAAAIAACAAAAAN45E/Zl2wf18Eetl9ukpaEtGefghjQ9o1Z5WxCTfulFAAAABgRkt82tXJorBZUURMRku0y+QPel3ImIJpm81VYnC5G/a5OPJTHP8cQsVSUiUOQKAnKdW1E/K8V/n7kcisghMMkR8wh0Tl4M1V5eG4RhRxr0AAAADqFBwBSD0u6PrhEsFegOGpfAHLxsGJT3pFrbNco96t5R3G8vnxabkkqhJAt6TQRqnQrrzbS2KBQsxPIfk9mt3A</DataMashup>
</file>

<file path=customXml/itemProps1.xml><?xml version="1.0" encoding="utf-8"?>
<ds:datastoreItem xmlns:ds="http://schemas.openxmlformats.org/officeDocument/2006/customXml" ds:itemID="{DA4E3265-2030-4291-810D-B4A5A9E3F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2023-03-05T14:58:28Z</dcterms:created>
  <dc:creator>Kian</dc:creator>
  <dc:description/>
  <dc:language>en-ZA</dc:language>
  <cp:lastModifiedBy/>
  <dcterms:modified xsi:type="dcterms:W3CDTF">2023-03-05T21:37:48Z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