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114F/EEE4114F-PRJ/"/>
    </mc:Choice>
  </mc:AlternateContent>
  <xr:revisionPtr revIDLastSave="0" documentId="13_ncr:1_{8E3D884D-5E8B-7642-967B-8B180F9814D7}" xr6:coauthVersionLast="47" xr6:coauthVersionMax="47" xr10:uidLastSave="{00000000-0000-0000-0000-000000000000}"/>
  <bookViews>
    <workbookView xWindow="-28800" yWindow="1940" windowWidth="28800" windowHeight="18000" xr2:uid="{2ED6FAEF-8B78-8349-A179-90A8B89A861E}"/>
  </bookViews>
  <sheets>
    <sheet name="Sheet1" sheetId="1" r:id="rId1"/>
  </sheets>
  <definedNames>
    <definedName name="_xlchart.v2.0" hidden="1">Sheet1!$B$20:$B$24</definedName>
    <definedName name="_xlchart.v2.1" hidden="1">Sheet1!$O$20:$O$24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1" l="1"/>
  <c r="L41" i="1"/>
  <c r="D41" i="1"/>
  <c r="E41" i="1"/>
  <c r="F41" i="1"/>
  <c r="G41" i="1"/>
  <c r="H41" i="1"/>
  <c r="I41" i="1"/>
  <c r="J41" i="1"/>
  <c r="C41" i="1"/>
  <c r="D36" i="1"/>
  <c r="E36" i="1"/>
  <c r="F36" i="1"/>
  <c r="G36" i="1"/>
  <c r="H36" i="1"/>
  <c r="I36" i="1"/>
  <c r="J36" i="1"/>
  <c r="K36" i="1"/>
  <c r="L36" i="1"/>
  <c r="D37" i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C37" i="1"/>
  <c r="C38" i="1"/>
  <c r="C39" i="1"/>
  <c r="C40" i="1"/>
  <c r="C36" i="1"/>
  <c r="E33" i="1"/>
  <c r="J33" i="1"/>
  <c r="K33" i="1"/>
  <c r="L33" i="1"/>
  <c r="D33" i="1"/>
  <c r="F33" i="1"/>
  <c r="G33" i="1"/>
  <c r="H33" i="1"/>
  <c r="I33" i="1"/>
  <c r="C33" i="1"/>
  <c r="L25" i="1"/>
  <c r="D25" i="1"/>
  <c r="E25" i="1"/>
  <c r="F25" i="1"/>
  <c r="G25" i="1"/>
  <c r="H25" i="1"/>
  <c r="I25" i="1"/>
  <c r="J25" i="1"/>
  <c r="K25" i="1"/>
  <c r="C25" i="1"/>
  <c r="C20" i="1"/>
  <c r="L20" i="1"/>
  <c r="L21" i="1"/>
  <c r="L22" i="1"/>
  <c r="L23" i="1"/>
  <c r="L24" i="1"/>
  <c r="L28" i="1"/>
  <c r="L29" i="1"/>
  <c r="L30" i="1"/>
  <c r="L31" i="1"/>
  <c r="L32" i="1"/>
  <c r="C29" i="1"/>
  <c r="D29" i="1"/>
  <c r="E29" i="1"/>
  <c r="F29" i="1"/>
  <c r="G29" i="1"/>
  <c r="H29" i="1"/>
  <c r="I29" i="1"/>
  <c r="J29" i="1"/>
  <c r="K29" i="1"/>
  <c r="C30" i="1"/>
  <c r="D30" i="1"/>
  <c r="E30" i="1"/>
  <c r="F30" i="1"/>
  <c r="G30" i="1"/>
  <c r="H30" i="1"/>
  <c r="I30" i="1"/>
  <c r="J30" i="1"/>
  <c r="K30" i="1"/>
  <c r="C31" i="1"/>
  <c r="D31" i="1"/>
  <c r="E31" i="1"/>
  <c r="F31" i="1"/>
  <c r="G31" i="1"/>
  <c r="H31" i="1"/>
  <c r="I31" i="1"/>
  <c r="J31" i="1"/>
  <c r="K31" i="1"/>
  <c r="C32" i="1"/>
  <c r="D32" i="1"/>
  <c r="E32" i="1"/>
  <c r="F32" i="1"/>
  <c r="G32" i="1"/>
  <c r="H32" i="1"/>
  <c r="I32" i="1"/>
  <c r="J32" i="1"/>
  <c r="K32" i="1"/>
  <c r="E28" i="1"/>
  <c r="F28" i="1"/>
  <c r="G28" i="1"/>
  <c r="H28" i="1"/>
  <c r="I28" i="1"/>
  <c r="J28" i="1"/>
  <c r="K28" i="1"/>
  <c r="D28" i="1"/>
  <c r="C28" i="1"/>
  <c r="M28" i="1" s="1"/>
  <c r="O28" i="1" s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D20" i="1"/>
  <c r="E20" i="1"/>
  <c r="F20" i="1"/>
  <c r="G20" i="1"/>
  <c r="H20" i="1"/>
  <c r="I20" i="1"/>
  <c r="J20" i="1"/>
  <c r="K20" i="1"/>
  <c r="M20" i="1" l="1"/>
  <c r="O20" i="1" s="1"/>
  <c r="M24" i="1"/>
  <c r="N24" i="1" s="1"/>
  <c r="M21" i="1"/>
  <c r="N21" i="1" s="1"/>
  <c r="M29" i="1"/>
  <c r="N29" i="1" s="1"/>
  <c r="M32" i="1"/>
  <c r="M31" i="1"/>
  <c r="M30" i="1"/>
  <c r="N30" i="1" s="1"/>
  <c r="O30" i="1"/>
  <c r="O29" i="1"/>
  <c r="M22" i="1"/>
  <c r="N22" i="1" s="1"/>
  <c r="M23" i="1"/>
  <c r="O24" i="1"/>
  <c r="O21" i="1"/>
  <c r="N20" i="1"/>
  <c r="N28" i="1"/>
  <c r="M33" i="1"/>
  <c r="O33" i="1" s="1"/>
  <c r="N32" i="1" l="1"/>
  <c r="O32" i="1"/>
  <c r="N33" i="1"/>
  <c r="N31" i="1"/>
  <c r="O31" i="1"/>
  <c r="M25" i="1"/>
  <c r="O25" i="1" s="1"/>
  <c r="O22" i="1"/>
  <c r="N23" i="1"/>
  <c r="N25" i="1" s="1"/>
  <c r="O23" i="1"/>
</calcChain>
</file>

<file path=xl/sharedStrings.xml><?xml version="1.0" encoding="utf-8"?>
<sst xmlns="http://schemas.openxmlformats.org/spreadsheetml/2006/main" count="49" uniqueCount="21">
  <si>
    <t>BB</t>
  </si>
  <si>
    <t>CR1</t>
  </si>
  <si>
    <t>CR2</t>
  </si>
  <si>
    <t>DT1</t>
  </si>
  <si>
    <t>DT2</t>
  </si>
  <si>
    <t>some distort</t>
  </si>
  <si>
    <t>DR</t>
  </si>
  <si>
    <t>C</t>
  </si>
  <si>
    <t>K2</t>
  </si>
  <si>
    <t>Difference Detected</t>
  </si>
  <si>
    <t>Test or Control</t>
  </si>
  <si>
    <t>Subject</t>
  </si>
  <si>
    <t>Audio</t>
  </si>
  <si>
    <t>True Positives</t>
  </si>
  <si>
    <t>True Negatives</t>
  </si>
  <si>
    <t>Total True Positives</t>
  </si>
  <si>
    <t>Total False Positives</t>
  </si>
  <si>
    <t>Total True Negatives</t>
  </si>
  <si>
    <t>Total False Negatives</t>
  </si>
  <si>
    <t>% accuracy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</si>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</sst>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9649-1E19-A44B-A598-5BCC7B1CA9C2}">
  <dimension ref="A1:O41"/>
  <sheetViews>
    <sheetView tabSelected="1" topLeftCell="C25" zoomScale="150" workbookViewId="0">
      <selection activeCell="N37" sqref="N37"/>
    </sheetView>
  </sheetViews>
  <sheetFormatPr baseColWidth="10" defaultRowHeight="16" x14ac:dyDescent="0.2"/>
  <cols>
    <col min="2" max="2" width="16.6640625" bestFit="1" customWidth="1"/>
    <col min="13" max="13" width="16.6640625" bestFit="1" customWidth="1"/>
    <col min="14" max="14" width="17.5" bestFit="1" customWidth="1"/>
  </cols>
  <sheetData>
    <row r="1" spans="1:13" x14ac:dyDescent="0.2"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B2" s="1" t="s">
        <v>10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/>
    </row>
    <row r="3" spans="1:13" x14ac:dyDescent="0.2">
      <c r="A3" s="4" t="s">
        <v>12</v>
      </c>
      <c r="B3" s="1" t="s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5</v>
      </c>
    </row>
    <row r="4" spans="1:13" x14ac:dyDescent="0.2">
      <c r="A4" s="4"/>
      <c r="B4" s="1" t="s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5</v>
      </c>
    </row>
    <row r="5" spans="1:13" x14ac:dyDescent="0.2">
      <c r="A5" s="4"/>
      <c r="B5" s="1" t="s">
        <v>2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5</v>
      </c>
    </row>
    <row r="6" spans="1:13" x14ac:dyDescent="0.2">
      <c r="A6" s="4"/>
      <c r="B6" s="1" t="s">
        <v>3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5</v>
      </c>
    </row>
    <row r="7" spans="1:13" x14ac:dyDescent="0.2">
      <c r="A7" s="4"/>
      <c r="B7" s="1" t="s">
        <v>4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5</v>
      </c>
    </row>
    <row r="8" spans="1:13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B9" s="1"/>
      <c r="C9" s="3" t="s">
        <v>11</v>
      </c>
      <c r="D9" s="3"/>
      <c r="E9" s="3"/>
      <c r="F9" s="3"/>
      <c r="G9" s="3"/>
      <c r="H9" s="3"/>
      <c r="I9" s="3"/>
      <c r="J9" s="3"/>
      <c r="K9" s="3"/>
      <c r="L9" s="3"/>
      <c r="M9" s="1"/>
    </row>
    <row r="10" spans="1:13" x14ac:dyDescent="0.2">
      <c r="B10" s="1" t="s">
        <v>9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/>
    </row>
    <row r="11" spans="1:13" x14ac:dyDescent="0.2">
      <c r="A11" s="4" t="s">
        <v>12</v>
      </c>
      <c r="B11" s="1" t="s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/>
    </row>
    <row r="12" spans="1:13" x14ac:dyDescent="0.2">
      <c r="A12" s="4"/>
      <c r="B12" s="1" t="s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/>
    </row>
    <row r="13" spans="1:13" x14ac:dyDescent="0.2">
      <c r="A13" s="4"/>
      <c r="B13" s="1" t="s">
        <v>2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/>
    </row>
    <row r="14" spans="1:13" x14ac:dyDescent="0.2">
      <c r="A14" s="4"/>
      <c r="B14" s="1" t="s">
        <v>3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/>
    </row>
    <row r="15" spans="1:13" x14ac:dyDescent="0.2">
      <c r="A15" s="4"/>
      <c r="B15" s="1" t="s">
        <v>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/>
    </row>
    <row r="16" spans="1:13" x14ac:dyDescent="0.2">
      <c r="B16" s="1"/>
      <c r="C16" s="1"/>
      <c r="D16" s="1"/>
      <c r="E16" s="1" t="s">
        <v>5</v>
      </c>
      <c r="F16" s="1"/>
      <c r="G16" s="1"/>
      <c r="H16" s="1"/>
      <c r="I16" s="1"/>
      <c r="J16" s="1" t="s">
        <v>6</v>
      </c>
      <c r="K16" s="1" t="s">
        <v>7</v>
      </c>
      <c r="L16" s="1" t="s">
        <v>8</v>
      </c>
      <c r="M16" s="1"/>
    </row>
    <row r="18" spans="1:15" x14ac:dyDescent="0.2">
      <c r="B18" s="1"/>
      <c r="C18" s="3" t="s">
        <v>11</v>
      </c>
      <c r="D18" s="3"/>
      <c r="E18" s="3"/>
      <c r="F18" s="3"/>
      <c r="G18" s="3"/>
      <c r="H18" s="3"/>
      <c r="I18" s="3"/>
      <c r="J18" s="3"/>
      <c r="K18" s="3"/>
      <c r="L18" s="3"/>
    </row>
    <row r="19" spans="1:15" x14ac:dyDescent="0.2">
      <c r="B19" s="1" t="s">
        <v>13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t="s">
        <v>15</v>
      </c>
      <c r="N19" t="s">
        <v>16</v>
      </c>
      <c r="O19" t="s">
        <v>19</v>
      </c>
    </row>
    <row r="20" spans="1:15" x14ac:dyDescent="0.2">
      <c r="A20" s="4" t="s">
        <v>12</v>
      </c>
      <c r="B20" s="1" t="s">
        <v>0</v>
      </c>
      <c r="C20" s="1">
        <f>_xlfn.BITAND(C3, C11)</f>
        <v>0</v>
      </c>
      <c r="D20" s="1">
        <f t="shared" ref="D20:L20" si="0">_xlfn.BITAND(D3, D11)</f>
        <v>0</v>
      </c>
      <c r="E20" s="1">
        <f t="shared" si="0"/>
        <v>1</v>
      </c>
      <c r="F20" s="1">
        <f t="shared" si="0"/>
        <v>0</v>
      </c>
      <c r="G20" s="1">
        <f t="shared" si="0"/>
        <v>0</v>
      </c>
      <c r="H20" s="1">
        <f t="shared" si="0"/>
        <v>0</v>
      </c>
      <c r="I20" s="1">
        <f t="shared" si="0"/>
        <v>0</v>
      </c>
      <c r="J20" s="1">
        <f t="shared" si="0"/>
        <v>0</v>
      </c>
      <c r="K20" s="1">
        <f t="shared" si="0"/>
        <v>1</v>
      </c>
      <c r="L20" s="1">
        <f t="shared" si="0"/>
        <v>0</v>
      </c>
      <c r="M20" s="1">
        <f>SUM(C20:L20)</f>
        <v>2</v>
      </c>
      <c r="N20" s="1">
        <f>5-M20</f>
        <v>3</v>
      </c>
      <c r="O20">
        <f>M20/5*100</f>
        <v>40</v>
      </c>
    </row>
    <row r="21" spans="1:15" x14ac:dyDescent="0.2">
      <c r="A21" s="4"/>
      <c r="B21" s="1" t="s">
        <v>1</v>
      </c>
      <c r="C21" s="1">
        <f t="shared" ref="C21:L21" si="1">_xlfn.BITAND(C4, C12)</f>
        <v>0</v>
      </c>
      <c r="D21" s="1">
        <f t="shared" si="1"/>
        <v>0</v>
      </c>
      <c r="E21" s="1">
        <f t="shared" si="1"/>
        <v>0</v>
      </c>
      <c r="F21" s="1">
        <f t="shared" si="1"/>
        <v>0</v>
      </c>
      <c r="G21" s="1">
        <f t="shared" si="1"/>
        <v>0</v>
      </c>
      <c r="H21" s="1">
        <f t="shared" si="1"/>
        <v>0</v>
      </c>
      <c r="I21" s="1">
        <f t="shared" si="1"/>
        <v>0</v>
      </c>
      <c r="J21" s="1">
        <f t="shared" si="1"/>
        <v>0</v>
      </c>
      <c r="K21" s="1">
        <f t="shared" si="1"/>
        <v>0</v>
      </c>
      <c r="L21" s="1">
        <f t="shared" si="1"/>
        <v>1</v>
      </c>
      <c r="M21" s="1">
        <f t="shared" ref="M21:M24" si="2">SUM(C21:L21)</f>
        <v>1</v>
      </c>
      <c r="N21" s="1">
        <f t="shared" ref="N21:N24" si="3">5-M21</f>
        <v>4</v>
      </c>
      <c r="O21">
        <f t="shared" ref="O21:O33" si="4">M21/5*100</f>
        <v>20</v>
      </c>
    </row>
    <row r="22" spans="1:15" x14ac:dyDescent="0.2">
      <c r="A22" s="4"/>
      <c r="B22" s="1" t="s">
        <v>2</v>
      </c>
      <c r="C22" s="1">
        <f t="shared" ref="C22:L22" si="5">_xlfn.BITAND(C5, C13)</f>
        <v>0</v>
      </c>
      <c r="D22" s="1">
        <f t="shared" si="5"/>
        <v>0</v>
      </c>
      <c r="E22" s="1">
        <f t="shared" si="5"/>
        <v>0</v>
      </c>
      <c r="F22" s="1">
        <f t="shared" si="5"/>
        <v>0</v>
      </c>
      <c r="G22" s="1">
        <f t="shared" si="5"/>
        <v>0</v>
      </c>
      <c r="H22" s="1">
        <f t="shared" si="5"/>
        <v>0</v>
      </c>
      <c r="I22" s="1">
        <f t="shared" si="5"/>
        <v>1</v>
      </c>
      <c r="J22" s="1">
        <f t="shared" si="5"/>
        <v>0</v>
      </c>
      <c r="K22" s="1">
        <f t="shared" si="5"/>
        <v>0</v>
      </c>
      <c r="L22" s="1">
        <f t="shared" si="5"/>
        <v>0</v>
      </c>
      <c r="M22" s="1">
        <f t="shared" si="2"/>
        <v>1</v>
      </c>
      <c r="N22" s="1">
        <f t="shared" si="3"/>
        <v>4</v>
      </c>
      <c r="O22">
        <f t="shared" si="4"/>
        <v>20</v>
      </c>
    </row>
    <row r="23" spans="1:15" x14ac:dyDescent="0.2">
      <c r="A23" s="4"/>
      <c r="B23" s="1" t="s">
        <v>3</v>
      </c>
      <c r="C23" s="1">
        <f t="shared" ref="C23:L23" si="6">_xlfn.BITAND(C6, C14)</f>
        <v>0</v>
      </c>
      <c r="D23" s="1">
        <f t="shared" si="6"/>
        <v>0</v>
      </c>
      <c r="E23" s="1">
        <f t="shared" si="6"/>
        <v>0</v>
      </c>
      <c r="F23" s="1">
        <f t="shared" si="6"/>
        <v>0</v>
      </c>
      <c r="G23" s="1">
        <f t="shared" si="6"/>
        <v>0</v>
      </c>
      <c r="H23" s="1">
        <f t="shared" si="6"/>
        <v>0</v>
      </c>
      <c r="I23" s="1">
        <f t="shared" si="6"/>
        <v>0</v>
      </c>
      <c r="J23" s="1">
        <f t="shared" si="6"/>
        <v>0</v>
      </c>
      <c r="K23" s="1">
        <f t="shared" si="6"/>
        <v>0</v>
      </c>
      <c r="L23" s="1">
        <f t="shared" si="6"/>
        <v>0</v>
      </c>
      <c r="M23" s="1">
        <f t="shared" si="2"/>
        <v>0</v>
      </c>
      <c r="N23" s="1">
        <f t="shared" si="3"/>
        <v>5</v>
      </c>
      <c r="O23">
        <f t="shared" si="4"/>
        <v>0</v>
      </c>
    </row>
    <row r="24" spans="1:15" x14ac:dyDescent="0.2">
      <c r="A24" s="4"/>
      <c r="B24" s="1" t="s">
        <v>4</v>
      </c>
      <c r="C24" s="1">
        <f t="shared" ref="C24:L24" si="7">_xlfn.BITAND(C7, C15)</f>
        <v>0</v>
      </c>
      <c r="D24" s="1">
        <f t="shared" si="7"/>
        <v>0</v>
      </c>
      <c r="E24" s="1">
        <f t="shared" si="7"/>
        <v>0</v>
      </c>
      <c r="F24" s="1">
        <f t="shared" si="7"/>
        <v>0</v>
      </c>
      <c r="G24" s="1">
        <f t="shared" si="7"/>
        <v>0</v>
      </c>
      <c r="H24" s="1">
        <f t="shared" si="7"/>
        <v>0</v>
      </c>
      <c r="I24" s="1">
        <f t="shared" si="7"/>
        <v>1</v>
      </c>
      <c r="J24" s="1">
        <f t="shared" si="7"/>
        <v>0</v>
      </c>
      <c r="K24" s="1">
        <f t="shared" si="7"/>
        <v>0</v>
      </c>
      <c r="L24" s="1">
        <f t="shared" si="7"/>
        <v>1</v>
      </c>
      <c r="M24" s="1">
        <f t="shared" si="2"/>
        <v>2</v>
      </c>
      <c r="N24" s="1">
        <f t="shared" si="3"/>
        <v>3</v>
      </c>
      <c r="O24">
        <f t="shared" si="4"/>
        <v>40</v>
      </c>
    </row>
    <row r="25" spans="1:15" x14ac:dyDescent="0.2">
      <c r="C25" s="1">
        <f>SUM(C20:C24)/SUM(C3:C7)</f>
        <v>0</v>
      </c>
      <c r="D25" s="1">
        <f t="shared" ref="D25:K25" si="8">SUM(D20:D24)/SUM(D3:D7)</f>
        <v>0</v>
      </c>
      <c r="E25" s="1">
        <f t="shared" si="8"/>
        <v>0.33333333333333331</v>
      </c>
      <c r="F25" s="1">
        <f t="shared" si="8"/>
        <v>0</v>
      </c>
      <c r="G25" s="1">
        <f t="shared" si="8"/>
        <v>0</v>
      </c>
      <c r="H25" s="1">
        <f t="shared" si="8"/>
        <v>0</v>
      </c>
      <c r="I25" s="1">
        <f t="shared" si="8"/>
        <v>0.66666666666666663</v>
      </c>
      <c r="J25" s="1">
        <f t="shared" si="8"/>
        <v>0</v>
      </c>
      <c r="K25" s="1">
        <f t="shared" si="8"/>
        <v>0.33333333333333331</v>
      </c>
      <c r="L25" s="1">
        <f>SUM(L20:L24)/SUM(L3:L7)</f>
        <v>0.66666666666666663</v>
      </c>
      <c r="M25" s="1">
        <f>SUM(M20:M24)</f>
        <v>6</v>
      </c>
      <c r="N25" s="1">
        <f>SUM(N20:N24)</f>
        <v>19</v>
      </c>
      <c r="O25">
        <f>M25/25*100</f>
        <v>24</v>
      </c>
    </row>
    <row r="26" spans="1:15" x14ac:dyDescent="0.2">
      <c r="B26" s="1"/>
      <c r="C26" s="3" t="s">
        <v>11</v>
      </c>
      <c r="D26" s="3"/>
      <c r="E26" s="3"/>
      <c r="F26" s="3"/>
      <c r="G26" s="3"/>
      <c r="H26" s="3"/>
      <c r="I26" s="3"/>
      <c r="J26" s="3"/>
      <c r="K26" s="3"/>
      <c r="L26" s="3"/>
    </row>
    <row r="27" spans="1:15" x14ac:dyDescent="0.2">
      <c r="B27" s="1" t="s">
        <v>14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t="s">
        <v>17</v>
      </c>
      <c r="N27" t="s">
        <v>18</v>
      </c>
    </row>
    <row r="28" spans="1:15" x14ac:dyDescent="0.2">
      <c r="A28" s="4" t="s">
        <v>12</v>
      </c>
      <c r="B28" s="1" t="s">
        <v>0</v>
      </c>
      <c r="C28" s="5">
        <f>--NOT(_xlfn.BITOR(C3,C11))</f>
        <v>0</v>
      </c>
      <c r="D28" s="5">
        <f>--NOT(_xlfn.BITOR(D3,D11))</f>
        <v>1</v>
      </c>
      <c r="E28" s="5">
        <f t="shared" ref="E28:L28" si="9">--NOT(_xlfn.BITOR(E3,E11))</f>
        <v>0</v>
      </c>
      <c r="F28" s="5">
        <f t="shared" si="9"/>
        <v>1</v>
      </c>
      <c r="G28" s="5">
        <f t="shared" si="9"/>
        <v>0</v>
      </c>
      <c r="H28" s="5">
        <f t="shared" si="9"/>
        <v>1</v>
      </c>
      <c r="I28" s="5">
        <f t="shared" si="9"/>
        <v>0</v>
      </c>
      <c r="J28" s="5">
        <f t="shared" si="9"/>
        <v>1</v>
      </c>
      <c r="K28" s="5">
        <f t="shared" si="9"/>
        <v>0</v>
      </c>
      <c r="L28" s="5">
        <f t="shared" si="9"/>
        <v>1</v>
      </c>
      <c r="M28" s="5">
        <f>SUM(C28:L28)</f>
        <v>5</v>
      </c>
      <c r="N28" s="5">
        <f>5-M28</f>
        <v>0</v>
      </c>
      <c r="O28">
        <f t="shared" si="4"/>
        <v>100</v>
      </c>
    </row>
    <row r="29" spans="1:15" x14ac:dyDescent="0.2">
      <c r="A29" s="4"/>
      <c r="B29" s="1" t="s">
        <v>1</v>
      </c>
      <c r="C29" s="5">
        <f t="shared" ref="C29:L29" si="10">--NOT(_xlfn.BITOR(C4,C12))</f>
        <v>0</v>
      </c>
      <c r="D29" s="5">
        <f t="shared" si="10"/>
        <v>0</v>
      </c>
      <c r="E29" s="5">
        <f t="shared" si="10"/>
        <v>0</v>
      </c>
      <c r="F29" s="5">
        <f t="shared" si="10"/>
        <v>1</v>
      </c>
      <c r="G29" s="5">
        <f t="shared" si="10"/>
        <v>1</v>
      </c>
      <c r="H29" s="5">
        <f t="shared" si="10"/>
        <v>0</v>
      </c>
      <c r="I29" s="5">
        <f t="shared" si="10"/>
        <v>1</v>
      </c>
      <c r="J29" s="5">
        <f t="shared" si="10"/>
        <v>0</v>
      </c>
      <c r="K29" s="5">
        <f t="shared" si="10"/>
        <v>0</v>
      </c>
      <c r="L29" s="5">
        <f t="shared" si="10"/>
        <v>0</v>
      </c>
      <c r="M29" s="5">
        <f t="shared" ref="M29:M32" si="11">SUM(C29:L29)</f>
        <v>3</v>
      </c>
      <c r="N29" s="5">
        <f t="shared" ref="N29:N32" si="12">5-M29</f>
        <v>2</v>
      </c>
      <c r="O29">
        <f t="shared" si="4"/>
        <v>60</v>
      </c>
    </row>
    <row r="30" spans="1:15" x14ac:dyDescent="0.2">
      <c r="A30" s="4"/>
      <c r="B30" s="1" t="s">
        <v>2</v>
      </c>
      <c r="C30" s="5">
        <f t="shared" ref="C30:L30" si="13">--NOT(_xlfn.BITOR(C5,C13))</f>
        <v>0</v>
      </c>
      <c r="D30" s="5">
        <f t="shared" si="13"/>
        <v>1</v>
      </c>
      <c r="E30" s="5">
        <f t="shared" si="13"/>
        <v>0</v>
      </c>
      <c r="F30" s="5">
        <f t="shared" si="13"/>
        <v>0</v>
      </c>
      <c r="G30" s="5">
        <f t="shared" si="13"/>
        <v>1</v>
      </c>
      <c r="H30" s="5">
        <f t="shared" si="13"/>
        <v>1</v>
      </c>
      <c r="I30" s="5">
        <f t="shared" si="13"/>
        <v>0</v>
      </c>
      <c r="J30" s="5">
        <f t="shared" si="13"/>
        <v>0</v>
      </c>
      <c r="K30" s="5">
        <f t="shared" si="13"/>
        <v>0</v>
      </c>
      <c r="L30" s="5">
        <f t="shared" si="13"/>
        <v>1</v>
      </c>
      <c r="M30" s="5">
        <f t="shared" si="11"/>
        <v>4</v>
      </c>
      <c r="N30" s="5">
        <f t="shared" si="12"/>
        <v>1</v>
      </c>
      <c r="O30">
        <f t="shared" si="4"/>
        <v>80</v>
      </c>
    </row>
    <row r="31" spans="1:15" x14ac:dyDescent="0.2">
      <c r="A31" s="4"/>
      <c r="B31" s="1" t="s">
        <v>3</v>
      </c>
      <c r="C31" s="5">
        <f t="shared" ref="C31:L31" si="14">--NOT(_xlfn.BITOR(C6,C14))</f>
        <v>1</v>
      </c>
      <c r="D31" s="5">
        <f t="shared" si="14"/>
        <v>1</v>
      </c>
      <c r="E31" s="5">
        <f t="shared" si="14"/>
        <v>0</v>
      </c>
      <c r="F31" s="5">
        <f t="shared" si="14"/>
        <v>0</v>
      </c>
      <c r="G31" s="5">
        <f t="shared" si="14"/>
        <v>0</v>
      </c>
      <c r="H31" s="5">
        <f t="shared" si="14"/>
        <v>0</v>
      </c>
      <c r="I31" s="5">
        <f t="shared" si="14"/>
        <v>1</v>
      </c>
      <c r="J31" s="5">
        <f t="shared" si="14"/>
        <v>0</v>
      </c>
      <c r="K31" s="5">
        <f t="shared" si="14"/>
        <v>1</v>
      </c>
      <c r="L31" s="5">
        <f t="shared" si="14"/>
        <v>0</v>
      </c>
      <c r="M31" s="5">
        <f t="shared" si="11"/>
        <v>4</v>
      </c>
      <c r="N31" s="5">
        <f t="shared" si="12"/>
        <v>1</v>
      </c>
      <c r="O31">
        <f t="shared" si="4"/>
        <v>80</v>
      </c>
    </row>
    <row r="32" spans="1:15" x14ac:dyDescent="0.2">
      <c r="A32" s="4"/>
      <c r="B32" s="1" t="s">
        <v>4</v>
      </c>
      <c r="C32" s="5">
        <f t="shared" ref="C32:L32" si="15">--NOT(_xlfn.BITOR(C7,C15))</f>
        <v>0</v>
      </c>
      <c r="D32" s="5">
        <f t="shared" si="15"/>
        <v>0</v>
      </c>
      <c r="E32" s="5">
        <f t="shared" si="15"/>
        <v>0</v>
      </c>
      <c r="F32" s="5">
        <f t="shared" si="15"/>
        <v>0</v>
      </c>
      <c r="G32" s="5">
        <f t="shared" si="15"/>
        <v>1</v>
      </c>
      <c r="H32" s="5">
        <f t="shared" si="15"/>
        <v>1</v>
      </c>
      <c r="I32" s="5">
        <f t="shared" si="15"/>
        <v>0</v>
      </c>
      <c r="J32" s="5">
        <f t="shared" si="15"/>
        <v>0</v>
      </c>
      <c r="K32" s="5">
        <f t="shared" si="15"/>
        <v>1</v>
      </c>
      <c r="L32" s="5">
        <f t="shared" si="15"/>
        <v>0</v>
      </c>
      <c r="M32" s="5">
        <f t="shared" si="11"/>
        <v>3</v>
      </c>
      <c r="N32" s="5">
        <f t="shared" si="12"/>
        <v>2</v>
      </c>
      <c r="O32">
        <f t="shared" si="4"/>
        <v>60</v>
      </c>
    </row>
    <row r="33" spans="1:15" x14ac:dyDescent="0.2">
      <c r="C33" s="1">
        <f>SUM(C28:C32)/(5-SUM(C3:C7))</f>
        <v>0.5</v>
      </c>
      <c r="D33" s="1">
        <f t="shared" ref="D33:I33" si="16">SUM(D28:D32)/(5-SUM(D3:D7))</f>
        <v>1</v>
      </c>
      <c r="E33" s="1">
        <f t="shared" si="16"/>
        <v>0</v>
      </c>
      <c r="F33" s="1">
        <f t="shared" si="16"/>
        <v>0.66666666666666663</v>
      </c>
      <c r="G33" s="1">
        <f t="shared" si="16"/>
        <v>1</v>
      </c>
      <c r="H33" s="1">
        <f t="shared" si="16"/>
        <v>1</v>
      </c>
      <c r="I33" s="1">
        <f t="shared" si="16"/>
        <v>1</v>
      </c>
      <c r="J33" s="1">
        <f>SUM(J28:J32)/(5-SUM(J3:J7))</f>
        <v>0.33333333333333331</v>
      </c>
      <c r="K33" s="1">
        <f t="shared" ref="K33" si="17">SUM(K28:K32)/(5-SUM(K3:K7))</f>
        <v>1</v>
      </c>
      <c r="L33" s="1">
        <f t="shared" ref="L33" si="18">SUM(L28:L32)/(5-SUM(L3:L7))</f>
        <v>1</v>
      </c>
      <c r="M33" s="1">
        <f>SUM(M28:M32)</f>
        <v>19</v>
      </c>
      <c r="N33" s="1">
        <f>SUM(N28:N32)</f>
        <v>6</v>
      </c>
      <c r="O33">
        <f>M33/25*100</f>
        <v>76</v>
      </c>
    </row>
    <row r="34" spans="1:15" x14ac:dyDescent="0.2">
      <c r="B34" s="1"/>
      <c r="C34" s="3" t="s">
        <v>11</v>
      </c>
      <c r="D34" s="3"/>
      <c r="E34" s="3"/>
      <c r="F34" s="3"/>
      <c r="G34" s="3"/>
      <c r="H34" s="3"/>
      <c r="I34" s="3"/>
      <c r="J34" s="3"/>
      <c r="K34" s="3"/>
      <c r="L34" s="3"/>
    </row>
    <row r="35" spans="1:15" x14ac:dyDescent="0.2">
      <c r="B35" s="1" t="s">
        <v>20</v>
      </c>
      <c r="C35" s="1">
        <v>1</v>
      </c>
      <c r="D35" s="1">
        <v>2</v>
      </c>
      <c r="E35" s="1">
        <v>3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  <c r="K35" s="1">
        <v>9</v>
      </c>
      <c r="L35" s="1">
        <v>10</v>
      </c>
    </row>
    <row r="36" spans="1:15" x14ac:dyDescent="0.2">
      <c r="A36" s="4" t="s">
        <v>12</v>
      </c>
      <c r="B36" s="1" t="s">
        <v>0</v>
      </c>
      <c r="C36" s="5">
        <f>--(C3=C11)</f>
        <v>0</v>
      </c>
      <c r="D36" s="5">
        <f t="shared" ref="D36:L36" si="19">--(D3=D11)</f>
        <v>1</v>
      </c>
      <c r="E36" s="5">
        <f t="shared" si="19"/>
        <v>1</v>
      </c>
      <c r="F36" s="5">
        <f t="shared" si="19"/>
        <v>1</v>
      </c>
      <c r="G36" s="5">
        <f t="shared" si="19"/>
        <v>0</v>
      </c>
      <c r="H36" s="5">
        <f t="shared" si="19"/>
        <v>1</v>
      </c>
      <c r="I36" s="5">
        <f t="shared" si="19"/>
        <v>0</v>
      </c>
      <c r="J36" s="5">
        <f t="shared" si="19"/>
        <v>1</v>
      </c>
      <c r="K36" s="5">
        <f t="shared" si="19"/>
        <v>1</v>
      </c>
      <c r="L36" s="5">
        <f t="shared" si="19"/>
        <v>1</v>
      </c>
    </row>
    <row r="37" spans="1:15" x14ac:dyDescent="0.2">
      <c r="A37" s="4"/>
      <c r="B37" s="1" t="s">
        <v>1</v>
      </c>
      <c r="C37" s="5">
        <f t="shared" ref="C37:L40" si="20">--(C4=C12)</f>
        <v>0</v>
      </c>
      <c r="D37" s="5">
        <f t="shared" si="20"/>
        <v>0</v>
      </c>
      <c r="E37" s="5">
        <f t="shared" si="20"/>
        <v>0</v>
      </c>
      <c r="F37" s="5">
        <f t="shared" si="20"/>
        <v>1</v>
      </c>
      <c r="G37" s="5">
        <f t="shared" si="20"/>
        <v>1</v>
      </c>
      <c r="H37" s="5">
        <f t="shared" si="20"/>
        <v>0</v>
      </c>
      <c r="I37" s="5">
        <f t="shared" si="20"/>
        <v>1</v>
      </c>
      <c r="J37" s="5">
        <f t="shared" si="20"/>
        <v>0</v>
      </c>
      <c r="K37" s="5">
        <f t="shared" si="20"/>
        <v>0</v>
      </c>
      <c r="L37" s="5">
        <f t="shared" si="20"/>
        <v>1</v>
      </c>
    </row>
    <row r="38" spans="1:15" x14ac:dyDescent="0.2">
      <c r="A38" s="4"/>
      <c r="B38" s="1" t="s">
        <v>2</v>
      </c>
      <c r="C38" s="5">
        <f t="shared" si="20"/>
        <v>0</v>
      </c>
      <c r="D38" s="5">
        <f t="shared" si="20"/>
        <v>1</v>
      </c>
      <c r="E38" s="5">
        <f t="shared" si="20"/>
        <v>0</v>
      </c>
      <c r="F38" s="5">
        <f t="shared" si="20"/>
        <v>0</v>
      </c>
      <c r="G38" s="5">
        <f t="shared" si="20"/>
        <v>1</v>
      </c>
      <c r="H38" s="5">
        <f t="shared" si="20"/>
        <v>1</v>
      </c>
      <c r="I38" s="5">
        <f t="shared" si="20"/>
        <v>1</v>
      </c>
      <c r="J38" s="5">
        <f t="shared" si="20"/>
        <v>0</v>
      </c>
      <c r="K38" s="5">
        <f t="shared" si="20"/>
        <v>0</v>
      </c>
      <c r="L38" s="5">
        <f t="shared" si="20"/>
        <v>1</v>
      </c>
    </row>
    <row r="39" spans="1:15" x14ac:dyDescent="0.2">
      <c r="A39" s="4"/>
      <c r="B39" s="1" t="s">
        <v>3</v>
      </c>
      <c r="C39" s="5">
        <f t="shared" si="20"/>
        <v>1</v>
      </c>
      <c r="D39" s="5">
        <f t="shared" si="20"/>
        <v>1</v>
      </c>
      <c r="E39" s="5">
        <f t="shared" si="20"/>
        <v>0</v>
      </c>
      <c r="F39" s="5">
        <f t="shared" si="20"/>
        <v>0</v>
      </c>
      <c r="G39" s="5">
        <f t="shared" si="20"/>
        <v>0</v>
      </c>
      <c r="H39" s="5">
        <f t="shared" si="20"/>
        <v>0</v>
      </c>
      <c r="I39" s="5">
        <f t="shared" si="20"/>
        <v>1</v>
      </c>
      <c r="J39" s="5">
        <f t="shared" si="20"/>
        <v>0</v>
      </c>
      <c r="K39" s="5">
        <f t="shared" si="20"/>
        <v>1</v>
      </c>
      <c r="L39" s="5">
        <f t="shared" si="20"/>
        <v>0</v>
      </c>
    </row>
    <row r="40" spans="1:15" x14ac:dyDescent="0.2">
      <c r="A40" s="4"/>
      <c r="B40" s="1" t="s">
        <v>4</v>
      </c>
      <c r="C40" s="5">
        <f t="shared" si="20"/>
        <v>0</v>
      </c>
      <c r="D40" s="5">
        <f t="shared" si="20"/>
        <v>0</v>
      </c>
      <c r="E40" s="5">
        <f t="shared" si="20"/>
        <v>0</v>
      </c>
      <c r="F40" s="5">
        <f t="shared" si="20"/>
        <v>0</v>
      </c>
      <c r="G40" s="5">
        <f t="shared" si="20"/>
        <v>1</v>
      </c>
      <c r="H40" s="5">
        <f t="shared" si="20"/>
        <v>1</v>
      </c>
      <c r="I40" s="5">
        <f t="shared" si="20"/>
        <v>1</v>
      </c>
      <c r="J40" s="5">
        <f t="shared" si="20"/>
        <v>0</v>
      </c>
      <c r="K40" s="5">
        <f t="shared" si="20"/>
        <v>1</v>
      </c>
      <c r="L40" s="5">
        <f t="shared" si="20"/>
        <v>1</v>
      </c>
    </row>
    <row r="41" spans="1:15" x14ac:dyDescent="0.2">
      <c r="C41" s="1">
        <f>SUM(C36:C40)/5</f>
        <v>0.2</v>
      </c>
      <c r="D41" s="1">
        <f t="shared" ref="D41:J41" si="21">SUM(D36:D40)/5</f>
        <v>0.6</v>
      </c>
      <c r="E41" s="1">
        <f t="shared" si="21"/>
        <v>0.2</v>
      </c>
      <c r="F41" s="1">
        <f t="shared" si="21"/>
        <v>0.4</v>
      </c>
      <c r="G41" s="1">
        <f t="shared" si="21"/>
        <v>0.6</v>
      </c>
      <c r="H41" s="1">
        <f t="shared" si="21"/>
        <v>0.6</v>
      </c>
      <c r="I41" s="1">
        <f t="shared" si="21"/>
        <v>0.8</v>
      </c>
      <c r="J41" s="1">
        <f t="shared" si="21"/>
        <v>0.2</v>
      </c>
      <c r="K41" s="1">
        <f>SUM(K36:K40)/5</f>
        <v>0.6</v>
      </c>
      <c r="L41" s="1">
        <f t="shared" ref="L41" si="22">SUM(L36:L40)/5</f>
        <v>0.8</v>
      </c>
    </row>
  </sheetData>
  <mergeCells count="10">
    <mergeCell ref="C26:L26"/>
    <mergeCell ref="A28:A32"/>
    <mergeCell ref="C34:L34"/>
    <mergeCell ref="A36:A40"/>
    <mergeCell ref="C1:L1"/>
    <mergeCell ref="C9:L9"/>
    <mergeCell ref="A3:A7"/>
    <mergeCell ref="A11:A15"/>
    <mergeCell ref="C18:L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2024-05-16T12:20:20Z</dcterms:created>
  <dcterms:modified xsi:type="dcterms:W3CDTF">2024-05-16T18:15:25Z</dcterms:modified>
</cp:coreProperties>
</file>