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MEMD_Backup_20161003\GMEMD_GPU_code_csv_least squares\"/>
    </mc:Choice>
  </mc:AlternateContent>
  <bookViews>
    <workbookView xWindow="0" yWindow="0" windowWidth="28800" windowHeight="12285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2" i="2"/>
  <c r="D38" i="2"/>
  <c r="E38" i="2"/>
  <c r="D20" i="2"/>
  <c r="D21" i="2"/>
  <c r="D22" i="2"/>
  <c r="D23" i="2"/>
  <c r="D24" i="2"/>
  <c r="D25" i="2"/>
  <c r="D26" i="2"/>
  <c r="E26" i="2" s="1"/>
  <c r="D27" i="2"/>
  <c r="E27" i="2" s="1"/>
  <c r="D28" i="2"/>
  <c r="D29" i="2"/>
  <c r="D30" i="2"/>
  <c r="D31" i="2"/>
  <c r="D32" i="2"/>
  <c r="D33" i="2"/>
  <c r="D34" i="2"/>
  <c r="E34" i="2" s="1"/>
  <c r="D35" i="2"/>
  <c r="E35" i="2" s="1"/>
  <c r="D36" i="2"/>
  <c r="D37" i="2"/>
  <c r="E20" i="2"/>
  <c r="E21" i="2"/>
  <c r="E22" i="2"/>
  <c r="E23" i="2"/>
  <c r="E24" i="2"/>
  <c r="E25" i="2"/>
  <c r="E28" i="2"/>
  <c r="E29" i="2"/>
  <c r="E30" i="2"/>
  <c r="E31" i="2"/>
  <c r="E32" i="2"/>
  <c r="E33" i="2"/>
  <c r="E36" i="2"/>
  <c r="E37" i="2"/>
  <c r="D12" i="2"/>
  <c r="E12" i="2" s="1"/>
  <c r="D13" i="2"/>
  <c r="E13" i="2" s="1"/>
  <c r="D14" i="2"/>
  <c r="E14" i="2"/>
  <c r="D15" i="2"/>
  <c r="E15" i="2"/>
  <c r="D16" i="2"/>
  <c r="E16" i="2" s="1"/>
  <c r="D17" i="2"/>
  <c r="E17" i="2" s="1"/>
  <c r="D18" i="2"/>
  <c r="E18" i="2"/>
  <c r="D19" i="2"/>
  <c r="E19" i="2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C6" i="2"/>
  <c r="D5" i="2"/>
  <c r="E5" i="2" s="1"/>
  <c r="C5" i="2"/>
  <c r="D4" i="2"/>
  <c r="E4" i="2" s="1"/>
  <c r="C4" i="2"/>
  <c r="D3" i="2"/>
  <c r="E3" i="2" s="1"/>
  <c r="C3" i="2"/>
  <c r="D2" i="2"/>
  <c r="E2" i="2" s="1"/>
  <c r="C2" i="2"/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<sst xmlns="http://schemas.openxmlformats.org/spreadsheetml/2006/main" count="10" uniqueCount="5">
  <si>
    <t>MEEMD_IMF number</t>
    <phoneticPr fontId="1" type="noConversion"/>
  </si>
  <si>
    <t>GMEMD_Radius</t>
    <phoneticPr fontId="1" type="noConversion"/>
  </si>
  <si>
    <t>Diameter</t>
    <phoneticPr fontId="1" type="noConversion"/>
  </si>
  <si>
    <t>Estimated_Diameter</t>
    <phoneticPr fontId="1" type="noConversion"/>
  </si>
  <si>
    <t>Estimated_Radius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</si>
</sst>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yVal>
            <c:numRef>
              <c:f>工作表1!$C$2:$C$6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13</c:v>
                </c:pt>
                <c:pt idx="3">
                  <c:v>25</c:v>
                </c:pt>
                <c:pt idx="4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7-49E7-8583-0A28BACC0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02448"/>
        <c:axId val="778900368"/>
      </c:scatterChart>
      <c:valAx>
        <c:axId val="77890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8900368"/>
        <c:crosses val="autoZero"/>
        <c:crossBetween val="midCat"/>
      </c:valAx>
      <c:valAx>
        <c:axId val="7789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890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3</xdr:row>
      <xdr:rowOff>71437</xdr:rowOff>
    </xdr:from>
    <xdr:to>
      <xdr:col>14</xdr:col>
      <xdr:colOff>292100</xdr:colOff>
      <xdr:row>16</xdr:row>
      <xdr:rowOff>90487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defaultRowHeight="16.25" x14ac:dyDescent="0.75"/>
  <cols>
    <col min="1" max="1" width="20.12890625" bestFit="1" customWidth="1"/>
    <col min="2" max="2" width="15.4765625" bestFit="1" customWidth="1"/>
    <col min="4" max="4" width="18" bestFit="1" customWidth="1"/>
    <col min="5" max="5" width="16.128906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75">
      <c r="A2">
        <v>1</v>
      </c>
      <c r="B2">
        <v>1</v>
      </c>
      <c r="C2">
        <f>B2*2+1</f>
        <v>3</v>
      </c>
      <c r="D2">
        <f>1.3123*EXP(0.7427*A2)</f>
        <v>2.7579325499329235</v>
      </c>
      <c r="E2">
        <f>(D2-1)/2</f>
        <v>0.87896627496646174</v>
      </c>
    </row>
    <row r="3" spans="1:5" x14ac:dyDescent="0.75">
      <c r="A3">
        <v>2</v>
      </c>
      <c r="B3">
        <v>2</v>
      </c>
      <c r="C3">
        <f t="shared" ref="C3:C6" si="0">B3*2+1</f>
        <v>5</v>
      </c>
      <c r="D3">
        <f t="shared" ref="D3:D11" si="1">1.3123*EXP(0.7427*A3)</f>
        <v>5.7960770783963387</v>
      </c>
      <c r="E3">
        <f t="shared" ref="E3:E11" si="2">(D3-1)/2</f>
        <v>2.3980385391981693</v>
      </c>
    </row>
    <row r="4" spans="1:5" x14ac:dyDescent="0.75">
      <c r="A4">
        <v>3</v>
      </c>
      <c r="B4">
        <v>6</v>
      </c>
      <c r="C4">
        <f t="shared" si="0"/>
        <v>13</v>
      </c>
      <c r="D4">
        <f t="shared" si="1"/>
        <v>12.181048263681612</v>
      </c>
      <c r="E4">
        <f t="shared" si="2"/>
        <v>5.5905241318408061</v>
      </c>
    </row>
    <row r="5" spans="1:5" x14ac:dyDescent="0.75">
      <c r="A5">
        <v>4</v>
      </c>
      <c r="B5">
        <v>12</v>
      </c>
      <c r="C5">
        <f t="shared" si="0"/>
        <v>25</v>
      </c>
      <c r="D5">
        <f t="shared" si="1"/>
        <v>25.599717670282281</v>
      </c>
      <c r="E5">
        <f t="shared" si="2"/>
        <v>12.299858835141141</v>
      </c>
    </row>
    <row r="6" spans="1:5" x14ac:dyDescent="0.75">
      <c r="A6">
        <v>5</v>
      </c>
      <c r="B6">
        <v>27</v>
      </c>
      <c r="C6">
        <f t="shared" si="0"/>
        <v>55</v>
      </c>
      <c r="D6">
        <f t="shared" si="1"/>
        <v>53.800422641137338</v>
      </c>
      <c r="E6">
        <f t="shared" si="2"/>
        <v>26.400211320568669</v>
      </c>
    </row>
    <row r="7" spans="1:5" x14ac:dyDescent="0.75">
      <c r="A7">
        <v>6</v>
      </c>
      <c r="D7">
        <f t="shared" si="1"/>
        <v>113.06708588138447</v>
      </c>
      <c r="E7">
        <f t="shared" si="2"/>
        <v>56.033542940692236</v>
      </c>
    </row>
    <row r="8" spans="1:5" x14ac:dyDescent="0.75">
      <c r="A8">
        <v>7</v>
      </c>
      <c r="D8">
        <f t="shared" si="1"/>
        <v>237.62203496024651</v>
      </c>
      <c r="E8">
        <f t="shared" si="2"/>
        <v>118.31101748012325</v>
      </c>
    </row>
    <row r="9" spans="1:5" x14ac:dyDescent="0.75">
      <c r="A9">
        <v>8</v>
      </c>
      <c r="D9">
        <f t="shared" si="1"/>
        <v>499.38698833968067</v>
      </c>
      <c r="E9">
        <f t="shared" si="2"/>
        <v>249.19349416984033</v>
      </c>
    </row>
    <row r="10" spans="1:5" x14ac:dyDescent="0.75">
      <c r="A10">
        <v>9</v>
      </c>
      <c r="D10">
        <f t="shared" si="1"/>
        <v>1049.5127868284528</v>
      </c>
      <c r="E10">
        <f t="shared" si="2"/>
        <v>524.25639341422641</v>
      </c>
    </row>
    <row r="11" spans="1:5" x14ac:dyDescent="0.75">
      <c r="A11">
        <v>10</v>
      </c>
      <c r="D11">
        <f t="shared" si="1"/>
        <v>2205.6583680294166</v>
      </c>
      <c r="E11">
        <f t="shared" si="2"/>
        <v>1102.3291840147083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25" workbookViewId="0">
      <selection activeCell="F2" sqref="F2:G38"/>
    </sheetView>
  </sheetViews>
  <sheetFormatPr defaultRowHeight="16.25" x14ac:dyDescent="0.75"/>
  <cols>
    <col min="5" max="5" width="15.5625" bestFit="1" customWidth="1"/>
  </cols>
  <sheetData>
    <row r="1" spans="1: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75">
      <c r="A2">
        <v>1</v>
      </c>
      <c r="B2">
        <v>1</v>
      </c>
      <c r="C2">
        <f>B2*2+1</f>
        <v>3</v>
      </c>
      <c r="D2">
        <f>1.3123*EXP(0.7427*A2)</f>
        <v>2.7579325499329235</v>
      </c>
      <c r="E2">
        <f>(D2-1)/2</f>
        <v>0.87896627496646174</v>
      </c>
      <c r="F2">
        <v>0.25</v>
      </c>
      <c r="G2">
        <v>3</v>
      </c>
      <c r="H2">
        <f>F2*G2</f>
        <v>0.75</v>
      </c>
      <c r="I2">
        <f>E2/F2</f>
        <v>3.5158650998658469</v>
      </c>
    </row>
    <row r="3" spans="1:9" x14ac:dyDescent="0.75">
      <c r="A3">
        <v>1.25</v>
      </c>
      <c r="B3">
        <v>2</v>
      </c>
      <c r="C3">
        <f t="shared" ref="C3:C6" si="0">B3*2+1</f>
        <v>5</v>
      </c>
      <c r="D3">
        <f t="shared" ref="D3:D12" si="1">1.3123*EXP(0.7427*A3)</f>
        <v>3.3206359736777187</v>
      </c>
      <c r="E3">
        <f t="shared" ref="E3:E12" si="2">(D3-1)/2</f>
        <v>1.1603179868388593</v>
      </c>
      <c r="F3">
        <v>0.25</v>
      </c>
      <c r="G3">
        <v>5</v>
      </c>
      <c r="H3">
        <f t="shared" ref="H3:H38" si="3">F3*G3</f>
        <v>1.25</v>
      </c>
      <c r="I3">
        <f t="shared" ref="I3:I38" si="4">E3/F3</f>
        <v>4.6412719473554374</v>
      </c>
    </row>
    <row r="4" spans="1:9" x14ac:dyDescent="0.75">
      <c r="A4">
        <v>1.5</v>
      </c>
      <c r="B4">
        <v>6</v>
      </c>
      <c r="C4">
        <f t="shared" si="0"/>
        <v>13</v>
      </c>
      <c r="D4">
        <f t="shared" si="1"/>
        <v>3.9981482759434246</v>
      </c>
      <c r="E4">
        <f t="shared" si="2"/>
        <v>1.4990741379717123</v>
      </c>
      <c r="F4">
        <v>0.25</v>
      </c>
      <c r="G4">
        <v>6</v>
      </c>
      <c r="H4">
        <f t="shared" si="3"/>
        <v>1.5</v>
      </c>
      <c r="I4">
        <f t="shared" si="4"/>
        <v>5.9962965518868492</v>
      </c>
    </row>
    <row r="5" spans="1:9" x14ac:dyDescent="0.75">
      <c r="A5">
        <v>1.75</v>
      </c>
      <c r="B5">
        <v>12</v>
      </c>
      <c r="C5">
        <f t="shared" si="0"/>
        <v>25</v>
      </c>
      <c r="D5">
        <f t="shared" si="1"/>
        <v>4.8138940140208248</v>
      </c>
      <c r="E5">
        <f t="shared" si="2"/>
        <v>1.9069470070104124</v>
      </c>
      <c r="F5">
        <v>0.25</v>
      </c>
      <c r="G5">
        <v>8</v>
      </c>
      <c r="H5">
        <f t="shared" si="3"/>
        <v>2</v>
      </c>
      <c r="I5">
        <f t="shared" si="4"/>
        <v>7.6277880280416497</v>
      </c>
    </row>
    <row r="6" spans="1:9" x14ac:dyDescent="0.75">
      <c r="A6">
        <v>2</v>
      </c>
      <c r="B6">
        <v>27</v>
      </c>
      <c r="C6">
        <f t="shared" si="0"/>
        <v>55</v>
      </c>
      <c r="D6">
        <f t="shared" si="1"/>
        <v>5.7960770783963387</v>
      </c>
      <c r="E6">
        <f t="shared" si="2"/>
        <v>2.3980385391981693</v>
      </c>
      <c r="F6">
        <v>0.25</v>
      </c>
      <c r="G6">
        <v>10</v>
      </c>
      <c r="H6">
        <f t="shared" si="3"/>
        <v>2.5</v>
      </c>
      <c r="I6">
        <f t="shared" si="4"/>
        <v>9.5921541567926774</v>
      </c>
    </row>
    <row r="7" spans="1:9" x14ac:dyDescent="0.75">
      <c r="A7">
        <v>2.25</v>
      </c>
      <c r="D7">
        <f t="shared" si="1"/>
        <v>6.9786558243419838</v>
      </c>
      <c r="E7">
        <f t="shared" si="2"/>
        <v>2.9893279121709919</v>
      </c>
      <c r="F7">
        <v>0.5</v>
      </c>
      <c r="G7">
        <v>6</v>
      </c>
      <c r="H7">
        <f t="shared" si="3"/>
        <v>3</v>
      </c>
      <c r="I7">
        <f t="shared" si="4"/>
        <v>5.9786558243419838</v>
      </c>
    </row>
    <row r="8" spans="1:9" x14ac:dyDescent="0.75">
      <c r="A8">
        <v>2.5</v>
      </c>
      <c r="D8">
        <f t="shared" si="1"/>
        <v>8.4025171604683173</v>
      </c>
      <c r="E8">
        <f t="shared" si="2"/>
        <v>3.7012585802341587</v>
      </c>
      <c r="F8">
        <v>0.5</v>
      </c>
      <c r="G8">
        <v>7</v>
      </c>
      <c r="H8">
        <f t="shared" si="3"/>
        <v>3.5</v>
      </c>
      <c r="I8">
        <f t="shared" si="4"/>
        <v>7.4025171604683173</v>
      </c>
    </row>
    <row r="9" spans="1:9" x14ac:dyDescent="0.75">
      <c r="A9">
        <v>2.75</v>
      </c>
      <c r="D9">
        <f t="shared" si="1"/>
        <v>10.11689018760595</v>
      </c>
      <c r="E9">
        <f t="shared" si="2"/>
        <v>4.558445093802975</v>
      </c>
      <c r="F9">
        <v>0.5</v>
      </c>
      <c r="G9">
        <v>9</v>
      </c>
      <c r="H9">
        <f t="shared" si="3"/>
        <v>4.5</v>
      </c>
      <c r="I9">
        <f t="shared" si="4"/>
        <v>9.11689018760595</v>
      </c>
    </row>
    <row r="10" spans="1:9" x14ac:dyDescent="0.75">
      <c r="A10">
        <v>3</v>
      </c>
      <c r="D10">
        <f t="shared" si="1"/>
        <v>12.181048263681612</v>
      </c>
      <c r="E10">
        <f t="shared" si="2"/>
        <v>5.5905241318408061</v>
      </c>
      <c r="F10">
        <v>0.5</v>
      </c>
      <c r="G10">
        <v>11</v>
      </c>
      <c r="H10">
        <f t="shared" si="3"/>
        <v>5.5</v>
      </c>
      <c r="I10">
        <f t="shared" si="4"/>
        <v>11.181048263681612</v>
      </c>
    </row>
    <row r="11" spans="1:9" x14ac:dyDescent="0.75">
      <c r="A11">
        <v>3.25</v>
      </c>
      <c r="D11">
        <f t="shared" si="1"/>
        <v>14.666358342400166</v>
      </c>
      <c r="E11">
        <f t="shared" si="2"/>
        <v>6.8331791712000829</v>
      </c>
      <c r="F11">
        <v>0.75</v>
      </c>
      <c r="G11">
        <v>9</v>
      </c>
      <c r="H11">
        <f t="shared" si="3"/>
        <v>6.75</v>
      </c>
      <c r="I11">
        <f t="shared" si="4"/>
        <v>9.1109055616001111</v>
      </c>
    </row>
    <row r="12" spans="1:9" x14ac:dyDescent="0.75">
      <c r="A12">
        <v>3.5</v>
      </c>
      <c r="D12">
        <f t="shared" si="1"/>
        <v>17.658748440315115</v>
      </c>
      <c r="E12">
        <f t="shared" si="2"/>
        <v>8.3293742201575576</v>
      </c>
      <c r="F12">
        <v>1</v>
      </c>
      <c r="G12">
        <v>8</v>
      </c>
      <c r="H12">
        <f t="shared" si="3"/>
        <v>8</v>
      </c>
      <c r="I12">
        <f t="shared" si="4"/>
        <v>8.3293742201575576</v>
      </c>
    </row>
    <row r="13" spans="1:9" x14ac:dyDescent="0.75">
      <c r="A13">
        <v>3.75</v>
      </c>
      <c r="D13">
        <f t="shared" ref="D13:D26" si="5">1.3123*EXP(0.7427*A13)</f>
        <v>21.261678543393625</v>
      </c>
      <c r="E13">
        <f t="shared" ref="E13:E26" si="6">(D13-1)/2</f>
        <v>10.130839271696813</v>
      </c>
      <c r="F13">
        <v>1</v>
      </c>
      <c r="G13">
        <v>10</v>
      </c>
      <c r="H13">
        <f t="shared" si="3"/>
        <v>10</v>
      </c>
      <c r="I13">
        <f t="shared" si="4"/>
        <v>10.130839271696813</v>
      </c>
    </row>
    <row r="14" spans="1:9" x14ac:dyDescent="0.75">
      <c r="A14">
        <v>4</v>
      </c>
      <c r="D14">
        <f t="shared" si="5"/>
        <v>25.599717670282281</v>
      </c>
      <c r="E14">
        <f t="shared" si="6"/>
        <v>12.299858835141141</v>
      </c>
      <c r="F14">
        <v>1</v>
      </c>
      <c r="G14">
        <v>12</v>
      </c>
      <c r="H14">
        <f t="shared" si="3"/>
        <v>12</v>
      </c>
      <c r="I14">
        <f t="shared" si="4"/>
        <v>12.299858835141141</v>
      </c>
    </row>
    <row r="15" spans="1:9" x14ac:dyDescent="0.75">
      <c r="A15">
        <v>4.25</v>
      </c>
      <c r="D15">
        <f t="shared" si="5"/>
        <v>30.8228507669631</v>
      </c>
      <c r="E15">
        <f t="shared" si="6"/>
        <v>14.91142538348155</v>
      </c>
      <c r="F15">
        <v>1</v>
      </c>
      <c r="G15">
        <v>15</v>
      </c>
      <c r="H15">
        <f t="shared" si="3"/>
        <v>15</v>
      </c>
      <c r="I15">
        <f t="shared" si="4"/>
        <v>14.91142538348155</v>
      </c>
    </row>
    <row r="16" spans="1:9" x14ac:dyDescent="0.75">
      <c r="A16">
        <v>4.5</v>
      </c>
      <c r="D16">
        <f t="shared" si="5"/>
        <v>37.111664340945133</v>
      </c>
      <c r="E16">
        <f t="shared" si="6"/>
        <v>18.055832170472566</v>
      </c>
      <c r="F16">
        <v>1</v>
      </c>
      <c r="G16">
        <v>18</v>
      </c>
      <c r="H16">
        <f t="shared" si="3"/>
        <v>18</v>
      </c>
      <c r="I16">
        <f t="shared" si="4"/>
        <v>18.055832170472566</v>
      </c>
    </row>
    <row r="17" spans="1:9" x14ac:dyDescent="0.75">
      <c r="A17">
        <v>4.75</v>
      </c>
      <c r="D17">
        <f t="shared" si="5"/>
        <v>44.683590124998609</v>
      </c>
      <c r="E17">
        <f t="shared" si="6"/>
        <v>21.841795062499305</v>
      </c>
      <c r="F17">
        <v>1</v>
      </c>
      <c r="G17">
        <v>21</v>
      </c>
      <c r="H17">
        <f t="shared" si="3"/>
        <v>21</v>
      </c>
      <c r="I17">
        <f t="shared" si="4"/>
        <v>21.841795062499305</v>
      </c>
    </row>
    <row r="18" spans="1:9" x14ac:dyDescent="0.75">
      <c r="A18">
        <v>5</v>
      </c>
      <c r="D18">
        <f t="shared" si="5"/>
        <v>53.800422641137338</v>
      </c>
      <c r="E18">
        <f t="shared" si="6"/>
        <v>26.400211320568669</v>
      </c>
      <c r="F18">
        <v>2</v>
      </c>
      <c r="G18">
        <v>13</v>
      </c>
      <c r="H18">
        <f t="shared" si="3"/>
        <v>26</v>
      </c>
      <c r="I18">
        <f t="shared" si="4"/>
        <v>13.200105660284335</v>
      </c>
    </row>
    <row r="19" spans="1:9" x14ac:dyDescent="0.75">
      <c r="A19">
        <v>5.25</v>
      </c>
      <c r="D19">
        <f t="shared" si="5"/>
        <v>64.777370579846448</v>
      </c>
      <c r="E19">
        <f t="shared" si="6"/>
        <v>31.888685289923224</v>
      </c>
      <c r="F19">
        <v>2</v>
      </c>
      <c r="G19">
        <v>16</v>
      </c>
      <c r="H19">
        <f t="shared" si="3"/>
        <v>32</v>
      </c>
      <c r="I19">
        <f t="shared" si="4"/>
        <v>15.944342644961612</v>
      </c>
    </row>
    <row r="20" spans="1:9" x14ac:dyDescent="0.75">
      <c r="A20">
        <v>5.5</v>
      </c>
      <c r="D20">
        <f>1.3123*EXP(0.7427*A20)</f>
        <v>77.993954940240457</v>
      </c>
      <c r="E20">
        <f>(D20-1)/2</f>
        <v>38.496977470120228</v>
      </c>
      <c r="F20">
        <v>2</v>
      </c>
      <c r="G20">
        <v>19</v>
      </c>
      <c r="H20">
        <f t="shared" si="3"/>
        <v>38</v>
      </c>
      <c r="I20">
        <f t="shared" si="4"/>
        <v>19.248488735060114</v>
      </c>
    </row>
    <row r="21" spans="1:9" x14ac:dyDescent="0.75">
      <c r="A21">
        <v>5.75</v>
      </c>
      <c r="D21">
        <f t="shared" ref="D21:D38" si="7">1.3123*EXP(0.7427*A21)</f>
        <v>93.907130727421318</v>
      </c>
      <c r="E21">
        <f t="shared" ref="E21:E38" si="8">(D21-1)/2</f>
        <v>46.453565363710659</v>
      </c>
      <c r="F21">
        <v>2</v>
      </c>
      <c r="G21">
        <v>22</v>
      </c>
      <c r="H21">
        <f t="shared" si="3"/>
        <v>44</v>
      </c>
      <c r="I21">
        <f t="shared" si="4"/>
        <v>23.22678268185533</v>
      </c>
    </row>
    <row r="22" spans="1:9" x14ac:dyDescent="0.75">
      <c r="A22">
        <v>6</v>
      </c>
      <c r="D22">
        <f t="shared" si="7"/>
        <v>113.06708588138447</v>
      </c>
      <c r="E22">
        <f t="shared" si="8"/>
        <v>56.033542940692236</v>
      </c>
      <c r="F22">
        <v>2</v>
      </c>
      <c r="G22">
        <v>28</v>
      </c>
      <c r="H22">
        <f t="shared" si="3"/>
        <v>56</v>
      </c>
      <c r="I22">
        <f t="shared" si="4"/>
        <v>28.016771470346118</v>
      </c>
    </row>
    <row r="23" spans="1:9" x14ac:dyDescent="0.75">
      <c r="A23">
        <v>6.25</v>
      </c>
      <c r="D23">
        <f t="shared" si="7"/>
        <v>136.13626367539874</v>
      </c>
      <c r="E23">
        <f t="shared" si="8"/>
        <v>67.568131837699369</v>
      </c>
      <c r="F23">
        <v>4</v>
      </c>
      <c r="G23">
        <v>17</v>
      </c>
      <c r="H23">
        <f t="shared" si="3"/>
        <v>68</v>
      </c>
      <c r="I23">
        <f t="shared" si="4"/>
        <v>16.892032959424842</v>
      </c>
    </row>
    <row r="24" spans="1:9" x14ac:dyDescent="0.75">
      <c r="A24">
        <v>6.5</v>
      </c>
      <c r="D24">
        <f t="shared" si="7"/>
        <v>163.9122662711963</v>
      </c>
      <c r="E24">
        <f t="shared" si="8"/>
        <v>81.456133135598151</v>
      </c>
      <c r="F24">
        <v>4</v>
      </c>
      <c r="G24">
        <v>20</v>
      </c>
      <c r="H24">
        <f t="shared" si="3"/>
        <v>80</v>
      </c>
      <c r="I24">
        <f t="shared" si="4"/>
        <v>20.364033283899538</v>
      </c>
    </row>
    <row r="25" spans="1:9" x14ac:dyDescent="0.75">
      <c r="A25">
        <v>6.75</v>
      </c>
      <c r="D25">
        <f t="shared" si="7"/>
        <v>197.35543130683644</v>
      </c>
      <c r="E25">
        <f t="shared" si="8"/>
        <v>98.177715653418218</v>
      </c>
      <c r="F25">
        <v>4</v>
      </c>
      <c r="G25">
        <v>25</v>
      </c>
      <c r="H25">
        <f t="shared" si="3"/>
        <v>100</v>
      </c>
      <c r="I25">
        <f t="shared" si="4"/>
        <v>24.544428913354555</v>
      </c>
    </row>
    <row r="26" spans="1:9" x14ac:dyDescent="0.75">
      <c r="A26">
        <v>7</v>
      </c>
      <c r="D26">
        <f t="shared" si="7"/>
        <v>237.62203496024651</v>
      </c>
      <c r="E26">
        <f t="shared" si="8"/>
        <v>118.31101748012325</v>
      </c>
      <c r="F26">
        <v>4</v>
      </c>
      <c r="G26">
        <v>3</v>
      </c>
      <c r="H26">
        <f t="shared" si="3"/>
        <v>12</v>
      </c>
      <c r="I26">
        <f t="shared" si="4"/>
        <v>29.577754370030814</v>
      </c>
    </row>
    <row r="27" spans="1:9" x14ac:dyDescent="0.75">
      <c r="A27">
        <v>7.25</v>
      </c>
      <c r="D27">
        <f t="shared" si="7"/>
        <v>286.10426946325788</v>
      </c>
      <c r="E27">
        <f t="shared" si="8"/>
        <v>142.55213473162894</v>
      </c>
      <c r="F27">
        <v>4</v>
      </c>
      <c r="G27">
        <v>35</v>
      </c>
      <c r="H27">
        <f t="shared" si="3"/>
        <v>140</v>
      </c>
      <c r="I27">
        <f t="shared" si="4"/>
        <v>35.638033682907235</v>
      </c>
    </row>
    <row r="28" spans="1:9" x14ac:dyDescent="0.75">
      <c r="A28">
        <v>7.5</v>
      </c>
      <c r="D28">
        <f t="shared" si="7"/>
        <v>344.4783772632818</v>
      </c>
      <c r="E28">
        <f t="shared" si="8"/>
        <v>171.7391886316409</v>
      </c>
      <c r="F28">
        <v>4</v>
      </c>
      <c r="G28">
        <v>43</v>
      </c>
      <c r="H28">
        <f t="shared" si="3"/>
        <v>172</v>
      </c>
      <c r="I28">
        <f t="shared" si="4"/>
        <v>42.934797157910225</v>
      </c>
    </row>
    <row r="29" spans="1:9" x14ac:dyDescent="0.75">
      <c r="A29">
        <v>7.75</v>
      </c>
      <c r="D29">
        <f t="shared" si="7"/>
        <v>414.76260604067318</v>
      </c>
      <c r="E29">
        <f t="shared" si="8"/>
        <v>206.88130302033659</v>
      </c>
      <c r="F29">
        <v>4</v>
      </c>
      <c r="G29">
        <v>51</v>
      </c>
      <c r="H29">
        <f t="shared" si="3"/>
        <v>204</v>
      </c>
      <c r="I29">
        <f t="shared" si="4"/>
        <v>51.720325755084147</v>
      </c>
    </row>
    <row r="30" spans="1:9" x14ac:dyDescent="0.75">
      <c r="A30">
        <v>8</v>
      </c>
      <c r="D30">
        <f t="shared" si="7"/>
        <v>499.38698833968067</v>
      </c>
      <c r="E30">
        <f t="shared" si="8"/>
        <v>249.19349416984033</v>
      </c>
      <c r="F30">
        <v>4</v>
      </c>
      <c r="G30">
        <v>62</v>
      </c>
      <c r="H30">
        <f t="shared" si="3"/>
        <v>248</v>
      </c>
      <c r="I30">
        <f t="shared" si="4"/>
        <v>62.298373542460084</v>
      </c>
    </row>
    <row r="31" spans="1:9" x14ac:dyDescent="0.75">
      <c r="A31">
        <v>8.25</v>
      </c>
      <c r="D31">
        <f t="shared" si="7"/>
        <v>601.27735839937441</v>
      </c>
      <c r="E31">
        <f t="shared" si="8"/>
        <v>300.1386791996872</v>
      </c>
      <c r="F31">
        <v>4</v>
      </c>
      <c r="G31">
        <v>75</v>
      </c>
      <c r="H31">
        <f t="shared" si="3"/>
        <v>300</v>
      </c>
      <c r="I31">
        <f t="shared" si="4"/>
        <v>75.034669799921801</v>
      </c>
    </row>
    <row r="32" spans="1:9" x14ac:dyDescent="0.75">
      <c r="A32">
        <v>8.5</v>
      </c>
      <c r="D32">
        <f t="shared" si="7"/>
        <v>723.95651101308977</v>
      </c>
      <c r="E32">
        <f t="shared" si="8"/>
        <v>361.47825550654488</v>
      </c>
      <c r="F32">
        <v>8</v>
      </c>
      <c r="G32">
        <v>45</v>
      </c>
      <c r="H32">
        <f t="shared" si="3"/>
        <v>360</v>
      </c>
      <c r="I32">
        <f t="shared" si="4"/>
        <v>45.18478193831811</v>
      </c>
    </row>
    <row r="33" spans="1:9" x14ac:dyDescent="0.75">
      <c r="A33">
        <v>8.75</v>
      </c>
      <c r="D33">
        <f t="shared" si="7"/>
        <v>871.66599991966643</v>
      </c>
      <c r="E33">
        <f t="shared" si="8"/>
        <v>435.33299995983322</v>
      </c>
      <c r="F33">
        <v>8</v>
      </c>
      <c r="G33">
        <v>54</v>
      </c>
      <c r="H33">
        <f t="shared" si="3"/>
        <v>432</v>
      </c>
      <c r="I33">
        <f t="shared" si="4"/>
        <v>54.416624994979152</v>
      </c>
    </row>
    <row r="34" spans="1:9" x14ac:dyDescent="0.75">
      <c r="A34">
        <v>9</v>
      </c>
      <c r="D34">
        <f t="shared" si="7"/>
        <v>1049.5127868284528</v>
      </c>
      <c r="E34">
        <f t="shared" si="8"/>
        <v>524.25639341422641</v>
      </c>
      <c r="F34">
        <v>8</v>
      </c>
      <c r="G34">
        <v>66</v>
      </c>
      <c r="H34">
        <f t="shared" si="3"/>
        <v>528</v>
      </c>
      <c r="I34">
        <f t="shared" si="4"/>
        <v>65.532049176778301</v>
      </c>
    </row>
    <row r="35" spans="1:9" x14ac:dyDescent="0.75">
      <c r="A35">
        <v>9.25</v>
      </c>
      <c r="D35">
        <f t="shared" si="7"/>
        <v>1263.6458113749286</v>
      </c>
      <c r="E35">
        <f t="shared" si="8"/>
        <v>631.3229056874643</v>
      </c>
      <c r="F35">
        <v>16</v>
      </c>
      <c r="G35">
        <v>39</v>
      </c>
      <c r="H35">
        <f t="shared" si="3"/>
        <v>624</v>
      </c>
      <c r="I35">
        <f t="shared" si="4"/>
        <v>39.457681605466519</v>
      </c>
    </row>
    <row r="36" spans="1:9" x14ac:dyDescent="0.75">
      <c r="A36">
        <v>9.5</v>
      </c>
      <c r="D36">
        <f t="shared" si="7"/>
        <v>1521.4685868009396</v>
      </c>
      <c r="E36">
        <f t="shared" si="8"/>
        <v>760.23429340046982</v>
      </c>
      <c r="F36">
        <v>16</v>
      </c>
      <c r="G36">
        <v>48</v>
      </c>
      <c r="H36">
        <f t="shared" si="3"/>
        <v>768</v>
      </c>
      <c r="I36">
        <f t="shared" si="4"/>
        <v>47.514643337529364</v>
      </c>
    </row>
    <row r="37" spans="1:9" x14ac:dyDescent="0.75">
      <c r="A37">
        <v>9.75</v>
      </c>
      <c r="D37">
        <f t="shared" si="7"/>
        <v>1831.8951717200921</v>
      </c>
      <c r="E37">
        <f t="shared" si="8"/>
        <v>915.44758586004605</v>
      </c>
      <c r="F37">
        <v>16</v>
      </c>
      <c r="G37">
        <v>57</v>
      </c>
      <c r="H37">
        <f t="shared" si="3"/>
        <v>912</v>
      </c>
      <c r="I37">
        <f t="shared" si="4"/>
        <v>57.215474116252878</v>
      </c>
    </row>
    <row r="38" spans="1:9" x14ac:dyDescent="0.75">
      <c r="A38">
        <v>10</v>
      </c>
      <c r="D38">
        <f t="shared" si="7"/>
        <v>2205.6583680294166</v>
      </c>
      <c r="E38">
        <f t="shared" si="8"/>
        <v>1102.3291840147083</v>
      </c>
      <c r="F38">
        <v>16</v>
      </c>
      <c r="G38">
        <v>69</v>
      </c>
      <c r="H38">
        <f t="shared" si="3"/>
        <v>1104</v>
      </c>
      <c r="I38">
        <f t="shared" si="4"/>
        <v>68.895574000919268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Card</dc:creator>
  <cp:lastModifiedBy>User</cp:lastModifiedBy>
  <dcterms:created xsi:type="dcterms:W3CDTF">2016-10-30T01:58:56Z</dcterms:created>
  <dcterms:modified xsi:type="dcterms:W3CDTF">2016-11-17T07:46:09Z</dcterms:modified>
</cp:coreProperties>
</file>