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2240" yWindow="1000" windowWidth="24640" windowHeight="17160" tabRatio="500"/>
  </bookViews>
  <sheets>
    <sheet name="Relaxiv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15" i="1"/>
  <c r="E16" i="1"/>
  <c r="E17" i="1"/>
  <c r="E18" i="1"/>
  <c r="E14" i="1"/>
  <c r="D15" i="1"/>
  <c r="D16" i="1"/>
  <c r="D17" i="1"/>
  <c r="D18" i="1"/>
  <c r="D19" i="1"/>
  <c r="D20" i="1"/>
  <c r="D21" i="1"/>
  <c r="D22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I2" i="1"/>
  <c r="H2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<sst xmlns="http://schemas.openxmlformats.org/spreadsheetml/2006/main" count="10" uniqueCount="8">
  <si>
    <t>Sample</t>
  </si>
  <si>
    <t>Conc (mM)</t>
  </si>
  <si>
    <t>error</t>
  </si>
  <si>
    <t>T2</t>
  </si>
  <si>
    <t>T1 (sec)</t>
  </si>
  <si>
    <t>T1rel</t>
  </si>
  <si>
    <t>T2rel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</si>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</sst>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2" formatCode="0.000"/>
  </numFmts>
  <fonts count="6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Relaxivity!$E$13</c:f>
              <c:strCache>
                <c:ptCount val="1"/>
                <c:pt idx="0">
                  <c:v>R2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33294693729503"/>
                  <c:y val="-0.1506976744186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Relaxivity!$D$14:$D$22</c:f>
              <c:numCache>
                <c:formatCode>0.0</c:formatCode>
                <c:ptCount val="9"/>
                <c:pt idx="0" formatCode="General">
                  <c:v>80.0</c:v>
                </c:pt>
                <c:pt idx="1">
                  <c:v>64.0</c:v>
                </c:pt>
                <c:pt idx="2">
                  <c:v>51.2</c:v>
                </c:pt>
                <c:pt idx="3">
                  <c:v>40.96000000000001</c:v>
                </c:pt>
                <c:pt idx="4">
                  <c:v>32.768</c:v>
                </c:pt>
                <c:pt idx="5">
                  <c:v>26.21440000000001</c:v>
                </c:pt>
                <c:pt idx="6">
                  <c:v>20.97152000000001</c:v>
                </c:pt>
                <c:pt idx="7">
                  <c:v>16.77721600000001</c:v>
                </c:pt>
                <c:pt idx="8">
                  <c:v>13.42177280000001</c:v>
                </c:pt>
              </c:numCache>
            </c:numRef>
          </c:xVal>
          <c:yVal>
            <c:numRef>
              <c:f>Relaxivity!$E$14:$E$22</c:f>
              <c:numCache>
                <c:formatCode>0.000</c:formatCode>
                <c:ptCount val="9"/>
                <c:pt idx="0">
                  <c:v>2.347417840375587</c:v>
                </c:pt>
                <c:pt idx="1">
                  <c:v>2.277904328018223</c:v>
                </c:pt>
                <c:pt idx="2">
                  <c:v>2.217294900221729</c:v>
                </c:pt>
                <c:pt idx="3">
                  <c:v>2.11416490486258</c:v>
                </c:pt>
                <c:pt idx="4">
                  <c:v>2.092050209205021</c:v>
                </c:pt>
                <c:pt idx="5">
                  <c:v>2.036659877800407</c:v>
                </c:pt>
                <c:pt idx="6">
                  <c:v>1.996007984031936</c:v>
                </c:pt>
                <c:pt idx="7">
                  <c:v>1.949317738791423</c:v>
                </c:pt>
                <c:pt idx="8">
                  <c:v>1.923076923076923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79224"/>
        <c:axId val="-2123733000"/>
      </c:scatterChart>
      <c:valAx>
        <c:axId val="-212367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733000"/>
        <c:crosses val="autoZero"/>
        <c:crossBetween val="midCat"/>
      </c:valAx>
      <c:valAx>
        <c:axId val="-2123733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23679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57150</xdr:rowOff>
    </xdr:from>
    <xdr:to>
      <xdr:col>12</xdr:col>
      <xdr:colOff>673100</xdr:colOff>
      <xdr:row>22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showRuler="0" workbookViewId="0">
      <selection activeCell="D13" sqref="D13:E22"/>
    </sheetView>
  </sheetViews>
  <sheetFormatPr baseColWidth="10" defaultRowHeight="15" x14ac:dyDescent="0"/>
  <cols>
    <col min="1" max="1" width="13.83203125" bestFit="1" customWidth="1"/>
    <col min="2" max="2" width="19.83203125" bestFit="1" customWidth="1"/>
    <col min="3" max="3" width="12.1640625" bestFit="1" customWidth="1"/>
    <col min="4" max="4" width="16.6640625" bestFit="1" customWidth="1"/>
    <col min="5" max="5" width="16" bestFit="1" customWidth="1"/>
    <col min="6" max="6" width="10.5" bestFit="1" customWidth="1"/>
    <col min="8" max="8" width="25.6640625" bestFit="1" customWidth="1"/>
    <col min="9" max="9" width="9" bestFit="1" customWidth="1"/>
  </cols>
  <sheetData>
    <row r="1" spans="1:9" ht="30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  <c r="F1" s="6" t="s">
        <v>2</v>
      </c>
      <c r="G1" s="1"/>
      <c r="H1" s="1" t="s">
        <v>5</v>
      </c>
      <c r="I1" s="6" t="s">
        <v>6</v>
      </c>
    </row>
    <row r="2" spans="1:9" ht="30">
      <c r="A2" s="4">
        <v>1</v>
      </c>
      <c r="B2" s="4">
        <v>80</v>
      </c>
      <c r="C2" s="4">
        <v>3.94</v>
      </c>
      <c r="D2" s="4">
        <v>0.158</v>
      </c>
      <c r="E2" s="1">
        <v>426</v>
      </c>
      <c r="F2" s="1">
        <v>0.92</v>
      </c>
      <c r="G2" s="1"/>
      <c r="H2" s="2">
        <f>C2/C$2</f>
        <v>1</v>
      </c>
      <c r="I2" s="8">
        <f>D2/D$2</f>
        <v>1</v>
      </c>
    </row>
    <row r="3" spans="1:9" ht="30">
      <c r="A3" s="4">
        <v>2</v>
      </c>
      <c r="B3" s="5">
        <f>B2*0.8</f>
        <v>64</v>
      </c>
      <c r="C3" s="4">
        <v>4.12</v>
      </c>
      <c r="D3" s="4">
        <v>0.156</v>
      </c>
      <c r="E3" s="1">
        <v>439</v>
      </c>
      <c r="F3" s="1">
        <v>1.07</v>
      </c>
      <c r="G3" s="1"/>
      <c r="H3" s="2">
        <f t="shared" ref="H3:H10" si="0">C3/C$2</f>
        <v>1.0456852791878173</v>
      </c>
      <c r="I3" s="8">
        <f t="shared" ref="I3:I10" si="1">D3/D$2</f>
        <v>0.98734177215189878</v>
      </c>
    </row>
    <row r="4" spans="1:9" ht="30">
      <c r="A4" s="4">
        <v>3</v>
      </c>
      <c r="B4" s="5">
        <f t="shared" ref="B4:B10" si="2">B3*0.8</f>
        <v>51.2</v>
      </c>
      <c r="C4" s="4">
        <v>3.98</v>
      </c>
      <c r="D4" s="4">
        <v>0.20200000000000001</v>
      </c>
      <c r="E4" s="1">
        <v>451</v>
      </c>
      <c r="F4" s="1">
        <v>1.02</v>
      </c>
      <c r="G4" s="1"/>
      <c r="H4" s="2">
        <f t="shared" si="0"/>
        <v>1.0101522842639594</v>
      </c>
      <c r="I4" s="8">
        <f t="shared" si="1"/>
        <v>1.278481012658228</v>
      </c>
    </row>
    <row r="5" spans="1:9" ht="30">
      <c r="A5" s="4">
        <v>4</v>
      </c>
      <c r="B5" s="5">
        <f t="shared" si="2"/>
        <v>40.960000000000008</v>
      </c>
      <c r="C5" s="4">
        <v>3.93</v>
      </c>
      <c r="D5" s="4">
        <v>0.14499999999999999</v>
      </c>
      <c r="E5" s="1">
        <v>473</v>
      </c>
      <c r="F5" s="1">
        <v>1.94</v>
      </c>
      <c r="G5" s="1"/>
      <c r="H5" s="2">
        <f t="shared" si="0"/>
        <v>0.9974619289340102</v>
      </c>
      <c r="I5" s="8">
        <f t="shared" si="1"/>
        <v>0.91772151898734167</v>
      </c>
    </row>
    <row r="6" spans="1:9" ht="30">
      <c r="A6" s="4">
        <v>5</v>
      </c>
      <c r="B6" s="5">
        <f t="shared" si="2"/>
        <v>32.768000000000008</v>
      </c>
      <c r="C6" s="4">
        <v>4.03</v>
      </c>
      <c r="D6" s="4">
        <v>0.14399999999999999</v>
      </c>
      <c r="E6" s="1">
        <v>478</v>
      </c>
      <c r="F6" s="1">
        <v>1.26</v>
      </c>
      <c r="G6" s="1"/>
      <c r="H6" s="2">
        <f t="shared" si="0"/>
        <v>1.0228426395939088</v>
      </c>
      <c r="I6" s="8">
        <f t="shared" si="1"/>
        <v>0.91139240506329111</v>
      </c>
    </row>
    <row r="7" spans="1:9" ht="30">
      <c r="A7" s="4">
        <v>6</v>
      </c>
      <c r="B7" s="5">
        <f t="shared" si="2"/>
        <v>26.214400000000008</v>
      </c>
      <c r="C7" s="4">
        <v>4.01</v>
      </c>
      <c r="D7" s="4">
        <v>0.14299999999999999</v>
      </c>
      <c r="E7" s="1">
        <v>491</v>
      </c>
      <c r="F7" s="1">
        <v>1.26</v>
      </c>
      <c r="G7" s="1"/>
      <c r="H7" s="2">
        <f t="shared" si="0"/>
        <v>1.0177664974619289</v>
      </c>
      <c r="I7" s="8">
        <f t="shared" si="1"/>
        <v>0.90506329113924044</v>
      </c>
    </row>
    <row r="8" spans="1:9" ht="30">
      <c r="A8" s="4">
        <v>7</v>
      </c>
      <c r="B8" s="5">
        <f t="shared" si="2"/>
        <v>20.971520000000009</v>
      </c>
      <c r="C8" s="4">
        <v>4.04</v>
      </c>
      <c r="D8" s="4">
        <v>0.19600000000000001</v>
      </c>
      <c r="E8" s="1">
        <v>501</v>
      </c>
      <c r="F8" s="1">
        <v>1.3</v>
      </c>
      <c r="G8" s="1"/>
      <c r="H8" s="2">
        <f t="shared" si="0"/>
        <v>1.0253807106598984</v>
      </c>
      <c r="I8" s="8">
        <f t="shared" si="1"/>
        <v>1.240506329113924</v>
      </c>
    </row>
    <row r="9" spans="1:9" ht="30">
      <c r="A9" s="4">
        <v>8</v>
      </c>
      <c r="B9" s="5">
        <f t="shared" si="2"/>
        <v>16.777216000000006</v>
      </c>
      <c r="C9" s="4">
        <v>3.82</v>
      </c>
      <c r="D9" s="4">
        <v>0.115</v>
      </c>
      <c r="E9" s="1">
        <v>513</v>
      </c>
      <c r="F9" s="1">
        <v>1.76</v>
      </c>
      <c r="G9" s="1"/>
      <c r="H9" s="2">
        <f t="shared" si="0"/>
        <v>0.96954314720812185</v>
      </c>
      <c r="I9" s="8">
        <f t="shared" si="1"/>
        <v>0.72784810126582278</v>
      </c>
    </row>
    <row r="10" spans="1:9" ht="30">
      <c r="A10" s="4">
        <v>9</v>
      </c>
      <c r="B10" s="5">
        <f t="shared" si="2"/>
        <v>13.421772800000006</v>
      </c>
      <c r="C10" s="4">
        <v>4.01</v>
      </c>
      <c r="D10" s="4">
        <v>0.16900000000000001</v>
      </c>
      <c r="E10" s="1">
        <v>520</v>
      </c>
      <c r="F10" s="1">
        <v>1.73</v>
      </c>
      <c r="G10" s="1"/>
      <c r="H10" s="2">
        <f t="shared" si="0"/>
        <v>1.0177664974619289</v>
      </c>
      <c r="I10" s="8">
        <f t="shared" si="1"/>
        <v>1.0696202531645571</v>
      </c>
    </row>
    <row r="11" spans="1:9" ht="30">
      <c r="A11" s="3"/>
      <c r="B11" s="3"/>
      <c r="C11" s="3"/>
      <c r="D11" s="3"/>
      <c r="E11" s="1"/>
      <c r="F11" s="1"/>
      <c r="G11" s="1"/>
      <c r="H11" s="1"/>
    </row>
    <row r="12" spans="1:9" ht="30">
      <c r="A12" s="1"/>
      <c r="B12" s="1"/>
      <c r="C12" s="1"/>
      <c r="D12" s="1"/>
      <c r="E12" s="1"/>
      <c r="F12" s="1"/>
      <c r="G12" s="1"/>
      <c r="H12" s="1"/>
    </row>
    <row r="13" spans="1:9" ht="30">
      <c r="A13" s="1"/>
      <c r="B13" s="1"/>
      <c r="C13" s="1"/>
      <c r="D13" s="6" t="s">
        <v>1</v>
      </c>
      <c r="E13" s="1" t="s">
        <v>7</v>
      </c>
      <c r="F13" s="1"/>
      <c r="G13" s="1"/>
      <c r="H13" s="1"/>
    </row>
    <row r="14" spans="1:9" ht="30">
      <c r="A14" s="1"/>
      <c r="B14" s="1"/>
      <c r="C14" s="1"/>
      <c r="D14" s="4">
        <v>80</v>
      </c>
      <c r="E14" s="7">
        <f>1/(E2/1000)</f>
        <v>2.347417840375587</v>
      </c>
      <c r="F14" s="1"/>
      <c r="G14" s="1"/>
      <c r="H14" s="1"/>
    </row>
    <row r="15" spans="1:9" ht="30">
      <c r="A15" s="1"/>
      <c r="B15" s="1"/>
      <c r="C15" s="1"/>
      <c r="D15" s="5">
        <f>D14*0.8</f>
        <v>64</v>
      </c>
      <c r="E15" s="7">
        <f t="shared" ref="E15:E22" si="3">1/(E3/1000)</f>
        <v>2.2779043280182232</v>
      </c>
      <c r="F15" s="1"/>
      <c r="G15" s="1"/>
      <c r="H15" s="1"/>
    </row>
    <row r="16" spans="1:9" ht="30">
      <c r="A16" s="1"/>
      <c r="B16" s="1"/>
      <c r="C16" s="1"/>
      <c r="D16" s="5">
        <f t="shared" ref="D16:D22" si="4">D15*0.8</f>
        <v>51.2</v>
      </c>
      <c r="E16" s="7">
        <f t="shared" si="3"/>
        <v>2.2172949002217295</v>
      </c>
      <c r="F16" s="1"/>
      <c r="G16" s="1"/>
      <c r="H16" s="1"/>
    </row>
    <row r="17" spans="1:8" ht="30">
      <c r="A17" s="1"/>
      <c r="B17" s="1"/>
      <c r="C17" s="1"/>
      <c r="D17" s="5">
        <f t="shared" si="4"/>
        <v>40.960000000000008</v>
      </c>
      <c r="E17" s="7">
        <f t="shared" si="3"/>
        <v>2.1141649048625792</v>
      </c>
      <c r="F17" s="1"/>
      <c r="G17" s="1"/>
      <c r="H17" s="1"/>
    </row>
    <row r="18" spans="1:8" ht="30">
      <c r="A18" s="1"/>
      <c r="B18" s="1"/>
      <c r="C18" s="1"/>
      <c r="D18" s="5">
        <f t="shared" si="4"/>
        <v>32.768000000000008</v>
      </c>
      <c r="E18" s="7">
        <f t="shared" si="3"/>
        <v>2.0920502092050208</v>
      </c>
      <c r="F18" s="1"/>
      <c r="G18" s="1"/>
      <c r="H18" s="1"/>
    </row>
    <row r="19" spans="1:8" ht="30">
      <c r="A19" s="1"/>
      <c r="B19" s="1"/>
      <c r="C19" s="1"/>
      <c r="D19" s="5">
        <f t="shared" si="4"/>
        <v>26.214400000000008</v>
      </c>
      <c r="E19" s="7">
        <f t="shared" si="3"/>
        <v>2.0366598778004072</v>
      </c>
      <c r="F19" s="1"/>
      <c r="G19" s="1"/>
      <c r="H19" s="1"/>
    </row>
    <row r="20" spans="1:8" ht="30">
      <c r="A20" s="1"/>
      <c r="B20" s="1"/>
      <c r="C20" s="1"/>
      <c r="D20" s="5">
        <f t="shared" si="4"/>
        <v>20.971520000000009</v>
      </c>
      <c r="E20" s="7">
        <f t="shared" si="3"/>
        <v>1.996007984031936</v>
      </c>
      <c r="F20" s="1"/>
      <c r="G20" s="1"/>
      <c r="H20" s="1"/>
    </row>
    <row r="21" spans="1:8" ht="30">
      <c r="A21" s="1"/>
      <c r="B21" s="1"/>
      <c r="C21" s="1"/>
      <c r="D21" s="5">
        <f t="shared" si="4"/>
        <v>16.777216000000006</v>
      </c>
      <c r="E21" s="7">
        <f t="shared" si="3"/>
        <v>1.9493177387914229</v>
      </c>
      <c r="F21" s="1"/>
      <c r="G21" s="1"/>
      <c r="H21" s="1"/>
    </row>
    <row r="22" spans="1:8" ht="30">
      <c r="A22" s="1"/>
      <c r="B22" s="1"/>
      <c r="C22" s="1"/>
      <c r="D22" s="5">
        <f t="shared" si="4"/>
        <v>13.421772800000006</v>
      </c>
      <c r="E22" s="7">
        <f t="shared" si="3"/>
        <v>1.9230769230769229</v>
      </c>
      <c r="F22" s="1"/>
      <c r="G22" s="1"/>
      <c r="H22" s="1"/>
    </row>
    <row r="23" spans="1:8" ht="30">
      <c r="A23" s="1"/>
      <c r="B23" s="1"/>
      <c r="C23" s="1"/>
      <c r="D23" s="1"/>
      <c r="E23" s="1"/>
      <c r="F23" s="1"/>
      <c r="G23" s="1"/>
      <c r="H2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Relaxivity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Cardenas</dc:creator>
  <cp:lastModifiedBy>Julio Cardenas</cp:lastModifiedBy>
  <dcterms:created xsi:type="dcterms:W3CDTF">2016-07-29T18:10:48Z</dcterms:created>
  <dcterms:modified xsi:type="dcterms:W3CDTF">2016-07-29T18:26:35Z</dcterms:modified>
</cp:coreProperties>
</file>