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/>
  <mc:AlternateContent xmlns:mc="http://schemas.openxmlformats.org/markup-compatibility/2006">
    <mc:Choice Requires="x15">
      <x15ac:absPath xmlns:x15ac="http://schemas.microsoft.com/office/spreadsheetml/2010/11/ac" url="D:\Jim_ISU\CardinalSpaceMining\2025_CSMC\CoSMiC_Planning\Arena\"/>
    </mc:Choice>
  </mc:AlternateContent>
  <xr:revisionPtr revIDLastSave="0" documentId="13_ncr:1_{571A5E0C-B559-4A97-A190-5B227A85C049}" xr6:coauthVersionLast="47" xr6:coauthVersionMax="47" xr10:uidLastSave="{00000000-0000-0000-0000-000000000000}"/>
  <bookViews>
    <workbookView xWindow="4575" yWindow="-12885" windowWidth="18900" windowHeight="122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1" l="1"/>
  <c r="F75" i="1"/>
  <c r="F76" i="1"/>
  <c r="F74" i="1"/>
  <c r="F73" i="1"/>
  <c r="F72" i="1"/>
  <c r="F68" i="1"/>
  <c r="F67" i="1"/>
  <c r="F66" i="1"/>
  <c r="F65" i="1"/>
  <c r="F64" i="1"/>
  <c r="F63" i="1"/>
  <c r="F62" i="1"/>
  <c r="F61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69" i="1" s="1"/>
</calcChain>
</file>

<file path=xl/sharedStrings.xml><?xml version="1.0" encoding="utf-8"?>
<sst xmlns="http://schemas.openxmlformats.org/spreadsheetml/2006/main" count="115" uniqueCount="89">
  <si>
    <t>ITEM NO.</t>
  </si>
  <si>
    <t>PART NUMBER</t>
  </si>
  <si>
    <t>DESCRIPTION</t>
  </si>
  <si>
    <t>QTY.</t>
  </si>
  <si>
    <t>1x1x20.11</t>
  </si>
  <si>
    <t>1x1x3</t>
  </si>
  <si>
    <t>1x1x31</t>
  </si>
  <si>
    <t>2027K34</t>
  </si>
  <si>
    <t>24x24 MERV8 Filter</t>
  </si>
  <si>
    <t>2x4x21</t>
  </si>
  <si>
    <t>2x4x24</t>
  </si>
  <si>
    <t>2x4x45</t>
  </si>
  <si>
    <t>2x4x48</t>
  </si>
  <si>
    <t>2x4x73.02</t>
  </si>
  <si>
    <t>2x4x80-Hole</t>
  </si>
  <si>
    <t>2x4x80-HoleB</t>
  </si>
  <si>
    <t>2x6x196</t>
  </si>
  <si>
    <t>2x6x199-Chamfered</t>
  </si>
  <si>
    <t>2x6x223-Chamfered</t>
  </si>
  <si>
    <t>2x6x21</t>
  </si>
  <si>
    <t>2x6x24</t>
  </si>
  <si>
    <t>2x6x45</t>
  </si>
  <si>
    <t>2x6x48</t>
  </si>
  <si>
    <t>4x4x83</t>
  </si>
  <si>
    <t>91247A728</t>
  </si>
  <si>
    <t>Medium-Strength Grade 5 Steel Hex 
 Head Screw</t>
  </si>
  <si>
    <t>91247A736</t>
  </si>
  <si>
    <t>92141A033</t>
  </si>
  <si>
    <t>18-8 Stainless Steel Washer</t>
  </si>
  <si>
    <t>95462A033</t>
  </si>
  <si>
    <t>Medium-Strength Steel Hex Nut</t>
  </si>
  <si>
    <t>A21Z</t>
  </si>
  <si>
    <t>LZipperDoor</t>
  </si>
  <si>
    <t>pbx24x96 particle 
 board</t>
  </si>
  <si>
    <t>pbx48x96 particle 
 board</t>
  </si>
  <si>
    <t>plastic sheeting 
 216x192</t>
  </si>
  <si>
    <t>plastic sheeting 
 216x82.78</t>
  </si>
  <si>
    <t>plastic sheeting 
 216x82.78-fan</t>
  </si>
  <si>
    <t>plastic sheeting door</t>
  </si>
  <si>
    <t>plywoodx24x23.775 
 plywood</t>
  </si>
  <si>
    <t>plywoodx48x23.775 
 plywood</t>
  </si>
  <si>
    <t>plywoodx82.78125x48</t>
  </si>
  <si>
    <t>plywoodxshelf 
 plywood</t>
  </si>
  <si>
    <t>Regolith</t>
  </si>
  <si>
    <t>Sprayfoam Seal</t>
  </si>
  <si>
    <t>Tie Strap 199in</t>
  </si>
  <si>
    <t>Tie Strap 223in</t>
  </si>
  <si>
    <t>Purchase Order</t>
  </si>
  <si>
    <t>Name</t>
  </si>
  <si>
    <t>Related Item Number</t>
  </si>
  <si>
    <t>vendor url</t>
  </si>
  <si>
    <t>unit cost</t>
  </si>
  <si>
    <t>qty</t>
  </si>
  <si>
    <t>Cumulative Cost</t>
  </si>
  <si>
    <t>menards 2x4x12ft</t>
  </si>
  <si>
    <t>7, 11, 8, 6, 13, 10, 16</t>
  </si>
  <si>
    <t>here</t>
  </si>
  <si>
    <t>menards 2x6x20ft</t>
  </si>
  <si>
    <t>27, 31, 29, 21, 28</t>
  </si>
  <si>
    <t>Home Depot 1x1xX</t>
  </si>
  <si>
    <t>34, 32, 36</t>
  </si>
  <si>
    <t xml:space="preserve">menards 4x4x8ft </t>
  </si>
  <si>
    <r>
      <t xml:space="preserve">McMaster Box Fan (2027K34)  </t>
    </r>
    <r>
      <rPr>
        <sz val="10"/>
        <color rgb="FFFF0000"/>
        <rFont val="Arial"/>
        <family val="2"/>
      </rPr>
      <t>(Buy local - see below)</t>
    </r>
  </si>
  <si>
    <r>
      <t xml:space="preserve">MERV8 Filter 3 Pack  </t>
    </r>
    <r>
      <rPr>
        <sz val="10"/>
        <color rgb="FFFF0000"/>
        <rFont val="Arial"/>
        <family val="2"/>
      </rPr>
      <t>(Alternate suggested - see below)</t>
    </r>
  </si>
  <si>
    <t>Poly Cover Clear Polyethylene Plastic Sheeting 10 mil 20ft x 100ft</t>
  </si>
  <si>
    <t>Poly Cover Clear Polyethylene Plastic Sheeting 4 mil 20ft x 100ft</t>
  </si>
  <si>
    <t>4x8x.25" Plywood Sheets</t>
  </si>
  <si>
    <t>12, 9, 23, 35</t>
  </si>
  <si>
    <t>4x4x.25 Particle Board Sheets</t>
  </si>
  <si>
    <t>Regolith (Ag lime 432 ft^3) (90lbs./ cubic foot) so we need 20 tons</t>
  </si>
  <si>
    <t>Spray Foam</t>
  </si>
  <si>
    <r>
      <t xml:space="preserve">Screws (2in) </t>
    </r>
    <r>
      <rPr>
        <sz val="10"/>
        <color rgb="FFFF0000"/>
        <rFont val="Arial"/>
        <family val="2"/>
      </rPr>
      <t>* See below</t>
    </r>
  </si>
  <si>
    <r>
      <t xml:space="preserve">Screws (4in) </t>
    </r>
    <r>
      <rPr>
        <sz val="10"/>
        <color rgb="FFFF0000"/>
        <rFont val="Arial"/>
        <family val="2"/>
      </rPr>
      <t>^ See below</t>
    </r>
  </si>
  <si>
    <t>Staples</t>
  </si>
  <si>
    <t xml:space="preserve">48 in. x 86.4 in. Plastic Dust Barrier Zipper Door Kit L-type Other </t>
  </si>
  <si>
    <t>92141A033 - 1/2" flat washer (pack of 50)</t>
  </si>
  <si>
    <t>95462a033 - 1/2"-13 Hx Nut (pack of 100)</t>
  </si>
  <si>
    <t>91247A728 - 1/2"-13 x 4" Gr 5 Hx Bolt (pack of 10)</t>
  </si>
  <si>
    <t>91247A736 - 1/2"-13 x 6" Gr 5 Hx Bolt (pack of 5)</t>
  </si>
  <si>
    <t>A21Z Angle Brackets (See comments of arena markup)</t>
  </si>
  <si>
    <r>
      <t xml:space="preserve">1 1/2 Inch Mil-Spec 17337 Nylon (300 ft roll) </t>
    </r>
    <r>
      <rPr>
        <sz val="10"/>
        <color rgb="FFFF0000"/>
        <rFont val="Arial"/>
        <family val="2"/>
      </rPr>
      <t>(Where use?)</t>
    </r>
  </si>
  <si>
    <t>Large Tarp</t>
  </si>
  <si>
    <t>Heise Review Additions - recommended, not required.</t>
  </si>
  <si>
    <t>Alternate 7000CFM fan at Walmart (local purchase)</t>
  </si>
  <si>
    <t>Alternate MERV8 air filters @ Menards 24x24x2 (more flow)</t>
  </si>
  <si>
    <t xml:space="preserve">#9 x 2" Construction Screws - 1LB (~ 112 screws) </t>
  </si>
  <si>
    <t>#9 X 2-1/2" Construction Screws - 1LB (~100 screws)</t>
  </si>
  <si>
    <t>#8 x 1-1/4" Constr. Screw - 1LB (~190 screws)</t>
  </si>
  <si>
    <t>Joist hangers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</si>
</sst>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,\ d\,\ yy"/>
    <numFmt numFmtId="165" formatCode="m\,\ d"/>
  </numFmts>
  <fonts count="15">
    <font>
      <sz val="10"/>
      <color rgb="FF000000"/>
      <name val="Arial"/>
      <scheme val="minor"/>
    </font>
    <font>
      <sz val="12"/>
      <color rgb="FF000000"/>
      <name val="&quot;Century Gothic&quot;"/>
    </font>
    <font>
      <sz val="12"/>
      <color theme="1"/>
      <name val="Century Gothic"/>
    </font>
    <font>
      <sz val="10"/>
      <color theme="1"/>
      <name val="Arial"/>
    </font>
    <font>
      <b/>
      <sz val="19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1"/>
    <xf numFmtId="0" fontId="9" fillId="0" borderId="0" xfId="1" applyFill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quotePrefix="1" applyFont="1"/>
    <xf numFmtId="0" fontId="14" fillId="0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armplasticsupply.com/construction/clear-plastic-sheeting" TargetMode="External"/><Relationship Id="rId13" Type="http://schemas.openxmlformats.org/officeDocument/2006/relationships/hyperlink" Target="https://www.homedepot.com/p/Wellco-48-in-x-86-4-in-Plastic-Dust-Barrier-Zipper-Door-Kit-L-type-Other-Screen-Door-DBZ122201L/328366107" TargetMode="External"/><Relationship Id="rId18" Type="http://schemas.openxmlformats.org/officeDocument/2006/relationships/hyperlink" Target="https://www.homedepot.com/p/Simpson-Strong-Tie-2-in-x-1-1-2-in-x-1-3-8-in-ZMAX-Galvanized-Angle-A21Z/100375047" TargetMode="External"/><Relationship Id="rId26" Type="http://schemas.openxmlformats.org/officeDocument/2006/relationships/hyperlink" Target="https://www.menards.com/main/hardware/fasteners-connectors/construction-hardware/structural-hangers/mitek-reg-triple-zinc-slant-nail-joist-hanger/jus26-tz/p-1444445489695-c-8843.htm?exp=false" TargetMode="External"/><Relationship Id="rId3" Type="http://schemas.openxmlformats.org/officeDocument/2006/relationships/hyperlink" Target="https://www.homedepot.com/p/Weaber-1-in-x-1-in-x-Random-Length-S4S-Oak-Board-21073/207059032" TargetMode="External"/><Relationship Id="rId21" Type="http://schemas.openxmlformats.org/officeDocument/2006/relationships/hyperlink" Target="https://www.walmart.com/ip/Hyper-Tough-New-20-inch-High-Velocity-Sealed-Motor-Drum-Fan-with-Wall-Mount/334273417?classType=REGULAR&amp;athbdg=L1600&amp;from=/search" TargetMode="External"/><Relationship Id="rId7" Type="http://schemas.openxmlformats.org/officeDocument/2006/relationships/hyperlink" Target="https://farmplasticsupply.com/construction/clear-plastic-sheeting" TargetMode="External"/><Relationship Id="rId12" Type="http://schemas.openxmlformats.org/officeDocument/2006/relationships/hyperlink" Target="https://www.menards.com/main/paint/caulks-sealants/spray-foam-rubberized-sealant/great-stuff-trade-gaps-cracks-expanding-spray-foam-12-oz/11106955/p-1444435968839-c-7937.htm" TargetMode="External"/><Relationship Id="rId17" Type="http://schemas.openxmlformats.org/officeDocument/2006/relationships/hyperlink" Target="https://www.mcmaster.com/catalog/131/3587/91247A736" TargetMode="External"/><Relationship Id="rId25" Type="http://schemas.openxmlformats.org/officeDocument/2006/relationships/hyperlink" Target="https://www.menards.com/main/hardware/fasteners-connectors/screws/wood-screws/grk-reg-r4-trade-9-x-2-1-2-star-drive-gold-flat-head-exterior-framing-screw-100-count/103101/p-1444436183995-c-8940.htm" TargetMode="External"/><Relationship Id="rId2" Type="http://schemas.openxmlformats.org/officeDocument/2006/relationships/hyperlink" Target="https://www.menards.com/main/building-materials/lumber-boards/dimensional-lumber/2-x-6-construction-framing-lumber/1021813/p-1444422749853-c-13125.htm" TargetMode="External"/><Relationship Id="rId16" Type="http://schemas.openxmlformats.org/officeDocument/2006/relationships/hyperlink" Target="https://www.mcmaster.com/catalog/131/3587/91247A728" TargetMode="External"/><Relationship Id="rId20" Type="http://schemas.openxmlformats.org/officeDocument/2006/relationships/hyperlink" Target="https://www.amazon.com/Multi-Purpose-Material-Waterproof-Tarpaulin-Canopy/dp/B081B8XYH7?dib=eyJ2IjoiMSJ9.HKF_8-NhLlvYXPyEIwue4SDd1NHWpz4R_-q7cUOjpsRFRRZZhosOSnjtOGbgefP-ICIl78d8SFu9HkPClp3CJOeaJtolkaHWGQH5TyOIXLB0ACPooh2_XAqy461ecHKCdXkQbl5ICXVTcuxZ3Qq2TwT0d6X7QQ7mvXPQzhZ_IQu5l6oPOEL_RhCXDbLPPqyRGoHbl3bdJBhWV3u6u-CCFPiXoSEcevHPxgiVn0W2Nx9QDZN2f3CaHxAnWnY6QYLLBKNiUXoz6djOR5y1DBxx2NhOBWH82rLzONU6by649WXGV4n7V-7QXlJpKu8Z8zG4tWftd6ZIEpX0-8eeN96BH3MelaUu1tgXxcAthKDguxsNR0hbT2oPDFR9KNOhnain7E18e19QLNl_U7f6Nsf3s-2yyCjdOJLsfzUS99Jolwsa4JeSOMhOCHcSeezad59n.u_LfJ57D-rlX_RMFwF1-zG0RkJ-zaVeOKAmTLlqR5Lk&amp;dib_tag=se&amp;keywords=25x25%2Btarp&amp;qid=1743290970&amp;sr=8-5&amp;th=1" TargetMode="External"/><Relationship Id="rId1" Type="http://schemas.openxmlformats.org/officeDocument/2006/relationships/hyperlink" Target="https://www.menards.com/main/building-materials/lumber-boards/dimensional-lumber/2-x-4-construction-framing-lumber/1021127/p-1444422744154-c-13125.htm" TargetMode="External"/><Relationship Id="rId6" Type="http://schemas.openxmlformats.org/officeDocument/2006/relationships/hyperlink" Target="https://www.homedepot.com/p/HDX-24-in-x-24-in-x-1-in-Standard-Pleated-Furnace-Air-Filter-FPR-5-MERV-8-3-Pack-HDX3P5-012424/314671500" TargetMode="External"/><Relationship Id="rId11" Type="http://schemas.openxmlformats.org/officeDocument/2006/relationships/hyperlink" Target="https://www.bergeronmaterials.com/aglime/" TargetMode="External"/><Relationship Id="rId24" Type="http://schemas.openxmlformats.org/officeDocument/2006/relationships/hyperlink" Target="https://www.menards.com/main/hardware/fasteners-connectors/screws/wood-screws/grip-fast-reg-premium-9-x-2-star-drive-steel-flat-head-interior-construction-screw-1-lb-box/gfp2yz1/p-1642874262698632-c-8940.htm?exp=false" TargetMode="External"/><Relationship Id="rId5" Type="http://schemas.openxmlformats.org/officeDocument/2006/relationships/hyperlink" Target="https://www.mcmaster.com/catalog/131/758/2027K34" TargetMode="External"/><Relationship Id="rId15" Type="http://schemas.openxmlformats.org/officeDocument/2006/relationships/hyperlink" Target="https://www.mcmaster.com/catalog/131/3645/95462A033" TargetMode="External"/><Relationship Id="rId23" Type="http://schemas.openxmlformats.org/officeDocument/2006/relationships/hyperlink" Target="https://www.menards.com/main/hardware/fasteners-connectors/screws/deck-screws/grip-fast-reg-8-x-1-1-4-star-drive-tan-flat-head-triple-coated-exterior-deck-screw-1-lb-box/m6ld125/p-1444450203642-c-8929.htm" TargetMode="External"/><Relationship Id="rId10" Type="http://schemas.openxmlformats.org/officeDocument/2006/relationships/hyperlink" Target="https://www.homedepot.com/p/1-4-in-x-4-ft-x-8-ft-OSB-Utility-Panel-300985/100025804" TargetMode="External"/><Relationship Id="rId19" Type="http://schemas.openxmlformats.org/officeDocument/2006/relationships/hyperlink" Target="https://www.strapworks.com/1-12-inch-milspec-17337-nylon-foliage-green" TargetMode="External"/><Relationship Id="rId4" Type="http://schemas.openxmlformats.org/officeDocument/2006/relationships/hyperlink" Target="https://www.menards.com/main/building-materials/lumber-boards/timbers-logs/4-x-4-2-southern-yellow-pine-timber/1022412/p-1444422751242-c-13131.htm?exp=false" TargetMode="External"/><Relationship Id="rId9" Type="http://schemas.openxmlformats.org/officeDocument/2006/relationships/hyperlink" Target="https://www.homedepot.com/p/Plytanium-1-4-in-x-4-ft-x-8-ft-BC-Sanded-Pine-Plywood-235552/100063669" TargetMode="External"/><Relationship Id="rId14" Type="http://schemas.openxmlformats.org/officeDocument/2006/relationships/hyperlink" Target="https://www.mcmaster.com/catalog/131/3682/92141A033" TargetMode="External"/><Relationship Id="rId22" Type="http://schemas.openxmlformats.org/officeDocument/2006/relationships/hyperlink" Target="https://www.menards.com/main/heating-cooling/air-filters/true-blue-standard-capacity-2-merv-8-pleated-air-filter/fb24x24x2qfb2g/p-1481267970012-c-6856.htm?exp=false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7"/>
  <sheetViews>
    <sheetView tabSelected="1" topLeftCell="A53" workbookViewId="0">
      <selection activeCell="A77" sqref="A77"/>
    </sheetView>
  </sheetViews>
  <sheetFormatPr defaultColWidth="12.7109375" defaultRowHeight="15.75" customHeight="1"/>
  <cols>
    <col min="1" max="1" width="52.85546875" customWidth="1"/>
    <col min="2" max="2" width="31.140625" customWidth="1"/>
    <col min="3" max="3" width="40.28515625" customWidth="1"/>
    <col min="4" max="4" width="13.140625" customWidth="1"/>
  </cols>
  <sheetData>
    <row r="1" spans="1:4" ht="15">
      <c r="A1" s="1" t="s">
        <v>0</v>
      </c>
      <c r="B1" s="1" t="s">
        <v>1</v>
      </c>
      <c r="C1" s="1" t="s">
        <v>2</v>
      </c>
      <c r="D1" s="1" t="s">
        <v>3</v>
      </c>
    </row>
    <row r="2" spans="1:4" ht="15">
      <c r="A2" s="1">
        <v>34</v>
      </c>
      <c r="B2" s="2" t="s">
        <v>4</v>
      </c>
      <c r="C2" s="1"/>
      <c r="D2" s="1">
        <v>4</v>
      </c>
    </row>
    <row r="3" spans="1:4" ht="15">
      <c r="A3" s="1">
        <v>32</v>
      </c>
      <c r="B3" s="2" t="s">
        <v>5</v>
      </c>
      <c r="C3" s="1"/>
      <c r="D3" s="1">
        <v>26</v>
      </c>
    </row>
    <row r="4" spans="1:4" ht="15">
      <c r="A4" s="1">
        <v>36</v>
      </c>
      <c r="B4" s="2" t="s">
        <v>6</v>
      </c>
      <c r="C4" s="1"/>
      <c r="D4" s="1">
        <v>2</v>
      </c>
    </row>
    <row r="5" spans="1:4" ht="15">
      <c r="A5" s="1">
        <v>22</v>
      </c>
      <c r="B5" s="2" t="s">
        <v>7</v>
      </c>
      <c r="C5" s="1"/>
      <c r="D5" s="1">
        <v>4</v>
      </c>
    </row>
    <row r="6" spans="1:4" ht="15">
      <c r="A6" s="1">
        <v>20</v>
      </c>
      <c r="B6" s="2" t="s">
        <v>8</v>
      </c>
      <c r="C6" s="1"/>
      <c r="D6" s="1">
        <v>4</v>
      </c>
    </row>
    <row r="7" spans="1:4" ht="15">
      <c r="A7" s="1">
        <v>7</v>
      </c>
      <c r="B7" s="2" t="s">
        <v>9</v>
      </c>
      <c r="C7" s="1"/>
      <c r="D7" s="1">
        <v>20</v>
      </c>
    </row>
    <row r="8" spans="1:4" ht="15">
      <c r="A8" s="1">
        <v>11</v>
      </c>
      <c r="B8" s="2" t="s">
        <v>10</v>
      </c>
      <c r="C8" s="1"/>
      <c r="D8" s="1">
        <v>12</v>
      </c>
    </row>
    <row r="9" spans="1:4" ht="15">
      <c r="A9" s="1">
        <v>8</v>
      </c>
      <c r="B9" s="2" t="s">
        <v>11</v>
      </c>
      <c r="C9" s="1"/>
      <c r="D9" s="1">
        <v>16</v>
      </c>
    </row>
    <row r="10" spans="1:4" ht="15">
      <c r="A10" s="1">
        <v>6</v>
      </c>
      <c r="B10" s="2" t="s">
        <v>12</v>
      </c>
      <c r="C10" s="1"/>
      <c r="D10" s="1">
        <v>32</v>
      </c>
    </row>
    <row r="11" spans="1:4" ht="15">
      <c r="A11" s="1">
        <v>13</v>
      </c>
      <c r="B11" s="2" t="s">
        <v>13</v>
      </c>
      <c r="C11" s="1"/>
      <c r="D11" s="1">
        <v>8</v>
      </c>
    </row>
    <row r="12" spans="1:4" ht="15">
      <c r="A12" s="1">
        <v>10</v>
      </c>
      <c r="B12" s="2" t="s">
        <v>14</v>
      </c>
      <c r="C12" s="1"/>
      <c r="D12" s="1">
        <v>32</v>
      </c>
    </row>
    <row r="13" spans="1:4" ht="15">
      <c r="A13" s="1">
        <v>16</v>
      </c>
      <c r="B13" s="2" t="s">
        <v>15</v>
      </c>
      <c r="C13" s="1"/>
      <c r="D13" s="1">
        <v>4</v>
      </c>
    </row>
    <row r="14" spans="1:4" ht="15">
      <c r="A14" s="1">
        <v>27</v>
      </c>
      <c r="B14" s="2" t="s">
        <v>16</v>
      </c>
      <c r="C14" s="1"/>
      <c r="D14" s="1">
        <v>10</v>
      </c>
    </row>
    <row r="15" spans="1:4" ht="15">
      <c r="A15" s="3">
        <v>41</v>
      </c>
      <c r="B15" s="4" t="s">
        <v>17</v>
      </c>
      <c r="C15" s="5"/>
      <c r="D15" s="3">
        <v>2</v>
      </c>
    </row>
    <row r="16" spans="1:4" ht="15">
      <c r="A16" s="3">
        <v>42</v>
      </c>
      <c r="B16" s="4" t="s">
        <v>18</v>
      </c>
      <c r="C16" s="5"/>
      <c r="D16" s="3">
        <v>2</v>
      </c>
    </row>
    <row r="17" spans="1:4" ht="15">
      <c r="A17" s="1">
        <v>31</v>
      </c>
      <c r="B17" s="2" t="s">
        <v>19</v>
      </c>
      <c r="C17" s="1"/>
      <c r="D17" s="1">
        <v>1</v>
      </c>
    </row>
    <row r="18" spans="1:4" ht="15">
      <c r="A18" s="1">
        <v>29</v>
      </c>
      <c r="B18" s="2" t="s">
        <v>20</v>
      </c>
      <c r="C18" s="1"/>
      <c r="D18" s="1">
        <v>2</v>
      </c>
    </row>
    <row r="19" spans="1:4" ht="15">
      <c r="A19" s="1">
        <v>21</v>
      </c>
      <c r="B19" s="2" t="s">
        <v>21</v>
      </c>
      <c r="C19" s="1"/>
      <c r="D19" s="1">
        <v>8</v>
      </c>
    </row>
    <row r="20" spans="1:4" ht="15">
      <c r="A20" s="1">
        <v>28</v>
      </c>
      <c r="B20" s="2" t="s">
        <v>22</v>
      </c>
      <c r="C20" s="1"/>
      <c r="D20" s="1">
        <v>8</v>
      </c>
    </row>
    <row r="21" spans="1:4" ht="15">
      <c r="A21" s="1">
        <v>26</v>
      </c>
      <c r="B21" s="2" t="s">
        <v>23</v>
      </c>
      <c r="C21" s="1"/>
      <c r="D21" s="1">
        <v>4</v>
      </c>
    </row>
    <row r="22" spans="1:4" ht="15">
      <c r="A22" s="1">
        <v>37</v>
      </c>
      <c r="B22" s="2" t="s">
        <v>24</v>
      </c>
      <c r="C22" s="1" t="s">
        <v>25</v>
      </c>
      <c r="D22" s="1">
        <v>42</v>
      </c>
    </row>
    <row r="23" spans="1:4" ht="15">
      <c r="A23" s="1">
        <v>38</v>
      </c>
      <c r="B23" s="2" t="s">
        <v>26</v>
      </c>
      <c r="C23" s="1" t="s">
        <v>25</v>
      </c>
      <c r="D23" s="1">
        <v>24</v>
      </c>
    </row>
    <row r="24" spans="1:4" ht="15">
      <c r="A24" s="1">
        <v>14</v>
      </c>
      <c r="B24" s="2" t="s">
        <v>27</v>
      </c>
      <c r="C24" s="1" t="s">
        <v>28</v>
      </c>
      <c r="D24" s="1">
        <v>132</v>
      </c>
    </row>
    <row r="25" spans="1:4" ht="15">
      <c r="A25" s="1">
        <v>15</v>
      </c>
      <c r="B25" s="2" t="s">
        <v>29</v>
      </c>
      <c r="C25" s="1" t="s">
        <v>30</v>
      </c>
      <c r="D25" s="1">
        <v>66</v>
      </c>
    </row>
    <row r="26" spans="1:4" ht="15">
      <c r="A26" s="1">
        <v>30</v>
      </c>
      <c r="B26" s="2" t="s">
        <v>31</v>
      </c>
      <c r="C26" s="1"/>
      <c r="D26" s="1">
        <v>52</v>
      </c>
    </row>
    <row r="27" spans="1:4" ht="15">
      <c r="A27" s="1">
        <v>18</v>
      </c>
      <c r="B27" s="2" t="s">
        <v>32</v>
      </c>
      <c r="C27" s="1"/>
      <c r="D27" s="1">
        <v>2</v>
      </c>
    </row>
    <row r="28" spans="1:4" ht="15">
      <c r="A28" s="1">
        <v>2</v>
      </c>
      <c r="B28" s="2" t="s">
        <v>33</v>
      </c>
      <c r="C28" s="1"/>
      <c r="D28" s="1">
        <v>2</v>
      </c>
    </row>
    <row r="29" spans="1:4" ht="15">
      <c r="A29" s="1">
        <v>1</v>
      </c>
      <c r="B29" s="2" t="s">
        <v>34</v>
      </c>
      <c r="C29" s="1"/>
      <c r="D29" s="1">
        <v>8</v>
      </c>
    </row>
    <row r="30" spans="1:4" ht="15">
      <c r="A30" s="1">
        <v>5</v>
      </c>
      <c r="B30" s="2" t="s">
        <v>35</v>
      </c>
      <c r="C30" s="1"/>
      <c r="D30" s="1">
        <v>2</v>
      </c>
    </row>
    <row r="31" spans="1:4" ht="15">
      <c r="A31" s="1">
        <v>17</v>
      </c>
      <c r="B31" s="2" t="s">
        <v>36</v>
      </c>
      <c r="C31" s="1"/>
      <c r="D31" s="1">
        <v>1</v>
      </c>
    </row>
    <row r="32" spans="1:4" ht="15">
      <c r="A32" s="1">
        <v>25</v>
      </c>
      <c r="B32" s="2" t="s">
        <v>37</v>
      </c>
      <c r="C32" s="1"/>
      <c r="D32" s="1">
        <v>1</v>
      </c>
    </row>
    <row r="33" spans="1:6" ht="15">
      <c r="A33" s="1">
        <v>19</v>
      </c>
      <c r="B33" s="2" t="s">
        <v>38</v>
      </c>
      <c r="C33" s="1"/>
      <c r="D33" s="1">
        <v>2</v>
      </c>
    </row>
    <row r="34" spans="1:6" ht="15">
      <c r="A34" s="1">
        <v>12</v>
      </c>
      <c r="B34" s="2" t="s">
        <v>39</v>
      </c>
      <c r="C34" s="1"/>
      <c r="D34" s="1">
        <v>2</v>
      </c>
    </row>
    <row r="35" spans="1:6" ht="15">
      <c r="A35" s="1">
        <v>9</v>
      </c>
      <c r="B35" s="2" t="s">
        <v>40</v>
      </c>
      <c r="C35" s="1"/>
      <c r="D35" s="1">
        <v>14</v>
      </c>
    </row>
    <row r="36" spans="1:6" ht="15">
      <c r="A36" s="1">
        <v>23</v>
      </c>
      <c r="B36" s="2" t="s">
        <v>41</v>
      </c>
      <c r="C36" s="1"/>
      <c r="D36" s="1">
        <v>2</v>
      </c>
    </row>
    <row r="37" spans="1:6" ht="15">
      <c r="A37" s="1">
        <v>35</v>
      </c>
      <c r="B37" s="2" t="s">
        <v>42</v>
      </c>
      <c r="C37" s="1"/>
      <c r="D37" s="1">
        <v>2</v>
      </c>
    </row>
    <row r="38" spans="1:6" ht="15">
      <c r="A38" s="1">
        <v>33</v>
      </c>
      <c r="B38" s="2" t="s">
        <v>43</v>
      </c>
      <c r="C38" s="1"/>
      <c r="D38" s="1">
        <v>1</v>
      </c>
    </row>
    <row r="39" spans="1:6" ht="15">
      <c r="A39" s="1">
        <v>24</v>
      </c>
      <c r="B39" s="2" t="s">
        <v>44</v>
      </c>
      <c r="C39" s="1"/>
      <c r="D39" s="1">
        <v>4</v>
      </c>
    </row>
    <row r="40" spans="1:6" ht="15">
      <c r="A40" s="1">
        <v>3</v>
      </c>
      <c r="B40" s="2" t="s">
        <v>45</v>
      </c>
      <c r="C40" s="1"/>
      <c r="D40" s="1">
        <v>5</v>
      </c>
    </row>
    <row r="41" spans="1:6" ht="15">
      <c r="A41" s="1">
        <v>4</v>
      </c>
      <c r="B41" s="2" t="s">
        <v>46</v>
      </c>
      <c r="C41" s="1"/>
      <c r="D41" s="1">
        <v>4</v>
      </c>
    </row>
    <row r="44" spans="1:6" ht="15.75" customHeight="1">
      <c r="A44" s="6" t="s">
        <v>47</v>
      </c>
      <c r="B44" s="5"/>
      <c r="C44" s="5"/>
      <c r="D44" s="5"/>
      <c r="E44" s="5"/>
      <c r="F44" s="5"/>
    </row>
    <row r="45" spans="1:6" ht="13.15">
      <c r="A45" s="7" t="s">
        <v>48</v>
      </c>
      <c r="B45" s="7" t="s">
        <v>49</v>
      </c>
      <c r="C45" s="7" t="s">
        <v>50</v>
      </c>
      <c r="D45" s="7" t="s">
        <v>51</v>
      </c>
      <c r="E45" s="7" t="s">
        <v>52</v>
      </c>
      <c r="F45" s="7" t="s">
        <v>53</v>
      </c>
    </row>
    <row r="46" spans="1:6" ht="13.15">
      <c r="A46" s="5" t="s">
        <v>54</v>
      </c>
      <c r="B46" s="5" t="s">
        <v>55</v>
      </c>
      <c r="C46" s="8" t="s">
        <v>56</v>
      </c>
      <c r="D46" s="9">
        <v>4.71</v>
      </c>
      <c r="E46" s="9">
        <v>54</v>
      </c>
      <c r="F46" s="9">
        <f t="shared" ref="F46:F59" si="0">D46*E46</f>
        <v>254.34</v>
      </c>
    </row>
    <row r="47" spans="1:6" ht="13.15">
      <c r="A47" s="5" t="s">
        <v>57</v>
      </c>
      <c r="B47" s="5" t="s">
        <v>58</v>
      </c>
      <c r="C47" s="8" t="s">
        <v>56</v>
      </c>
      <c r="D47" s="9">
        <v>16.72</v>
      </c>
      <c r="E47" s="9">
        <v>20</v>
      </c>
      <c r="F47" s="9">
        <f t="shared" si="0"/>
        <v>334.4</v>
      </c>
    </row>
    <row r="48" spans="1:6" ht="13.15">
      <c r="A48" s="5" t="s">
        <v>59</v>
      </c>
      <c r="B48" s="5" t="s">
        <v>60</v>
      </c>
      <c r="C48" s="8" t="s">
        <v>56</v>
      </c>
      <c r="D48" s="9">
        <v>1.75</v>
      </c>
      <c r="E48" s="9">
        <v>22</v>
      </c>
      <c r="F48" s="9">
        <f t="shared" si="0"/>
        <v>38.5</v>
      </c>
    </row>
    <row r="49" spans="1:6" ht="13.15">
      <c r="A49" s="16" t="s">
        <v>61</v>
      </c>
      <c r="B49" s="9">
        <v>26</v>
      </c>
      <c r="C49" s="8" t="s">
        <v>56</v>
      </c>
      <c r="D49" s="9">
        <v>9.25</v>
      </c>
      <c r="E49" s="9">
        <v>4</v>
      </c>
      <c r="F49" s="9">
        <f t="shared" si="0"/>
        <v>37</v>
      </c>
    </row>
    <row r="50" spans="1:6" ht="13.15">
      <c r="A50" s="16" t="s">
        <v>62</v>
      </c>
      <c r="B50" s="9">
        <v>22</v>
      </c>
      <c r="C50" s="8" t="s">
        <v>56</v>
      </c>
      <c r="D50" s="9">
        <v>41.66</v>
      </c>
      <c r="E50" s="9">
        <v>4</v>
      </c>
      <c r="F50" s="9">
        <f t="shared" si="0"/>
        <v>166.64</v>
      </c>
    </row>
    <row r="51" spans="1:6" ht="13.15">
      <c r="A51" s="16" t="s">
        <v>63</v>
      </c>
      <c r="B51" s="9">
        <v>20</v>
      </c>
      <c r="C51" s="8" t="s">
        <v>56</v>
      </c>
      <c r="D51" s="9">
        <v>12.69</v>
      </c>
      <c r="E51" s="9">
        <v>3</v>
      </c>
      <c r="F51" s="9">
        <f t="shared" si="0"/>
        <v>38.07</v>
      </c>
    </row>
    <row r="52" spans="1:6" ht="13.15">
      <c r="A52" s="5" t="s">
        <v>64</v>
      </c>
      <c r="B52" s="10">
        <v>45794</v>
      </c>
      <c r="C52" s="8" t="s">
        <v>56</v>
      </c>
      <c r="D52" s="9">
        <v>144.99</v>
      </c>
      <c r="E52" s="9">
        <v>1</v>
      </c>
      <c r="F52" s="9">
        <f t="shared" si="0"/>
        <v>144.99</v>
      </c>
    </row>
    <row r="53" spans="1:6" ht="13.15">
      <c r="A53" s="5" t="s">
        <v>65</v>
      </c>
      <c r="B53" s="10">
        <v>45794</v>
      </c>
      <c r="C53" s="8" t="s">
        <v>56</v>
      </c>
      <c r="D53" s="9">
        <v>79.989999999999995</v>
      </c>
      <c r="E53" s="9">
        <v>1</v>
      </c>
      <c r="F53" s="9">
        <f t="shared" si="0"/>
        <v>79.989999999999995</v>
      </c>
    </row>
    <row r="54" spans="1:6" ht="13.15">
      <c r="A54" s="5" t="s">
        <v>66</v>
      </c>
      <c r="B54" s="5" t="s">
        <v>67</v>
      </c>
      <c r="C54" s="8" t="s">
        <v>56</v>
      </c>
      <c r="D54" s="9">
        <v>24.92</v>
      </c>
      <c r="E54" s="9">
        <v>13</v>
      </c>
      <c r="F54" s="9">
        <f t="shared" si="0"/>
        <v>323.96000000000004</v>
      </c>
    </row>
    <row r="55" spans="1:6" ht="13.15">
      <c r="A55" s="5" t="s">
        <v>68</v>
      </c>
      <c r="B55" s="11">
        <v>45659</v>
      </c>
      <c r="C55" s="8" t="s">
        <v>56</v>
      </c>
      <c r="D55" s="9">
        <v>12.58</v>
      </c>
      <c r="E55" s="9">
        <v>10</v>
      </c>
      <c r="F55" s="9">
        <f t="shared" si="0"/>
        <v>125.8</v>
      </c>
    </row>
    <row r="56" spans="1:6" ht="13.15">
      <c r="A56" s="5" t="s">
        <v>69</v>
      </c>
      <c r="B56" s="9">
        <v>33</v>
      </c>
      <c r="C56" s="8" t="s">
        <v>56</v>
      </c>
      <c r="D56" s="9">
        <v>20</v>
      </c>
      <c r="E56" s="9">
        <v>20</v>
      </c>
      <c r="F56" s="9">
        <f t="shared" si="0"/>
        <v>400</v>
      </c>
    </row>
    <row r="57" spans="1:6" ht="13.15">
      <c r="A57" s="5" t="s">
        <v>70</v>
      </c>
      <c r="B57" s="9">
        <v>24</v>
      </c>
      <c r="C57" s="8" t="s">
        <v>56</v>
      </c>
      <c r="D57" s="9">
        <v>4.38</v>
      </c>
      <c r="E57" s="9">
        <v>5</v>
      </c>
      <c r="F57" s="9">
        <f t="shared" si="0"/>
        <v>21.9</v>
      </c>
    </row>
    <row r="58" spans="1:6" ht="13.15">
      <c r="A58" s="16" t="s">
        <v>71</v>
      </c>
      <c r="B58" s="5"/>
      <c r="C58" s="5"/>
      <c r="D58" s="9">
        <v>0</v>
      </c>
      <c r="E58" s="9">
        <v>0</v>
      </c>
      <c r="F58" s="9">
        <f t="shared" si="0"/>
        <v>0</v>
      </c>
    </row>
    <row r="59" spans="1:6" ht="13.15">
      <c r="A59" s="16" t="s">
        <v>72</v>
      </c>
      <c r="B59" s="5"/>
      <c r="C59" s="5"/>
      <c r="D59" s="9">
        <v>0</v>
      </c>
      <c r="E59" s="9">
        <v>0</v>
      </c>
      <c r="F59" s="9">
        <f t="shared" si="0"/>
        <v>0</v>
      </c>
    </row>
    <row r="60" spans="1:6" ht="13.15">
      <c r="A60" s="5" t="s">
        <v>73</v>
      </c>
      <c r="B60" s="5"/>
      <c r="C60" s="5"/>
      <c r="D60" s="9"/>
      <c r="E60" s="9"/>
      <c r="F60" s="9"/>
    </row>
    <row r="61" spans="1:6" ht="13.15">
      <c r="A61" s="5" t="s">
        <v>74</v>
      </c>
      <c r="B61" s="5">
        <v>19</v>
      </c>
      <c r="C61" s="8" t="s">
        <v>56</v>
      </c>
      <c r="D61" s="9">
        <v>18.09</v>
      </c>
      <c r="E61" s="9">
        <v>3</v>
      </c>
      <c r="F61" s="9">
        <f t="shared" ref="F61:F68" si="1">D61*E61</f>
        <v>54.269999999999996</v>
      </c>
    </row>
    <row r="62" spans="1:6" ht="13.15">
      <c r="A62" s="16" t="s">
        <v>75</v>
      </c>
      <c r="B62" s="5"/>
      <c r="C62" s="8" t="s">
        <v>56</v>
      </c>
      <c r="D62" s="9">
        <v>7.12</v>
      </c>
      <c r="E62" s="9">
        <v>3</v>
      </c>
      <c r="F62" s="9">
        <f t="shared" si="1"/>
        <v>21.36</v>
      </c>
    </row>
    <row r="63" spans="1:6" ht="13.15">
      <c r="A63" s="16" t="s">
        <v>76</v>
      </c>
      <c r="B63" s="5"/>
      <c r="C63" s="12" t="s">
        <v>56</v>
      </c>
      <c r="D63" s="9">
        <v>29.99</v>
      </c>
      <c r="E63" s="9">
        <v>1</v>
      </c>
      <c r="F63" s="9">
        <f t="shared" si="1"/>
        <v>29.99</v>
      </c>
    </row>
    <row r="64" spans="1:6" ht="13.15">
      <c r="A64" s="16" t="s">
        <v>77</v>
      </c>
      <c r="B64" s="5">
        <v>37</v>
      </c>
      <c r="C64" s="12" t="s">
        <v>56</v>
      </c>
      <c r="D64" s="9">
        <v>14.76</v>
      </c>
      <c r="E64" s="9">
        <v>6</v>
      </c>
      <c r="F64" s="9">
        <f t="shared" si="1"/>
        <v>88.56</v>
      </c>
    </row>
    <row r="65" spans="1:6" ht="13.15">
      <c r="A65" s="16" t="s">
        <v>78</v>
      </c>
      <c r="B65" s="5">
        <v>38</v>
      </c>
      <c r="C65" s="12" t="s">
        <v>56</v>
      </c>
      <c r="D65" s="9">
        <v>12.2</v>
      </c>
      <c r="E65" s="9">
        <v>7</v>
      </c>
      <c r="F65" s="9">
        <f t="shared" si="1"/>
        <v>85.399999999999991</v>
      </c>
    </row>
    <row r="66" spans="1:6" ht="13.15">
      <c r="A66" s="16" t="s">
        <v>79</v>
      </c>
      <c r="B66" s="5">
        <v>30</v>
      </c>
      <c r="C66" s="8" t="s">
        <v>56</v>
      </c>
      <c r="D66" s="9">
        <v>0.9</v>
      </c>
      <c r="E66" s="9">
        <v>52</v>
      </c>
      <c r="F66" s="9">
        <f t="shared" si="1"/>
        <v>46.800000000000004</v>
      </c>
    </row>
    <row r="67" spans="1:6" ht="13.15">
      <c r="A67" s="16" t="s">
        <v>80</v>
      </c>
      <c r="B67" s="11">
        <v>45720</v>
      </c>
      <c r="C67" s="8" t="s">
        <v>56</v>
      </c>
      <c r="D67" s="9">
        <v>167.94</v>
      </c>
      <c r="E67" s="9">
        <v>1</v>
      </c>
      <c r="F67" s="9">
        <f t="shared" si="1"/>
        <v>167.94</v>
      </c>
    </row>
    <row r="68" spans="1:6" ht="13.15">
      <c r="A68" s="13" t="s">
        <v>81</v>
      </c>
      <c r="C68" s="12" t="s">
        <v>56</v>
      </c>
      <c r="D68" s="13">
        <v>48.87</v>
      </c>
      <c r="E68" s="13">
        <v>1</v>
      </c>
      <c r="F68" s="9">
        <f t="shared" si="1"/>
        <v>48.87</v>
      </c>
    </row>
    <row r="69" spans="1:6" ht="13.15">
      <c r="F69" s="13">
        <f>SUM(F46:F68)</f>
        <v>2508.7800000000002</v>
      </c>
    </row>
    <row r="71" spans="1:6" ht="15.75" customHeight="1">
      <c r="A71" s="17" t="s">
        <v>82</v>
      </c>
    </row>
    <row r="72" spans="1:6" ht="15.75" customHeight="1">
      <c r="A72" t="s">
        <v>83</v>
      </c>
      <c r="B72">
        <v>22</v>
      </c>
      <c r="C72" s="14" t="s">
        <v>56</v>
      </c>
      <c r="D72">
        <v>77.319999999999993</v>
      </c>
      <c r="E72">
        <v>2</v>
      </c>
      <c r="F72" s="9">
        <f t="shared" ref="F72:F77" si="2">D72*E72</f>
        <v>154.63999999999999</v>
      </c>
    </row>
    <row r="73" spans="1:6" ht="15.75" customHeight="1">
      <c r="A73" t="s">
        <v>84</v>
      </c>
      <c r="B73">
        <v>20</v>
      </c>
      <c r="C73" s="15" t="s">
        <v>56</v>
      </c>
      <c r="D73">
        <v>8.99</v>
      </c>
      <c r="E73">
        <v>6</v>
      </c>
      <c r="F73" s="9">
        <f t="shared" si="2"/>
        <v>53.94</v>
      </c>
    </row>
    <row r="74" spans="1:6" ht="15.75" customHeight="1">
      <c r="A74" s="19" t="s">
        <v>85</v>
      </c>
      <c r="C74" s="20" t="s">
        <v>56</v>
      </c>
      <c r="D74">
        <v>7.79</v>
      </c>
      <c r="E74">
        <v>3</v>
      </c>
      <c r="F74" s="9">
        <f t="shared" si="2"/>
        <v>23.37</v>
      </c>
    </row>
    <row r="75" spans="1:6" ht="15.75" customHeight="1">
      <c r="A75" s="18" t="s">
        <v>86</v>
      </c>
      <c r="C75" s="15" t="s">
        <v>56</v>
      </c>
      <c r="D75">
        <v>17.989999999999998</v>
      </c>
      <c r="E75">
        <v>4</v>
      </c>
      <c r="F75" s="9">
        <f t="shared" si="2"/>
        <v>71.959999999999994</v>
      </c>
    </row>
    <row r="76" spans="1:6" ht="15.75" customHeight="1">
      <c r="A76" s="18" t="s">
        <v>87</v>
      </c>
      <c r="C76" s="14" t="s">
        <v>56</v>
      </c>
      <c r="D76">
        <v>8.8699999999999992</v>
      </c>
      <c r="E76">
        <v>1</v>
      </c>
      <c r="F76" s="9">
        <f t="shared" si="2"/>
        <v>8.8699999999999992</v>
      </c>
    </row>
    <row r="77" spans="1:6" ht="15.75" customHeight="1">
      <c r="A77" s="18" t="s">
        <v>88</v>
      </c>
      <c r="C77" s="14" t="s">
        <v>56</v>
      </c>
      <c r="D77">
        <v>1.86</v>
      </c>
      <c r="E77">
        <v>10</v>
      </c>
      <c r="F77" s="9">
        <f t="shared" si="2"/>
        <v>18.600000000000001</v>
      </c>
    </row>
  </sheetData>
  <hyperlinks>
    <hyperlink ref="C46" r:id="rId1" xr:uid="{00000000-0004-0000-0000-000000000000}"/>
    <hyperlink ref="C47" r:id="rId2" xr:uid="{00000000-0004-0000-0000-000001000000}"/>
    <hyperlink ref="C48" r:id="rId3" xr:uid="{00000000-0004-0000-0000-000002000000}"/>
    <hyperlink ref="C49" r:id="rId4" xr:uid="{00000000-0004-0000-0000-000003000000}"/>
    <hyperlink ref="C50" r:id="rId5" xr:uid="{00000000-0004-0000-0000-000004000000}"/>
    <hyperlink ref="C51" r:id="rId6" xr:uid="{00000000-0004-0000-0000-000005000000}"/>
    <hyperlink ref="C52" r:id="rId7" xr:uid="{00000000-0004-0000-0000-000006000000}"/>
    <hyperlink ref="C53" r:id="rId8" xr:uid="{00000000-0004-0000-0000-000007000000}"/>
    <hyperlink ref="C54" r:id="rId9" xr:uid="{00000000-0004-0000-0000-000008000000}"/>
    <hyperlink ref="C55" r:id="rId10" xr:uid="{00000000-0004-0000-0000-000009000000}"/>
    <hyperlink ref="C56" r:id="rId11" xr:uid="{00000000-0004-0000-0000-00000A000000}"/>
    <hyperlink ref="C57" r:id="rId12" xr:uid="{00000000-0004-0000-0000-00000B000000}"/>
    <hyperlink ref="C61" r:id="rId13" xr:uid="{00000000-0004-0000-0000-00000C000000}"/>
    <hyperlink ref="C62" r:id="rId14" xr:uid="{00000000-0004-0000-0000-00000D000000}"/>
    <hyperlink ref="C63" r:id="rId15" xr:uid="{00000000-0004-0000-0000-00000E000000}"/>
    <hyperlink ref="C64" r:id="rId16" xr:uid="{00000000-0004-0000-0000-00000F000000}"/>
    <hyperlink ref="C65" r:id="rId17" xr:uid="{00000000-0004-0000-0000-000010000000}"/>
    <hyperlink ref="C66" r:id="rId18" xr:uid="{00000000-0004-0000-0000-000011000000}"/>
    <hyperlink ref="C67" r:id="rId19" xr:uid="{00000000-0004-0000-0000-000012000000}"/>
    <hyperlink ref="C68" r:id="rId20" xr:uid="{00000000-0004-0000-0000-000013000000}"/>
    <hyperlink ref="C72" r:id="rId21" xr:uid="{A1F29D93-B0E4-4F72-AE7D-1ABB99145171}"/>
    <hyperlink ref="C73" r:id="rId22" xr:uid="{341B7A24-89A2-4226-AA30-17D32BAA19D1}"/>
    <hyperlink ref="C76" r:id="rId23" xr:uid="{C65AEF25-EF52-4B61-9C6A-6B452DA0BE63}"/>
    <hyperlink ref="C74" r:id="rId24" xr:uid="{8E750311-CE08-47D5-B69C-6360F6FA45D1}"/>
    <hyperlink ref="C75" r:id="rId25" xr:uid="{88479D04-2481-4C42-905B-9C56A2A8663F}"/>
    <hyperlink ref="C77" r:id="rId26" xr:uid="{6D3A6C6D-2D09-4D67-B92A-E9F6314B7EC4}"/>
  </hyperlinks>
  <pageMargins left="0.7" right="0.7" top="0.75" bottom="0.75" header="0.3" footer="0.3"/>
  <pageSetup orientation="portrait" r:id="rId2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3BD4EA080CF4EA8CC1286961BCF42" ma:contentTypeVersion="18" ma:contentTypeDescription="Create a new document." ma:contentTypeScope="" ma:versionID="dd15f38178066a114d9bda6c39845042">
  <xsd:schema xmlns:xsd="http://www.w3.org/2001/XMLSchema" xmlns:xs="http://www.w3.org/2001/XMLSchema" xmlns:p="http://schemas.microsoft.com/office/2006/metadata/properties" xmlns:ns2="4a4caefb-521c-4289-97e6-0ef08af585e2" xmlns:ns3="f9c13576-cc30-4dd1-9905-d98730cdf274" targetNamespace="http://schemas.microsoft.com/office/2006/metadata/properties" ma:root="true" ma:fieldsID="82289a66c707d56615751616e4e69146" ns2:_="" ns3:_="">
    <xsd:import namespace="4a4caefb-521c-4289-97e6-0ef08af585e2"/>
    <xsd:import namespace="f9c13576-cc30-4dd1-9905-d98730cdf2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caefb-521c-4289-97e6-0ef08af585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e203d1-7cfb-462f-9308-eb621c314a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c13576-cc30-4dd1-9905-d98730cdf2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0f01321-5255-4084-9713-3606b3b5a81c}" ma:internalName="TaxCatchAll" ma:showField="CatchAllData" ma:web="f9c13576-cc30-4dd1-9905-d98730cdf2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a4caefb-521c-4289-97e6-0ef08af585e2">
      <Terms xmlns="http://schemas.microsoft.com/office/infopath/2007/PartnerControls"/>
    </lcf76f155ced4ddcb4097134ff3c332f>
    <TaxCatchAll xmlns="f9c13576-cc30-4dd1-9905-d98730cdf274" xsi:nil="true"/>
  </documentManagement>
</p:properties>
</file>

<file path=customXml/itemProps1.xml><?xml version="1.0" encoding="utf-8"?>
<ds:datastoreItem xmlns:ds="http://schemas.openxmlformats.org/officeDocument/2006/customXml" ds:itemID="{E51EA41D-E13B-488C-BE05-8AED37A3A02E}"/>
</file>

<file path=customXml/itemProps2.xml><?xml version="1.0" encoding="utf-8"?>
<ds:datastoreItem xmlns:ds="http://schemas.openxmlformats.org/officeDocument/2006/customXml" ds:itemID="{BD6A47F2-D07C-49AA-8921-DB7B475E4F40}"/>
</file>

<file path=customXml/itemProps3.xml><?xml version="1.0" encoding="utf-8"?>
<ds:datastoreItem xmlns:ds="http://schemas.openxmlformats.org/officeDocument/2006/customXml" ds:itemID="{50C34912-37D1-4B4B-B380-36F8431121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Heise, James A [M E]</dc:creator>
  <cp:keywords/>
  <dc:description/>
  <cp:lastModifiedBy>Booth, Dylan L</cp:lastModifiedBy>
  <cp:revision/>
  <dcterms:created xsi:type="dcterms:W3CDTF">2025-04-18T18:32:32Z</dcterms:created>
  <dcterms:modified xsi:type="dcterms:W3CDTF">2025-04-20T02:10:45Z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0x0101009BE3BD4EA080CF4EA8CC1286961BCF42</vt:lpwstr>
  </property>
  <property fmtid="{D5CDD505-2E9C-101B-9397-08002B2CF9AE}" pid="3" name="MediaServiceImageTags">
    <vt:lpwstr/>
  </property>
</Properties>
</file>