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lab\atrial like project\paper\Final\Communic Biology\datasets\final\"/>
    </mc:Choice>
  </mc:AlternateContent>
  <xr:revisionPtr revIDLastSave="0" documentId="13_ncr:1_{006AB905-9AD9-47BC-B7D9-12B7B3E67C68}" xr6:coauthVersionLast="47" xr6:coauthVersionMax="47" xr10:uidLastSave="{00000000-0000-0000-0000-000000000000}"/>
  <bookViews>
    <workbookView xWindow="-120" yWindow="-18120" windowWidth="29040" windowHeight="17640" tabRatio="888" activeTab="1" xr2:uid="{00000000-000D-0000-FFFF-FFFF00000000}"/>
  </bookViews>
  <sheets>
    <sheet name="PANEL B" sheetId="23" r:id="rId1"/>
    <sheet name="PANEL C" sheetId="21" r:id="rId2"/>
    <sheet name="sheet 2" sheetId="2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27" i="21" l="1"/>
  <c r="T27" i="21"/>
  <c r="S27" i="21"/>
  <c r="R27" i="21"/>
  <c r="P27" i="21"/>
  <c r="O27" i="21"/>
  <c r="N27" i="21"/>
  <c r="M27" i="21"/>
  <c r="K27" i="21"/>
  <c r="J27" i="21"/>
  <c r="I27" i="21"/>
  <c r="H27" i="21"/>
  <c r="D27" i="21"/>
  <c r="E27" i="21"/>
  <c r="F27" i="21"/>
  <c r="C27" i="21"/>
  <c r="C20" i="21"/>
  <c r="U20" i="21" l="1"/>
  <c r="T20" i="21"/>
  <c r="S20" i="21"/>
  <c r="R20" i="21"/>
  <c r="P20" i="21"/>
  <c r="O20" i="21"/>
  <c r="N20" i="21"/>
  <c r="M20" i="21"/>
  <c r="K20" i="21"/>
  <c r="J20" i="21"/>
  <c r="I20" i="21"/>
  <c r="H20" i="21"/>
  <c r="F20" i="21"/>
  <c r="E20" i="21"/>
  <c r="D20" i="21"/>
</calcChain>
</file>

<file path=xl/sharedStrings.xml><?xml version="1.0" encoding="utf-8"?>
<sst xmlns="http://schemas.openxmlformats.org/spreadsheetml/2006/main" count="38" uniqueCount="18">
  <si>
    <t>APD90</t>
  </si>
  <si>
    <t>APD50</t>
  </si>
  <si>
    <t>APD20</t>
  </si>
  <si>
    <t>APD20/90</t>
  </si>
  <si>
    <t>SD</t>
  </si>
  <si>
    <t>P-value</t>
  </si>
  <si>
    <t>Levene's F</t>
  </si>
  <si>
    <t>ADP90 short K</t>
  </si>
  <si>
    <t>ADP90 short ORd</t>
  </si>
  <si>
    <t>APD 90 long K</t>
  </si>
  <si>
    <t>APD 90 long ORd</t>
  </si>
  <si>
    <t>p&lt;0.05 --&gt; different variance</t>
  </si>
  <si>
    <t>p&gt;0.05 --&gt; equal variance</t>
  </si>
  <si>
    <t>CORRELATION PLOTS (APD vs STV)</t>
  </si>
  <si>
    <t>APD90 K</t>
  </si>
  <si>
    <t>STV k</t>
  </si>
  <si>
    <t>APD90 O'H</t>
  </si>
  <si>
    <t>STV O'H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</si>
</sst>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b/>
      <u/>
      <sz val="12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Alignment="1">
      <alignment horizontal="center"/>
    </xf>
    <xf numFmtId="0" fontId="3" fillId="0" borderId="0" xfId="0" applyFont="1"/>
    <xf numFmtId="0" fontId="2" fillId="0" borderId="0" xfId="0" applyFont="1"/>
    <xf numFmtId="164" fontId="4" fillId="0" borderId="5" xfId="0" applyNumberFormat="1" applyFont="1" applyBorder="1"/>
    <xf numFmtId="0" fontId="5" fillId="0" borderId="0" xfId="0" applyFont="1"/>
    <xf numFmtId="0" fontId="6" fillId="0" borderId="0" xfId="0" applyFont="1"/>
    <xf numFmtId="0" fontId="0" fillId="0" borderId="0" xfId="0" applyAlignment="1">
      <alignment horizontal="center"/>
    </xf>
    <xf numFmtId="2" fontId="5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2" fontId="6" fillId="0" borderId="0" xfId="0" applyNumberFormat="1" applyFont="1" applyAlignment="1">
      <alignment horizontal="center"/>
    </xf>
    <xf numFmtId="164" fontId="0" fillId="0" borderId="1" xfId="0" applyNumberFormat="1" applyBorder="1"/>
    <xf numFmtId="164" fontId="0" fillId="0" borderId="2" xfId="0" applyNumberFormat="1" applyBorder="1"/>
    <xf numFmtId="164" fontId="0" fillId="0" borderId="0" xfId="0" applyNumberFormat="1"/>
    <xf numFmtId="164" fontId="0" fillId="0" borderId="3" xfId="0" applyNumberFormat="1" applyBorder="1"/>
    <xf numFmtId="164" fontId="0" fillId="0" borderId="4" xfId="0" applyNumberFormat="1" applyBorder="1"/>
    <xf numFmtId="0" fontId="0" fillId="0" borderId="4" xfId="0" applyBorder="1"/>
    <xf numFmtId="164" fontId="0" fillId="0" borderId="6" xfId="0" applyNumberFormat="1" applyBorder="1"/>
    <xf numFmtId="164" fontId="0" fillId="0" borderId="5" xfId="0" applyNumberFormat="1" applyBorder="1"/>
    <xf numFmtId="0" fontId="0" fillId="0" borderId="6" xfId="0" applyBorder="1"/>
    <xf numFmtId="0" fontId="4" fillId="0" borderId="0" xfId="0" applyFont="1"/>
    <xf numFmtId="0" fontId="7" fillId="0" borderId="0" xfId="0" applyFont="1"/>
    <xf numFmtId="0" fontId="8" fillId="0" borderId="0" xfId="0" applyFont="1" applyAlignment="1">
      <alignment horizontal="center"/>
    </xf>
    <xf numFmtId="0" fontId="9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colors>
    <mruColors>
      <color rgb="FF220795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FB62B-0486-4A19-9892-D6A2C01BB49A}">
  <dimension ref="E2:O14"/>
  <sheetViews>
    <sheetView workbookViewId="0">
      <selection activeCell="G24" sqref="G24"/>
    </sheetView>
  </sheetViews>
  <sheetFormatPr defaultRowHeight="14.5" x14ac:dyDescent="0.35"/>
  <sheetData>
    <row r="2" spans="5:15" s="21" customFormat="1" ht="15.5" x14ac:dyDescent="0.35">
      <c r="E2" s="21" t="s">
        <v>13</v>
      </c>
    </row>
    <row r="4" spans="5:15" x14ac:dyDescent="0.35">
      <c r="E4" t="s">
        <v>14</v>
      </c>
      <c r="F4" t="s">
        <v>15</v>
      </c>
      <c r="H4" t="s">
        <v>16</v>
      </c>
      <c r="I4" t="s">
        <v>17</v>
      </c>
      <c r="K4" t="s">
        <v>16</v>
      </c>
      <c r="L4" t="s">
        <v>15</v>
      </c>
      <c r="N4" t="s">
        <v>16</v>
      </c>
      <c r="O4" t="s">
        <v>17</v>
      </c>
    </row>
    <row r="5" spans="5:15" x14ac:dyDescent="0.35">
      <c r="E5">
        <v>44.868789999999997</v>
      </c>
      <c r="F5">
        <v>0.91774100000000003</v>
      </c>
      <c r="H5">
        <v>98.118030000000005</v>
      </c>
      <c r="I5">
        <v>3.4735689999999999</v>
      </c>
      <c r="K5">
        <v>67.714500000000001</v>
      </c>
      <c r="L5">
        <v>0.75475000000000003</v>
      </c>
      <c r="N5">
        <v>131.95629579999999</v>
      </c>
      <c r="O5">
        <v>1.3905265499999999</v>
      </c>
    </row>
    <row r="6" spans="5:15" x14ac:dyDescent="0.35">
      <c r="E6">
        <v>46.50591</v>
      </c>
      <c r="F6">
        <v>1.9854810000000001</v>
      </c>
      <c r="H6">
        <v>120.2413</v>
      </c>
      <c r="I6">
        <v>8.0596820000000005</v>
      </c>
      <c r="K6">
        <v>113.32729999999999</v>
      </c>
      <c r="L6">
        <v>1.816419</v>
      </c>
      <c r="N6">
        <v>212.15559999999999</v>
      </c>
      <c r="O6">
        <v>3.7344010000000001</v>
      </c>
    </row>
    <row r="7" spans="5:15" x14ac:dyDescent="0.35">
      <c r="E7">
        <v>55.177810000000001</v>
      </c>
      <c r="F7">
        <v>1.184307</v>
      </c>
      <c r="H7">
        <v>153.68109999999999</v>
      </c>
      <c r="I7">
        <v>12.76859</v>
      </c>
      <c r="K7">
        <v>166.54</v>
      </c>
      <c r="L7">
        <v>4.4276869999999997</v>
      </c>
      <c r="N7">
        <v>228.44210000000001</v>
      </c>
      <c r="O7">
        <v>9.6035369999999993</v>
      </c>
    </row>
    <row r="8" spans="5:15" x14ac:dyDescent="0.35">
      <c r="E8">
        <v>66.979240000000004</v>
      </c>
      <c r="F8">
        <v>2.56291</v>
      </c>
      <c r="H8">
        <v>263.87720000000002</v>
      </c>
      <c r="I8">
        <v>18.1554</v>
      </c>
      <c r="K8">
        <v>166.8167</v>
      </c>
      <c r="L8">
        <v>3.957112</v>
      </c>
      <c r="N8">
        <v>230.08930000000001</v>
      </c>
      <c r="O8">
        <v>6.6426129999999999</v>
      </c>
    </row>
    <row r="9" spans="5:15" x14ac:dyDescent="0.35">
      <c r="E9">
        <v>70.396320000000003</v>
      </c>
      <c r="F9">
        <v>2.1383040000000002</v>
      </c>
      <c r="H9">
        <v>296.34289999999999</v>
      </c>
      <c r="I9">
        <v>33.300539999999998</v>
      </c>
      <c r="K9">
        <v>173.2801</v>
      </c>
      <c r="L9">
        <v>5.8266669999999996</v>
      </c>
      <c r="N9">
        <v>242.95910000000001</v>
      </c>
      <c r="O9">
        <v>5.4534000000000002</v>
      </c>
    </row>
    <row r="10" spans="5:15" x14ac:dyDescent="0.35">
      <c r="E10">
        <v>70.40549</v>
      </c>
      <c r="F10">
        <v>3.7916750000000001</v>
      </c>
      <c r="H10">
        <v>409.21010000000001</v>
      </c>
      <c r="I10">
        <v>86.200969999999998</v>
      </c>
      <c r="K10">
        <v>81.363442899999995</v>
      </c>
      <c r="L10">
        <v>1.86650403</v>
      </c>
      <c r="N10">
        <v>281.66329999999999</v>
      </c>
      <c r="O10">
        <v>9.9442360000000001</v>
      </c>
    </row>
    <row r="11" spans="5:15" x14ac:dyDescent="0.35">
      <c r="E11">
        <v>73.930710000000005</v>
      </c>
      <c r="F11">
        <v>1.4216599999999999</v>
      </c>
      <c r="H11">
        <v>451.1567</v>
      </c>
      <c r="I11">
        <v>76.212360000000004</v>
      </c>
    </row>
    <row r="12" spans="5:15" x14ac:dyDescent="0.35">
      <c r="E12">
        <v>75.15164</v>
      </c>
      <c r="F12">
        <v>2.572101</v>
      </c>
      <c r="H12">
        <v>644.19100000000003</v>
      </c>
      <c r="I12">
        <v>155.05690000000001</v>
      </c>
    </row>
    <row r="13" spans="5:15" x14ac:dyDescent="0.35">
      <c r="E13">
        <v>147.20121700000001</v>
      </c>
      <c r="F13">
        <v>4.0101217199999999</v>
      </c>
      <c r="H13">
        <v>229.5030375</v>
      </c>
      <c r="I13">
        <v>12.7152569</v>
      </c>
    </row>
    <row r="14" spans="5:15" x14ac:dyDescent="0.35">
      <c r="E14">
        <v>58.799315999999997</v>
      </c>
      <c r="F14">
        <v>0.72599223000000002</v>
      </c>
      <c r="H14">
        <v>225.68144090000001</v>
      </c>
      <c r="I14">
        <v>5.0148313699999996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8FF28-8350-4358-9DC3-F6B19E926F98}">
  <dimension ref="A2:AM27"/>
  <sheetViews>
    <sheetView tabSelected="1" zoomScale="98" zoomScaleNormal="98" workbookViewId="0">
      <selection activeCell="F33" sqref="F33"/>
    </sheetView>
  </sheetViews>
  <sheetFormatPr defaultColWidth="8.81640625" defaultRowHeight="14.5" x14ac:dyDescent="0.35"/>
  <cols>
    <col min="2" max="2" width="13.7265625" customWidth="1"/>
    <col min="3" max="3" width="13" customWidth="1"/>
    <col min="4" max="4" width="12.1796875" customWidth="1"/>
    <col min="5" max="5" width="12.81640625" customWidth="1"/>
    <col min="6" max="6" width="15.1796875" customWidth="1"/>
    <col min="7" max="7" width="9.453125" customWidth="1"/>
    <col min="8" max="8" width="14.453125" customWidth="1"/>
    <col min="9" max="9" width="15.54296875" customWidth="1"/>
    <col min="10" max="10" width="15.1796875" customWidth="1"/>
    <col min="11" max="11" width="15.7265625" customWidth="1"/>
    <col min="12" max="12" width="9.453125" customWidth="1"/>
    <col min="13" max="13" width="14" customWidth="1"/>
    <col min="14" max="14" width="12.26953125" customWidth="1"/>
    <col min="15" max="15" width="11.81640625" customWidth="1"/>
    <col min="16" max="16" width="12.7265625" customWidth="1"/>
    <col min="17" max="17" width="9.453125" customWidth="1"/>
    <col min="18" max="18" width="14.54296875" customWidth="1"/>
    <col min="19" max="19" width="11.54296875" customWidth="1"/>
    <col min="20" max="20" width="13.453125" customWidth="1"/>
    <col min="21" max="21" width="9.453125" customWidth="1"/>
  </cols>
  <sheetData>
    <row r="2" spans="1:39" s="23" customFormat="1" ht="13" x14ac:dyDescent="0.3">
      <c r="C2" s="23" t="s">
        <v>0</v>
      </c>
      <c r="H2" s="23" t="s">
        <v>1</v>
      </c>
      <c r="M2" s="23" t="s">
        <v>2</v>
      </c>
      <c r="R2" s="23" t="s">
        <v>3</v>
      </c>
    </row>
    <row r="3" spans="1:39" s="23" customFormat="1" ht="13" x14ac:dyDescent="0.3">
      <c r="C3" s="22" t="s">
        <v>7</v>
      </c>
      <c r="D3" s="22" t="s">
        <v>8</v>
      </c>
      <c r="E3" s="22" t="s">
        <v>9</v>
      </c>
      <c r="F3" s="22" t="s">
        <v>10</v>
      </c>
      <c r="H3" s="22" t="s">
        <v>7</v>
      </c>
      <c r="I3" s="22" t="s">
        <v>8</v>
      </c>
      <c r="J3" s="22" t="s">
        <v>9</v>
      </c>
      <c r="K3" s="22" t="s">
        <v>10</v>
      </c>
      <c r="M3" s="22" t="s">
        <v>7</v>
      </c>
      <c r="N3" s="22" t="s">
        <v>8</v>
      </c>
      <c r="O3" s="22" t="s">
        <v>9</v>
      </c>
      <c r="P3" s="22" t="s">
        <v>10</v>
      </c>
      <c r="R3" s="22" t="s">
        <v>7</v>
      </c>
      <c r="S3" s="22" t="s">
        <v>8</v>
      </c>
      <c r="T3" s="22" t="s">
        <v>9</v>
      </c>
      <c r="U3" s="22" t="s">
        <v>10</v>
      </c>
    </row>
    <row r="4" spans="1:39" x14ac:dyDescent="0.35">
      <c r="C4" s="8">
        <v>72.971101239999996</v>
      </c>
      <c r="D4" s="8">
        <v>250.51772130000001</v>
      </c>
      <c r="E4" s="8">
        <v>277.13742710000002</v>
      </c>
      <c r="F4" s="8">
        <v>458.41480799999999</v>
      </c>
      <c r="G4" s="9"/>
      <c r="H4" s="10">
        <v>20.498887839999998</v>
      </c>
      <c r="I4" s="10">
        <v>145.229017</v>
      </c>
      <c r="J4" s="10">
        <v>248.07418630000001</v>
      </c>
      <c r="K4" s="10">
        <v>370.16568599999999</v>
      </c>
      <c r="L4" s="9"/>
      <c r="M4" s="10">
        <v>5.6823618199999997</v>
      </c>
      <c r="N4" s="10">
        <v>14.7529659</v>
      </c>
      <c r="O4" s="10">
        <v>140.6744601</v>
      </c>
      <c r="P4" s="10">
        <v>153.99341100000001</v>
      </c>
      <c r="Q4" s="9"/>
      <c r="R4" s="10">
        <v>7.7871399999999993E-2</v>
      </c>
      <c r="S4" s="10">
        <v>5.8889999999999998E-2</v>
      </c>
      <c r="T4" s="10">
        <v>0.507598204</v>
      </c>
      <c r="U4" s="10">
        <v>0.335926</v>
      </c>
    </row>
    <row r="5" spans="1:39" x14ac:dyDescent="0.35">
      <c r="C5" s="8">
        <v>112.9869685</v>
      </c>
      <c r="D5" s="8">
        <v>268.20009729999998</v>
      </c>
      <c r="E5" s="8">
        <v>96.548992159999997</v>
      </c>
      <c r="F5" s="8">
        <v>153.51019220000001</v>
      </c>
      <c r="G5" s="9"/>
      <c r="H5" s="10">
        <v>44.903194769999999</v>
      </c>
      <c r="I5" s="10">
        <v>173.74757500000001</v>
      </c>
      <c r="J5" s="10">
        <v>80.266855620000001</v>
      </c>
      <c r="K5" s="10">
        <v>117.65489100000001</v>
      </c>
      <c r="L5" s="9"/>
      <c r="M5" s="10">
        <v>9.5960559839999995</v>
      </c>
      <c r="N5" s="10">
        <v>28.670348499999999</v>
      </c>
      <c r="O5" s="10">
        <v>41.544374849999997</v>
      </c>
      <c r="P5" s="10">
        <v>47.876738500000002</v>
      </c>
      <c r="Q5" s="9"/>
      <c r="R5" s="10">
        <v>8.4930644E-2</v>
      </c>
      <c r="S5" s="10">
        <v>0.10689899999999999</v>
      </c>
      <c r="T5" s="10">
        <v>0.43029320100000001</v>
      </c>
      <c r="U5" s="10">
        <v>0.31187999999999999</v>
      </c>
    </row>
    <row r="6" spans="1:39" x14ac:dyDescent="0.35">
      <c r="C6" s="8">
        <v>63.675634899999999</v>
      </c>
      <c r="D6" s="8">
        <v>360.4804188</v>
      </c>
      <c r="E6" s="8">
        <v>107.3802393</v>
      </c>
      <c r="F6" s="8">
        <v>194.2685956</v>
      </c>
      <c r="G6" s="9"/>
      <c r="H6" s="10">
        <v>44.90247935</v>
      </c>
      <c r="I6" s="10">
        <v>253.51225099999999</v>
      </c>
      <c r="J6" s="10">
        <v>86.50326029</v>
      </c>
      <c r="K6" s="10">
        <v>153.085925</v>
      </c>
      <c r="L6" s="9"/>
      <c r="M6" s="10">
        <v>12.679772030000001</v>
      </c>
      <c r="N6" s="10">
        <v>31.642114100000001</v>
      </c>
      <c r="O6" s="10">
        <v>42.966166389999998</v>
      </c>
      <c r="P6" s="10">
        <v>69.805502200000006</v>
      </c>
      <c r="Q6" s="9"/>
      <c r="R6" s="10">
        <v>0.19913067300000001</v>
      </c>
      <c r="S6" s="10">
        <v>8.7777999999999995E-2</v>
      </c>
      <c r="T6" s="10">
        <v>0.400131036</v>
      </c>
      <c r="U6" s="10">
        <v>0.35932500000000001</v>
      </c>
    </row>
    <row r="7" spans="1:39" x14ac:dyDescent="0.35">
      <c r="C7" s="8">
        <v>81.544425750000002</v>
      </c>
      <c r="D7" s="8">
        <v>395.72349550000001</v>
      </c>
      <c r="E7" s="8">
        <v>105.1824847</v>
      </c>
      <c r="F7" s="8">
        <v>177.19174129999999</v>
      </c>
      <c r="G7" s="9"/>
      <c r="H7" s="10">
        <v>59.144866729999997</v>
      </c>
      <c r="I7" s="10">
        <v>147.00593900000001</v>
      </c>
      <c r="J7" s="10">
        <v>88.64683728</v>
      </c>
      <c r="K7" s="10">
        <v>140.17711600000001</v>
      </c>
      <c r="L7" s="9"/>
      <c r="M7" s="10">
        <v>20.595882580000001</v>
      </c>
      <c r="N7" s="10">
        <v>30.919433600000001</v>
      </c>
      <c r="O7" s="10">
        <v>41.053881519999997</v>
      </c>
      <c r="P7" s="10">
        <v>51.998335500000003</v>
      </c>
      <c r="Q7" s="9"/>
      <c r="R7" s="10">
        <v>0.25257253800000001</v>
      </c>
      <c r="S7" s="10">
        <v>7.8133999999999995E-2</v>
      </c>
      <c r="T7" s="10">
        <v>0.39031100699999999</v>
      </c>
      <c r="U7" s="10">
        <v>0.293458</v>
      </c>
    </row>
    <row r="8" spans="1:39" x14ac:dyDescent="0.35">
      <c r="C8" s="8">
        <v>76.114455449999994</v>
      </c>
      <c r="D8" s="8">
        <v>71.616033110000004</v>
      </c>
      <c r="E8" s="8">
        <v>146.97950940000001</v>
      </c>
      <c r="F8" s="8">
        <v>229.17644730000001</v>
      </c>
      <c r="G8" s="9"/>
      <c r="H8" s="10">
        <v>59.809224989999997</v>
      </c>
      <c r="I8" s="10">
        <v>39.210675199999997</v>
      </c>
      <c r="J8" s="10">
        <v>127.6027479</v>
      </c>
      <c r="K8" s="10">
        <v>181.966623</v>
      </c>
      <c r="L8" s="9"/>
      <c r="M8" s="10">
        <v>23.951024459999999</v>
      </c>
      <c r="N8" s="10">
        <v>6.9313779999999996</v>
      </c>
      <c r="O8" s="10">
        <v>74.857721330000004</v>
      </c>
      <c r="P8" s="10">
        <v>85.804152299999998</v>
      </c>
      <c r="Q8" s="9"/>
      <c r="R8" s="10">
        <v>0.314671166</v>
      </c>
      <c r="S8" s="10">
        <v>9.6784999999999996E-2</v>
      </c>
      <c r="T8" s="10">
        <v>0.50930719300000005</v>
      </c>
      <c r="U8" s="10">
        <v>0.37440200000000001</v>
      </c>
    </row>
    <row r="9" spans="1:39" x14ac:dyDescent="0.35">
      <c r="C9" s="8">
        <v>99.679327119999996</v>
      </c>
      <c r="D9" s="8">
        <v>733.21403810000004</v>
      </c>
      <c r="E9" s="8">
        <v>81.1999</v>
      </c>
      <c r="F9" s="8">
        <v>129.69300000000001</v>
      </c>
      <c r="G9" s="9"/>
      <c r="H9" s="10">
        <v>56.189689860000001</v>
      </c>
      <c r="I9" s="10">
        <v>227.39410699999999</v>
      </c>
      <c r="J9" s="9">
        <v>78.254099999999994</v>
      </c>
      <c r="K9" s="9">
        <v>68.098799999999997</v>
      </c>
      <c r="L9" s="9"/>
      <c r="M9" s="10">
        <v>18.362185530000001</v>
      </c>
      <c r="N9" s="10">
        <v>27.902318600000001</v>
      </c>
      <c r="O9" s="8">
        <v>42.110999999999997</v>
      </c>
      <c r="P9" s="8">
        <v>38.395600000000002</v>
      </c>
      <c r="Q9" s="9"/>
      <c r="R9" s="10">
        <v>0.18421257499999999</v>
      </c>
      <c r="S9" s="10">
        <v>3.8054999999999999E-2</v>
      </c>
      <c r="T9" s="8">
        <v>0.51860899999999999</v>
      </c>
      <c r="U9" s="8">
        <v>0.29604999999999998</v>
      </c>
    </row>
    <row r="10" spans="1:39" x14ac:dyDescent="0.35">
      <c r="C10" s="8">
        <v>43.814574479999997</v>
      </c>
      <c r="D10" s="8">
        <v>207.3</v>
      </c>
      <c r="E10" s="8">
        <v>230.17060000000001</v>
      </c>
      <c r="F10" s="8">
        <v>169.70140000000001</v>
      </c>
      <c r="G10" s="9"/>
      <c r="H10" s="10">
        <v>30.601741669999999</v>
      </c>
      <c r="I10" s="9">
        <v>88.220600000000005</v>
      </c>
      <c r="J10" s="9">
        <v>148.22471313476501</v>
      </c>
      <c r="K10" s="9">
        <v>187.81068992614684</v>
      </c>
      <c r="L10" s="9"/>
      <c r="M10" s="10">
        <v>7.6852830350000003</v>
      </c>
      <c r="N10" s="8">
        <v>111.4</v>
      </c>
      <c r="O10" s="8">
        <v>107.1323</v>
      </c>
      <c r="P10" s="8">
        <v>98.547899999999998</v>
      </c>
      <c r="Q10" s="9"/>
      <c r="R10" s="10">
        <v>0.17540471699999999</v>
      </c>
      <c r="S10" s="8">
        <v>0.537385</v>
      </c>
      <c r="T10" s="8">
        <v>0.465447</v>
      </c>
      <c r="U10" s="8">
        <v>0.58071399999999995</v>
      </c>
    </row>
    <row r="11" spans="1:39" x14ac:dyDescent="0.35">
      <c r="C11" s="8">
        <v>106.2329069</v>
      </c>
      <c r="D11" s="8">
        <v>292.88200000000001</v>
      </c>
      <c r="E11" s="8"/>
      <c r="F11" s="8"/>
      <c r="G11" s="9"/>
      <c r="H11" s="10">
        <v>77.551493239999999</v>
      </c>
      <c r="I11" s="9">
        <v>108.378</v>
      </c>
      <c r="J11" s="9"/>
      <c r="K11" s="9"/>
      <c r="L11" s="9"/>
      <c r="M11" s="10">
        <v>26.71498149</v>
      </c>
      <c r="N11" s="8">
        <v>57.490099999999998</v>
      </c>
      <c r="O11" s="9"/>
      <c r="P11" s="9"/>
      <c r="Q11" s="9"/>
      <c r="R11" s="10">
        <v>0.25147557599999998</v>
      </c>
      <c r="S11" s="8">
        <v>0.19629099999999999</v>
      </c>
      <c r="T11" s="9"/>
      <c r="U11" s="9"/>
    </row>
    <row r="12" spans="1:39" s="3" customFormat="1" x14ac:dyDescent="0.35">
      <c r="A12"/>
      <c r="B12"/>
      <c r="C12" s="8">
        <v>144.929</v>
      </c>
      <c r="D12" s="8">
        <v>225.4</v>
      </c>
      <c r="E12" s="9"/>
      <c r="F12" s="9"/>
      <c r="G12" s="9"/>
      <c r="H12" s="9">
        <v>39.99</v>
      </c>
      <c r="I12" s="9">
        <v>67.806399999999996</v>
      </c>
      <c r="J12" s="9"/>
      <c r="K12" s="9"/>
      <c r="L12" s="9"/>
      <c r="M12" s="8">
        <v>33.493699999999997</v>
      </c>
      <c r="N12" s="8">
        <v>120.2</v>
      </c>
      <c r="O12" s="8"/>
      <c r="P12" s="8"/>
      <c r="Q12" s="9"/>
      <c r="R12" s="8">
        <v>0.231104</v>
      </c>
      <c r="S12" s="8">
        <v>0.53327400000000003</v>
      </c>
      <c r="T12" s="8"/>
      <c r="U12" s="8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</row>
    <row r="13" spans="1:39" s="3" customFormat="1" x14ac:dyDescent="0.35">
      <c r="A13"/>
      <c r="B13"/>
      <c r="C13" s="8">
        <v>163.14500000000001</v>
      </c>
      <c r="D13" s="8">
        <v>492.6</v>
      </c>
      <c r="E13" s="9"/>
      <c r="F13" s="9"/>
      <c r="G13" s="9"/>
      <c r="H13" s="9">
        <v>144.47800000000001</v>
      </c>
      <c r="I13" s="9">
        <v>33.648299999999999</v>
      </c>
      <c r="J13" s="9"/>
      <c r="K13" s="9"/>
      <c r="L13" s="9"/>
      <c r="M13" s="8">
        <v>53.799799999999998</v>
      </c>
      <c r="N13" s="8">
        <v>107.2</v>
      </c>
      <c r="O13" s="8"/>
      <c r="P13" s="8"/>
      <c r="Q13" s="9"/>
      <c r="R13" s="8">
        <v>0.32976699999999998</v>
      </c>
      <c r="S13" s="8">
        <v>0.21762100000000001</v>
      </c>
      <c r="T13" s="8"/>
      <c r="U13" s="8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</row>
    <row r="14" spans="1:39" s="3" customFormat="1" x14ac:dyDescent="0.35">
      <c r="A14"/>
      <c r="B14"/>
      <c r="C14" s="8">
        <v>83.338499999999996</v>
      </c>
      <c r="D14" s="8">
        <v>190.1</v>
      </c>
      <c r="E14" s="9"/>
      <c r="F14" s="9"/>
      <c r="G14" s="9"/>
      <c r="H14" s="9">
        <v>37.14</v>
      </c>
      <c r="I14" s="9">
        <v>58.741157804216591</v>
      </c>
      <c r="J14" s="9"/>
      <c r="K14" s="9"/>
      <c r="L14" s="9"/>
      <c r="M14" s="8">
        <v>24.520299999999999</v>
      </c>
      <c r="N14" s="8">
        <v>36.82</v>
      </c>
      <c r="O14" s="8"/>
      <c r="P14" s="8"/>
      <c r="Q14" s="9"/>
      <c r="R14" s="8">
        <v>0.29422500000000001</v>
      </c>
      <c r="S14" s="8">
        <v>0.193688</v>
      </c>
      <c r="T14" s="8"/>
      <c r="U14" s="8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</row>
    <row r="15" spans="1:39" s="3" customFormat="1" x14ac:dyDescent="0.35">
      <c r="A15"/>
      <c r="B15"/>
      <c r="C15" s="8">
        <v>92.139399999999995</v>
      </c>
      <c r="D15" s="8">
        <v>173.0035</v>
      </c>
      <c r="E15" s="9"/>
      <c r="F15" s="9"/>
      <c r="G15" s="9"/>
      <c r="H15" s="9">
        <v>10.47</v>
      </c>
      <c r="I15" s="9">
        <v>229.03845214843699</v>
      </c>
      <c r="J15" s="9"/>
      <c r="K15" s="9"/>
      <c r="L15" s="9"/>
      <c r="M15" s="8">
        <v>8.0895100000000006</v>
      </c>
      <c r="N15" s="8">
        <v>92.870279999999994</v>
      </c>
      <c r="O15" s="8"/>
      <c r="P15" s="8"/>
      <c r="Q15" s="9"/>
      <c r="R15" s="8">
        <v>8.7795999999999999E-2</v>
      </c>
      <c r="S15" s="8">
        <v>0.53681199999999996</v>
      </c>
      <c r="T15" s="8"/>
      <c r="U15" s="8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</row>
    <row r="16" spans="1:39" s="3" customFormat="1" x14ac:dyDescent="0.35">
      <c r="A16"/>
      <c r="B16"/>
      <c r="C16" s="8">
        <v>89.465580000000003</v>
      </c>
      <c r="D16" s="8">
        <v>98.09</v>
      </c>
      <c r="E16" s="9"/>
      <c r="F16" s="9"/>
      <c r="G16" s="9"/>
      <c r="H16" s="9">
        <v>104.2</v>
      </c>
      <c r="I16" s="9">
        <v>51.6783447265625</v>
      </c>
      <c r="J16" s="9"/>
      <c r="K16" s="9"/>
      <c r="L16" s="9"/>
      <c r="M16" s="8">
        <v>27.719989999999999</v>
      </c>
      <c r="N16" s="8">
        <v>23.37</v>
      </c>
      <c r="O16" s="8"/>
      <c r="P16" s="8"/>
      <c r="Q16" s="9"/>
      <c r="R16" s="8">
        <v>0.30984</v>
      </c>
      <c r="S16" s="8">
        <v>0.39089299999999999</v>
      </c>
      <c r="T16" s="8"/>
      <c r="U16" s="8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</row>
    <row r="17" spans="1:39" s="3" customFormat="1" x14ac:dyDescent="0.35">
      <c r="A17"/>
      <c r="B17"/>
      <c r="C17" s="8">
        <v>285.9402</v>
      </c>
      <c r="D17" s="9"/>
      <c r="E17" s="9"/>
      <c r="F17" s="9"/>
      <c r="G17" s="9"/>
      <c r="H17" s="9">
        <v>145.89717102050699</v>
      </c>
      <c r="I17" s="9"/>
      <c r="J17" s="9"/>
      <c r="K17" s="9"/>
      <c r="L17" s="9"/>
      <c r="M17" s="8">
        <v>111.77209999999999</v>
      </c>
      <c r="N17" s="9"/>
      <c r="O17" s="9"/>
      <c r="P17" s="9"/>
      <c r="Q17" s="9"/>
      <c r="R17" s="8">
        <v>0.39089299999999999</v>
      </c>
      <c r="S17" s="9"/>
      <c r="T17" s="9"/>
      <c r="U17" s="9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</row>
    <row r="18" spans="1:39" s="3" customFormat="1" x14ac:dyDescent="0.35">
      <c r="A18"/>
      <c r="B18"/>
      <c r="C18" s="8">
        <v>68.244789999999995</v>
      </c>
      <c r="D18" s="9"/>
      <c r="E18" s="9"/>
      <c r="F18" s="9"/>
      <c r="G18" s="9"/>
      <c r="H18" s="9">
        <v>68.510000000000005</v>
      </c>
      <c r="I18" s="9"/>
      <c r="J18" s="9"/>
      <c r="K18" s="9"/>
      <c r="L18" s="9"/>
      <c r="M18" s="8">
        <v>26.90991</v>
      </c>
      <c r="N18" s="9"/>
      <c r="O18" s="9"/>
      <c r="P18" s="9"/>
      <c r="Q18" s="9"/>
      <c r="R18" s="8">
        <v>0.39431500000000003</v>
      </c>
      <c r="S18" s="9"/>
      <c r="T18" s="9"/>
      <c r="U18" s="9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</row>
    <row r="20" spans="1:39" x14ac:dyDescent="0.35">
      <c r="B20" s="7" t="s">
        <v>4</v>
      </c>
      <c r="C20" s="11">
        <f>STDEVA(C4:C18)</f>
        <v>58.487545401920556</v>
      </c>
      <c r="D20" s="12">
        <f>STDEVA(D4:D16)</f>
        <v>176.74495163053993</v>
      </c>
      <c r="E20" s="11">
        <f>STDEVA(E4:E10)</f>
        <v>75.290243385882306</v>
      </c>
      <c r="F20" s="12">
        <f>STDEVA(F4:F10)</f>
        <v>111.36600857624965</v>
      </c>
      <c r="G20" s="13"/>
      <c r="H20" s="11">
        <f>STDEVA(H4:H18)</f>
        <v>40.523492216940397</v>
      </c>
      <c r="I20" s="12">
        <f>STDEVA(I4:I16)</f>
        <v>77.171328389226389</v>
      </c>
      <c r="J20" s="11">
        <f>STDEVA(J4:J10)</f>
        <v>61.427212290617994</v>
      </c>
      <c r="K20" s="12">
        <f>STDEVA(K4:K10)</f>
        <v>95.486708065927289</v>
      </c>
      <c r="L20" s="13"/>
      <c r="M20" s="11">
        <f>STDEVA(M4:M18)</f>
        <v>26.41506127793992</v>
      </c>
      <c r="N20" s="12">
        <f>STDEVA(N4:N16)</f>
        <v>40.170630049712919</v>
      </c>
      <c r="O20" s="11">
        <f>STDEVA(O4:O10)</f>
        <v>39.902992418374957</v>
      </c>
      <c r="P20" s="12">
        <f>STDEVA(P4:P10)</f>
        <v>39.74344776090912</v>
      </c>
      <c r="Q20" s="13"/>
      <c r="R20" s="11">
        <f>STDEVA(R4:R18)</f>
        <v>0.10379384302801142</v>
      </c>
      <c r="S20" s="12">
        <f>STDEVA(S4:S16)</f>
        <v>0.19383783630379256</v>
      </c>
      <c r="T20" s="11">
        <f>STDEVA(T4:T10)</f>
        <v>5.3982102390419388E-2</v>
      </c>
      <c r="U20" s="12">
        <f>STDEVA(U4:U10)</f>
        <v>0.10015905756654775</v>
      </c>
    </row>
    <row r="21" spans="1:39" x14ac:dyDescent="0.35">
      <c r="B21" s="7" t="s">
        <v>6</v>
      </c>
      <c r="C21" s="14">
        <v>7.6559999999999997</v>
      </c>
      <c r="D21" s="15"/>
      <c r="E21" s="14">
        <v>0.16200000000000001</v>
      </c>
      <c r="F21" s="15"/>
      <c r="G21" s="13"/>
      <c r="H21" s="14">
        <v>9.1829999999999998</v>
      </c>
      <c r="I21" s="15"/>
      <c r="J21" s="14">
        <v>0.35299999999999998</v>
      </c>
      <c r="K21" s="15"/>
      <c r="L21" s="13"/>
      <c r="M21" s="14">
        <v>6.3570000000000002</v>
      </c>
      <c r="N21" s="15"/>
      <c r="O21" s="14">
        <v>4.2999999999999997E-2</v>
      </c>
      <c r="P21" s="15"/>
      <c r="Q21" s="13"/>
      <c r="R21" s="14">
        <v>7.1260000000000003</v>
      </c>
      <c r="S21" s="15"/>
      <c r="T21" s="14">
        <v>0.442</v>
      </c>
      <c r="U21" s="16"/>
    </row>
    <row r="22" spans="1:39" x14ac:dyDescent="0.35">
      <c r="B22" s="7" t="s">
        <v>5</v>
      </c>
      <c r="C22" s="4">
        <v>0.01</v>
      </c>
      <c r="D22" s="17"/>
      <c r="E22" s="18">
        <v>0.69399999999999995</v>
      </c>
      <c r="F22" s="17"/>
      <c r="G22" s="13"/>
      <c r="H22" s="4">
        <v>5.0000000000000001E-3</v>
      </c>
      <c r="I22" s="17"/>
      <c r="J22" s="18">
        <v>0.56299999999999994</v>
      </c>
      <c r="K22" s="17"/>
      <c r="L22" s="13"/>
      <c r="M22" s="4">
        <v>1.7999999999999999E-2</v>
      </c>
      <c r="N22" s="17"/>
      <c r="O22" s="18">
        <v>0.84</v>
      </c>
      <c r="P22" s="17"/>
      <c r="Q22" s="13"/>
      <c r="R22" s="4">
        <v>1.2999999999999999E-2</v>
      </c>
      <c r="S22" s="17"/>
      <c r="T22" s="18">
        <v>0.51900000000000002</v>
      </c>
      <c r="U22" s="19"/>
    </row>
    <row r="24" spans="1:39" x14ac:dyDescent="0.35">
      <c r="C24" t="s">
        <v>11</v>
      </c>
    </row>
    <row r="25" spans="1:39" x14ac:dyDescent="0.35">
      <c r="C25" t="s">
        <v>12</v>
      </c>
    </row>
    <row r="27" spans="1:39" x14ac:dyDescent="0.35">
      <c r="C27">
        <f>COUNT(C4:C18)</f>
        <v>15</v>
      </c>
      <c r="D27">
        <f t="shared" ref="D27:F27" si="0">COUNT(D4:D18)</f>
        <v>13</v>
      </c>
      <c r="E27">
        <f t="shared" si="0"/>
        <v>7</v>
      </c>
      <c r="F27">
        <f t="shared" si="0"/>
        <v>7</v>
      </c>
      <c r="H27">
        <f>COUNT(H4:H18)</f>
        <v>15</v>
      </c>
      <c r="I27">
        <f t="shared" ref="I27:K27" si="1">COUNT(I4:I18)</f>
        <v>13</v>
      </c>
      <c r="J27">
        <f t="shared" si="1"/>
        <v>7</v>
      </c>
      <c r="K27">
        <f t="shared" si="1"/>
        <v>7</v>
      </c>
      <c r="M27">
        <f>COUNT(M4:M18)</f>
        <v>15</v>
      </c>
      <c r="N27">
        <f t="shared" ref="N27:P27" si="2">COUNT(N4:N18)</f>
        <v>13</v>
      </c>
      <c r="O27">
        <f t="shared" si="2"/>
        <v>7</v>
      </c>
      <c r="P27">
        <f t="shared" si="2"/>
        <v>7</v>
      </c>
      <c r="R27">
        <f>COUNT(R4:R18)</f>
        <v>15</v>
      </c>
      <c r="S27">
        <f t="shared" ref="S27:U27" si="3">COUNT(S4:S18)</f>
        <v>13</v>
      </c>
      <c r="T27">
        <f t="shared" si="3"/>
        <v>7</v>
      </c>
      <c r="U27">
        <f t="shared" si="3"/>
        <v>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D0BE5-71E2-7A4E-8249-610964E43C00}">
  <dimension ref="A1:K43"/>
  <sheetViews>
    <sheetView workbookViewId="0">
      <selection sqref="A1:A1048576"/>
    </sheetView>
  </sheetViews>
  <sheetFormatPr defaultColWidth="10.81640625" defaultRowHeight="14.5" x14ac:dyDescent="0.35"/>
  <cols>
    <col min="1" max="1" width="10.81640625" style="20"/>
  </cols>
  <sheetData>
    <row r="1" spans="1:11" x14ac:dyDescent="0.35">
      <c r="B1" s="20" t="s">
        <v>0</v>
      </c>
      <c r="C1" s="20" t="s">
        <v>1</v>
      </c>
      <c r="D1" s="20" t="s">
        <v>2</v>
      </c>
      <c r="E1" s="20" t="s">
        <v>3</v>
      </c>
    </row>
    <row r="2" spans="1:11" x14ac:dyDescent="0.35">
      <c r="A2" s="20">
        <v>1</v>
      </c>
      <c r="B2" s="5">
        <v>72.971101239999996</v>
      </c>
      <c r="C2" s="6">
        <v>20.498887839999998</v>
      </c>
      <c r="D2" s="6">
        <v>5.6823618199999997</v>
      </c>
      <c r="E2" s="6">
        <v>7.7871399999999993E-2</v>
      </c>
    </row>
    <row r="3" spans="1:11" x14ac:dyDescent="0.35">
      <c r="A3" s="20">
        <v>1</v>
      </c>
      <c r="B3" s="5">
        <v>112.9869685</v>
      </c>
      <c r="C3" s="6">
        <v>44.903194769999999</v>
      </c>
      <c r="D3" s="6">
        <v>9.5960559839999995</v>
      </c>
      <c r="E3" s="6">
        <v>8.4930644E-2</v>
      </c>
      <c r="J3" s="1"/>
      <c r="K3" s="1"/>
    </row>
    <row r="4" spans="1:11" x14ac:dyDescent="0.35">
      <c r="A4" s="20">
        <v>1</v>
      </c>
      <c r="B4" s="5">
        <v>63.675634899999999</v>
      </c>
      <c r="C4" s="6">
        <v>44.90247935</v>
      </c>
      <c r="D4" s="6">
        <v>12.679772030000001</v>
      </c>
      <c r="E4" s="6">
        <v>0.19913067300000001</v>
      </c>
    </row>
    <row r="5" spans="1:11" x14ac:dyDescent="0.35">
      <c r="A5" s="20">
        <v>1</v>
      </c>
      <c r="B5" s="5">
        <v>81.544425750000002</v>
      </c>
      <c r="C5" s="6">
        <v>59.144866729999997</v>
      </c>
      <c r="D5" s="6">
        <v>20.595882580000001</v>
      </c>
      <c r="E5" s="6">
        <v>0.25257253800000001</v>
      </c>
    </row>
    <row r="6" spans="1:11" x14ac:dyDescent="0.35">
      <c r="A6" s="20">
        <v>1</v>
      </c>
      <c r="B6" s="5">
        <v>76.114455449999994</v>
      </c>
      <c r="C6" s="6">
        <v>59.809224989999997</v>
      </c>
      <c r="D6" s="6">
        <v>23.951024459999999</v>
      </c>
      <c r="E6" s="6">
        <v>0.314671166</v>
      </c>
    </row>
    <row r="7" spans="1:11" x14ac:dyDescent="0.35">
      <c r="A7" s="20">
        <v>1</v>
      </c>
      <c r="B7" s="5">
        <v>99.679327119999996</v>
      </c>
      <c r="C7" s="6">
        <v>56.189689860000001</v>
      </c>
      <c r="D7" s="6">
        <v>18.362185530000001</v>
      </c>
      <c r="E7" s="6">
        <v>0.18421257499999999</v>
      </c>
    </row>
    <row r="8" spans="1:11" x14ac:dyDescent="0.35">
      <c r="A8" s="20">
        <v>1</v>
      </c>
      <c r="B8" s="5">
        <v>43.814574479999997</v>
      </c>
      <c r="C8" s="6">
        <v>30.601741669999999</v>
      </c>
      <c r="D8" s="6">
        <v>7.6852830350000003</v>
      </c>
      <c r="E8" s="6">
        <v>0.17540471699999999</v>
      </c>
    </row>
    <row r="9" spans="1:11" x14ac:dyDescent="0.35">
      <c r="A9" s="20">
        <v>1</v>
      </c>
      <c r="B9" s="5">
        <v>106.2329069</v>
      </c>
      <c r="C9" s="6">
        <v>77.551493239999999</v>
      </c>
      <c r="D9" s="6">
        <v>26.71498149</v>
      </c>
      <c r="E9" s="6">
        <v>0.25147557599999998</v>
      </c>
    </row>
    <row r="10" spans="1:11" x14ac:dyDescent="0.35">
      <c r="A10" s="20">
        <v>1</v>
      </c>
      <c r="B10" s="5">
        <v>144.929</v>
      </c>
      <c r="C10" s="7">
        <v>39.99</v>
      </c>
      <c r="D10" s="5">
        <v>33.493699999999997</v>
      </c>
      <c r="E10" s="5">
        <v>0.231104</v>
      </c>
    </row>
    <row r="11" spans="1:11" x14ac:dyDescent="0.35">
      <c r="A11" s="20">
        <v>1</v>
      </c>
      <c r="B11" s="5">
        <v>163.14500000000001</v>
      </c>
      <c r="C11" s="7">
        <v>144.47800000000001</v>
      </c>
      <c r="D11" s="5">
        <v>53.799799999999998</v>
      </c>
      <c r="E11" s="5">
        <v>0.32976699999999998</v>
      </c>
    </row>
    <row r="12" spans="1:11" x14ac:dyDescent="0.35">
      <c r="A12" s="20">
        <v>1</v>
      </c>
      <c r="B12" s="5">
        <v>83.338499999999996</v>
      </c>
      <c r="C12" s="7">
        <v>37.14</v>
      </c>
      <c r="D12" s="5">
        <v>24.520299999999999</v>
      </c>
      <c r="E12" s="5">
        <v>0.29422500000000001</v>
      </c>
    </row>
    <row r="13" spans="1:11" x14ac:dyDescent="0.35">
      <c r="A13" s="20">
        <v>1</v>
      </c>
      <c r="B13" s="5">
        <v>92.139399999999995</v>
      </c>
      <c r="C13" s="7">
        <v>10.47</v>
      </c>
      <c r="D13" s="5">
        <v>8.0895100000000006</v>
      </c>
      <c r="E13" s="5">
        <v>8.7795999999999999E-2</v>
      </c>
    </row>
    <row r="14" spans="1:11" x14ac:dyDescent="0.35">
      <c r="A14" s="20">
        <v>1</v>
      </c>
      <c r="B14" s="5">
        <v>89.465580000000003</v>
      </c>
      <c r="C14" s="7">
        <v>104.2</v>
      </c>
      <c r="D14" s="5">
        <v>27.719989999999999</v>
      </c>
      <c r="E14" s="5">
        <v>0.30984</v>
      </c>
    </row>
    <row r="15" spans="1:11" x14ac:dyDescent="0.35">
      <c r="A15" s="20">
        <v>1</v>
      </c>
      <c r="B15" s="5">
        <v>285.9402</v>
      </c>
      <c r="C15" s="7">
        <v>145.89717102050699</v>
      </c>
      <c r="D15" s="5">
        <v>111.77209999999999</v>
      </c>
      <c r="E15" s="5">
        <v>0.39089299999999999</v>
      </c>
    </row>
    <row r="16" spans="1:11" x14ac:dyDescent="0.35">
      <c r="A16" s="20">
        <v>1</v>
      </c>
      <c r="B16" s="5">
        <v>68.244789999999995</v>
      </c>
      <c r="C16" s="7">
        <v>68.510000000000005</v>
      </c>
      <c r="D16" s="5">
        <v>26.90991</v>
      </c>
      <c r="E16" s="5">
        <v>0.39431500000000003</v>
      </c>
    </row>
    <row r="17" spans="1:7" x14ac:dyDescent="0.35">
      <c r="A17" s="20">
        <v>2</v>
      </c>
      <c r="B17" s="5">
        <v>250.51772130000001</v>
      </c>
      <c r="C17" s="6">
        <v>145.229017</v>
      </c>
      <c r="D17" s="6">
        <v>14.7529659</v>
      </c>
      <c r="E17" s="6">
        <v>5.8889999999999998E-2</v>
      </c>
    </row>
    <row r="18" spans="1:7" x14ac:dyDescent="0.35">
      <c r="A18" s="20">
        <v>2</v>
      </c>
      <c r="B18" s="5">
        <v>268.20009729999998</v>
      </c>
      <c r="C18" s="6">
        <v>173.74757500000001</v>
      </c>
      <c r="D18" s="6">
        <v>28.670348499999999</v>
      </c>
      <c r="E18" s="6">
        <v>0.10689899999999999</v>
      </c>
    </row>
    <row r="19" spans="1:7" x14ac:dyDescent="0.35">
      <c r="A19" s="20">
        <v>2</v>
      </c>
      <c r="B19" s="5">
        <v>360.4804188</v>
      </c>
      <c r="C19" s="6">
        <v>253.51225099999999</v>
      </c>
      <c r="D19" s="6">
        <v>31.642114100000001</v>
      </c>
      <c r="E19" s="6">
        <v>8.7777999999999995E-2</v>
      </c>
    </row>
    <row r="20" spans="1:7" x14ac:dyDescent="0.35">
      <c r="A20" s="20">
        <v>2</v>
      </c>
      <c r="B20" s="5">
        <v>395.72349550000001</v>
      </c>
      <c r="C20" s="6">
        <v>147.00593900000001</v>
      </c>
      <c r="D20" s="6">
        <v>30.919433600000001</v>
      </c>
      <c r="E20" s="6">
        <v>7.8133999999999995E-2</v>
      </c>
    </row>
    <row r="21" spans="1:7" x14ac:dyDescent="0.35">
      <c r="A21" s="20">
        <v>2</v>
      </c>
      <c r="B21" s="5">
        <v>71.616033110000004</v>
      </c>
      <c r="C21" s="6">
        <v>39.210675199999997</v>
      </c>
      <c r="D21" s="6">
        <v>6.9313779999999996</v>
      </c>
      <c r="E21" s="6">
        <v>9.6784999999999996E-2</v>
      </c>
    </row>
    <row r="22" spans="1:7" x14ac:dyDescent="0.35">
      <c r="A22" s="20">
        <v>2</v>
      </c>
      <c r="B22" s="5">
        <v>733.21403810000004</v>
      </c>
      <c r="C22" s="6">
        <v>227.39410699999999</v>
      </c>
      <c r="D22" s="6">
        <v>27.902318600000001</v>
      </c>
      <c r="E22" s="6">
        <v>3.8054999999999999E-2</v>
      </c>
    </row>
    <row r="23" spans="1:7" x14ac:dyDescent="0.35">
      <c r="A23" s="20">
        <v>2</v>
      </c>
      <c r="B23" s="5">
        <v>207.3</v>
      </c>
      <c r="C23" s="7">
        <v>88.220600000000005</v>
      </c>
      <c r="D23" s="5">
        <v>111.4</v>
      </c>
      <c r="E23" s="5">
        <v>0.537385</v>
      </c>
    </row>
    <row r="24" spans="1:7" x14ac:dyDescent="0.35">
      <c r="A24" s="20">
        <v>2</v>
      </c>
      <c r="B24" s="5">
        <v>292.88200000000001</v>
      </c>
      <c r="C24" s="7">
        <v>108.378</v>
      </c>
      <c r="D24" s="5">
        <v>57.490099999999998</v>
      </c>
      <c r="E24" s="5">
        <v>0.19629099999999999</v>
      </c>
    </row>
    <row r="25" spans="1:7" x14ac:dyDescent="0.35">
      <c r="A25" s="20">
        <v>2</v>
      </c>
      <c r="B25" s="5">
        <v>225.4</v>
      </c>
      <c r="C25" s="7">
        <v>67.806399999999996</v>
      </c>
      <c r="D25" s="5">
        <v>120.2</v>
      </c>
      <c r="E25" s="5">
        <v>0.53327400000000003</v>
      </c>
      <c r="F25" s="5"/>
      <c r="G25" s="2"/>
    </row>
    <row r="26" spans="1:7" x14ac:dyDescent="0.35">
      <c r="A26" s="20">
        <v>2</v>
      </c>
      <c r="B26" s="5">
        <v>492.6</v>
      </c>
      <c r="C26" s="7">
        <v>33.648299999999999</v>
      </c>
      <c r="D26" s="5">
        <v>107.2</v>
      </c>
      <c r="E26" s="5">
        <v>0.21762100000000001</v>
      </c>
      <c r="F26" s="5"/>
      <c r="G26" s="2"/>
    </row>
    <row r="27" spans="1:7" x14ac:dyDescent="0.35">
      <c r="A27" s="20">
        <v>2</v>
      </c>
      <c r="B27" s="5">
        <v>190.1</v>
      </c>
      <c r="C27">
        <v>58.741157804216591</v>
      </c>
      <c r="D27" s="5">
        <v>36.82</v>
      </c>
      <c r="E27" s="5">
        <v>0.193688</v>
      </c>
      <c r="F27" s="5"/>
      <c r="G27" s="2"/>
    </row>
    <row r="28" spans="1:7" x14ac:dyDescent="0.35">
      <c r="A28" s="20">
        <v>2</v>
      </c>
      <c r="B28" s="5">
        <v>173.0035</v>
      </c>
      <c r="C28" s="7">
        <v>229.03845214843699</v>
      </c>
      <c r="D28" s="5">
        <v>92.870279999999994</v>
      </c>
      <c r="E28" s="5">
        <v>0.53681199999999996</v>
      </c>
      <c r="F28" s="5"/>
      <c r="G28" s="2"/>
    </row>
    <row r="29" spans="1:7" x14ac:dyDescent="0.35">
      <c r="A29" s="20">
        <v>2</v>
      </c>
      <c r="B29" s="5">
        <v>98.09</v>
      </c>
      <c r="C29" s="7">
        <v>51.6783447265625</v>
      </c>
      <c r="D29" s="5">
        <v>23.37</v>
      </c>
      <c r="E29" s="5">
        <v>0.39089299999999999</v>
      </c>
      <c r="F29" s="5"/>
      <c r="G29" s="2"/>
    </row>
    <row r="30" spans="1:7" x14ac:dyDescent="0.35">
      <c r="A30" s="20">
        <v>3</v>
      </c>
      <c r="B30" s="5">
        <v>277.13742710000002</v>
      </c>
      <c r="C30" s="6">
        <v>248.07418630000001</v>
      </c>
      <c r="D30" s="6">
        <v>140.6744601</v>
      </c>
      <c r="E30" s="6">
        <v>0.507598204</v>
      </c>
      <c r="G30" s="3"/>
    </row>
    <row r="31" spans="1:7" x14ac:dyDescent="0.35">
      <c r="A31" s="20">
        <v>3</v>
      </c>
      <c r="B31" s="5">
        <v>96.548992159999997</v>
      </c>
      <c r="C31" s="6">
        <v>80.266855620000001</v>
      </c>
      <c r="D31" s="6">
        <v>41.544374849999997</v>
      </c>
      <c r="E31" s="6">
        <v>0.43029320100000001</v>
      </c>
      <c r="G31" s="3"/>
    </row>
    <row r="32" spans="1:7" x14ac:dyDescent="0.35">
      <c r="A32" s="20">
        <v>3</v>
      </c>
      <c r="B32" s="5">
        <v>107.3802393</v>
      </c>
      <c r="C32" s="6">
        <v>86.50326029</v>
      </c>
      <c r="D32" s="6">
        <v>42.966166389999998</v>
      </c>
      <c r="E32" s="6">
        <v>0.400131036</v>
      </c>
    </row>
    <row r="33" spans="1:5" x14ac:dyDescent="0.35">
      <c r="A33" s="20">
        <v>3</v>
      </c>
      <c r="B33" s="5">
        <v>105.1824847</v>
      </c>
      <c r="C33" s="6">
        <v>88.64683728</v>
      </c>
      <c r="D33" s="6">
        <v>41.053881519999997</v>
      </c>
      <c r="E33" s="6">
        <v>0.39031100699999999</v>
      </c>
    </row>
    <row r="34" spans="1:5" x14ac:dyDescent="0.35">
      <c r="A34" s="20">
        <v>3</v>
      </c>
      <c r="B34" s="5">
        <v>146.97950940000001</v>
      </c>
      <c r="C34" s="6">
        <v>127.6027479</v>
      </c>
      <c r="D34" s="6">
        <v>74.857721330000004</v>
      </c>
      <c r="E34" s="6">
        <v>0.50930719300000005</v>
      </c>
    </row>
    <row r="35" spans="1:5" x14ac:dyDescent="0.35">
      <c r="A35" s="20">
        <v>3</v>
      </c>
      <c r="B35" s="5">
        <v>81.1999</v>
      </c>
      <c r="C35" s="7">
        <v>78.254099999999994</v>
      </c>
      <c r="D35" s="5">
        <v>42.110999999999997</v>
      </c>
      <c r="E35" s="5">
        <v>0.51860899999999999</v>
      </c>
    </row>
    <row r="36" spans="1:5" x14ac:dyDescent="0.35">
      <c r="A36" s="20">
        <v>3</v>
      </c>
      <c r="B36" s="5">
        <v>230.17060000000001</v>
      </c>
      <c r="C36" s="7">
        <v>148.22471313476501</v>
      </c>
      <c r="D36" s="5">
        <v>107.1323</v>
      </c>
      <c r="E36" s="5">
        <v>0.465447</v>
      </c>
    </row>
    <row r="37" spans="1:5" x14ac:dyDescent="0.35">
      <c r="A37" s="20">
        <v>4</v>
      </c>
      <c r="B37" s="5">
        <v>458.41480799999999</v>
      </c>
      <c r="C37" s="6">
        <v>370.16568599999999</v>
      </c>
      <c r="D37" s="6">
        <v>153.99341100000001</v>
      </c>
      <c r="E37" s="6">
        <v>0.335926</v>
      </c>
    </row>
    <row r="38" spans="1:5" x14ac:dyDescent="0.35">
      <c r="A38" s="20">
        <v>4</v>
      </c>
      <c r="B38" s="5">
        <v>153.51019220000001</v>
      </c>
      <c r="C38" s="6">
        <v>117.65489100000001</v>
      </c>
      <c r="D38" s="6">
        <v>47.876738500000002</v>
      </c>
      <c r="E38" s="6">
        <v>0.31187999999999999</v>
      </c>
    </row>
    <row r="39" spans="1:5" x14ac:dyDescent="0.35">
      <c r="A39" s="20">
        <v>4</v>
      </c>
      <c r="B39" s="5">
        <v>194.2685956</v>
      </c>
      <c r="C39" s="6">
        <v>153.085925</v>
      </c>
      <c r="D39" s="6">
        <v>69.805502200000006</v>
      </c>
      <c r="E39" s="6">
        <v>0.35932500000000001</v>
      </c>
    </row>
    <row r="40" spans="1:5" x14ac:dyDescent="0.35">
      <c r="A40" s="20">
        <v>4</v>
      </c>
      <c r="B40" s="5">
        <v>177.19174129999999</v>
      </c>
      <c r="C40" s="6">
        <v>140.17711600000001</v>
      </c>
      <c r="D40" s="6">
        <v>51.998335500000003</v>
      </c>
      <c r="E40" s="6">
        <v>0.293458</v>
      </c>
    </row>
    <row r="41" spans="1:5" x14ac:dyDescent="0.35">
      <c r="A41" s="20">
        <v>4</v>
      </c>
      <c r="B41" s="5">
        <v>229.17644730000001</v>
      </c>
      <c r="C41" s="6">
        <v>181.966623</v>
      </c>
      <c r="D41" s="6">
        <v>85.804152299999998</v>
      </c>
      <c r="E41" s="6">
        <v>0.37440200000000001</v>
      </c>
    </row>
    <row r="42" spans="1:5" x14ac:dyDescent="0.35">
      <c r="A42" s="20">
        <v>4</v>
      </c>
      <c r="B42" s="5">
        <v>129.69300000000001</v>
      </c>
      <c r="C42" s="7">
        <v>68.098799999999997</v>
      </c>
      <c r="D42" s="5">
        <v>38.395600000000002</v>
      </c>
      <c r="E42" s="5">
        <v>0.29604999999999998</v>
      </c>
    </row>
    <row r="43" spans="1:5" x14ac:dyDescent="0.35">
      <c r="A43" s="20">
        <v>4</v>
      </c>
      <c r="B43" s="5">
        <v>169.70140000000001</v>
      </c>
      <c r="C43" s="7">
        <v>187.81068992614684</v>
      </c>
      <c r="D43" s="5">
        <v>98.547899999999998</v>
      </c>
      <c r="E43" s="5">
        <v>0.58071399999999995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PANEL B</vt:lpstr>
      <vt:lpstr>PANEL C</vt:lpstr>
      <vt:lpstr>sheet 2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Crisel</dc:creator>
  <cp:lastModifiedBy>Claudia</cp:lastModifiedBy>
  <dcterms:created xsi:type="dcterms:W3CDTF">2020-11-27T10:57:32Z</dcterms:created>
  <dcterms:modified xsi:type="dcterms:W3CDTF">2023-02-20T13:14:02Z</dcterms:modified>
</cp:coreProperties>
</file>