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4.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2.wmf" ContentType="image/x-wmf"/>
  <Override PartName="/xl/sharedStrings.xml" ContentType="application/vnd.openxmlformats-officedocument.spreadsheetml.sharedStrings+xml"/>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iscos" sheetId="1" state="visible" r:id="rId2"/>
    <sheet name="Acoes" sheetId="2" state="visible" r:id="rId3"/>
    <sheet name="Grafico" sheetId="3" state="visible" r:id="rId4"/>
    <sheet name="EAR" sheetId="4" state="visible" r:id="rId5"/>
    <sheet name="Param" sheetId="5" state="visible" r:id="rId6"/>
  </sheets>
  <definedNames>
    <definedName function="false" hidden="false" name="A" vbProcedure="false">{"'TG'!$A$1:$L$37"}</definedName>
    <definedName function="false" hidden="false" name="Acao" vbProcedure="false">Param!$H$5:$H$9</definedName>
    <definedName function="false" hidden="false" name="AS" vbProcedure="false">{"'TG'!$A$1:$L$37"}</definedName>
    <definedName function="false" hidden="false" name="E" vbProcedure="false">{TRUE,TRUE,-1.25,-15.5,604.5,369,FALSE,FALSE,TRUE,TRUE,0,1,#N/A,91,#N/A,20.5555555555556,24.8571428571429,1,FALSE,FALSE,3,TRUE,1,FALSE,80,"Swvu.summary3.","ACwvu.summary3.",#N/A,FALSE,FALSE,0.5,0.5,0.5,0.5,2,"&amp;F","&amp;A&amp;RPage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function="false" hidden="false" name="EAR" vbProcedure="false">Param!$G$5:$G$9</definedName>
    <definedName function="false" hidden="false" name="Impacto" vbProcedure="false">Param!$F$5:$F$9</definedName>
    <definedName function="false" hidden="false" name="Prioridade" vbProcedure="false">Param!$N$5:$N$9</definedName>
    <definedName function="false" hidden="false" name="Probabilidade" vbProcedure="false">Param!$E$5:$E$9</definedName>
    <definedName function="false" hidden="false" name="Status" vbProcedure="false">Param!$K$5:$K$8</definedName>
    <definedName function="false" hidden="false" name="t" vbProcedure="false">{"'TG'!$A$1:$L$37"}</definedName>
    <definedName function="false" hidden="false" name="Urgencia" vbProcedure="false">Param!$J$5:$J$9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<sst xmlns="http://schemas.openxmlformats.org/spreadsheetml/2006/main" count="146" uniqueCount="88">
  <si>
    <t xml:space="preserve">Cód.</t>
  </si>
  <si>
    <t xml:space="preserve">Severidade</t>
  </si>
  <si>
    <t xml:space="preserve">Descrição do risco</t>
  </si>
  <si>
    <t xml:space="preserve">Probabilidade</t>
  </si>
  <si>
    <t xml:space="preserve">Impacto</t>
  </si>
  <si>
    <t xml:space="preserve">Descrição do Impacto</t>
  </si>
  <si>
    <t xml:space="preserve">Categoria</t>
  </si>
  <si>
    <t xml:space="preserve">Ação</t>
  </si>
  <si>
    <t xml:space="preserve">Descrição da ação</t>
  </si>
  <si>
    <t xml:space="preserve">Responsável</t>
  </si>
  <si>
    <t xml:space="preserve">Previsão</t>
  </si>
  <si>
    <t xml:space="preserve">Status</t>
  </si>
  <si>
    <t xml:space="preserve">Comentários</t>
  </si>
  <si>
    <t xml:space="preserve">A aplicação pode ser finalizada muito acoplada (dificultando manutenções futuras) e com presença de bugs e falhas .</t>
  </si>
  <si>
    <t xml:space="preserve">4-Alta</t>
  </si>
  <si>
    <t xml:space="preserve">4-Alto</t>
  </si>
  <si>
    <t xml:space="preserve">Funcionalidades do sistema  podem apresentar comportamentos não esperados, podendo prejudicar a empresa COFECON durante o realizamento de suas atividades.</t>
  </si>
  <si>
    <t xml:space="preserve">Técnico</t>
  </si>
  <si>
    <t xml:space="preserve">Prevenir</t>
  </si>
  <si>
    <t xml:space="preserve">Contratar uma boa equipe de testes (cujos profissionais tenham bastante experiência em aplicações Java Web) para que seja possível identificar todas as falhas do sistema durante fase de desenvolvimento e passar as mesmas  para os programadores corrigirem.</t>
  </si>
  <si>
    <t xml:space="preserve">Equipe de testes alocada para o projeto.</t>
  </si>
  <si>
    <t xml:space="preserve">Pendente</t>
  </si>
  <si>
    <t xml:space="preserve">Devido a complexidade da aplicação, por possuir muitos requisitos, e estes possuírem muita dependência entre si e muitas regras de negócio, a aplicação pode ser implementada de modo que fique muito acoplada, sensível a bugs e dependente de contínuas manutenções mesmo após a finalização do projeto</t>
  </si>
  <si>
    <t xml:space="preserve">O servidor no qual a aplicação será alocada poderá não conseguir atender muitos  acessos simultâneos (ou atender de forma extremamente lenta), proporcionando uma má experiência ao usuário</t>
  </si>
  <si>
    <t xml:space="preserve">2-Baixa</t>
  </si>
  <si>
    <t xml:space="preserve">Devido o alto congestionamento do servidor, requisições feitas pelos usuários poderão não ser atendidas ou poderão ser respondidas após um longo intervalo de tempo. Além disso existe a possibilidade do servidor cair e ficar inalcançável por um intervalo de tempo indefinido.</t>
  </si>
  <si>
    <t xml:space="preserve">Externo</t>
  </si>
  <si>
    <t xml:space="preserve">Deverá ser desenvolvido um bom host, que tenha a base de dados e a aplicação rodando na mesma máquina ou mesma rede (para evitar latências provocada pela distância geográfica) e que possua capacidade suficiente para alocar todo o sistema web e permitir vários acessos de forma simultânea. Além disso deverá ser contratado um analista de sistemas com experiência na tecnologia Java Web para garantir que as funcionalidades do sistema estejam bem otimizadas e bem implementadas.</t>
  </si>
  <si>
    <t xml:space="preserve">Gerente de projetos e Analista de Software, alocado para o projeto.</t>
  </si>
  <si>
    <t xml:space="preserve">Devido ao fato de o sistema anterior estar muito defasado segundo a própria COFECON, a migração do sistema para o novo sistema pode ser bastante complexa, demorada, sensível a erros e com possibilidade de perder informações importantes.</t>
  </si>
  <si>
    <t xml:space="preserve">5-Muito Alto</t>
  </si>
  <si>
    <t xml:space="preserve">Durante a substituição do sistema antigo pelo novo pode acontecer complicações  principalmente durante a migração de um banco de dados para outro. Caso isso aconteça informações sigilosas podem ser capturadas e/ou perdidas, prejudicando e muito a empresa COFECON que trabalha principalmente no ramo de econômia.</t>
  </si>
  <si>
    <t xml:space="preserve">Deverá ser contratado um profissional na área de Banco de Dados (DBA), que tenha experiência/especializações em banco de dados padrão SQL ANSI/TIA 942.</t>
  </si>
  <si>
    <t xml:space="preserve">Administrador de Banco de Dados (DBA) alocado para o projeto.</t>
  </si>
  <si>
    <t xml:space="preserve">A questão da migração dos dados é uma fase de extrema importância para a COFECON, que inclusive representa a fase que mais depende de recursos. Algum erro cometido nesta etapa pode gerar impactos gravíssimos ao conselho.</t>
  </si>
  <si>
    <t xml:space="preserve">Por se tratar de um sistema que poderá ser acessado por qualquer pessoa por meio da Internet, e que armazena informações sigilosas, tal aplicação pode ser alvo de usuários maliciosos (crackers) que podem tentar invadi-lo para roubar/alterar informações através de brechas da aplicação (exploits).</t>
  </si>
  <si>
    <t xml:space="preserve">O sistema de controle financeiro da aplicação trabalha com dados sigilosos e de grande importância tanto para seus clientes quanto para a empresa. Se porventura, ocorrer alguma falha de segurança dentro do sistema, tanto a COFECON quanto seus clientes podem ser afetados de forma negativa sob questões administrativas de vazamento de dados privados além de criar brechas para possíveis invasões feitas por terceiros ao sistema e à base de dados, podendo interceptar/modificar dados, se passar por outra identidade, etc.</t>
  </si>
  <si>
    <t xml:space="preserve">Deverá ser realizado ações juntamente com o departamento de TI da empresa para monitorar constantemente questões de tentativas de invasão utilizando técnicas como logs (registro de logins), atualizações de softwares (como antivírus), e a realização de testes de invasão – seguidas por correções de falhas de segurança.</t>
  </si>
  <si>
    <t xml:space="preserve">Gerente de projetos juntamente com departamento de TI da COFECON.</t>
  </si>
  <si>
    <t xml:space="preserve">Sistema final não ser o que a concedente esperava.</t>
  </si>
  <si>
    <t xml:space="preserve">3-Média</t>
  </si>
  <si>
    <t xml:space="preserve">Caso o produto final deste projeto não atenda os requisitos esperados pela COFECON, o mesmo se tornará inutilizado, desperdiçando todo o tempo e recursos que foram investidos no mesmo</t>
  </si>
  <si>
    <t xml:space="preserve">Gestão do projeto</t>
  </si>
  <si>
    <t xml:space="preserve">Durante a fase de modelagem do sistema, serão desenvolvidos layouts das principais funcionalidades da aplicação, na qual podem se tornar protótipos que devem ser apresentados ao patrocinador durante reuniões na fase de início do projeto. Além disso existe a necessidade de realizar constantes reuniões com as partes interessadas mais relevantes do projeto (principalmente patrocinadores) para assim que um pacote de trabalho seja concluído, este possa ser revisado e verificado se atende todos os requisitos que foram impostos ao mesmo.</t>
  </si>
  <si>
    <t xml:space="preserve">Gerente de projetos, Designers alocados para o projeto, equipe de testes.</t>
  </si>
  <si>
    <t xml:space="preserve">Devido ao fato do projeto possui muitos requisitos, e estes serem de natureza complexa, existe a possibilidade do produto final, único e inédito do projeto não atender as necessidades da COFECON.</t>
  </si>
  <si>
    <t xml:space="preserve">Falhas de comunicação entre integrantes do projeto e principais partes interessadas</t>
  </si>
  <si>
    <t xml:space="preserve">3-Médio</t>
  </si>
  <si>
    <t xml:space="preserve">Dúvidas e problemas ao entender requisitos do projeto, implementação de algo inconsistente ao que deveria ser feito, má administração de recursos e perca de engajamento das partes interessadas mais importantes</t>
  </si>
  <si>
    <t xml:space="preserve">Aumentar os canais de comunicação entre a equipe alocada do projeto e garantir uma comunicação eficaz e a o mesmo eficiente. A realização de reuniões diárias (daily scrum) entre a equipe de desenvolvimento do projeto é essencial para a prevenção do risco. Além disso é importante manter as principais partes interessadas informadas sobre os marcos do projeto e situações importantes que estiverem em andamento.</t>
  </si>
  <si>
    <t xml:space="preserve">Gerente de projetos e Scrum Master</t>
  </si>
  <si>
    <t xml:space="preserve">Realizar todas as reuniões previstas nas cerimônias da metodologia ágil SCRUM é um fator totalmente relevante para o projeto.</t>
  </si>
  <si>
    <t xml:space="preserve">Tipo</t>
  </si>
  <si>
    <t xml:space="preserve">Prior.</t>
  </si>
  <si>
    <t xml:space="preserve">Descrição do Risco ou Problema</t>
  </si>
  <si>
    <t xml:space="preserve">Previsão Original</t>
  </si>
  <si>
    <t xml:space="preserve">Risco</t>
  </si>
  <si>
    <t xml:space="preserve">Problema</t>
  </si>
  <si>
    <t xml:space="preserve">Matriz de Probabilidade x Impacto</t>
  </si>
  <si>
    <t xml:space="preserve">Riscos</t>
  </si>
  <si>
    <t xml:space="preserve">Problemas</t>
  </si>
  <si>
    <t xml:space="preserve">Acoes</t>
  </si>
  <si>
    <t xml:space="preserve">Legenda</t>
  </si>
  <si>
    <t xml:space="preserve">Abas</t>
  </si>
  <si>
    <t xml:space="preserve">Urgência</t>
  </si>
  <si>
    <t xml:space="preserve">Definição</t>
  </si>
  <si>
    <t xml:space="preserve">Probabilidade x Impacto</t>
  </si>
  <si>
    <t xml:space="preserve">Urgência x Impacto</t>
  </si>
  <si>
    <t xml:space="preserve">Cód. Risco ou problema relacionado</t>
  </si>
  <si>
    <t xml:space="preserve">Domínio</t>
  </si>
  <si>
    <t xml:space="preserve">Instrucoes</t>
  </si>
  <si>
    <t xml:space="preserve">1-Muito baixa</t>
  </si>
  <si>
    <t xml:space="preserve">1-Muito baixo</t>
  </si>
  <si>
    <t xml:space="preserve">Organizacional</t>
  </si>
  <si>
    <t xml:space="preserve">Ok</t>
  </si>
  <si>
    <t xml:space="preserve">0-Sem prioridade</t>
  </si>
  <si>
    <t xml:space="preserve">2-Baixo</t>
  </si>
  <si>
    <t xml:space="preserve">Mitigar</t>
  </si>
  <si>
    <t xml:space="preserve">1-Baixa</t>
  </si>
  <si>
    <t xml:space="preserve">Transferir</t>
  </si>
  <si>
    <t xml:space="preserve">Em andamento</t>
  </si>
  <si>
    <t xml:space="preserve">2-Média</t>
  </si>
  <si>
    <t xml:space="preserve">Assumir</t>
  </si>
  <si>
    <t xml:space="preserve">3-Alta</t>
  </si>
  <si>
    <t xml:space="preserve">Grafico</t>
  </si>
  <si>
    <t xml:space="preserve">5-Muito Alta</t>
  </si>
  <si>
    <t xml:space="preserve">EAR</t>
  </si>
  <si>
    <t xml:space="preserve">Param</t>
  </si>
</sst>
</file>

<file path=xl/styles.xml><?xml version="1.0" encoding="utf-8"?>
<styleSheet xmlns="http://schemas.openxmlformats.org/spreadsheetml/2006/main">
  <numFmts count="8">
    <numFmt numFmtId="164" formatCode="General"/>
    <numFmt numFmtId="165" formatCode="0%"/>
    <numFmt numFmtId="166" formatCode="DD/MMM/YYYY"/>
    <numFmt numFmtId="167" formatCode="@"/>
    <numFmt numFmtId="168" formatCode="General"/>
    <numFmt numFmtId="169" formatCode="0"/>
    <numFmt numFmtId="170" formatCode="[$-416]D/M/YYYY"/>
    <numFmt numFmtId="171" formatCode="[$-409]D\-MMM\-YY;@"/>
  </numFmts>
  <fonts count="12">
    <font>
      <sz val="10"/>
      <name val="Arial"/>
      <family val="0"/>
      <charset val="1"/>
    </font>
    <font>
      <sz val="10"/>
      <name val="Arial"/>
      <family val="0"/>
    </font>
    <font>
      <sz val="10"/>
      <name val="Arial"/>
      <family val="0"/>
    </font>
    <font>
      <sz val="10"/>
      <name val="Arial"/>
      <family val="0"/>
    </font>
    <font>
      <sz val="11"/>
      <color rgb="FF000000"/>
      <name val="Calibri"/>
      <family val="2"/>
      <charset val="1"/>
    </font>
    <font>
      <sz val="11"/>
      <color rgb="FFFFFFFF"/>
      <name val="Calibri"/>
      <family val="2"/>
      <charset val="1"/>
    </font>
    <font>
      <b val="true"/>
      <sz val="11"/>
      <color rgb="FF000000"/>
      <name val="Calibri"/>
      <family val="2"/>
      <charset val="1"/>
    </font>
    <font>
      <sz val="10"/>
      <name val="Arial"/>
      <family val="2"/>
      <charset val="1"/>
    </font>
    <font>
      <b val="true"/>
      <sz val="18"/>
      <color rgb="FF1F497D"/>
      <name val="Cambria"/>
      <family val="2"/>
      <charset val="1"/>
    </font>
    <font>
      <sz val="11"/>
      <name val="Calibri"/>
      <family val="2"/>
      <charset val="1"/>
    </font>
    <font>
      <b val="true"/>
      <sz val="11"/>
      <name val="Calibri"/>
      <family val="2"/>
      <charset val="1"/>
    </font>
    <font>
      <sz val="11"/>
      <name val="Calibri"/>
      <family val="2"/>
    </font>
  </fonts>
  <fills count="21">
    <fill>
      <patternFill patternType="none"/>
    </fill>
    <fill>
      <patternFill patternType="gray125"/>
    </fill>
    <fill>
      <patternFill patternType="solid">
        <fgColor rgb="FFDCE6F2"/>
        <bgColor rgb="FFDBEEF4"/>
      </patternFill>
    </fill>
    <fill>
      <patternFill patternType="solid">
        <fgColor rgb="FFB9CDE5"/>
        <bgColor rgb="FFB7DEE8"/>
      </patternFill>
    </fill>
    <fill>
      <patternFill patternType="solid">
        <fgColor rgb="FF95B3D7"/>
        <bgColor rgb="FF93CDDD"/>
      </patternFill>
    </fill>
    <fill>
      <patternFill patternType="solid">
        <fgColor rgb="FFF2DCDB"/>
        <bgColor rgb="FFE6E0EC"/>
      </patternFill>
    </fill>
    <fill>
      <patternFill patternType="solid">
        <fgColor rgb="FFE6B9B8"/>
        <bgColor rgb="FFFAC090"/>
      </patternFill>
    </fill>
    <fill>
      <patternFill patternType="solid">
        <fgColor rgb="FFD99694"/>
        <bgColor rgb="FFB3A2C7"/>
      </patternFill>
    </fill>
    <fill>
      <patternFill patternType="solid">
        <fgColor rgb="FFEBF1DE"/>
        <bgColor rgb="FFFDEADA"/>
      </patternFill>
    </fill>
    <fill>
      <patternFill patternType="solid">
        <fgColor rgb="FFD7E4BD"/>
        <bgColor rgb="FFDCE6F2"/>
      </patternFill>
    </fill>
    <fill>
      <patternFill patternType="solid">
        <fgColor rgb="FFC3D69B"/>
        <bgColor rgb="FFD7E4BD"/>
      </patternFill>
    </fill>
    <fill>
      <patternFill patternType="solid">
        <fgColor rgb="FFE6E0EC"/>
        <bgColor rgb="FFDCE6F2"/>
      </patternFill>
    </fill>
    <fill>
      <patternFill patternType="solid">
        <fgColor rgb="FFCCC1DA"/>
        <bgColor rgb="FFB9CDE5"/>
      </patternFill>
    </fill>
    <fill>
      <patternFill patternType="solid">
        <fgColor rgb="FFB3A2C7"/>
        <bgColor rgb="FF95B3D7"/>
      </patternFill>
    </fill>
    <fill>
      <patternFill patternType="solid">
        <fgColor rgb="FFDBEEF4"/>
        <bgColor rgb="FFDCE6F2"/>
      </patternFill>
    </fill>
    <fill>
      <patternFill patternType="solid">
        <fgColor rgb="FFB7DEE8"/>
        <bgColor rgb="FFB9CDE5"/>
      </patternFill>
    </fill>
    <fill>
      <patternFill patternType="solid">
        <fgColor rgb="FF93CDDD"/>
        <bgColor rgb="FF95B3D7"/>
      </patternFill>
    </fill>
    <fill>
      <patternFill patternType="solid">
        <fgColor rgb="FFFDEADA"/>
        <bgColor rgb="FFEBF1DE"/>
      </patternFill>
    </fill>
    <fill>
      <patternFill patternType="solid">
        <fgColor rgb="FFFCD5B5"/>
        <bgColor rgb="FFF2DCDB"/>
      </patternFill>
    </fill>
    <fill>
      <patternFill patternType="solid">
        <fgColor rgb="FFFAC090"/>
        <bgColor rgb="FFE6B9B8"/>
      </patternFill>
    </fill>
    <fill>
      <patternFill patternType="solid">
        <fgColor rgb="FF4F81BD"/>
        <bgColor rgb="FF808080"/>
      </patternFill>
    </fill>
  </fills>
  <borders count="11">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style="thin"/>
      <right style="thin"/>
      <top/>
      <bottom style="thin"/>
      <diagonal/>
    </border>
    <border diagonalUp="false" diagonalDown="false">
      <left/>
      <right/>
      <top style="thin"/>
      <bottom/>
      <diagonal/>
    </border>
    <border diagonalUp="false" diagonalDown="false">
      <left style="thin"/>
      <right/>
      <top style="thin"/>
      <bottom/>
      <diagonal/>
    </border>
    <border diagonalUp="false" diagonalDown="false">
      <left style="thin"/>
      <right style="thin"/>
      <top/>
      <bottom/>
      <diagonal/>
    </border>
    <border diagonalUp="false" diagonalDown="false">
      <left style="thin"/>
      <right/>
      <top/>
      <bottom/>
      <diagonal/>
    </border>
    <border diagonalUp="false" diagonalDown="false">
      <left/>
      <right/>
      <top/>
      <bottom style="thin"/>
      <diagonal/>
    </border>
    <border diagonalUp="false" diagonalDown="false">
      <left style="thin"/>
      <right/>
      <top/>
      <bottom style="thin"/>
      <diagonal/>
    </border>
  </borders>
  <cellStyleXfs count="5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5" fillId="7"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5" fillId="10"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5" fillId="13"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5" fillId="16"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5" fillId="19" borderId="0" applyFont="true" applyBorder="false" applyAlignment="true" applyProtection="false">
      <alignment horizontal="general" vertical="bottom" textRotation="0" wrapText="false" indent="0" shrinkToFit="false"/>
    </xf>
    <xf numFmtId="164" fontId="6" fillId="4" borderId="0" applyFont="true" applyBorder="false" applyAlignment="true" applyProtection="false">
      <alignment horizontal="general" vertical="bottom" textRotation="0" wrapText="false" indent="0" shrinkToFit="false"/>
    </xf>
    <xf numFmtId="164" fontId="6" fillId="7" borderId="0" applyFont="true" applyBorder="false" applyAlignment="true" applyProtection="false">
      <alignment horizontal="general" vertical="bottom" textRotation="0" wrapText="false" indent="0" shrinkToFit="false"/>
    </xf>
    <xf numFmtId="164" fontId="6" fillId="10" borderId="0" applyFont="true" applyBorder="false" applyAlignment="true" applyProtection="false">
      <alignment horizontal="general" vertical="bottom" textRotation="0" wrapText="false" indent="0" shrinkToFit="false"/>
    </xf>
    <xf numFmtId="164" fontId="7" fillId="0" borderId="0" applyFont="true" applyBorder="true" applyAlignment="true" applyProtection="true">
      <alignment horizontal="general" vertical="bottom" textRotation="0" wrapText="false" indent="0" shrinkToFit="false"/>
      <protection locked="true" hidden="false"/>
    </xf>
    <xf numFmtId="165" fontId="0"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5" fillId="20" borderId="0" applyFont="true" applyBorder="false" applyAlignment="true" applyProtection="false">
      <alignment horizontal="general" vertical="bottom" textRotation="0" wrapText="false" indent="0" shrinkToFit="false"/>
    </xf>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4" fontId="10" fillId="0" borderId="0" xfId="0" applyFont="true" applyBorder="true" applyAlignment="true" applyProtection="false">
      <alignment horizontal="left" vertical="bottom" textRotation="0" wrapText="false" indent="0" shrinkToFit="false"/>
      <protection locked="true" hidden="false"/>
    </xf>
    <xf numFmtId="164" fontId="9" fillId="0" borderId="0" xfId="0" applyFont="true" applyBorder="true" applyAlignment="true" applyProtection="false">
      <alignment horizontal="left" vertical="bottom" textRotation="0" wrapText="false" indent="0" shrinkToFit="false"/>
      <protection locked="true" hidden="false"/>
    </xf>
    <xf numFmtId="166" fontId="10" fillId="0" borderId="0" xfId="0" applyFont="true" applyBorder="true" applyAlignment="true" applyProtection="false">
      <alignment horizontal="general" vertical="bottom" textRotation="0" wrapText="false" indent="0" shrinkToFit="false"/>
      <protection locked="true" hidden="false"/>
    </xf>
    <xf numFmtId="164" fontId="5" fillId="20" borderId="1" xfId="56" applyFont="true" applyBorder="true" applyAlignment="true" applyProtection="true">
      <alignment horizontal="center" vertical="center" textRotation="0" wrapText="true" indent="0" shrinkToFit="false"/>
      <protection locked="true" hidden="false"/>
    </xf>
    <xf numFmtId="164" fontId="5" fillId="20" borderId="1" xfId="56" applyFont="true" applyBorder="true" applyAlignment="true" applyProtection="true">
      <alignment horizontal="general" vertical="center" textRotation="0" wrapText="false" indent="0" shrinkToFit="false"/>
      <protection locked="true" hidden="false"/>
    </xf>
    <xf numFmtId="164" fontId="5" fillId="20" borderId="1" xfId="56" applyFont="true" applyBorder="true" applyAlignment="true" applyProtection="true">
      <alignment horizontal="center" vertical="center" textRotation="0" wrapText="false" indent="0" shrinkToFit="false"/>
      <protection locked="true" hidden="false"/>
    </xf>
    <xf numFmtId="167" fontId="5" fillId="20" borderId="1" xfId="56" applyFont="true" applyBorder="true" applyAlignment="true" applyProtection="true">
      <alignment horizontal="center" vertical="center" textRotation="0" wrapText="true" indent="0" shrinkToFit="false"/>
      <protection locked="true" hidden="false"/>
    </xf>
    <xf numFmtId="164" fontId="9" fillId="0" borderId="1" xfId="0" applyFont="true" applyBorder="true" applyAlignment="true" applyProtection="false">
      <alignment horizontal="general" vertical="top" textRotation="0" wrapText="true" indent="0" shrinkToFit="false"/>
      <protection locked="true" hidden="false"/>
    </xf>
    <xf numFmtId="168" fontId="9" fillId="0" borderId="1" xfId="0" applyFont="true" applyBorder="true" applyAlignment="true" applyProtection="false">
      <alignment horizontal="center" vertical="bottom" textRotation="0" wrapText="false" indent="0" shrinkToFit="false"/>
      <protection locked="true" hidden="false"/>
    </xf>
    <xf numFmtId="169" fontId="9" fillId="0" borderId="1" xfId="0" applyFont="true" applyBorder="true" applyAlignment="true" applyProtection="false">
      <alignment horizontal="center" vertical="top" textRotation="0" wrapText="true" indent="0" shrinkToFit="false"/>
      <protection locked="true" hidden="false"/>
    </xf>
    <xf numFmtId="164" fontId="9" fillId="0" borderId="1" xfId="0" applyFont="true" applyBorder="true" applyAlignment="true" applyProtection="false">
      <alignment horizontal="center" vertical="top" textRotation="0" wrapText="true" indent="0" shrinkToFit="false"/>
      <protection locked="true" hidden="false"/>
    </xf>
    <xf numFmtId="170" fontId="9" fillId="0" borderId="1"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11" fillId="0" borderId="1"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general" vertical="top" textRotation="0" wrapText="true" indent="0" shrinkToFit="false"/>
      <protection locked="true" hidden="false"/>
    </xf>
    <xf numFmtId="166" fontId="10" fillId="0" borderId="0" xfId="0" applyFont="true" applyBorder="true" applyAlignment="true" applyProtection="false">
      <alignment horizontal="right"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8" fontId="9" fillId="0" borderId="1"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71" fontId="9" fillId="0" borderId="0" xfId="0" applyFont="true" applyBorder="tru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right" vertical="bottom" textRotation="0" wrapText="false" indent="0" shrinkToFit="false"/>
      <protection locked="true" hidden="false"/>
    </xf>
    <xf numFmtId="164" fontId="5" fillId="20" borderId="1" xfId="56" applyFont="true" applyBorder="true" applyAlignment="true" applyProtection="true">
      <alignment horizontal="general" vertical="bottom" textRotation="0" wrapText="false" indent="0" shrinkToFit="false"/>
      <protection locked="true" hidden="false"/>
    </xf>
    <xf numFmtId="164" fontId="5" fillId="20" borderId="1" xfId="56" applyFont="true" applyBorder="true" applyAlignment="true" applyProtection="true">
      <alignment horizontal="center" vertical="bottom" textRotation="0" wrapText="false" indent="0" shrinkToFit="false"/>
      <protection locked="true" hidden="false"/>
    </xf>
    <xf numFmtId="168" fontId="9" fillId="0" borderId="0" xfId="0" applyFont="true" applyBorder="false" applyAlignment="false" applyProtection="false">
      <alignment horizontal="general" vertical="bottom" textRotation="0" wrapText="false" indent="0" shrinkToFit="false"/>
      <protection locked="true" hidden="false"/>
    </xf>
    <xf numFmtId="164" fontId="9" fillId="0" borderId="2" xfId="0" applyFont="true" applyBorder="true" applyAlignment="false" applyProtection="false">
      <alignment horizontal="general" vertical="bottom" textRotation="0" wrapText="false" indent="0" shrinkToFit="false"/>
      <protection locked="true" hidden="false"/>
    </xf>
    <xf numFmtId="164" fontId="5" fillId="20" borderId="1" xfId="0" applyFont="true" applyBorder="true" applyAlignment="true" applyProtection="false">
      <alignment horizontal="center" vertical="bottom" textRotation="0" wrapText="false" indent="0" shrinkToFit="false"/>
      <protection locked="true" hidden="false"/>
    </xf>
    <xf numFmtId="164" fontId="5" fillId="20" borderId="3" xfId="0" applyFont="true" applyBorder="true" applyAlignment="true" applyProtection="false">
      <alignment horizontal="center" vertical="bottom" textRotation="0" wrapText="false" indent="0" shrinkToFit="false"/>
      <protection locked="true" hidden="false"/>
    </xf>
    <xf numFmtId="164" fontId="5" fillId="20" borderId="1" xfId="56" applyFont="true" applyBorder="true" applyAlignment="true" applyProtection="true">
      <alignment horizontal="center" vertical="bottom" textRotation="0" wrapText="true" indent="0" shrinkToFit="false"/>
      <protection locked="true" hidden="false"/>
    </xf>
    <xf numFmtId="164" fontId="5" fillId="20" borderId="4" xfId="56" applyFont="true" applyBorder="true" applyAlignment="true" applyProtection="true">
      <alignment horizontal="center" vertical="bottom" textRotation="0" wrapText="true" indent="0" shrinkToFit="false"/>
      <protection locked="true" hidden="false"/>
    </xf>
    <xf numFmtId="164" fontId="5" fillId="20" borderId="4" xfId="56" applyFont="true" applyBorder="true" applyAlignment="true" applyProtection="true">
      <alignment horizontal="general" vertical="bottom" textRotation="0" wrapText="false" indent="0" shrinkToFit="false"/>
      <protection locked="true" hidden="false"/>
    </xf>
    <xf numFmtId="164" fontId="5" fillId="20" borderId="4" xfId="56" applyFont="true" applyBorder="true" applyAlignment="true" applyProtection="true">
      <alignment horizontal="center" vertical="bottom" textRotation="0" wrapText="false" indent="0" shrinkToFit="false"/>
      <protection locked="true" hidden="false"/>
    </xf>
    <xf numFmtId="164" fontId="9" fillId="0" borderId="2" xfId="0" applyFont="true" applyBorder="true" applyAlignment="true" applyProtection="false">
      <alignment horizontal="left" vertical="bottom" textRotation="0" wrapText="false" indent="0" shrinkToFit="false"/>
      <protection locked="true" hidden="false"/>
    </xf>
    <xf numFmtId="164" fontId="9" fillId="0" borderId="5" xfId="0" applyFont="true" applyBorder="true" applyAlignment="false" applyProtection="false">
      <alignment horizontal="general" vertical="bottom" textRotation="0" wrapText="false" indent="0" shrinkToFit="false"/>
      <protection locked="true" hidden="false"/>
    </xf>
    <xf numFmtId="164" fontId="9" fillId="0" borderId="6" xfId="0" applyFont="true" applyBorder="true" applyAlignment="false" applyProtection="false">
      <alignment horizontal="general" vertical="bottom" textRotation="0" wrapText="false" indent="0" shrinkToFit="false"/>
      <protection locked="true" hidden="false"/>
    </xf>
    <xf numFmtId="164" fontId="9" fillId="0" borderId="2" xfId="0" applyFont="true" applyBorder="true" applyAlignment="true" applyProtection="false">
      <alignment horizontal="general" vertical="bottom" textRotation="0" wrapText="false" indent="0" shrinkToFit="false"/>
      <protection locked="true" hidden="false"/>
    </xf>
    <xf numFmtId="164" fontId="9" fillId="0" borderId="7" xfId="0" applyFont="true" applyBorder="true" applyAlignment="false" applyProtection="false">
      <alignment horizontal="general" vertical="bottom" textRotation="0" wrapText="false" indent="0" shrinkToFit="false"/>
      <protection locked="true" hidden="false"/>
    </xf>
    <xf numFmtId="164" fontId="9" fillId="0" borderId="8" xfId="0" applyFont="true" applyBorder="true" applyAlignment="false" applyProtection="false">
      <alignment horizontal="general" vertical="bottom" textRotation="0" wrapText="false" indent="0" shrinkToFit="false"/>
      <protection locked="true" hidden="false"/>
    </xf>
    <xf numFmtId="164" fontId="9" fillId="0" borderId="7" xfId="0" applyFont="true" applyBorder="true" applyAlignment="true" applyProtection="false">
      <alignment horizontal="general" vertical="bottom" textRotation="0" wrapText="false" indent="0" shrinkToFit="false"/>
      <protection locked="true" hidden="false"/>
    </xf>
    <xf numFmtId="164" fontId="9" fillId="0" borderId="7" xfId="0" applyFont="true" applyBorder="true" applyAlignment="true" applyProtection="false">
      <alignment horizontal="left" vertical="bottom" textRotation="0" wrapText="false" indent="0" shrinkToFit="false"/>
      <protection locked="true" hidden="false"/>
    </xf>
    <xf numFmtId="164" fontId="9" fillId="0" borderId="7" xfId="0" applyFont="true" applyBorder="true" applyAlignment="true" applyProtection="false">
      <alignment horizontal="center" vertical="bottom" textRotation="0" wrapText="false" indent="0" shrinkToFit="false"/>
      <protection locked="true" hidden="false"/>
    </xf>
    <xf numFmtId="164" fontId="9" fillId="0" borderId="4" xfId="0" applyFont="true" applyBorder="true" applyAlignment="false" applyProtection="false">
      <alignment horizontal="general" vertical="bottom" textRotation="0" wrapText="false" indent="0" shrinkToFit="false"/>
      <protection locked="true" hidden="false"/>
    </xf>
    <xf numFmtId="164" fontId="9" fillId="0" borderId="9" xfId="0" applyFont="true" applyBorder="true" applyAlignment="false" applyProtection="false">
      <alignment horizontal="general" vertical="bottom" textRotation="0" wrapText="false" indent="0" shrinkToFit="false"/>
      <protection locked="true" hidden="false"/>
    </xf>
    <xf numFmtId="164" fontId="9" fillId="0" borderId="10" xfId="0" applyFont="true" applyBorder="true" applyAlignment="false" applyProtection="false">
      <alignment horizontal="general" vertical="bottom" textRotation="0" wrapText="false" indent="0" shrinkToFit="false"/>
      <protection locked="true" hidden="false"/>
    </xf>
  </cellXfs>
  <cellStyles count="43">
    <cellStyle name="Normal" xfId="0" builtinId="0"/>
    <cellStyle name="Comma" xfId="15" builtinId="3"/>
    <cellStyle name="Comma [0]" xfId="16" builtinId="6"/>
    <cellStyle name="Currency" xfId="17" builtinId="4"/>
    <cellStyle name="Currency [0]" xfId="18" builtinId="7"/>
    <cellStyle name="Percent" xfId="19" builtinId="5"/>
    <cellStyle name="Accent1 - 20%" xfId="20"/>
    <cellStyle name="Accent1 - 20% 2" xfId="21"/>
    <cellStyle name="Accent1 - 40%" xfId="22"/>
    <cellStyle name="Accent1 - 40% 2" xfId="23"/>
    <cellStyle name="Accent1 - 60%" xfId="24"/>
    <cellStyle name="Accent2 - 20%" xfId="25"/>
    <cellStyle name="Accent2 - 20% 2" xfId="26"/>
    <cellStyle name="Accent2 - 40%" xfId="27"/>
    <cellStyle name="Accent2 - 40% 2" xfId="28"/>
    <cellStyle name="Accent2 - 60%" xfId="29"/>
    <cellStyle name="Accent3 - 20%" xfId="30"/>
    <cellStyle name="Accent3 - 20% 2" xfId="31"/>
    <cellStyle name="Accent3 - 40%" xfId="32"/>
    <cellStyle name="Accent3 - 40% 2" xfId="33"/>
    <cellStyle name="Accent3 - 60%" xfId="34"/>
    <cellStyle name="Accent4 - 20%" xfId="35"/>
    <cellStyle name="Accent4 - 20% 2" xfId="36"/>
    <cellStyle name="Accent4 - 40%" xfId="37"/>
    <cellStyle name="Accent4 - 40% 2" xfId="38"/>
    <cellStyle name="Accent4 - 60%" xfId="39"/>
    <cellStyle name="Accent5 - 20%" xfId="40"/>
    <cellStyle name="Accent5 - 20% 2" xfId="41"/>
    <cellStyle name="Accent5 - 40%" xfId="42"/>
    <cellStyle name="Accent5 - 40% 2" xfId="43"/>
    <cellStyle name="Accent5 - 60%" xfId="44"/>
    <cellStyle name="Accent6 - 20%" xfId="45"/>
    <cellStyle name="Accent6 - 20% 2" xfId="46"/>
    <cellStyle name="Accent6 - 40%" xfId="47"/>
    <cellStyle name="Accent6 - 40% 2" xfId="48"/>
    <cellStyle name="Accent6 - 60%" xfId="49"/>
    <cellStyle name="Emphasis 1" xfId="50"/>
    <cellStyle name="Emphasis 2" xfId="51"/>
    <cellStyle name="Emphasis 3" xfId="52"/>
    <cellStyle name="Normal 2" xfId="53"/>
    <cellStyle name="Percent 2" xfId="54"/>
    <cellStyle name="Sheet Title" xfId="55"/>
    <cellStyle name="Excel Built-in Accent1" xfId="56"/>
  </cellStyles>
  <dxfs count="35">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FF00"/>
        </patternFill>
      </fill>
    </dxf>
    <dxf>
      <font>
        <color rgb="FFFFFFFF"/>
      </font>
      <fill>
        <patternFill>
          <bgColor rgb="FF000080"/>
        </patternFill>
      </fill>
    </dxf>
    <dxf>
      <fill>
        <patternFill>
          <bgColor rgb="FFFF0000"/>
        </patternFill>
      </fill>
    </dxf>
    <dxf>
      <font>
        <color rgb="FF000000"/>
      </font>
      <fill>
        <patternFill>
          <bgColor rgb="FFFFFF00"/>
        </patternFill>
      </fill>
    </dxf>
    <dxf>
      <font>
        <color rgb="FF008000"/>
      </font>
    </dxf>
    <dxf>
      <font>
        <color rgb="FFFF0000"/>
      </font>
    </dxf>
    <dxf>
      <font>
        <color rgb="FFFFFFFF"/>
      </font>
      <fill>
        <patternFill>
          <bgColor rgb="FF333399"/>
        </patternFill>
      </fill>
    </dxf>
    <dxf>
      <fill>
        <patternFill>
          <bgColor rgb="FFFF0000"/>
        </patternFill>
      </fill>
    </dxf>
    <dxf>
      <fill>
        <patternFill>
          <bgColor rgb="FF00B050"/>
        </patternFill>
      </fill>
    </dxf>
    <dxf>
      <fill>
        <patternFill>
          <bgColor rgb="FFFFFF00"/>
        </patternFill>
      </fill>
    </dxf>
    <dxf>
      <font>
        <color rgb="FFFFFFFF"/>
      </font>
      <fill>
        <patternFill>
          <bgColor rgb="FF000080"/>
        </patternFill>
      </fill>
    </dxf>
    <dxf>
      <fill>
        <patternFill>
          <bgColor rgb="FFFF0000"/>
        </patternFill>
      </fill>
    </dxf>
    <dxf>
      <font>
        <color rgb="FF000000"/>
      </font>
      <fill>
        <patternFill>
          <bgColor rgb="FFFFFF00"/>
        </patternFill>
      </fill>
    </dxf>
    <dxf>
      <font>
        <color rgb="FF008000"/>
      </font>
    </dxf>
    <dxf>
      <font>
        <color rgb="FFFF0000"/>
      </font>
    </dxf>
    <dxf>
      <font>
        <color rgb="FFFFFFFF"/>
      </font>
      <fill>
        <patternFill>
          <bgColor rgb="FF333399"/>
        </patternFill>
      </fill>
    </dxf>
    <dxf>
      <font>
        <color rgb="FFFFFFFF"/>
      </font>
      <fill>
        <patternFill>
          <bgColor rgb="FF000080"/>
        </patternFill>
      </fill>
    </dxf>
    <dxf>
      <fill>
        <patternFill>
          <bgColor rgb="FFFF0000"/>
        </patternFill>
      </fill>
    </dxf>
    <dxf>
      <font>
        <color rgb="FF000000"/>
      </font>
      <fill>
        <patternFill>
          <bgColor rgb="FFFFFF00"/>
        </patternFill>
      </fill>
    </dxf>
    <dxf>
      <font>
        <color rgb="FFFFFFFF"/>
      </font>
      <fill>
        <patternFill>
          <bgColor rgb="FF000080"/>
        </patternFill>
      </fill>
    </dxf>
    <dxf>
      <fill>
        <patternFill>
          <bgColor rgb="FFFF0000"/>
        </patternFill>
      </fill>
    </dxf>
    <dxf>
      <font>
        <color rgb="FF000000"/>
      </font>
      <fill>
        <patternFill>
          <bgColor rgb="FFFFFF00"/>
        </patternFill>
      </fill>
    </dxf>
    <dxf>
      <font>
        <color rgb="FF008000"/>
      </font>
    </dxf>
    <dxf>
      <font>
        <color rgb="FFFF0000"/>
      </font>
    </dxf>
    <dxf>
      <font>
        <color rgb="FF008000"/>
      </font>
    </dxf>
    <dxf>
      <font>
        <color rgb="FFFF0000"/>
      </font>
    </dxf>
    <dxf>
      <font>
        <color rgb="FFFFFFFF"/>
      </font>
      <fill>
        <patternFill>
          <bgColor rgb="FF333399"/>
        </patternFill>
      </fill>
    </dxf>
    <dxf>
      <fill>
        <patternFill>
          <bgColor rgb="FFFF0000"/>
        </patternFill>
      </fill>
    </dxf>
    <dxf>
      <fill>
        <patternFill>
          <bgColor rgb="FF00B050"/>
        </patternFill>
      </fill>
    </dxf>
    <dxf>
      <fill>
        <patternFill>
          <bgColor rgb="FFFFFF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5B3D7"/>
      <rgbColor rgb="FF993366"/>
      <rgbColor rgb="FFEBF1DE"/>
      <rgbColor rgb="FFDBEEF4"/>
      <rgbColor rgb="FF660066"/>
      <rgbColor rgb="FFD99694"/>
      <rgbColor rgb="FF0066CC"/>
      <rgbColor rgb="FFB9CDE5"/>
      <rgbColor rgb="FF000080"/>
      <rgbColor rgb="FFFF00FF"/>
      <rgbColor rgb="FFF2DCDB"/>
      <rgbColor rgb="FF00FFFF"/>
      <rgbColor rgb="FF800080"/>
      <rgbColor rgb="FF800000"/>
      <rgbColor rgb="FF008080"/>
      <rgbColor rgb="FF0000FF"/>
      <rgbColor rgb="FF00CCFF"/>
      <rgbColor rgb="FFDCE6F2"/>
      <rgbColor rgb="FFD7E4BD"/>
      <rgbColor rgb="FFFDEADA"/>
      <rgbColor rgb="FF93CDDD"/>
      <rgbColor rgb="FFE6B9B8"/>
      <rgbColor rgb="FFB3A2C7"/>
      <rgbColor rgb="FFFAC090"/>
      <rgbColor rgb="FF3366FF"/>
      <rgbColor rgb="FFB7DEE8"/>
      <rgbColor rgb="FFE6E0EC"/>
      <rgbColor rgb="FFFCD5B5"/>
      <rgbColor rgb="FFFF9900"/>
      <rgbColor rgb="FFFF6600"/>
      <rgbColor rgb="FF4F81BD"/>
      <rgbColor rgb="FFC3D69B"/>
      <rgbColor rgb="FF1F497D"/>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0</xdr:rowOff>
    </xdr:from>
    <xdr:to>
      <xdr:col>0</xdr:col>
      <xdr:colOff>35280</xdr:colOff>
      <xdr:row>0</xdr:row>
      <xdr:rowOff>35280</xdr:rowOff>
    </xdr:to>
    <xdr:pic>
      <xdr:nvPicPr>
        <xdr:cNvPr id="0" name="RenderedShapes" descr=""/>
        <xdr:cNvPicPr/>
      </xdr:nvPicPr>
      <xdr:blipFill>
        <a:blip r:embed="rId1"/>
        <a:stretch/>
      </xdr:blipFill>
      <xdr:spPr>
        <a:xfrm>
          <a:off x="0" y="0"/>
          <a:ext cx="35280" cy="35280"/>
        </a:xfrm>
        <a:prstGeom prst="rect">
          <a:avLst/>
        </a:prstGeom>
        <a:ln>
          <a:noFill/>
        </a:ln>
      </xdr:spPr>
    </xdr:pic>
    <xdr:clientData/>
  </xdr:twoCellAnchor>
</xdr:wsDr>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P30"/>
  <sheetViews>
    <sheetView showFormulas="false" showGridLines="false" showRowColHeaders="true" showZeros="true" rightToLeft="false" tabSelected="true" showOutlineSymbols="true" defaultGridColor="true" view="normal" topLeftCell="B7" colorId="64" zoomScale="90" zoomScaleNormal="90" zoomScalePageLayoutView="100" workbookViewId="0">
      <selection pane="topLeft" activeCell="D10" activeCellId="0" sqref="D10"/>
    </sheetView>
  </sheetViews>
  <sheetFormatPr defaultRowHeight="15" zeroHeight="false" outlineLevelRow="0" outlineLevelCol="0"/>
  <cols>
    <col collapsed="false" customWidth="true" hidden="false" outlineLevel="0" max="1" min="1" style="1" width="2.85"/>
    <col collapsed="false" customWidth="true" hidden="false" outlineLevel="0" max="2" min="2" style="1" width="5.28"/>
    <col collapsed="false" customWidth="true" hidden="false" outlineLevel="0" max="3" min="3" style="2" width="6.42"/>
    <col collapsed="false" customWidth="true" hidden="false" outlineLevel="0" max="4" min="4" style="1" width="29.57"/>
    <col collapsed="false" customWidth="true" hidden="false" outlineLevel="0" max="5" min="5" style="2" width="13.43"/>
    <col collapsed="false" customWidth="true" hidden="false" outlineLevel="0" max="6" min="6" style="2" width="13.29"/>
    <col collapsed="false" customWidth="true" hidden="false" outlineLevel="0" max="7" min="7" style="1" width="25.4"/>
    <col collapsed="false" customWidth="true" hidden="false" outlineLevel="0" max="8" min="8" style="1" width="13.43"/>
    <col collapsed="false" customWidth="true" hidden="false" outlineLevel="0" max="9" min="9" style="2" width="12.57"/>
    <col collapsed="false" customWidth="true" hidden="false" outlineLevel="0" max="10" min="10" style="2" width="32.29"/>
    <col collapsed="false" customWidth="true" hidden="false" outlineLevel="0" max="11" min="11" style="1" width="18.29"/>
    <col collapsed="false" customWidth="true" hidden="false" outlineLevel="0" max="12" min="12" style="1" width="11.71"/>
    <col collapsed="false" customWidth="true" hidden="false" outlineLevel="0" max="13" min="13" style="1" width="14.43"/>
    <col collapsed="false" customWidth="true" hidden="false" outlineLevel="0" max="14" min="14" style="1" width="22.7"/>
    <col collapsed="false" customWidth="true" hidden="false" outlineLevel="0" max="15" min="15" style="1" width="9.29"/>
    <col collapsed="false" customWidth="true" hidden="false" outlineLevel="0" max="16" min="16" style="1" width="7.71"/>
    <col collapsed="false" customWidth="true" hidden="false" outlineLevel="0" max="1025" min="17" style="1" width="9.13"/>
  </cols>
  <sheetData>
    <row r="1" customFormat="false" ht="15" hidden="false" customHeight="false" outlineLevel="0" collapsed="false">
      <c r="B1" s="3"/>
      <c r="D1" s="4"/>
      <c r="F1" s="4"/>
      <c r="G1" s="5"/>
      <c r="H1" s="5"/>
      <c r="O1" s="4"/>
      <c r="P1" s="4"/>
    </row>
    <row r="2" customFormat="false" ht="24.05" hidden="false" customHeight="false" outlineLevel="0" collapsed="false">
      <c r="B2" s="6" t="s">
        <v>0</v>
      </c>
      <c r="C2" s="6" t="s">
        <v>1</v>
      </c>
      <c r="D2" s="7" t="s">
        <v>2</v>
      </c>
      <c r="E2" s="6" t="s">
        <v>3</v>
      </c>
      <c r="F2" s="6" t="s">
        <v>4</v>
      </c>
      <c r="G2" s="7" t="s">
        <v>5</v>
      </c>
      <c r="H2" s="7" t="s">
        <v>6</v>
      </c>
      <c r="I2" s="8" t="s">
        <v>7</v>
      </c>
      <c r="J2" s="6" t="s">
        <v>8</v>
      </c>
      <c r="K2" s="6" t="s">
        <v>9</v>
      </c>
      <c r="L2" s="6" t="s">
        <v>10</v>
      </c>
      <c r="M2" s="6" t="s">
        <v>11</v>
      </c>
      <c r="N2" s="9" t="s">
        <v>12</v>
      </c>
    </row>
    <row r="3" customFormat="false" ht="150" hidden="false" customHeight="false" outlineLevel="0" collapsed="false">
      <c r="B3" s="10" t="n">
        <v>1</v>
      </c>
      <c r="C3" s="11" t="n">
        <f aca="false">IF(ISTEXT(E3),LEFT(E3,1),E3)*IF(ISTEXT(F3),LEFT(F3,1),F3)</f>
        <v>16</v>
      </c>
      <c r="D3" s="10" t="s">
        <v>13</v>
      </c>
      <c r="E3" s="12" t="s">
        <v>14</v>
      </c>
      <c r="F3" s="12" t="s">
        <v>15</v>
      </c>
      <c r="G3" s="10" t="s">
        <v>16</v>
      </c>
      <c r="H3" s="10" t="s">
        <v>17</v>
      </c>
      <c r="I3" s="13" t="s">
        <v>18</v>
      </c>
      <c r="J3" s="10" t="s">
        <v>19</v>
      </c>
      <c r="K3" s="10" t="s">
        <v>20</v>
      </c>
      <c r="L3" s="14"/>
      <c r="M3" s="15" t="s">
        <v>21</v>
      </c>
      <c r="N3" s="10" t="s">
        <v>22</v>
      </c>
    </row>
    <row r="4" customFormat="false" ht="150" hidden="false" customHeight="false" outlineLevel="0" collapsed="false">
      <c r="B4" s="10" t="n">
        <f aca="false">B3+1</f>
        <v>2</v>
      </c>
      <c r="C4" s="11" t="n">
        <f aca="false">IF(ISTEXT(E4),LEFT(E4,1),E4)*IF(ISTEXT(F4),LEFT(F4,1),F4)</f>
        <v>8</v>
      </c>
      <c r="D4" s="10" t="s">
        <v>23</v>
      </c>
      <c r="E4" s="12" t="s">
        <v>24</v>
      </c>
      <c r="F4" s="12" t="s">
        <v>15</v>
      </c>
      <c r="G4" s="10" t="s">
        <v>25</v>
      </c>
      <c r="H4" s="10" t="s">
        <v>26</v>
      </c>
      <c r="I4" s="13" t="s">
        <v>18</v>
      </c>
      <c r="J4" s="10" t="s">
        <v>27</v>
      </c>
      <c r="K4" s="10" t="s">
        <v>28</v>
      </c>
      <c r="L4" s="14"/>
      <c r="M4" s="15" t="s">
        <v>21</v>
      </c>
      <c r="N4" s="10"/>
    </row>
    <row r="5" s="16" customFormat="true" ht="138.55" hidden="false" customHeight="false" outlineLevel="0" collapsed="false">
      <c r="B5" s="10" t="n">
        <f aca="false">B4+1</f>
        <v>3</v>
      </c>
      <c r="C5" s="11" t="n">
        <f aca="false">IF(ISTEXT(E5),LEFT(E5,1),E5)*IF(ISTEXT(F5),LEFT(F5,1),F5)</f>
        <v>10</v>
      </c>
      <c r="D5" s="10" t="s">
        <v>29</v>
      </c>
      <c r="E5" s="12" t="s">
        <v>24</v>
      </c>
      <c r="F5" s="12" t="s">
        <v>30</v>
      </c>
      <c r="G5" s="10" t="s">
        <v>31</v>
      </c>
      <c r="H5" s="10" t="s">
        <v>17</v>
      </c>
      <c r="I5" s="13" t="s">
        <v>18</v>
      </c>
      <c r="J5" s="10" t="s">
        <v>32</v>
      </c>
      <c r="K5" s="10" t="s">
        <v>33</v>
      </c>
      <c r="L5" s="14"/>
      <c r="M5" s="15" t="s">
        <v>21</v>
      </c>
      <c r="N5" s="10" t="s">
        <v>34</v>
      </c>
    </row>
    <row r="6" s="16" customFormat="true" ht="218.65" hidden="false" customHeight="false" outlineLevel="0" collapsed="false">
      <c r="B6" s="10" t="n">
        <f aca="false">B5+1</f>
        <v>4</v>
      </c>
      <c r="C6" s="11" t="n">
        <f aca="false">IF(ISTEXT(E6),LEFT(E6,1),E6)*IF(ISTEXT(F6),LEFT(F6,1),F6)</f>
        <v>10</v>
      </c>
      <c r="D6" s="10" t="s">
        <v>35</v>
      </c>
      <c r="E6" s="12" t="s">
        <v>24</v>
      </c>
      <c r="F6" s="12" t="s">
        <v>30</v>
      </c>
      <c r="G6" s="10" t="s">
        <v>36</v>
      </c>
      <c r="H6" s="10" t="s">
        <v>17</v>
      </c>
      <c r="I6" s="13" t="s">
        <v>18</v>
      </c>
      <c r="J6" s="10" t="s">
        <v>37</v>
      </c>
      <c r="K6" s="10" t="s">
        <v>38</v>
      </c>
      <c r="L6" s="14"/>
      <c r="M6" s="15" t="s">
        <v>21</v>
      </c>
      <c r="N6" s="10"/>
    </row>
    <row r="7" s="16" customFormat="true" ht="172.85" hidden="false" customHeight="false" outlineLevel="0" collapsed="false">
      <c r="B7" s="10" t="n">
        <f aca="false">B6+1</f>
        <v>5</v>
      </c>
      <c r="C7" s="11" t="n">
        <f aca="false">IF(ISTEXT(E7),LEFT(E7,1),E7)*IF(ISTEXT(F7),LEFT(F7,1),F7)</f>
        <v>15</v>
      </c>
      <c r="D7" s="10" t="s">
        <v>39</v>
      </c>
      <c r="E7" s="12" t="s">
        <v>40</v>
      </c>
      <c r="F7" s="12" t="s">
        <v>30</v>
      </c>
      <c r="G7" s="10" t="s">
        <v>41</v>
      </c>
      <c r="H7" s="10" t="s">
        <v>42</v>
      </c>
      <c r="I7" s="13" t="s">
        <v>18</v>
      </c>
      <c r="J7" s="10" t="s">
        <v>43</v>
      </c>
      <c r="K7" s="10" t="s">
        <v>44</v>
      </c>
      <c r="L7" s="14"/>
      <c r="M7" s="15" t="s">
        <v>21</v>
      </c>
      <c r="N7" s="17" t="s">
        <v>45</v>
      </c>
    </row>
    <row r="8" s="16" customFormat="true" ht="138.55" hidden="false" customHeight="false" outlineLevel="0" collapsed="false">
      <c r="B8" s="10" t="n">
        <f aca="false">B7+1</f>
        <v>6</v>
      </c>
      <c r="C8" s="11" t="n">
        <f aca="false">IF(ISTEXT(E8),LEFT(E8,1),E8)*IF(ISTEXT(F8),LEFT(F8,1),F8)</f>
        <v>9</v>
      </c>
      <c r="D8" s="10" t="s">
        <v>46</v>
      </c>
      <c r="E8" s="12" t="s">
        <v>40</v>
      </c>
      <c r="F8" s="12" t="s">
        <v>47</v>
      </c>
      <c r="G8" s="10" t="s">
        <v>48</v>
      </c>
      <c r="H8" s="10" t="s">
        <v>42</v>
      </c>
      <c r="I8" s="13" t="s">
        <v>18</v>
      </c>
      <c r="J8" s="10" t="s">
        <v>49</v>
      </c>
      <c r="K8" s="10" t="s">
        <v>50</v>
      </c>
      <c r="L8" s="14"/>
      <c r="M8" s="15" t="s">
        <v>21</v>
      </c>
      <c r="N8" s="10" t="s">
        <v>51</v>
      </c>
    </row>
    <row r="9" s="16" customFormat="true" ht="13.8" hidden="false" customHeight="false" outlineLevel="0" collapsed="false">
      <c r="B9" s="10" t="n">
        <f aca="false">B8+1</f>
        <v>7</v>
      </c>
      <c r="C9" s="11" t="n">
        <f aca="false">IF(ISTEXT(E9),LEFT(E9,1),E9)*IF(ISTEXT(F9),LEFT(F9,1),F9)</f>
        <v>0</v>
      </c>
      <c r="D9" s="10"/>
      <c r="E9" s="12"/>
      <c r="F9" s="12"/>
      <c r="G9" s="10"/>
      <c r="H9" s="10"/>
      <c r="I9" s="13"/>
      <c r="J9" s="10"/>
      <c r="K9" s="10"/>
      <c r="L9" s="14"/>
      <c r="M9" s="15"/>
      <c r="N9" s="10"/>
    </row>
    <row r="10" s="16" customFormat="true" ht="13.8" hidden="false" customHeight="false" outlineLevel="0" collapsed="false">
      <c r="B10" s="10" t="n">
        <f aca="false">B9+1</f>
        <v>8</v>
      </c>
      <c r="C10" s="11" t="n">
        <f aca="false">IF(ISTEXT(E10),LEFT(E10,1),E10)*IF(ISTEXT(F10),LEFT(F10,1),F10)</f>
        <v>0</v>
      </c>
      <c r="D10" s="10"/>
      <c r="E10" s="12"/>
      <c r="F10" s="12"/>
      <c r="G10" s="10"/>
      <c r="H10" s="10"/>
      <c r="I10" s="13"/>
      <c r="J10" s="10"/>
      <c r="K10" s="10"/>
      <c r="L10" s="14"/>
      <c r="M10" s="15"/>
      <c r="N10" s="10"/>
    </row>
    <row r="11" s="16" customFormat="true" ht="13.8" hidden="false" customHeight="false" outlineLevel="0" collapsed="false">
      <c r="B11" s="10" t="n">
        <f aca="false">B10+1</f>
        <v>9</v>
      </c>
      <c r="C11" s="11" t="n">
        <f aca="false">IF(ISTEXT(E11),LEFT(E11,1),E11)*IF(ISTEXT(F11),LEFT(F11,1),F11)</f>
        <v>0</v>
      </c>
      <c r="D11" s="10"/>
      <c r="E11" s="12"/>
      <c r="F11" s="12"/>
      <c r="G11" s="10"/>
      <c r="H11" s="10"/>
      <c r="I11" s="13"/>
      <c r="J11" s="10"/>
      <c r="K11" s="10"/>
      <c r="L11" s="14"/>
      <c r="M11" s="15"/>
      <c r="N11" s="10"/>
    </row>
    <row r="12" s="16" customFormat="true" ht="13.8" hidden="false" customHeight="false" outlineLevel="0" collapsed="false">
      <c r="B12" s="10" t="n">
        <f aca="false">B11+1</f>
        <v>10</v>
      </c>
      <c r="C12" s="11" t="n">
        <f aca="false">IF(ISTEXT(E12),LEFT(E12,1),E12)*IF(ISTEXT(F12),LEFT(F12,1),F12)</f>
        <v>0</v>
      </c>
      <c r="D12" s="10"/>
      <c r="E12" s="12"/>
      <c r="F12" s="12"/>
      <c r="G12" s="10"/>
      <c r="H12" s="10"/>
      <c r="I12" s="13"/>
      <c r="J12" s="10"/>
      <c r="K12" s="10"/>
      <c r="L12" s="14"/>
      <c r="M12" s="15"/>
      <c r="N12" s="10"/>
    </row>
    <row r="13" s="16" customFormat="true" ht="13.8" hidden="false" customHeight="false" outlineLevel="0" collapsed="false">
      <c r="B13" s="10" t="n">
        <f aca="false">B12+1</f>
        <v>11</v>
      </c>
      <c r="C13" s="11" t="n">
        <f aca="false">IF(ISTEXT(E13),LEFT(E13,1),E13)*IF(ISTEXT(F13),LEFT(F13,1),F13)</f>
        <v>0</v>
      </c>
      <c r="D13" s="10"/>
      <c r="E13" s="12"/>
      <c r="F13" s="12"/>
      <c r="G13" s="10"/>
      <c r="H13" s="10"/>
      <c r="I13" s="13"/>
      <c r="J13" s="10"/>
      <c r="K13" s="10"/>
      <c r="L13" s="14"/>
      <c r="M13" s="15"/>
      <c r="N13" s="10"/>
    </row>
    <row r="14" s="16" customFormat="true" ht="13.8" hidden="false" customHeight="false" outlineLevel="0" collapsed="false">
      <c r="B14" s="10" t="n">
        <f aca="false">B13+1</f>
        <v>12</v>
      </c>
      <c r="C14" s="11" t="n">
        <f aca="false">IF(ISTEXT(E14),LEFT(E14,1),E14)*IF(ISTEXT(F14),LEFT(F14,1),F14)</f>
        <v>0</v>
      </c>
      <c r="D14" s="10"/>
      <c r="E14" s="12"/>
      <c r="F14" s="12"/>
      <c r="G14" s="10"/>
      <c r="H14" s="10"/>
      <c r="I14" s="13"/>
      <c r="J14" s="18"/>
      <c r="K14" s="18"/>
      <c r="L14" s="14"/>
      <c r="M14" s="15"/>
      <c r="N14" s="10"/>
    </row>
    <row r="15" s="16" customFormat="true" ht="13.8" hidden="false" customHeight="false" outlineLevel="0" collapsed="false">
      <c r="B15" s="10" t="n">
        <f aca="false">B14+1</f>
        <v>13</v>
      </c>
      <c r="C15" s="11" t="n">
        <f aca="false">IF(ISTEXT(E15),LEFT(E15,1),E15)*IF(ISTEXT(F15),LEFT(F15,1),F15)</f>
        <v>0</v>
      </c>
      <c r="D15" s="10"/>
      <c r="E15" s="12"/>
      <c r="F15" s="12"/>
      <c r="G15" s="10"/>
      <c r="H15" s="10"/>
      <c r="I15" s="13"/>
      <c r="J15" s="18"/>
      <c r="K15" s="18"/>
      <c r="L15" s="14"/>
      <c r="M15" s="15"/>
      <c r="N15" s="10"/>
    </row>
    <row r="16" s="16" customFormat="true" ht="13.8" hidden="false" customHeight="false" outlineLevel="0" collapsed="false">
      <c r="B16" s="10" t="n">
        <f aca="false">B15+1</f>
        <v>14</v>
      </c>
      <c r="C16" s="11" t="n">
        <f aca="false">IF(ISTEXT(E16),LEFT(E16,1),E16)*IF(ISTEXT(F16),LEFT(F16,1),F16)</f>
        <v>0</v>
      </c>
      <c r="D16" s="10"/>
      <c r="E16" s="12"/>
      <c r="F16" s="12"/>
      <c r="G16" s="10"/>
      <c r="H16" s="10"/>
      <c r="I16" s="13"/>
      <c r="J16" s="18"/>
      <c r="K16" s="18"/>
      <c r="L16" s="14"/>
      <c r="M16" s="15"/>
      <c r="N16" s="10"/>
    </row>
    <row r="17" s="16" customFormat="true" ht="13.8" hidden="false" customHeight="false" outlineLevel="0" collapsed="false">
      <c r="B17" s="10" t="n">
        <f aca="false">B16+1</f>
        <v>15</v>
      </c>
      <c r="C17" s="11" t="n">
        <f aca="false">IF(ISTEXT(E17),LEFT(E17,1),E17)*IF(ISTEXT(F17),LEFT(F17,1),F17)</f>
        <v>0</v>
      </c>
      <c r="D17" s="10"/>
      <c r="E17" s="12"/>
      <c r="F17" s="12"/>
      <c r="G17" s="10"/>
      <c r="H17" s="10"/>
      <c r="I17" s="13"/>
      <c r="J17" s="10"/>
      <c r="K17" s="18"/>
      <c r="L17" s="14"/>
      <c r="M17" s="15"/>
      <c r="N17" s="10"/>
    </row>
    <row r="18" s="16" customFormat="true" ht="13.8" hidden="false" customHeight="false" outlineLevel="0" collapsed="false">
      <c r="B18" s="10" t="n">
        <f aca="false">B17+1</f>
        <v>16</v>
      </c>
      <c r="C18" s="11" t="n">
        <f aca="false">IF(ISTEXT(E18),LEFT(E18,1),E18)*IF(ISTEXT(F18),LEFT(F18,1),F18)</f>
        <v>0</v>
      </c>
      <c r="D18" s="10"/>
      <c r="E18" s="12"/>
      <c r="F18" s="12"/>
      <c r="G18" s="10"/>
      <c r="H18" s="10"/>
      <c r="I18" s="13"/>
      <c r="J18" s="10"/>
      <c r="K18" s="18"/>
      <c r="L18" s="14"/>
      <c r="M18" s="15"/>
      <c r="N18" s="10"/>
    </row>
    <row r="19" s="16" customFormat="true" ht="13.8" hidden="false" customHeight="false" outlineLevel="0" collapsed="false">
      <c r="B19" s="10" t="n">
        <f aca="false">B18+1</f>
        <v>17</v>
      </c>
      <c r="C19" s="11" t="n">
        <f aca="false">IF(ISTEXT(E19),LEFT(E19,1),E19)*IF(ISTEXT(F19),LEFT(F19,1),F19)</f>
        <v>0</v>
      </c>
      <c r="D19" s="10"/>
      <c r="E19" s="12"/>
      <c r="F19" s="12"/>
      <c r="G19" s="10"/>
      <c r="H19" s="10"/>
      <c r="I19" s="13"/>
      <c r="J19" s="10"/>
      <c r="K19" s="18"/>
      <c r="L19" s="14"/>
      <c r="M19" s="15"/>
      <c r="N19" s="10"/>
    </row>
    <row r="20" s="16" customFormat="true" ht="13.8" hidden="false" customHeight="false" outlineLevel="0" collapsed="false">
      <c r="B20" s="10" t="n">
        <f aca="false">B19+1</f>
        <v>18</v>
      </c>
      <c r="C20" s="11" t="n">
        <f aca="false">IF(ISTEXT(E20),LEFT(E20,1),E20)*IF(ISTEXT(F20),LEFT(F20,1),F20)</f>
        <v>0</v>
      </c>
      <c r="D20" s="10"/>
      <c r="E20" s="12"/>
      <c r="F20" s="12"/>
      <c r="G20" s="10"/>
      <c r="H20" s="10"/>
      <c r="I20" s="13"/>
      <c r="J20" s="10"/>
      <c r="K20" s="18"/>
      <c r="L20" s="14"/>
      <c r="M20" s="15"/>
      <c r="N20" s="10"/>
    </row>
    <row r="21" s="16" customFormat="true" ht="13.8" hidden="false" customHeight="false" outlineLevel="0" collapsed="false">
      <c r="B21" s="10" t="n">
        <f aca="false">B20+1</f>
        <v>19</v>
      </c>
      <c r="C21" s="11" t="n">
        <f aca="false">IF(ISTEXT(E21),LEFT(E21,1),E21)*IF(ISTEXT(F21),LEFT(F21,1),F21)</f>
        <v>0</v>
      </c>
      <c r="D21" s="10"/>
      <c r="E21" s="12"/>
      <c r="F21" s="12"/>
      <c r="G21" s="10"/>
      <c r="H21" s="10"/>
      <c r="I21" s="13"/>
      <c r="J21" s="10"/>
      <c r="K21" s="18"/>
      <c r="L21" s="14"/>
      <c r="M21" s="15"/>
      <c r="N21" s="10"/>
    </row>
    <row r="22" s="16" customFormat="true" ht="13.8" hidden="false" customHeight="false" outlineLevel="0" collapsed="false">
      <c r="B22" s="10" t="n">
        <f aca="false">B21+1</f>
        <v>20</v>
      </c>
      <c r="C22" s="11" t="n">
        <f aca="false">IF(ISTEXT(E22),LEFT(E22,1),E22)*IF(ISTEXT(F22),LEFT(F22,1),F22)</f>
        <v>0</v>
      </c>
      <c r="D22" s="10"/>
      <c r="E22" s="12"/>
      <c r="F22" s="12"/>
      <c r="G22" s="10"/>
      <c r="H22" s="10"/>
      <c r="I22" s="13"/>
      <c r="J22" s="10"/>
      <c r="K22" s="18"/>
      <c r="L22" s="14"/>
      <c r="M22" s="15"/>
      <c r="N22" s="10"/>
    </row>
    <row r="23" s="16" customFormat="true" ht="13.8" hidden="false" customHeight="false" outlineLevel="0" collapsed="false">
      <c r="B23" s="10" t="n">
        <f aca="false">B22+1</f>
        <v>21</v>
      </c>
      <c r="C23" s="11" t="n">
        <f aca="false">IF(ISTEXT(E23),LEFT(E23,1),E23)*IF(ISTEXT(F23),LEFT(F23,1),F23)</f>
        <v>0</v>
      </c>
      <c r="D23" s="10"/>
      <c r="E23" s="12"/>
      <c r="F23" s="12"/>
      <c r="G23" s="10"/>
      <c r="H23" s="10"/>
      <c r="I23" s="13"/>
      <c r="J23" s="10"/>
      <c r="K23" s="18"/>
      <c r="L23" s="14"/>
      <c r="M23" s="15"/>
      <c r="N23" s="10"/>
    </row>
    <row r="24" s="16" customFormat="true" ht="13.8" hidden="false" customHeight="false" outlineLevel="0" collapsed="false">
      <c r="B24" s="10" t="n">
        <f aca="false">B23+1</f>
        <v>22</v>
      </c>
      <c r="C24" s="11" t="n">
        <f aca="false">IF(ISTEXT(E24),LEFT(E24,1),E24)*IF(ISTEXT(F24),LEFT(F24,1),F24)</f>
        <v>0</v>
      </c>
      <c r="D24" s="10"/>
      <c r="E24" s="12"/>
      <c r="F24" s="12"/>
      <c r="G24" s="10"/>
      <c r="H24" s="10"/>
      <c r="I24" s="13"/>
      <c r="J24" s="10"/>
      <c r="K24" s="18"/>
      <c r="L24" s="14"/>
      <c r="M24" s="15"/>
      <c r="N24" s="10"/>
    </row>
    <row r="25" s="16" customFormat="true" ht="13.8" hidden="false" customHeight="false" outlineLevel="0" collapsed="false">
      <c r="B25" s="10" t="n">
        <f aca="false">B24+1</f>
        <v>23</v>
      </c>
      <c r="C25" s="11" t="n">
        <f aca="false">IF(ISTEXT(E25),LEFT(E25,1),E25)*IF(ISTEXT(F25),LEFT(F25,1),F25)</f>
        <v>0</v>
      </c>
      <c r="D25" s="10"/>
      <c r="E25" s="12"/>
      <c r="F25" s="12"/>
      <c r="G25" s="10"/>
      <c r="H25" s="10"/>
      <c r="I25" s="13"/>
      <c r="J25" s="10"/>
      <c r="K25" s="18"/>
      <c r="L25" s="14"/>
      <c r="M25" s="15"/>
      <c r="N25" s="10"/>
    </row>
    <row r="26" customFormat="false" ht="15" hidden="false" customHeight="false" outlineLevel="0" collapsed="false">
      <c r="J26" s="19"/>
    </row>
    <row r="27" customFormat="false" ht="15" hidden="false" customHeight="false" outlineLevel="0" collapsed="false">
      <c r="J27" s="19"/>
    </row>
    <row r="28" customFormat="false" ht="15" hidden="false" customHeight="false" outlineLevel="0" collapsed="false">
      <c r="J28" s="1"/>
    </row>
    <row r="29" customFormat="false" ht="15" hidden="false" customHeight="false" outlineLevel="0" collapsed="false">
      <c r="J29" s="1"/>
    </row>
    <row r="30" customFormat="false" ht="15" hidden="false" customHeight="false" outlineLevel="0" collapsed="false">
      <c r="J30" s="1"/>
    </row>
  </sheetData>
  <conditionalFormatting sqref="C3">
    <cfRule type="cellIs" priority="2" operator="greaterThanOrEqual" aboveAverage="0" equalAverage="0" bottom="0" percent="0" rank="0" text="" dxfId="0">
      <formula>15</formula>
    </cfRule>
    <cfRule type="cellIs" priority="3" operator="lessThan" aboveAverage="0" equalAverage="0" bottom="0" percent="0" rank="0" text="" dxfId="1">
      <formula>6</formula>
    </cfRule>
    <cfRule type="cellIs" priority="4" operator="lessThan" aboveAverage="0" equalAverage="0" bottom="0" percent="0" rank="0" text="" dxfId="2">
      <formula>15</formula>
    </cfRule>
  </conditionalFormatting>
  <conditionalFormatting sqref="C4:C17">
    <cfRule type="cellIs" priority="5" operator="greaterThanOrEqual" aboveAverage="0" equalAverage="0" bottom="0" percent="0" rank="0" text="" dxfId="3">
      <formula>15</formula>
    </cfRule>
    <cfRule type="cellIs" priority="6" operator="lessThan" aboveAverage="0" equalAverage="0" bottom="0" percent="0" rank="0" text="" dxfId="4">
      <formula>6</formula>
    </cfRule>
    <cfRule type="cellIs" priority="7" operator="lessThan" aboveAverage="0" equalAverage="0" bottom="0" percent="0" rank="0" text="" dxfId="5">
      <formula>15</formula>
    </cfRule>
  </conditionalFormatting>
  <conditionalFormatting sqref="M3:M17">
    <cfRule type="cellIs" priority="8" operator="equal" aboveAverage="0" equalAverage="0" bottom="0" percent="0" rank="0" text="" dxfId="6">
      <formula>"Ok"</formula>
    </cfRule>
    <cfRule type="cellIs" priority="9" operator="equal" aboveAverage="0" equalAverage="0" bottom="0" percent="0" rank="0" text="" dxfId="7">
      <formula>"Pendente"</formula>
    </cfRule>
    <cfRule type="cellIs" priority="10" operator="equal" aboveAverage="0" equalAverage="0" bottom="0" percent="0" rank="0" text="" dxfId="8">
      <formula>"Em andamento"</formula>
    </cfRule>
  </conditionalFormatting>
  <conditionalFormatting sqref="L3:L17">
    <cfRule type="cellIs" priority="11" operator="greaterThan" aboveAverage="0" equalAverage="0" bottom="0" percent="0" rank="0" text="" dxfId="9">
      <formula>NOW()</formula>
    </cfRule>
    <cfRule type="cellIs" priority="12" operator="lessThan" aboveAverage="0" equalAverage="0" bottom="0" percent="0" rank="0" text="" dxfId="10">
      <formula>NOW()</formula>
    </cfRule>
  </conditionalFormatting>
  <conditionalFormatting sqref="L3:L17">
    <cfRule type="expression" priority="13" aboveAverage="0" equalAverage="0" bottom="0" percent="0" rank="0" text="" dxfId="11">
      <formula>M3="Ok"</formula>
    </cfRule>
  </conditionalFormatting>
  <conditionalFormatting sqref="C18:C25">
    <cfRule type="cellIs" priority="14" operator="greaterThanOrEqual" aboveAverage="0" equalAverage="0" bottom="0" percent="0" rank="0" text="" dxfId="12">
      <formula>15</formula>
    </cfRule>
    <cfRule type="cellIs" priority="15" operator="lessThan" aboveAverage="0" equalAverage="0" bottom="0" percent="0" rank="0" text="" dxfId="13">
      <formula>6</formula>
    </cfRule>
    <cfRule type="cellIs" priority="16" operator="lessThan" aboveAverage="0" equalAverage="0" bottom="0" percent="0" rank="0" text="" dxfId="14">
      <formula>15</formula>
    </cfRule>
  </conditionalFormatting>
  <conditionalFormatting sqref="M18:M25">
    <cfRule type="cellIs" priority="17" operator="equal" aboveAverage="0" equalAverage="0" bottom="0" percent="0" rank="0" text="" dxfId="15">
      <formula>"Ok"</formula>
    </cfRule>
    <cfRule type="cellIs" priority="18" operator="equal" aboveAverage="0" equalAverage="0" bottom="0" percent="0" rank="0" text="" dxfId="16">
      <formula>"Pendente"</formula>
    </cfRule>
    <cfRule type="cellIs" priority="19" operator="equal" aboveAverage="0" equalAverage="0" bottom="0" percent="0" rank="0" text="" dxfId="17">
      <formula>"Em andamento"</formula>
    </cfRule>
  </conditionalFormatting>
  <conditionalFormatting sqref="L18:L25">
    <cfRule type="cellIs" priority="20" operator="greaterThan" aboveAverage="0" equalAverage="0" bottom="0" percent="0" rank="0" text="" dxfId="18">
      <formula>NOW()</formula>
    </cfRule>
    <cfRule type="cellIs" priority="21" operator="lessThan" aboveAverage="0" equalAverage="0" bottom="0" percent="0" rank="0" text="" dxfId="19">
      <formula>NOW()</formula>
    </cfRule>
  </conditionalFormatting>
  <conditionalFormatting sqref="L18:L25">
    <cfRule type="expression" priority="22" aboveAverage="0" equalAverage="0" bottom="0" percent="0" rank="0" text="" dxfId="20">
      <formula>M18="Ok"</formula>
    </cfRule>
  </conditionalFormatting>
  <dataValidations count="5">
    <dataValidation allowBlank="true" operator="between" showDropDown="false" showErrorMessage="true" showInputMessage="true" sqref="H3:H25" type="list">
      <formula1>EAR</formula1>
      <formula2>0</formula2>
    </dataValidation>
    <dataValidation allowBlank="false" operator="between" showDropDown="false" showErrorMessage="true" showInputMessage="true" sqref="E3:E25" type="list">
      <formula1>Probabilidade</formula1>
      <formula2>0</formula2>
    </dataValidation>
    <dataValidation allowBlank="false" operator="between" showDropDown="false" showErrorMessage="true" showInputMessage="true" sqref="F3:F25" type="list">
      <formula1>Impacto</formula1>
      <formula2>0</formula2>
    </dataValidation>
    <dataValidation allowBlank="true" operator="between" showDropDown="false" showErrorMessage="true" showInputMessage="true" sqref="I3:I25" type="list">
      <formula1>Acao</formula1>
      <formula2>0</formula2>
    </dataValidation>
    <dataValidation allowBlank="false" operator="between" showDropDown="false" showErrorMessage="true" showInputMessage="true" sqref="M3:M25" type="list">
      <formula1>Status</formula1>
      <formula2>0</formula2>
    </dataValidation>
  </dataValidations>
  <printOptions headings="false" gridLines="false" gridLinesSet="true" horizontalCentered="false" verticalCentered="false"/>
  <pageMargins left="0.315277777777778" right="0.354166666666667" top="0.984027777777778" bottom="0.983333333333333"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&amp;LRegistro de riscos e de problemas&amp;R&amp;A</oddHeader>
    <oddFooter>&amp;L&amp;F
PMO Escritório de Projetos&amp;RPágina &amp;P de &amp;N
http://escritoriodeprojetos.com.br</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1:K24"/>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E4" activeCellId="0" sqref="E4"/>
    </sheetView>
  </sheetViews>
  <sheetFormatPr defaultRowHeight="15" zeroHeight="false" outlineLevelRow="0" outlineLevelCol="0"/>
  <cols>
    <col collapsed="false" customWidth="true" hidden="false" outlineLevel="0" max="1" min="1" style="1" width="2.31"/>
    <col collapsed="false" customWidth="true" hidden="false" outlineLevel="0" max="2" min="2" style="1" width="6.15"/>
    <col collapsed="false" customWidth="true" hidden="false" outlineLevel="0" max="4" min="3" style="1" width="6.01"/>
    <col collapsed="false" customWidth="true" hidden="false" outlineLevel="0" max="5" min="5" style="1" width="30.86"/>
    <col collapsed="false" customWidth="true" hidden="false" outlineLevel="0" max="6" min="6" style="1" width="38.29"/>
    <col collapsed="false" customWidth="true" hidden="false" outlineLevel="0" max="7" min="7" style="1" width="12.86"/>
    <col collapsed="false" customWidth="true" hidden="false" outlineLevel="0" max="8" min="8" style="1" width="9.71"/>
    <col collapsed="false" customWidth="true" hidden="false" outlineLevel="0" max="10" min="9" style="1" width="9.13"/>
    <col collapsed="false" customWidth="true" hidden="false" outlineLevel="0" max="11" min="11" style="1" width="23.88"/>
    <col collapsed="false" customWidth="true" hidden="false" outlineLevel="0" max="1025" min="12" style="1" width="9.13"/>
  </cols>
  <sheetData>
    <row r="1" customFormat="false" ht="15" hidden="false" customHeight="false" outlineLevel="0" collapsed="false">
      <c r="B1" s="3"/>
      <c r="C1" s="2"/>
      <c r="D1" s="4"/>
      <c r="E1" s="4"/>
      <c r="H1" s="20"/>
    </row>
    <row r="2" s="21" customFormat="true" ht="30" hidden="false" customHeight="false" outlineLevel="0" collapsed="false">
      <c r="B2" s="6" t="s">
        <v>52</v>
      </c>
      <c r="C2" s="6" t="s">
        <v>0</v>
      </c>
      <c r="D2" s="6" t="s">
        <v>53</v>
      </c>
      <c r="E2" s="6" t="s">
        <v>54</v>
      </c>
      <c r="F2" s="6" t="s">
        <v>8</v>
      </c>
      <c r="G2" s="6" t="s">
        <v>9</v>
      </c>
      <c r="H2" s="6" t="s">
        <v>10</v>
      </c>
      <c r="I2" s="6" t="s">
        <v>11</v>
      </c>
      <c r="J2" s="6" t="s">
        <v>55</v>
      </c>
      <c r="K2" s="6" t="s">
        <v>12</v>
      </c>
    </row>
    <row r="3" customFormat="false" ht="15" hidden="false" customHeight="false" outlineLevel="0" collapsed="false">
      <c r="B3" s="18" t="s">
        <v>56</v>
      </c>
      <c r="C3" s="18" t="n">
        <v>1</v>
      </c>
      <c r="D3" s="18"/>
      <c r="E3" s="22" t="str">
        <f aca="false">IF(B3="","",IF(B3=Param!$L$5,VLOOKUP(C3,Riscos!$B$3:$D$30,3,0),VLOOKUP(C3,#REF!,3,0)))</f>
        <v>A aplicação pode ser finalizada muito acoplada (dificultando manutenções futuras) e com presença de bugs e falhas .</v>
      </c>
      <c r="F3" s="10"/>
      <c r="G3" s="10"/>
      <c r="H3" s="14"/>
      <c r="I3" s="18"/>
      <c r="J3" s="18"/>
      <c r="K3" s="18"/>
    </row>
    <row r="4" customFormat="false" ht="15" hidden="false" customHeight="false" outlineLevel="0" collapsed="false">
      <c r="B4" s="18" t="s">
        <v>57</v>
      </c>
      <c r="C4" s="18" t="n">
        <v>1</v>
      </c>
      <c r="D4" s="18"/>
      <c r="E4" s="22" t="e">
        <f aca="false">IF(B4="","",IF(B4=Param!$L$5,VLOOKUP(C4,Riscos!$B$3:$D$30,3,0),VLOOKUP(C4,#REF!,3,0)))</f>
        <v>#VALUE!</v>
      </c>
      <c r="F4" s="10"/>
      <c r="G4" s="10"/>
      <c r="H4" s="14"/>
      <c r="I4" s="18"/>
      <c r="J4" s="18"/>
      <c r="K4" s="18"/>
    </row>
    <row r="5" customFormat="false" ht="15" hidden="false" customHeight="false" outlineLevel="0" collapsed="false">
      <c r="B5" s="18"/>
      <c r="C5" s="18"/>
      <c r="D5" s="18"/>
      <c r="E5" s="22" t="str">
        <f aca="false">IF(B5="","",IF(B5=Param!$L$5,VLOOKUP(C5,Riscos!$B$3:$D$30,3,0),VLOOKUP(C5,#REF!,3,0)))</f>
        <v/>
      </c>
      <c r="F5" s="10"/>
      <c r="G5" s="10"/>
      <c r="H5" s="14"/>
      <c r="I5" s="18"/>
      <c r="J5" s="18"/>
      <c r="K5" s="18"/>
    </row>
    <row r="6" customFormat="false" ht="15" hidden="false" customHeight="false" outlineLevel="0" collapsed="false">
      <c r="B6" s="18"/>
      <c r="C6" s="18"/>
      <c r="D6" s="18"/>
      <c r="E6" s="22" t="str">
        <f aca="false">IF(B6="","",IF(B6=Param!$L$5,VLOOKUP(C6,Riscos!$B$3:$D$30,3,0),VLOOKUP(C6,#REF!,3,0)))</f>
        <v/>
      </c>
      <c r="F6" s="10"/>
      <c r="G6" s="10"/>
      <c r="H6" s="14"/>
      <c r="I6" s="18"/>
      <c r="J6" s="18"/>
      <c r="K6" s="18"/>
    </row>
    <row r="7" customFormat="false" ht="15" hidden="false" customHeight="false" outlineLevel="0" collapsed="false">
      <c r="B7" s="18"/>
      <c r="C7" s="18"/>
      <c r="D7" s="18"/>
      <c r="E7" s="22" t="str">
        <f aca="false">IF(B7="","",IF(B7=Param!$L$5,VLOOKUP(C7,Riscos!$B$3:$D$30,3,0),VLOOKUP(C7,#REF!,3,0)))</f>
        <v/>
      </c>
      <c r="F7" s="10"/>
      <c r="G7" s="10"/>
      <c r="H7" s="14"/>
      <c r="I7" s="18"/>
      <c r="J7" s="18"/>
      <c r="K7" s="18"/>
    </row>
    <row r="8" customFormat="false" ht="15" hidden="false" customHeight="false" outlineLevel="0" collapsed="false">
      <c r="B8" s="18"/>
      <c r="C8" s="18"/>
      <c r="D8" s="18"/>
      <c r="E8" s="22" t="str">
        <f aca="false">IF(B8="","",IF(B8=Param!$L$5,VLOOKUP(C8,Riscos!$B$3:$D$30,3,0),VLOOKUP(C8,#REF!,3,0)))</f>
        <v/>
      </c>
      <c r="F8" s="10"/>
      <c r="G8" s="10"/>
      <c r="H8" s="14"/>
      <c r="I8" s="18"/>
      <c r="J8" s="18"/>
      <c r="K8" s="18"/>
    </row>
    <row r="9" customFormat="false" ht="15" hidden="false" customHeight="false" outlineLevel="0" collapsed="false">
      <c r="B9" s="18"/>
      <c r="C9" s="18"/>
      <c r="D9" s="18"/>
      <c r="E9" s="22" t="str">
        <f aca="false">IF(B9="","",IF(B9=Param!$L$5,VLOOKUP(C9,Riscos!$B$3:$D$30,3,0),VLOOKUP(C9,#REF!,3,0)))</f>
        <v/>
      </c>
      <c r="F9" s="10"/>
      <c r="G9" s="10"/>
      <c r="H9" s="14"/>
      <c r="I9" s="18"/>
      <c r="J9" s="18"/>
      <c r="K9" s="18"/>
    </row>
    <row r="10" customFormat="false" ht="15" hidden="false" customHeight="false" outlineLevel="0" collapsed="false">
      <c r="B10" s="18"/>
      <c r="C10" s="18"/>
      <c r="D10" s="18"/>
      <c r="E10" s="22" t="str">
        <f aca="false">IF(B10="","",IF(B10=Param!$L$5,VLOOKUP(C10,Riscos!$B$3:$D$30,3,0),VLOOKUP(C10,#REF!,3,0)))</f>
        <v/>
      </c>
      <c r="F10" s="10"/>
      <c r="G10" s="10"/>
      <c r="H10" s="14"/>
      <c r="I10" s="18"/>
      <c r="J10" s="18"/>
      <c r="K10" s="18"/>
    </row>
    <row r="11" customFormat="false" ht="15" hidden="false" customHeight="false" outlineLevel="0" collapsed="false">
      <c r="B11" s="18"/>
      <c r="C11" s="18"/>
      <c r="D11" s="18"/>
      <c r="E11" s="22" t="str">
        <f aca="false">IF(B11="","",IF(B11=Param!$L$5,VLOOKUP(C11,Riscos!$B$3:$D$30,3,0),VLOOKUP(C11,#REF!,3,0)))</f>
        <v/>
      </c>
      <c r="F11" s="10"/>
      <c r="G11" s="10"/>
      <c r="H11" s="14"/>
      <c r="I11" s="18"/>
      <c r="J11" s="18"/>
      <c r="K11" s="18"/>
    </row>
    <row r="12" customFormat="false" ht="15" hidden="false" customHeight="false" outlineLevel="0" collapsed="false">
      <c r="B12" s="18"/>
      <c r="C12" s="18"/>
      <c r="D12" s="18"/>
      <c r="E12" s="22" t="str">
        <f aca="false">IF(B12="","",IF(B12=Param!$L$5,VLOOKUP(C12,Riscos!$B$3:$D$30,3,0),VLOOKUP(C12,#REF!,3,0)))</f>
        <v/>
      </c>
      <c r="F12" s="10"/>
      <c r="G12" s="10"/>
      <c r="H12" s="14"/>
      <c r="I12" s="18"/>
      <c r="J12" s="18"/>
      <c r="K12" s="18"/>
    </row>
    <row r="13" customFormat="false" ht="15" hidden="false" customHeight="false" outlineLevel="0" collapsed="false">
      <c r="B13" s="18"/>
      <c r="C13" s="18"/>
      <c r="D13" s="18"/>
      <c r="E13" s="22" t="str">
        <f aca="false">IF(B13="","",IF(B13=Param!$L$5,VLOOKUP(C13,Riscos!$B$3:$D$30,3,0),VLOOKUP(C13,#REF!,3,0)))</f>
        <v/>
      </c>
      <c r="F13" s="10"/>
      <c r="G13" s="10"/>
      <c r="H13" s="14"/>
      <c r="I13" s="18"/>
      <c r="J13" s="18"/>
      <c r="K13" s="18"/>
    </row>
    <row r="14" customFormat="false" ht="15" hidden="false" customHeight="false" outlineLevel="0" collapsed="false">
      <c r="B14" s="18"/>
      <c r="C14" s="18"/>
      <c r="D14" s="18"/>
      <c r="E14" s="22" t="str">
        <f aca="false">IF(B14="","",IF(B14=Param!$L$5,VLOOKUP(C14,Riscos!$B$3:$D$30,3,0),VLOOKUP(C14,#REF!,3,0)))</f>
        <v/>
      </c>
      <c r="F14" s="18"/>
      <c r="G14" s="18"/>
      <c r="H14" s="14"/>
      <c r="I14" s="18"/>
      <c r="J14" s="18"/>
      <c r="K14" s="18"/>
    </row>
    <row r="15" customFormat="false" ht="15" hidden="false" customHeight="false" outlineLevel="0" collapsed="false">
      <c r="B15" s="18"/>
      <c r="C15" s="18"/>
      <c r="D15" s="18"/>
      <c r="E15" s="22" t="str">
        <f aca="false">IF(B15="","",IF(B15=Param!$L$5,VLOOKUP(C15,Riscos!$B$3:$D$30,3,0),VLOOKUP(C15,#REF!,3,0)))</f>
        <v/>
      </c>
      <c r="F15" s="18"/>
      <c r="G15" s="18"/>
      <c r="H15" s="14"/>
      <c r="I15" s="18"/>
      <c r="J15" s="18"/>
      <c r="K15" s="18"/>
    </row>
    <row r="16" customFormat="false" ht="15" hidden="false" customHeight="false" outlineLevel="0" collapsed="false">
      <c r="B16" s="18"/>
      <c r="C16" s="18"/>
      <c r="D16" s="18"/>
      <c r="E16" s="22" t="str">
        <f aca="false">IF(B16="","",IF(B16=Param!$L$5,VLOOKUP(C16,Riscos!$B$3:$D$30,3,0),VLOOKUP(C16,#REF!,3,0)))</f>
        <v/>
      </c>
      <c r="F16" s="18"/>
      <c r="G16" s="18"/>
      <c r="H16" s="14"/>
      <c r="I16" s="18"/>
      <c r="J16" s="18"/>
      <c r="K16" s="18"/>
    </row>
    <row r="17" customFormat="false" ht="15" hidden="false" customHeight="false" outlineLevel="0" collapsed="false">
      <c r="D17" s="23"/>
      <c r="E17" s="23"/>
      <c r="H17" s="24"/>
    </row>
    <row r="18" customFormat="false" ht="15" hidden="false" customHeight="false" outlineLevel="0" collapsed="false">
      <c r="D18" s="23"/>
      <c r="E18" s="23"/>
      <c r="H18" s="24"/>
    </row>
    <row r="19" customFormat="false" ht="15" hidden="false" customHeight="false" outlineLevel="0" collapsed="false">
      <c r="D19" s="23"/>
      <c r="E19" s="23"/>
      <c r="H19" s="24"/>
    </row>
    <row r="20" customFormat="false" ht="15" hidden="false" customHeight="false" outlineLevel="0" collapsed="false">
      <c r="D20" s="23"/>
      <c r="E20" s="23"/>
      <c r="H20" s="24"/>
    </row>
    <row r="21" customFormat="false" ht="15" hidden="false" customHeight="false" outlineLevel="0" collapsed="false">
      <c r="D21" s="23"/>
      <c r="E21" s="23"/>
    </row>
    <row r="24" customFormat="false" ht="13.8" hidden="false" customHeight="false" outlineLevel="0" collapsed="false">
      <c r="E24" s="25"/>
    </row>
  </sheetData>
  <conditionalFormatting sqref="I17:I21">
    <cfRule type="cellIs" priority="2" operator="equal" aboveAverage="0" equalAverage="0" bottom="0" percent="0" rank="0" text="" dxfId="21">
      <formula>"Ok"</formula>
    </cfRule>
    <cfRule type="cellIs" priority="3" operator="equal" aboveAverage="0" equalAverage="0" bottom="0" percent="0" rank="0" text="" dxfId="22">
      <formula>"Pendente"</formula>
    </cfRule>
    <cfRule type="cellIs" priority="4" operator="equal" aboveAverage="0" equalAverage="0" bottom="0" percent="0" rank="0" text="" dxfId="23">
      <formula>"Em andamento"</formula>
    </cfRule>
  </conditionalFormatting>
  <conditionalFormatting sqref="I3:I16">
    <cfRule type="cellIs" priority="5" operator="equal" aboveAverage="0" equalAverage="0" bottom="0" percent="0" rank="0" text="" dxfId="24">
      <formula>"Ok"</formula>
    </cfRule>
    <cfRule type="cellIs" priority="6" operator="equal" aboveAverage="0" equalAverage="0" bottom="0" percent="0" rank="0" text="" dxfId="25">
      <formula>"Pendente"</formula>
    </cfRule>
    <cfRule type="cellIs" priority="7" operator="equal" aboveAverage="0" equalAverage="0" bottom="0" percent="0" rank="0" text="" dxfId="26">
      <formula>"Em andamento"</formula>
    </cfRule>
  </conditionalFormatting>
  <conditionalFormatting sqref="H17:H20">
    <cfRule type="cellIs" priority="8" operator="greaterThan" aboveAverage="0" equalAverage="0" bottom="0" percent="0" rank="0" text="" dxfId="27">
      <formula>$H$1</formula>
    </cfRule>
    <cfRule type="cellIs" priority="9" operator="lessThan" aboveAverage="0" equalAverage="0" bottom="0" percent="0" rank="0" text="" dxfId="28">
      <formula>$H$1</formula>
    </cfRule>
  </conditionalFormatting>
  <conditionalFormatting sqref="H3:H16">
    <cfRule type="cellIs" priority="10" operator="greaterThan" aboveAverage="0" equalAverage="0" bottom="0" percent="0" rank="0" text="" dxfId="29">
      <formula>NOW()</formula>
    </cfRule>
    <cfRule type="cellIs" priority="11" operator="lessThan" aboveAverage="0" equalAverage="0" bottom="0" percent="0" rank="0" text="" dxfId="30">
      <formula>NOW()</formula>
    </cfRule>
  </conditionalFormatting>
  <conditionalFormatting sqref="H3:H16">
    <cfRule type="expression" priority="12" aboveAverage="0" equalAverage="0" bottom="0" percent="0" rank="0" text="" dxfId="31">
      <formula>I3="Ok"</formula>
    </cfRule>
  </conditionalFormatting>
  <dataValidations count="6">
    <dataValidation allowBlank="false" operator="between" showDropDown="false" showErrorMessage="true" showInputMessage="true" sqref="I3:I16" type="list">
      <formula1>Status</formula1>
      <formula2>0</formula2>
    </dataValidation>
    <dataValidation allowBlank="false" operator="between" showDropDown="false" showErrorMessage="true" showInputMessage="true" sqref="D17:D21" type="list">
      <formula1>$D$26:$D$26</formula1>
      <formula2>0</formula2>
    </dataValidation>
    <dataValidation allowBlank="false" operator="between" showDropDown="false" showErrorMessage="true" showInputMessage="true" sqref="I17:I21" type="list">
      <formula1>#ref!</formula1>
      <formula2>0</formula2>
    </dataValidation>
    <dataValidation allowBlank="false" operator="between" showDropDown="false" showErrorMessage="true" showInputMessage="true" sqref="D3:D16" type="list">
      <formula1>Prioridade</formula1>
      <formula2>0</formula2>
    </dataValidation>
    <dataValidation allowBlank="false" operator="between" showDropDown="false" showErrorMessage="true" showInputMessage="true" sqref="E3:E21" type="none">
      <formula1>0</formula1>
      <formula2>0</formula2>
    </dataValidation>
    <dataValidation allowBlank="true" operator="between" showDropDown="false" showErrorMessage="true" showInputMessage="true" sqref="B3:B16" type="list">
      <formula1>Param!$L$5:$L$6</formula1>
      <formula2>0</formula2>
    </dataValidation>
  </dataValidations>
  <printOptions headings="false" gridLines="false" gridLinesSet="true" horizontalCentered="false" verticalCentered="false"/>
  <pageMargins left="0.315277777777778" right="0.354166666666667" top="0.984027777777778" bottom="0.983333333333333"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&amp;LRegistro de riscos e de problemas&amp;R&amp;A</oddHeader>
    <oddFooter>&amp;L&amp;F
PMO Escritório de Projetos&amp;RPágina &amp;P de &amp;N
http://escritoriodeprojetos.com.br</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B2:G8"/>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C5" activeCellId="0" sqref="C5"/>
    </sheetView>
  </sheetViews>
  <sheetFormatPr defaultRowHeight="15" zeroHeight="false" outlineLevelRow="0" outlineLevelCol="0"/>
  <cols>
    <col collapsed="false" customWidth="true" hidden="false" outlineLevel="0" max="1" min="1" style="1" width="2.57"/>
    <col collapsed="false" customWidth="true" hidden="false" outlineLevel="0" max="2" min="2" style="1" width="13.02"/>
    <col collapsed="false" customWidth="true" hidden="false" outlineLevel="0" max="1025" min="3" style="1" width="9.13"/>
  </cols>
  <sheetData>
    <row r="2" customFormat="false" ht="15" hidden="false" customHeight="false" outlineLevel="0" collapsed="false">
      <c r="B2" s="26" t="s">
        <v>3</v>
      </c>
      <c r="C2" s="27" t="s">
        <v>58</v>
      </c>
      <c r="D2" s="27"/>
      <c r="E2" s="27"/>
      <c r="F2" s="27"/>
      <c r="G2" s="27"/>
    </row>
    <row r="3" customFormat="false" ht="15" hidden="false" customHeight="false" outlineLevel="0" collapsed="false">
      <c r="B3" s="18" t="n">
        <f aca="false">B4+1</f>
        <v>5</v>
      </c>
      <c r="C3" s="28" t="n">
        <f aca="false">$B3*C$8</f>
        <v>5</v>
      </c>
      <c r="D3" s="28" t="n">
        <f aca="false">$B3*D$8</f>
        <v>10</v>
      </c>
      <c r="E3" s="28" t="n">
        <f aca="false">$B3*E$8</f>
        <v>15</v>
      </c>
      <c r="F3" s="28" t="n">
        <f aca="false">$B3*F$8</f>
        <v>20</v>
      </c>
      <c r="G3" s="28" t="n">
        <f aca="false">$B3*G$8</f>
        <v>25</v>
      </c>
    </row>
    <row r="4" customFormat="false" ht="15" hidden="false" customHeight="false" outlineLevel="0" collapsed="false">
      <c r="B4" s="18" t="n">
        <f aca="false">B5+1</f>
        <v>4</v>
      </c>
      <c r="C4" s="28" t="n">
        <f aca="false">$B4*C$8</f>
        <v>4</v>
      </c>
      <c r="D4" s="28" t="n">
        <f aca="false">$B4*D$8</f>
        <v>8</v>
      </c>
      <c r="E4" s="28" t="n">
        <f aca="false">$B4*E$8</f>
        <v>12</v>
      </c>
      <c r="F4" s="28" t="n">
        <f aca="false">$B4*F$8</f>
        <v>16</v>
      </c>
      <c r="G4" s="28" t="n">
        <f aca="false">$B4*G$8</f>
        <v>20</v>
      </c>
    </row>
    <row r="5" customFormat="false" ht="15" hidden="false" customHeight="false" outlineLevel="0" collapsed="false">
      <c r="B5" s="18" t="n">
        <f aca="false">B6+1</f>
        <v>3</v>
      </c>
      <c r="C5" s="28" t="n">
        <f aca="false">$B5*C$8</f>
        <v>3</v>
      </c>
      <c r="D5" s="28" t="n">
        <f aca="false">$B5*D$8</f>
        <v>6</v>
      </c>
      <c r="E5" s="28" t="n">
        <f aca="false">$B5*E$8</f>
        <v>9</v>
      </c>
      <c r="F5" s="28" t="n">
        <f aca="false">$B5*F$8</f>
        <v>12</v>
      </c>
      <c r="G5" s="28" t="n">
        <f aca="false">$B5*G$8</f>
        <v>15</v>
      </c>
    </row>
    <row r="6" customFormat="false" ht="15" hidden="false" customHeight="false" outlineLevel="0" collapsed="false">
      <c r="B6" s="18" t="n">
        <f aca="false">B7+1</f>
        <v>2</v>
      </c>
      <c r="C6" s="28" t="n">
        <f aca="false">$B6*C$8</f>
        <v>2</v>
      </c>
      <c r="D6" s="28" t="n">
        <f aca="false">$B6*D$8</f>
        <v>4</v>
      </c>
      <c r="E6" s="28" t="n">
        <f aca="false">$B6*E$8</f>
        <v>6</v>
      </c>
      <c r="F6" s="28" t="n">
        <f aca="false">$B6*F$8</f>
        <v>8</v>
      </c>
      <c r="G6" s="28" t="n">
        <f aca="false">$B6*G$8</f>
        <v>10</v>
      </c>
    </row>
    <row r="7" customFormat="false" ht="15" hidden="false" customHeight="false" outlineLevel="0" collapsed="false">
      <c r="B7" s="29" t="n">
        <v>1</v>
      </c>
      <c r="C7" s="28" t="n">
        <f aca="false">$B7*C$8</f>
        <v>1</v>
      </c>
      <c r="D7" s="28" t="n">
        <f aca="false">$B7*D$8</f>
        <v>2</v>
      </c>
      <c r="E7" s="28" t="n">
        <f aca="false">$B7*E$8</f>
        <v>3</v>
      </c>
      <c r="F7" s="28" t="n">
        <f aca="false">$B7*F$8</f>
        <v>4</v>
      </c>
      <c r="G7" s="28" t="n">
        <f aca="false">$B7*G$8</f>
        <v>5</v>
      </c>
    </row>
    <row r="8" customFormat="false" ht="15" hidden="false" customHeight="false" outlineLevel="0" collapsed="false">
      <c r="B8" s="26" t="s">
        <v>4</v>
      </c>
      <c r="C8" s="18" t="n">
        <v>1</v>
      </c>
      <c r="D8" s="18" t="n">
        <f aca="false">C8+1</f>
        <v>2</v>
      </c>
      <c r="E8" s="18" t="n">
        <f aca="false">D8+1</f>
        <v>3</v>
      </c>
      <c r="F8" s="18" t="n">
        <f aca="false">E8+1</f>
        <v>4</v>
      </c>
      <c r="G8" s="18" t="n">
        <f aca="false">F8+1</f>
        <v>5</v>
      </c>
    </row>
  </sheetData>
  <mergeCells count="1">
    <mergeCell ref="C2:G2"/>
  </mergeCells>
  <conditionalFormatting sqref="C3:G7">
    <cfRule type="cellIs" priority="2" operator="greaterThanOrEqual" aboveAverage="0" equalAverage="0" bottom="0" percent="0" rank="0" text="" dxfId="32">
      <formula>15</formula>
    </cfRule>
    <cfRule type="cellIs" priority="3" operator="lessThan" aboveAverage="0" equalAverage="0" bottom="0" percent="0" rank="0" text="" dxfId="33">
      <formula>6</formula>
    </cfRule>
    <cfRule type="cellIs" priority="4" operator="lessThan" aboveAverage="0" equalAverage="0" bottom="0" percent="0" rank="0" text="" dxfId="34">
      <formula>15</formula>
    </cfRule>
  </conditionalFormatting>
  <printOptions headings="false" gridLines="false" gridLinesSet="true" horizontalCentered="false" verticalCentered="false"/>
  <pageMargins left="0.315277777777778" right="0.354166666666667" top="0.984027777777778" bottom="0.983333333333333" header="0.511805555555555" footer="0.511805555555555"/>
  <pageSetup paperSize="65" scale="100" firstPageNumber="0" fitToWidth="1" fitToHeight="1" pageOrder="downThenOver" orientation="landscape" blackAndWhite="false" draft="false" cellComments="none" useFirstPageNumber="false" horizontalDpi="300" verticalDpi="300" copies="1"/>
  <headerFooter differentFirst="false" differentOddEven="false">
    <oddHeader>&amp;LRegistro de riscos e de problemas&amp;R&amp;A</oddHeader>
    <oddFooter>&amp;L&amp;F
PMO Escritório de Projetos&amp;RPágina &amp;P de &amp;N
http://escritoriodeprojetos.com.br</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B1" activeCellId="0" sqref="B1"/>
    </sheetView>
  </sheetViews>
  <sheetFormatPr defaultRowHeight="15" zeroHeight="false" outlineLevelRow="0" outlineLevelCol="0"/>
  <cols>
    <col collapsed="false" customWidth="true" hidden="false" outlineLevel="0" max="1025" min="1" style="1" width="9.13"/>
  </cols>
  <sheetData/>
  <printOptions headings="false" gridLines="false" gridLinesSet="true" horizontalCentered="false" verticalCentered="false"/>
  <pageMargins left="0.315277777777778" right="0.354166666666667" top="0.984027777777778" bottom="0.983333333333333"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&amp;LRegistro de riscos e de problemas&amp;R&amp;A</oddHeader>
    <oddFooter>&amp;L&amp;F
PMO Escritório de Projetos&amp;RPágina &amp;P de &amp;N
http://escritoriodeprojetos.com.br</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B2:N11"/>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B1" activeCellId="0" sqref="B1"/>
    </sheetView>
  </sheetViews>
  <sheetFormatPr defaultRowHeight="15" zeroHeight="false" outlineLevelRow="0" outlineLevelCol="0"/>
  <cols>
    <col collapsed="false" customWidth="true" hidden="false" outlineLevel="0" max="1" min="1" style="1" width="3.71"/>
    <col collapsed="false" customWidth="true" hidden="false" outlineLevel="0" max="2" min="2" style="1" width="9.13"/>
    <col collapsed="false" customWidth="true" hidden="false" outlineLevel="0" max="3" min="3" style="1" width="10.29"/>
    <col collapsed="false" customWidth="true" hidden="false" outlineLevel="0" max="4" min="4" style="1" width="9.85"/>
    <col collapsed="false" customWidth="true" hidden="false" outlineLevel="0" max="5" min="5" style="1" width="13.43"/>
    <col collapsed="false" customWidth="true" hidden="false" outlineLevel="0" max="6" min="6" style="1" width="14.01"/>
    <col collapsed="false" customWidth="true" hidden="false" outlineLevel="0" max="7" min="7" style="1" width="18.29"/>
    <col collapsed="false" customWidth="true" hidden="false" outlineLevel="0" max="9" min="8" style="1" width="9.13"/>
    <col collapsed="false" customWidth="true" hidden="false" outlineLevel="0" max="11" min="10" style="1" width="14.43"/>
    <col collapsed="false" customWidth="true" hidden="false" outlineLevel="0" max="13" min="12" style="1" width="9.13"/>
    <col collapsed="false" customWidth="true" hidden="false" outlineLevel="0" max="14" min="14" style="1" width="17.29"/>
    <col collapsed="false" customWidth="true" hidden="false" outlineLevel="0" max="1025" min="15" style="1" width="9.13"/>
  </cols>
  <sheetData>
    <row r="2" customFormat="false" ht="15" hidden="false" customHeight="false" outlineLevel="0" collapsed="false">
      <c r="D2" s="30" t="s">
        <v>59</v>
      </c>
      <c r="E2" s="30"/>
      <c r="F2" s="30"/>
      <c r="G2" s="30"/>
      <c r="H2" s="30"/>
      <c r="I2" s="31" t="s">
        <v>60</v>
      </c>
      <c r="J2" s="31"/>
      <c r="K2" s="31"/>
      <c r="L2" s="31" t="s">
        <v>61</v>
      </c>
      <c r="M2" s="31"/>
      <c r="N2" s="31"/>
    </row>
    <row r="3" customFormat="false" ht="30" hidden="false" customHeight="false" outlineLevel="0" collapsed="false">
      <c r="B3" s="32" t="s">
        <v>62</v>
      </c>
      <c r="C3" s="33" t="s">
        <v>63</v>
      </c>
      <c r="D3" s="33" t="s">
        <v>1</v>
      </c>
      <c r="E3" s="33" t="s">
        <v>3</v>
      </c>
      <c r="F3" s="33" t="s">
        <v>4</v>
      </c>
      <c r="G3" s="34" t="s">
        <v>6</v>
      </c>
      <c r="H3" s="35" t="s">
        <v>7</v>
      </c>
      <c r="I3" s="33" t="s">
        <v>1</v>
      </c>
      <c r="J3" s="33" t="s">
        <v>64</v>
      </c>
      <c r="K3" s="32" t="s">
        <v>11</v>
      </c>
      <c r="L3" s="32" t="s">
        <v>52</v>
      </c>
      <c r="M3" s="32" t="s">
        <v>0</v>
      </c>
      <c r="N3" s="32" t="s">
        <v>53</v>
      </c>
    </row>
    <row r="4" customFormat="false" ht="15" hidden="false" customHeight="false" outlineLevel="0" collapsed="false">
      <c r="B4" s="29" t="s">
        <v>65</v>
      </c>
      <c r="C4" s="29"/>
      <c r="D4" s="36" t="s">
        <v>66</v>
      </c>
      <c r="E4" s="29"/>
      <c r="F4" s="29"/>
      <c r="G4" s="29"/>
      <c r="H4" s="29"/>
      <c r="I4" s="36" t="s">
        <v>67</v>
      </c>
      <c r="J4" s="29"/>
      <c r="K4" s="29"/>
      <c r="L4" s="36"/>
      <c r="M4" s="36" t="s">
        <v>68</v>
      </c>
      <c r="N4" s="29"/>
    </row>
    <row r="5" customFormat="false" ht="15" hidden="false" customHeight="false" outlineLevel="0" collapsed="false">
      <c r="B5" s="29" t="s">
        <v>69</v>
      </c>
      <c r="C5" s="37" t="s">
        <v>70</v>
      </c>
      <c r="D5" s="38"/>
      <c r="E5" s="39" t="s">
        <v>71</v>
      </c>
      <c r="F5" s="39" t="s">
        <v>72</v>
      </c>
      <c r="G5" s="29" t="s">
        <v>73</v>
      </c>
      <c r="H5" s="36" t="s">
        <v>18</v>
      </c>
      <c r="I5" s="29"/>
      <c r="J5" s="39" t="s">
        <v>71</v>
      </c>
      <c r="K5" s="29" t="s">
        <v>74</v>
      </c>
      <c r="L5" s="29" t="s">
        <v>56</v>
      </c>
      <c r="M5" s="29"/>
      <c r="N5" s="29" t="s">
        <v>75</v>
      </c>
    </row>
    <row r="6" customFormat="false" ht="15" hidden="false" customHeight="false" outlineLevel="0" collapsed="false">
      <c r="B6" s="40"/>
      <c r="C6" s="23" t="s">
        <v>59</v>
      </c>
      <c r="D6" s="41"/>
      <c r="E6" s="42" t="s">
        <v>24</v>
      </c>
      <c r="F6" s="42" t="s">
        <v>76</v>
      </c>
      <c r="G6" s="40" t="s">
        <v>42</v>
      </c>
      <c r="H6" s="43" t="s">
        <v>77</v>
      </c>
      <c r="I6" s="40"/>
      <c r="J6" s="42" t="s">
        <v>24</v>
      </c>
      <c r="K6" s="40" t="s">
        <v>21</v>
      </c>
      <c r="L6" s="40" t="s">
        <v>57</v>
      </c>
      <c r="M6" s="40"/>
      <c r="N6" s="40" t="s">
        <v>78</v>
      </c>
    </row>
    <row r="7" customFormat="false" ht="15" hidden="false" customHeight="false" outlineLevel="0" collapsed="false">
      <c r="B7" s="40"/>
      <c r="C7" s="23" t="s">
        <v>60</v>
      </c>
      <c r="D7" s="41"/>
      <c r="E7" s="42" t="s">
        <v>40</v>
      </c>
      <c r="F7" s="42" t="s">
        <v>47</v>
      </c>
      <c r="G7" s="40" t="s">
        <v>17</v>
      </c>
      <c r="H7" s="43" t="s">
        <v>79</v>
      </c>
      <c r="I7" s="40"/>
      <c r="J7" s="42" t="s">
        <v>40</v>
      </c>
      <c r="K7" s="40" t="s">
        <v>80</v>
      </c>
      <c r="L7" s="40"/>
      <c r="M7" s="40"/>
      <c r="N7" s="40" t="s">
        <v>81</v>
      </c>
    </row>
    <row r="8" customFormat="false" ht="15" hidden="false" customHeight="false" outlineLevel="0" collapsed="false">
      <c r="B8" s="40"/>
      <c r="C8" s="23" t="s">
        <v>61</v>
      </c>
      <c r="D8" s="41"/>
      <c r="E8" s="42" t="s">
        <v>14</v>
      </c>
      <c r="F8" s="42" t="s">
        <v>15</v>
      </c>
      <c r="G8" s="40" t="s">
        <v>26</v>
      </c>
      <c r="H8" s="43" t="s">
        <v>82</v>
      </c>
      <c r="I8" s="40"/>
      <c r="J8" s="42" t="s">
        <v>14</v>
      </c>
      <c r="K8" s="40"/>
      <c r="L8" s="40"/>
      <c r="M8" s="40"/>
      <c r="N8" s="40" t="s">
        <v>83</v>
      </c>
    </row>
    <row r="9" customFormat="false" ht="15" hidden="false" customHeight="false" outlineLevel="0" collapsed="false">
      <c r="B9" s="40"/>
      <c r="C9" s="23" t="s">
        <v>84</v>
      </c>
      <c r="D9" s="41"/>
      <c r="E9" s="42" t="s">
        <v>85</v>
      </c>
      <c r="F9" s="42" t="s">
        <v>30</v>
      </c>
      <c r="G9" s="40"/>
      <c r="H9" s="44"/>
      <c r="I9" s="40"/>
      <c r="J9" s="42" t="s">
        <v>85</v>
      </c>
      <c r="K9" s="40"/>
      <c r="L9" s="40"/>
      <c r="M9" s="40"/>
      <c r="N9" s="42"/>
    </row>
    <row r="10" customFormat="false" ht="15" hidden="false" customHeight="false" outlineLevel="0" collapsed="false">
      <c r="B10" s="40"/>
      <c r="C10" s="23" t="s">
        <v>86</v>
      </c>
      <c r="D10" s="41"/>
      <c r="E10" s="40"/>
      <c r="F10" s="40"/>
      <c r="G10" s="40"/>
      <c r="H10" s="40"/>
      <c r="I10" s="40"/>
      <c r="J10" s="40"/>
      <c r="K10" s="40"/>
      <c r="L10" s="40"/>
      <c r="M10" s="40"/>
      <c r="N10" s="40"/>
    </row>
    <row r="11" customFormat="false" ht="15" hidden="false" customHeight="false" outlineLevel="0" collapsed="false">
      <c r="B11" s="45"/>
      <c r="C11" s="46" t="s">
        <v>87</v>
      </c>
      <c r="D11" s="47"/>
      <c r="E11" s="45"/>
      <c r="F11" s="45"/>
      <c r="G11" s="45"/>
      <c r="H11" s="45"/>
      <c r="I11" s="45"/>
      <c r="J11" s="45"/>
      <c r="K11" s="45"/>
      <c r="L11" s="45"/>
      <c r="M11" s="45"/>
      <c r="N11" s="45"/>
    </row>
  </sheetData>
  <mergeCells count="3">
    <mergeCell ref="D2:H2"/>
    <mergeCell ref="I2:K2"/>
    <mergeCell ref="L2:N2"/>
  </mergeCells>
  <printOptions headings="false" gridLines="false" gridLinesSet="true" horizontalCentered="false" verticalCentered="false"/>
  <pageMargins left="0.315277777777778" right="0.354166666666667" top="0.984027777777778" bottom="0.983333333333333"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&amp;LRegistro de riscos e de problemas&amp;R&amp;A</oddHeader>
    <oddFooter>&amp;L&amp;F
PMO Escritório de Projetos&amp;RPágina &amp;P de &amp;N
http://escritoriodeprojetos.com.br</oddFooter>
  </headerFooter>
</worksheet>
</file>

<file path=docProps/app.xml><?xml version="1.0" encoding="utf-8"?>
<Properties xmlns="http://schemas.openxmlformats.org/officeDocument/2006/extended-properties" xmlns:vt="http://schemas.openxmlformats.org/officeDocument/2006/docPropsVTypes">
  <Template/>
  <TotalTime>25</TotalTime>
  <Application>LibreOffice/6.2.3.2$Windows_X86_64 LibreOffice_project/aecc05fe267cc68dde00352a451aa867b3b546ac</Application>
  <Company>PMO Escritório de Projetos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2006-01-18T20:16:06Z</dcterms:created>
  <dc:creator>eduardo@escritoriodeprojetos.com.br</dc:creator>
  <dc:description/>
  <dc:language>pt-BR</dc:language>
  <cp:lastModifiedBy/>
  <cp:lastPrinted>2015-06-01T01:15:43Z</cp:lastPrinted>
  <dcterms:modified xsi:type="dcterms:W3CDTF">2019-12-17T14:50:26Z</dcterms:modified>
  <cp:revision>4</cp:revision>
  <dc:subject>Template de Plano de gerenciamento dos riscos</dc:subject>
  <dc:title>Plano de gerenciamento de Riscos</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PMO Escritório de Projetos</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category">
    <vt:lpwstr>Gerenciamento de Projetos, Riscos, Template</vt:lpwstr>
  </property>
</Properties>
</file>