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12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<sst xmlns="http://schemas.openxmlformats.org/spreadsheetml/2006/main" count="395" uniqueCount="18">
  <si>
    <t>unidade_federativa</t>
  </si>
  <si>
    <t>ano</t>
  </si>
  <si>
    <t>cobertura_n4</t>
  </si>
  <si>
    <t>classe_textural</t>
  </si>
  <si>
    <t>area_total</t>
  </si>
  <si>
    <t>Cascavel</t>
  </si>
  <si>
    <t>Soja</t>
  </si>
  <si>
    <t>Muito argilosa</t>
  </si>
  <si>
    <t>Argilosa</t>
  </si>
  <si>
    <t>Média</t>
  </si>
  <si>
    <t>Siltosa</t>
  </si>
  <si>
    <t>Arenosa</t>
  </si>
  <si>
    <t>Outras Lavouras Temporárias</t>
  </si>
  <si>
    <t>Pastagem</t>
  </si>
  <si>
    <t>Formação Florestal</t>
  </si>
  <si>
    <t>Foz do Iguaçu</t>
  </si>
  <si>
    <t>Marechal Cândido Rondon</t>
  </si>
  <si>
    <t>Toledo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</si>
</sst>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-* #,##0.00_-;\-* #,##0.00_-;_-* &quot;-&quot;??_-;_-@_-"/>
    <numFmt numFmtId="177" formatCode="_-&quot;R$&quot;\ * #,##0.00_-;\-&quot;R$&quot;\ * #,##0.00_-;_-&quot;R$&quot;\ * &quot;-&quot;??_-;_-@_-"/>
    <numFmt numFmtId="178" formatCode="_-* #,##0_-;\-* #,##0_-;_-* &quot;-&quot;_-;_-@_-"/>
    <numFmt numFmtId="179" formatCode="_-&quot;R$&quot;\ * #,##0_-;\-&quot;R$&quot;\ * #,##0_-;_-&quot;R$&quot;\ * &quot;-&quot;_-;_-@_-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2" fillId="0" borderId="0" applyFont="0" applyFill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178" fontId="2" fillId="0" borderId="0" applyFont="0" applyFill="0" applyBorder="0" applyAlignment="0" applyProtection="0">
      <alignment vertical="center"/>
    </xf>
    <xf numFmtId="179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4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6" borderId="5" applyNumberFormat="0" applyAlignment="0" applyProtection="0">
      <alignment vertical="center"/>
    </xf>
    <xf numFmtId="0" fontId="13" fillId="6" borderId="4" applyNumberFormat="0" applyAlignment="0" applyProtection="0">
      <alignment vertical="center"/>
    </xf>
    <xf numFmtId="0" fontId="14" fillId="7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0" fillId="2" borderId="0" xfId="0" applyFill="1"/>
    <xf numFmtId="0" fontId="0" fillId="3" borderId="0" xfId="0" applyFill="1"/>
    <xf numFmtId="0" fontId="0" fillId="0" borderId="0" xfId="0" applyNumberFormat="1"/>
  </cellXfs>
  <cellStyles count="49">
    <cellStyle name="Normal" xfId="0" builtinId="0"/>
    <cellStyle name="Comma" xfId="1" builtinId="3"/>
    <cellStyle name="Moeda" xfId="2" builtinId="4"/>
    <cellStyle name="Porcentagem" xfId="3" builtinId="5"/>
    <cellStyle name="Comma [0]" xfId="4" builtinId="6"/>
    <cellStyle name="Moeda [0]" xfId="5" builtinId="7"/>
    <cellStyle name="Hyperlink" xfId="6" builtinId="8"/>
    <cellStyle name="Hyperlink seguido" xfId="7" builtinId="9"/>
    <cellStyle name="Observação" xfId="8" builtinId="10"/>
    <cellStyle name="Texto de Aviso" xfId="9" builtinId="11"/>
    <cellStyle name="Título" xfId="10" builtinId="15"/>
    <cellStyle name="Texto Explicativo" xfId="11" builtinId="53"/>
    <cellStyle name="Título 1" xfId="12" builtinId="16"/>
    <cellStyle name="Título 2" xfId="13" builtinId="17"/>
    <cellStyle name="Título 3" xfId="14" builtinId="18"/>
    <cellStyle name="Título 4" xfId="15" builtinId="19"/>
    <cellStyle name="Entrada" xfId="16" builtinId="20"/>
    <cellStyle name="Saída" xfId="17" builtinId="21"/>
    <cellStyle name="Cálculo" xfId="18" builtinId="22"/>
    <cellStyle name="Célula de Verificação" xfId="19" builtinId="23"/>
    <cellStyle name="Célula Vinculada" xfId="20" builtinId="24"/>
    <cellStyle name="Total" xfId="21" builtinId="25"/>
    <cellStyle name="Bom" xfId="22" builtinId="26"/>
    <cellStyle name="Ruim" xfId="23" builtinId="27"/>
    <cellStyle name="Neutro" xfId="24" builtinId="28"/>
    <cellStyle name="Ênfase 1" xfId="25" builtinId="29"/>
    <cellStyle name="20% - Ênfase 1" xfId="26" builtinId="30"/>
    <cellStyle name="40% - Ênfase 1" xfId="27" builtinId="31"/>
    <cellStyle name="60% - Ênfase 1" xfId="28" builtinId="32"/>
    <cellStyle name="Ênfase 2" xfId="29" builtinId="33"/>
    <cellStyle name="20% - Ênfase 2" xfId="30" builtinId="34"/>
    <cellStyle name="40% - Ênfase 2" xfId="31" builtinId="35"/>
    <cellStyle name="60% - Ênfase 2" xfId="32" builtinId="36"/>
    <cellStyle name="Ênfase 3" xfId="33" builtinId="37"/>
    <cellStyle name="20% - Ênfase 3" xfId="34" builtinId="38"/>
    <cellStyle name="40% - Ênfase 3" xfId="35" builtinId="39"/>
    <cellStyle name="60% - Ênfase 3" xfId="36" builtinId="40"/>
    <cellStyle name="Ênfase 4" xfId="37" builtinId="41"/>
    <cellStyle name="20% - Ênfase 4" xfId="38" builtinId="42"/>
    <cellStyle name="40% - Ênfase 4" xfId="39" builtinId="43"/>
    <cellStyle name="60% - Ênfase 4" xfId="40" builtinId="44"/>
    <cellStyle name="Ênfase 5" xfId="41" builtinId="45"/>
    <cellStyle name="20% - Ênfase 5" xfId="42" builtinId="46"/>
    <cellStyle name="40% - Ênfase 5" xfId="43" builtinId="47"/>
    <cellStyle name="60% - Ênfase 5" xfId="44" builtinId="48"/>
    <cellStyle name="Ênfase 6" xfId="45" builtinId="49"/>
    <cellStyle name="20% - Ênfase 6" xfId="46" builtinId="50"/>
    <cellStyle name="40% - Ênfase 6" xfId="47" builtinId="51"/>
    <cellStyle name="60% - Ênfase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31"/>
  <sheetViews>
    <sheetView tabSelected="1" topLeftCell="A79" workbookViewId="0">
      <selection activeCell="G87" sqref="G87"/>
    </sheetView>
  </sheetViews>
  <sheetFormatPr defaultColWidth="9" defaultRowHeight="14.4" outlineLevelCol="7"/>
  <cols>
    <col min="5" max="5" width="12.8888888888889" customWidth="1"/>
    <col min="7" max="8" width="12.8888888888889"/>
  </cols>
  <sheetData>
    <row r="1" s="1" customFormat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1985</v>
      </c>
      <c r="C2" t="s">
        <v>6</v>
      </c>
      <c r="D2" t="s">
        <v>7</v>
      </c>
      <c r="E2">
        <v>93.2479189839512</v>
      </c>
    </row>
    <row r="3" spans="1:5">
      <c r="A3" t="s">
        <v>5</v>
      </c>
      <c r="B3">
        <v>1985</v>
      </c>
      <c r="C3" t="s">
        <v>6</v>
      </c>
      <c r="D3" t="s">
        <v>8</v>
      </c>
      <c r="E3">
        <v>28.3228311019411</v>
      </c>
    </row>
    <row r="4" spans="1:5">
      <c r="A4" t="s">
        <v>5</v>
      </c>
      <c r="B4">
        <v>1985</v>
      </c>
      <c r="C4" t="s">
        <v>6</v>
      </c>
      <c r="D4" t="s">
        <v>9</v>
      </c>
      <c r="E4">
        <v>2.56192397045899</v>
      </c>
    </row>
    <row r="5" spans="1:5">
      <c r="A5" t="s">
        <v>5</v>
      </c>
      <c r="B5">
        <v>1985</v>
      </c>
      <c r="C5" t="s">
        <v>6</v>
      </c>
      <c r="D5" t="s">
        <v>10</v>
      </c>
      <c r="E5">
        <v>8.10464111328125e-5</v>
      </c>
    </row>
    <row r="6" spans="1:5">
      <c r="A6" t="s">
        <v>5</v>
      </c>
      <c r="B6">
        <v>1985</v>
      </c>
      <c r="C6" t="s">
        <v>6</v>
      </c>
      <c r="D6" t="s">
        <v>11</v>
      </c>
      <c r="E6">
        <v>0.000890380517578125</v>
      </c>
    </row>
    <row r="7" spans="1:5">
      <c r="A7" t="s">
        <v>5</v>
      </c>
      <c r="B7">
        <v>1985</v>
      </c>
      <c r="C7" t="s">
        <v>12</v>
      </c>
      <c r="D7" t="s">
        <v>7</v>
      </c>
      <c r="E7">
        <v>144.218996629927</v>
      </c>
    </row>
    <row r="8" spans="1:5">
      <c r="A8" t="s">
        <v>5</v>
      </c>
      <c r="B8">
        <v>1985</v>
      </c>
      <c r="C8" t="s">
        <v>12</v>
      </c>
      <c r="D8" t="s">
        <v>8</v>
      </c>
      <c r="E8">
        <v>102.613845946198</v>
      </c>
    </row>
    <row r="9" spans="1:5">
      <c r="A9" t="s">
        <v>5</v>
      </c>
      <c r="B9">
        <v>1985</v>
      </c>
      <c r="C9" t="s">
        <v>12</v>
      </c>
      <c r="D9" t="s">
        <v>9</v>
      </c>
      <c r="E9">
        <v>12.1841736226929</v>
      </c>
    </row>
    <row r="10" spans="1:5">
      <c r="A10" t="s">
        <v>5</v>
      </c>
      <c r="B10">
        <v>1985</v>
      </c>
      <c r="C10" t="s">
        <v>12</v>
      </c>
      <c r="D10" t="s">
        <v>11</v>
      </c>
      <c r="E10">
        <v>0.00429013481445313</v>
      </c>
    </row>
    <row r="11" spans="1:5">
      <c r="A11" t="s">
        <v>5</v>
      </c>
      <c r="B11">
        <v>1985</v>
      </c>
      <c r="C11" t="s">
        <v>13</v>
      </c>
      <c r="D11" t="s">
        <v>7</v>
      </c>
      <c r="E11">
        <v>18.5061177111571</v>
      </c>
    </row>
    <row r="12" spans="1:5">
      <c r="A12" t="s">
        <v>5</v>
      </c>
      <c r="B12">
        <v>1985</v>
      </c>
      <c r="C12" t="s">
        <v>13</v>
      </c>
      <c r="D12" t="s">
        <v>8</v>
      </c>
      <c r="E12">
        <v>106.62568657666</v>
      </c>
    </row>
    <row r="13" spans="1:5">
      <c r="A13" t="s">
        <v>5</v>
      </c>
      <c r="B13">
        <v>1985</v>
      </c>
      <c r="C13" t="s">
        <v>13</v>
      </c>
      <c r="D13" t="s">
        <v>9</v>
      </c>
      <c r="E13">
        <v>27.5561073182861</v>
      </c>
    </row>
    <row r="14" spans="1:5">
      <c r="A14" t="s">
        <v>5</v>
      </c>
      <c r="B14">
        <v>1985</v>
      </c>
      <c r="C14" t="s">
        <v>13</v>
      </c>
      <c r="D14" t="s">
        <v>10</v>
      </c>
      <c r="E14">
        <v>0.00227106995239258</v>
      </c>
    </row>
    <row r="15" spans="1:5">
      <c r="A15" t="s">
        <v>5</v>
      </c>
      <c r="B15">
        <v>1985</v>
      </c>
      <c r="C15" t="s">
        <v>13</v>
      </c>
      <c r="D15" t="s">
        <v>11</v>
      </c>
      <c r="E15">
        <v>0.0249002951660156</v>
      </c>
    </row>
    <row r="16" spans="1:5">
      <c r="A16" t="s">
        <v>5</v>
      </c>
      <c r="B16">
        <v>1985</v>
      </c>
      <c r="C16" t="s">
        <v>14</v>
      </c>
      <c r="D16" t="s">
        <v>7</v>
      </c>
      <c r="E16">
        <v>42.8730380105468</v>
      </c>
    </row>
    <row r="17" spans="1:5">
      <c r="A17" t="s">
        <v>5</v>
      </c>
      <c r="B17">
        <v>1985</v>
      </c>
      <c r="C17" t="s">
        <v>14</v>
      </c>
      <c r="D17" t="s">
        <v>8</v>
      </c>
      <c r="E17">
        <v>228.025066165863</v>
      </c>
    </row>
    <row r="18" spans="1:5">
      <c r="A18" t="s">
        <v>5</v>
      </c>
      <c r="B18">
        <v>1985</v>
      </c>
      <c r="C18" t="s">
        <v>14</v>
      </c>
      <c r="D18" t="s">
        <v>9</v>
      </c>
      <c r="E18">
        <v>60.5035012853697</v>
      </c>
    </row>
    <row r="19" spans="1:5">
      <c r="A19" t="s">
        <v>5</v>
      </c>
      <c r="B19">
        <v>1985</v>
      </c>
      <c r="C19" t="s">
        <v>14</v>
      </c>
      <c r="D19" t="s">
        <v>10</v>
      </c>
      <c r="E19">
        <v>0.00916182392578125</v>
      </c>
    </row>
    <row r="20" spans="1:5">
      <c r="A20" t="s">
        <v>5</v>
      </c>
      <c r="B20">
        <v>1985</v>
      </c>
      <c r="C20" t="s">
        <v>14</v>
      </c>
      <c r="D20" t="s">
        <v>11</v>
      </c>
      <c r="E20">
        <v>0.0225644842468262</v>
      </c>
    </row>
    <row r="21" spans="1:5">
      <c r="A21" s="2" t="s">
        <v>5</v>
      </c>
      <c r="B21" s="2">
        <v>2023</v>
      </c>
      <c r="C21" s="2" t="s">
        <v>6</v>
      </c>
      <c r="D21" s="2" t="s">
        <v>7</v>
      </c>
      <c r="E21" s="2">
        <v>259.757055641466</v>
      </c>
    </row>
    <row r="22" spans="1:8">
      <c r="A22" t="s">
        <v>5</v>
      </c>
      <c r="B22">
        <v>2023</v>
      </c>
      <c r="C22" t="s">
        <v>6</v>
      </c>
      <c r="D22" t="s">
        <v>8</v>
      </c>
      <c r="E22">
        <v>123.181038039929</v>
      </c>
      <c r="H22">
        <f>E21*100/G23</f>
        <v>85.5043530675337</v>
      </c>
    </row>
    <row r="23" spans="1:7">
      <c r="A23" s="3" t="s">
        <v>5</v>
      </c>
      <c r="B23" s="3">
        <v>2023</v>
      </c>
      <c r="C23" s="3" t="s">
        <v>6</v>
      </c>
      <c r="D23" s="3" t="s">
        <v>9</v>
      </c>
      <c r="E23" s="3">
        <v>7.14587649801027</v>
      </c>
      <c r="G23">
        <f>E21+E26+E29+E34</f>
        <v>303.793954719828</v>
      </c>
    </row>
    <row r="24" spans="1:7">
      <c r="A24" t="s">
        <v>5</v>
      </c>
      <c r="B24">
        <v>2023</v>
      </c>
      <c r="C24" t="s">
        <v>6</v>
      </c>
      <c r="D24" t="s">
        <v>10</v>
      </c>
      <c r="E24">
        <v>0.000243160241699219</v>
      </c>
      <c r="G24" s="4"/>
    </row>
    <row r="25" spans="1:5">
      <c r="A25" t="s">
        <v>5</v>
      </c>
      <c r="B25">
        <v>2023</v>
      </c>
      <c r="C25" t="s">
        <v>6</v>
      </c>
      <c r="D25" t="s">
        <v>11</v>
      </c>
      <c r="E25">
        <v>0.00275215277709961</v>
      </c>
    </row>
    <row r="26" spans="1:8">
      <c r="A26" s="2" t="s">
        <v>5</v>
      </c>
      <c r="B26" s="2">
        <v>2023</v>
      </c>
      <c r="C26" s="2" t="s">
        <v>12</v>
      </c>
      <c r="D26" s="2" t="s">
        <v>7</v>
      </c>
      <c r="E26" s="2">
        <v>4.77627766662597</v>
      </c>
      <c r="G26">
        <f>E23+E28+E31+E36</f>
        <v>114.268601195508</v>
      </c>
      <c r="H26">
        <f>((E23+E28)*100)/390</f>
        <v>2.03883728266477</v>
      </c>
    </row>
    <row r="27" spans="1:5">
      <c r="A27" t="s">
        <v>5</v>
      </c>
      <c r="B27">
        <v>2023</v>
      </c>
      <c r="C27" t="s">
        <v>12</v>
      </c>
      <c r="D27" t="s">
        <v>8</v>
      </c>
      <c r="E27">
        <v>8.84680100704954</v>
      </c>
    </row>
    <row r="28" spans="1:5">
      <c r="A28" s="3" t="s">
        <v>5</v>
      </c>
      <c r="B28" s="3">
        <v>2023</v>
      </c>
      <c r="C28" s="3" t="s">
        <v>12</v>
      </c>
      <c r="D28" s="3" t="s">
        <v>9</v>
      </c>
      <c r="E28" s="3">
        <v>0.805588904382325</v>
      </c>
    </row>
    <row r="29" spans="1:5">
      <c r="A29" s="2" t="s">
        <v>5</v>
      </c>
      <c r="B29" s="2">
        <v>2023</v>
      </c>
      <c r="C29" s="2" t="s">
        <v>13</v>
      </c>
      <c r="D29" s="2" t="s">
        <v>7</v>
      </c>
      <c r="E29" s="2">
        <v>5.72429177409058</v>
      </c>
    </row>
    <row r="30" spans="1:5">
      <c r="A30" t="s">
        <v>5</v>
      </c>
      <c r="B30">
        <v>2023</v>
      </c>
      <c r="C30" t="s">
        <v>13</v>
      </c>
      <c r="D30" t="s">
        <v>8</v>
      </c>
      <c r="E30">
        <v>128.544101715496</v>
      </c>
    </row>
    <row r="31" spans="1:5">
      <c r="A31" s="3" t="s">
        <v>5</v>
      </c>
      <c r="B31" s="3">
        <v>2023</v>
      </c>
      <c r="C31" s="3" t="s">
        <v>13</v>
      </c>
      <c r="D31" s="3" t="s">
        <v>9</v>
      </c>
      <c r="E31" s="3">
        <v>47.0524747585759</v>
      </c>
    </row>
    <row r="32" spans="1:5">
      <c r="A32" t="s">
        <v>5</v>
      </c>
      <c r="B32">
        <v>2023</v>
      </c>
      <c r="C32" t="s">
        <v>13</v>
      </c>
      <c r="D32" t="s">
        <v>10</v>
      </c>
      <c r="E32">
        <v>0.00673026567993164</v>
      </c>
    </row>
    <row r="33" spans="1:5">
      <c r="A33" t="s">
        <v>5</v>
      </c>
      <c r="B33">
        <v>2023</v>
      </c>
      <c r="C33" t="s">
        <v>13</v>
      </c>
      <c r="D33" t="s">
        <v>11</v>
      </c>
      <c r="E33">
        <v>0.0158095381591797</v>
      </c>
    </row>
    <row r="34" spans="1:5">
      <c r="A34" s="2" t="s">
        <v>5</v>
      </c>
      <c r="B34" s="2">
        <v>2023</v>
      </c>
      <c r="C34" s="2" t="s">
        <v>14</v>
      </c>
      <c r="D34" s="2" t="s">
        <v>7</v>
      </c>
      <c r="E34" s="2">
        <v>33.5363296376462</v>
      </c>
    </row>
    <row r="35" spans="1:5">
      <c r="A35" t="s">
        <v>5</v>
      </c>
      <c r="B35">
        <v>2023</v>
      </c>
      <c r="C35" t="s">
        <v>14</v>
      </c>
      <c r="D35" t="s">
        <v>8</v>
      </c>
      <c r="E35">
        <v>239.922122447144</v>
      </c>
    </row>
    <row r="36" spans="1:5">
      <c r="A36" s="3" t="s">
        <v>5</v>
      </c>
      <c r="B36" s="3">
        <v>2023</v>
      </c>
      <c r="C36" s="3" t="s">
        <v>14</v>
      </c>
      <c r="D36" s="3" t="s">
        <v>9</v>
      </c>
      <c r="E36" s="3">
        <v>59.264661034539</v>
      </c>
    </row>
    <row r="37" spans="1:5">
      <c r="A37" t="s">
        <v>5</v>
      </c>
      <c r="B37">
        <v>2023</v>
      </c>
      <c r="C37" t="s">
        <v>14</v>
      </c>
      <c r="D37" t="s">
        <v>10</v>
      </c>
      <c r="E37">
        <v>0.00737914699096679</v>
      </c>
    </row>
    <row r="38" spans="1:5">
      <c r="A38" t="s">
        <v>5</v>
      </c>
      <c r="B38">
        <v>2023</v>
      </c>
      <c r="C38" t="s">
        <v>14</v>
      </c>
      <c r="D38" t="s">
        <v>11</v>
      </c>
      <c r="E38">
        <v>0.0401686941772461</v>
      </c>
    </row>
    <row r="39" spans="1:5">
      <c r="A39" t="s">
        <v>15</v>
      </c>
      <c r="B39">
        <v>1985</v>
      </c>
      <c r="C39" t="s">
        <v>6</v>
      </c>
      <c r="D39" t="s">
        <v>7</v>
      </c>
      <c r="E39">
        <v>44.4718858473461</v>
      </c>
    </row>
    <row r="40" spans="1:5">
      <c r="A40" t="s">
        <v>15</v>
      </c>
      <c r="B40">
        <v>1985</v>
      </c>
      <c r="C40" t="s">
        <v>6</v>
      </c>
      <c r="D40" t="s">
        <v>8</v>
      </c>
      <c r="E40">
        <v>26.1936770270568</v>
      </c>
    </row>
    <row r="41" spans="1:5">
      <c r="A41" t="s">
        <v>15</v>
      </c>
      <c r="B41">
        <v>1985</v>
      </c>
      <c r="C41" t="s">
        <v>6</v>
      </c>
      <c r="D41" t="s">
        <v>9</v>
      </c>
      <c r="E41">
        <v>1.90300086334229</v>
      </c>
    </row>
    <row r="42" spans="1:5">
      <c r="A42" t="s">
        <v>15</v>
      </c>
      <c r="B42">
        <v>1985</v>
      </c>
      <c r="C42" t="s">
        <v>12</v>
      </c>
      <c r="D42" t="s">
        <v>7</v>
      </c>
      <c r="E42">
        <v>26.1844193575789</v>
      </c>
    </row>
    <row r="43" spans="1:5">
      <c r="A43" t="s">
        <v>15</v>
      </c>
      <c r="B43">
        <v>1985</v>
      </c>
      <c r="C43" t="s">
        <v>12</v>
      </c>
      <c r="D43" t="s">
        <v>8</v>
      </c>
      <c r="E43">
        <v>30.780075900818</v>
      </c>
    </row>
    <row r="44" spans="1:5">
      <c r="A44" t="s">
        <v>15</v>
      </c>
      <c r="B44">
        <v>1985</v>
      </c>
      <c r="C44" t="s">
        <v>12</v>
      </c>
      <c r="D44" t="s">
        <v>9</v>
      </c>
      <c r="E44">
        <v>4.24279476784666</v>
      </c>
    </row>
    <row r="45" spans="1:5">
      <c r="A45" t="s">
        <v>15</v>
      </c>
      <c r="B45">
        <v>1985</v>
      </c>
      <c r="C45" t="s">
        <v>13</v>
      </c>
      <c r="D45" t="s">
        <v>7</v>
      </c>
      <c r="E45">
        <v>4.0301964982544</v>
      </c>
    </row>
    <row r="46" spans="1:5">
      <c r="A46" t="s">
        <v>15</v>
      </c>
      <c r="B46">
        <v>1985</v>
      </c>
      <c r="C46" t="s">
        <v>13</v>
      </c>
      <c r="D46" t="s">
        <v>8</v>
      </c>
      <c r="E46">
        <v>20.2676001756532</v>
      </c>
    </row>
    <row r="47" spans="1:5">
      <c r="A47" t="s">
        <v>15</v>
      </c>
      <c r="B47">
        <v>1985</v>
      </c>
      <c r="C47" t="s">
        <v>13</v>
      </c>
      <c r="D47" t="s">
        <v>9</v>
      </c>
      <c r="E47">
        <v>2.58844042628785</v>
      </c>
    </row>
    <row r="48" spans="1:5">
      <c r="A48" t="s">
        <v>15</v>
      </c>
      <c r="B48">
        <v>1985</v>
      </c>
      <c r="C48" t="s">
        <v>13</v>
      </c>
      <c r="D48" t="s">
        <v>11</v>
      </c>
      <c r="E48">
        <v>0.00121551685791016</v>
      </c>
    </row>
    <row r="49" spans="1:5">
      <c r="A49" t="s">
        <v>15</v>
      </c>
      <c r="B49">
        <v>1985</v>
      </c>
      <c r="C49" t="s">
        <v>14</v>
      </c>
      <c r="D49" t="s">
        <v>7</v>
      </c>
      <c r="E49">
        <v>9.07919476755387</v>
      </c>
    </row>
    <row r="50" spans="1:5">
      <c r="A50" t="s">
        <v>15</v>
      </c>
      <c r="B50">
        <v>1985</v>
      </c>
      <c r="C50" t="s">
        <v>14</v>
      </c>
      <c r="D50" t="s">
        <v>8</v>
      </c>
      <c r="E50">
        <v>53.3682764614277</v>
      </c>
    </row>
    <row r="51" spans="1:5">
      <c r="A51" t="s">
        <v>15</v>
      </c>
      <c r="B51">
        <v>1985</v>
      </c>
      <c r="C51" t="s">
        <v>14</v>
      </c>
      <c r="D51" t="s">
        <v>9</v>
      </c>
      <c r="E51">
        <v>12.1602473966431</v>
      </c>
    </row>
    <row r="52" spans="1:5">
      <c r="A52" t="s">
        <v>15</v>
      </c>
      <c r="B52">
        <v>1985</v>
      </c>
      <c r="C52" t="s">
        <v>14</v>
      </c>
      <c r="D52" t="s">
        <v>11</v>
      </c>
      <c r="E52">
        <v>0.000810891638183594</v>
      </c>
    </row>
    <row r="53" spans="1:8">
      <c r="A53" s="2" t="s">
        <v>15</v>
      </c>
      <c r="B53" s="2">
        <v>2023</v>
      </c>
      <c r="C53" s="2" t="s">
        <v>6</v>
      </c>
      <c r="D53" s="2" t="s">
        <v>7</v>
      </c>
      <c r="E53" s="2">
        <v>67.667953403591</v>
      </c>
      <c r="G53">
        <f>E53+E57+E60+E64</f>
        <v>80.3079215570822</v>
      </c>
      <c r="H53">
        <f>(E53*100)/G53</f>
        <v>84.2606209843112</v>
      </c>
    </row>
    <row r="54" spans="1:8">
      <c r="A54" t="s">
        <v>15</v>
      </c>
      <c r="B54">
        <v>2023</v>
      </c>
      <c r="C54" t="s">
        <v>6</v>
      </c>
      <c r="D54" t="s">
        <v>8</v>
      </c>
      <c r="E54">
        <v>47.6545007070109</v>
      </c>
      <c r="H54">
        <f>E53*100/G55</f>
        <v>46.9159333085342</v>
      </c>
    </row>
    <row r="55" spans="1:7">
      <c r="A55" t="s">
        <v>15</v>
      </c>
      <c r="B55">
        <v>2023</v>
      </c>
      <c r="C55" t="s">
        <v>6</v>
      </c>
      <c r="D55" t="s">
        <v>9</v>
      </c>
      <c r="E55">
        <v>4.36591003126222</v>
      </c>
      <c r="G55">
        <f>E53+E57+E61+E65</f>
        <v>144.232350571787</v>
      </c>
    </row>
    <row r="56" spans="1:7">
      <c r="A56" t="s">
        <v>15</v>
      </c>
      <c r="B56">
        <v>2023</v>
      </c>
      <c r="C56" t="s">
        <v>6</v>
      </c>
      <c r="D56" t="s">
        <v>11</v>
      </c>
      <c r="E56">
        <v>8.11005187988281e-5</v>
      </c>
      <c r="G56" s="4"/>
    </row>
    <row r="57" spans="1:5">
      <c r="A57" s="2" t="s">
        <v>15</v>
      </c>
      <c r="B57" s="2">
        <v>2023</v>
      </c>
      <c r="C57" s="2" t="s">
        <v>12</v>
      </c>
      <c r="D57" s="2" t="s">
        <v>7</v>
      </c>
      <c r="E57" s="2">
        <v>1.58066340988159</v>
      </c>
    </row>
    <row r="58" spans="1:8">
      <c r="A58" t="s">
        <v>15</v>
      </c>
      <c r="B58">
        <v>2023</v>
      </c>
      <c r="C58" t="s">
        <v>12</v>
      </c>
      <c r="D58" t="s">
        <v>8</v>
      </c>
      <c r="E58">
        <v>2.26873916686401</v>
      </c>
      <c r="G58">
        <f>E57+E58+E59</f>
        <v>4.13279951102904</v>
      </c>
      <c r="H58">
        <f>((E55+E60)*100)/390</f>
        <v>1.23157806362994</v>
      </c>
    </row>
    <row r="59" spans="1:7">
      <c r="A59" t="s">
        <v>15</v>
      </c>
      <c r="B59">
        <v>2023</v>
      </c>
      <c r="C59" t="s">
        <v>12</v>
      </c>
      <c r="D59" t="s">
        <v>9</v>
      </c>
      <c r="E59">
        <v>0.283396934283447</v>
      </c>
      <c r="G59">
        <f>(E58*100)/G58</f>
        <v>54.8959406525652</v>
      </c>
    </row>
    <row r="60" spans="1:5">
      <c r="A60" s="2" t="s">
        <v>15</v>
      </c>
      <c r="B60" s="2">
        <v>2023</v>
      </c>
      <c r="C60" s="2" t="s">
        <v>13</v>
      </c>
      <c r="D60" s="2" t="s">
        <v>7</v>
      </c>
      <c r="E60" s="2">
        <v>0.437244416894531</v>
      </c>
    </row>
    <row r="61" spans="1:5">
      <c r="A61" t="s">
        <v>15</v>
      </c>
      <c r="B61">
        <v>2023</v>
      </c>
      <c r="C61" t="s">
        <v>13</v>
      </c>
      <c r="D61" t="s">
        <v>8</v>
      </c>
      <c r="E61">
        <v>11.0820975033935</v>
      </c>
    </row>
    <row r="62" spans="1:5">
      <c r="A62" t="s">
        <v>15</v>
      </c>
      <c r="B62">
        <v>2023</v>
      </c>
      <c r="C62" t="s">
        <v>13</v>
      </c>
      <c r="D62" t="s">
        <v>9</v>
      </c>
      <c r="E62">
        <v>1.5211231461731</v>
      </c>
    </row>
    <row r="63" spans="1:5">
      <c r="A63" t="s">
        <v>15</v>
      </c>
      <c r="B63">
        <v>2023</v>
      </c>
      <c r="C63" t="s">
        <v>13</v>
      </c>
      <c r="D63" t="s">
        <v>11</v>
      </c>
      <c r="E63">
        <v>0.000728962878417969</v>
      </c>
    </row>
    <row r="64" spans="1:5">
      <c r="A64" s="2" t="s">
        <v>15</v>
      </c>
      <c r="B64" s="2">
        <v>2023</v>
      </c>
      <c r="C64" s="2" t="s">
        <v>14</v>
      </c>
      <c r="D64" s="2" t="s">
        <v>7</v>
      </c>
      <c r="E64" s="2">
        <v>10.6220603267151</v>
      </c>
    </row>
    <row r="65" spans="1:5">
      <c r="A65" t="s">
        <v>15</v>
      </c>
      <c r="B65">
        <v>2023</v>
      </c>
      <c r="C65" t="s">
        <v>14</v>
      </c>
      <c r="D65" t="s">
        <v>8</v>
      </c>
      <c r="E65">
        <v>63.9016362549213</v>
      </c>
    </row>
    <row r="66" spans="1:5">
      <c r="A66" t="s">
        <v>15</v>
      </c>
      <c r="B66">
        <v>2023</v>
      </c>
      <c r="C66" t="s">
        <v>14</v>
      </c>
      <c r="D66" t="s">
        <v>9</v>
      </c>
      <c r="E66">
        <v>14.5790072764832</v>
      </c>
    </row>
    <row r="67" spans="1:5">
      <c r="A67" t="s">
        <v>15</v>
      </c>
      <c r="B67">
        <v>2023</v>
      </c>
      <c r="C67" t="s">
        <v>14</v>
      </c>
      <c r="D67" t="s">
        <v>11</v>
      </c>
      <c r="E67">
        <v>0.00194588589477539</v>
      </c>
    </row>
    <row r="68" spans="1:5">
      <c r="A68" t="s">
        <v>16</v>
      </c>
      <c r="B68">
        <v>1985</v>
      </c>
      <c r="C68" t="s">
        <v>6</v>
      </c>
      <c r="D68" t="s">
        <v>7</v>
      </c>
      <c r="E68">
        <v>24.7244562144652</v>
      </c>
    </row>
    <row r="69" spans="1:5">
      <c r="A69" t="s">
        <v>16</v>
      </c>
      <c r="B69">
        <v>1985</v>
      </c>
      <c r="C69" t="s">
        <v>6</v>
      </c>
      <c r="D69" t="s">
        <v>8</v>
      </c>
      <c r="E69">
        <v>16.8290417967406</v>
      </c>
    </row>
    <row r="70" spans="1:5">
      <c r="A70" t="s">
        <v>16</v>
      </c>
      <c r="B70">
        <v>1985</v>
      </c>
      <c r="C70" t="s">
        <v>6</v>
      </c>
      <c r="D70" t="s">
        <v>9</v>
      </c>
      <c r="E70">
        <v>1.40692978837281</v>
      </c>
    </row>
    <row r="71" spans="1:5">
      <c r="A71" t="s">
        <v>16</v>
      </c>
      <c r="B71">
        <v>1985</v>
      </c>
      <c r="C71" t="s">
        <v>6</v>
      </c>
      <c r="D71" t="s">
        <v>11</v>
      </c>
      <c r="E71">
        <v>0.0216052236633301</v>
      </c>
    </row>
    <row r="72" spans="1:5">
      <c r="A72" t="s">
        <v>16</v>
      </c>
      <c r="B72">
        <v>1985</v>
      </c>
      <c r="C72" t="s">
        <v>12</v>
      </c>
      <c r="D72" t="s">
        <v>7</v>
      </c>
      <c r="E72">
        <v>21.6740823504148</v>
      </c>
    </row>
    <row r="73" spans="1:5">
      <c r="A73" t="s">
        <v>16</v>
      </c>
      <c r="B73">
        <v>1985</v>
      </c>
      <c r="C73" t="s">
        <v>12</v>
      </c>
      <c r="D73" t="s">
        <v>8</v>
      </c>
      <c r="E73">
        <v>26.0263157282654</v>
      </c>
    </row>
    <row r="74" spans="1:5">
      <c r="A74" t="s">
        <v>16</v>
      </c>
      <c r="B74">
        <v>1985</v>
      </c>
      <c r="C74" t="s">
        <v>12</v>
      </c>
      <c r="D74" t="s">
        <v>9</v>
      </c>
      <c r="E74">
        <v>2.82597207940066</v>
      </c>
    </row>
    <row r="75" spans="1:5">
      <c r="A75" t="s">
        <v>16</v>
      </c>
      <c r="B75">
        <v>1985</v>
      </c>
      <c r="C75" t="s">
        <v>12</v>
      </c>
      <c r="D75" t="s">
        <v>11</v>
      </c>
      <c r="E75">
        <v>0.0336849868591309</v>
      </c>
    </row>
    <row r="76" spans="1:5">
      <c r="A76" t="s">
        <v>16</v>
      </c>
      <c r="B76">
        <v>1985</v>
      </c>
      <c r="C76" t="s">
        <v>13</v>
      </c>
      <c r="D76" t="s">
        <v>7</v>
      </c>
      <c r="E76">
        <v>1.0359334975708</v>
      </c>
    </row>
    <row r="77" spans="1:5">
      <c r="A77" t="s">
        <v>16</v>
      </c>
      <c r="B77">
        <v>1985</v>
      </c>
      <c r="C77" t="s">
        <v>13</v>
      </c>
      <c r="D77" t="s">
        <v>8</v>
      </c>
      <c r="E77">
        <v>9.40450714118647</v>
      </c>
    </row>
    <row r="78" spans="1:5">
      <c r="A78" t="s">
        <v>16</v>
      </c>
      <c r="B78">
        <v>1985</v>
      </c>
      <c r="C78" t="s">
        <v>13</v>
      </c>
      <c r="D78" t="s">
        <v>9</v>
      </c>
      <c r="E78">
        <v>0.668266805175782</v>
      </c>
    </row>
    <row r="79" spans="1:5">
      <c r="A79" t="s">
        <v>16</v>
      </c>
      <c r="B79">
        <v>1985</v>
      </c>
      <c r="C79" t="s">
        <v>13</v>
      </c>
      <c r="D79" t="s">
        <v>11</v>
      </c>
      <c r="E79">
        <v>0.00285455047607422</v>
      </c>
    </row>
    <row r="80" spans="1:5">
      <c r="A80" t="s">
        <v>16</v>
      </c>
      <c r="B80">
        <v>1985</v>
      </c>
      <c r="C80" t="s">
        <v>14</v>
      </c>
      <c r="D80" t="s">
        <v>7</v>
      </c>
      <c r="E80">
        <v>1.187802024469</v>
      </c>
    </row>
    <row r="81" spans="1:5">
      <c r="A81" t="s">
        <v>16</v>
      </c>
      <c r="B81">
        <v>1985</v>
      </c>
      <c r="C81" t="s">
        <v>14</v>
      </c>
      <c r="D81" t="s">
        <v>8</v>
      </c>
      <c r="E81">
        <v>14.5998734431089</v>
      </c>
    </row>
    <row r="82" spans="1:5">
      <c r="A82" t="s">
        <v>16</v>
      </c>
      <c r="B82">
        <v>1985</v>
      </c>
      <c r="C82" t="s">
        <v>14</v>
      </c>
      <c r="D82" t="s">
        <v>9</v>
      </c>
      <c r="E82">
        <v>0.800125126995851</v>
      </c>
    </row>
    <row r="83" spans="1:5">
      <c r="A83" t="s">
        <v>16</v>
      </c>
      <c r="B83">
        <v>1985</v>
      </c>
      <c r="C83" t="s">
        <v>14</v>
      </c>
      <c r="D83" t="s">
        <v>11</v>
      </c>
      <c r="E83">
        <v>0.00130476207275391</v>
      </c>
    </row>
    <row r="84" spans="1:7">
      <c r="A84" s="2" t="s">
        <v>16</v>
      </c>
      <c r="B84" s="2">
        <v>2023</v>
      </c>
      <c r="C84" s="2" t="s">
        <v>6</v>
      </c>
      <c r="D84" s="2" t="s">
        <v>7</v>
      </c>
      <c r="E84" s="2">
        <v>44.2088140230338</v>
      </c>
      <c r="G84">
        <f>E84+E88+E92+E96</f>
        <v>46.2994230787161</v>
      </c>
    </row>
    <row r="85" spans="1:5">
      <c r="A85" t="s">
        <v>16</v>
      </c>
      <c r="B85">
        <v>2023</v>
      </c>
      <c r="C85" t="s">
        <v>6</v>
      </c>
      <c r="D85" t="s">
        <v>8</v>
      </c>
      <c r="E85">
        <v>33.7460116141904</v>
      </c>
    </row>
    <row r="86" spans="1:7">
      <c r="A86" t="s">
        <v>16</v>
      </c>
      <c r="B86">
        <v>2023</v>
      </c>
      <c r="C86" t="s">
        <v>6</v>
      </c>
      <c r="D86" t="s">
        <v>9</v>
      </c>
      <c r="E86">
        <v>2.78488040855715</v>
      </c>
      <c r="G86">
        <f>(E84*100)/G84</f>
        <v>95.4845894037858</v>
      </c>
    </row>
    <row r="87" spans="1:5">
      <c r="A87" t="s">
        <v>16</v>
      </c>
      <c r="B87">
        <v>2023</v>
      </c>
      <c r="C87" t="s">
        <v>6</v>
      </c>
      <c r="D87" t="s">
        <v>11</v>
      </c>
      <c r="E87">
        <v>0.0333557104492188</v>
      </c>
    </row>
    <row r="88" spans="1:5">
      <c r="A88" s="2" t="s">
        <v>16</v>
      </c>
      <c r="B88" s="2">
        <v>2023</v>
      </c>
      <c r="C88" s="2" t="s">
        <v>12</v>
      </c>
      <c r="D88" s="2" t="s">
        <v>7</v>
      </c>
      <c r="E88" s="2">
        <v>0.357464081304932</v>
      </c>
    </row>
    <row r="89" spans="1:5">
      <c r="A89" t="s">
        <v>16</v>
      </c>
      <c r="B89">
        <v>2023</v>
      </c>
      <c r="C89" t="s">
        <v>12</v>
      </c>
      <c r="D89" t="s">
        <v>8</v>
      </c>
      <c r="E89">
        <v>0.709960012945557</v>
      </c>
    </row>
    <row r="90" spans="1:5">
      <c r="A90" t="s">
        <v>16</v>
      </c>
      <c r="B90">
        <v>2023</v>
      </c>
      <c r="C90" t="s">
        <v>12</v>
      </c>
      <c r="D90" t="s">
        <v>9</v>
      </c>
      <c r="E90">
        <v>0.102101131140137</v>
      </c>
    </row>
    <row r="91" spans="1:5">
      <c r="A91" t="s">
        <v>16</v>
      </c>
      <c r="B91">
        <v>2023</v>
      </c>
      <c r="C91" t="s">
        <v>12</v>
      </c>
      <c r="D91" t="s">
        <v>11</v>
      </c>
      <c r="E91">
        <v>0.00326284674682617</v>
      </c>
    </row>
    <row r="92" spans="1:5">
      <c r="A92" s="2" t="s">
        <v>16</v>
      </c>
      <c r="B92" s="2">
        <v>2023</v>
      </c>
      <c r="C92" s="2" t="s">
        <v>13</v>
      </c>
      <c r="D92" s="2" t="s">
        <v>7</v>
      </c>
      <c r="E92" s="2">
        <v>0.114943727008057</v>
      </c>
    </row>
    <row r="93" spans="1:5">
      <c r="A93" t="s">
        <v>16</v>
      </c>
      <c r="B93">
        <v>2023</v>
      </c>
      <c r="C93" t="s">
        <v>13</v>
      </c>
      <c r="D93" t="s">
        <v>8</v>
      </c>
      <c r="E93">
        <v>3.92467962510374</v>
      </c>
    </row>
    <row r="94" spans="1:5">
      <c r="A94" t="s">
        <v>16</v>
      </c>
      <c r="B94">
        <v>2023</v>
      </c>
      <c r="C94" t="s">
        <v>13</v>
      </c>
      <c r="D94" t="s">
        <v>9</v>
      </c>
      <c r="E94">
        <v>0.267455962506103</v>
      </c>
    </row>
    <row r="95" spans="1:5">
      <c r="A95" t="s">
        <v>16</v>
      </c>
      <c r="B95">
        <v>2023</v>
      </c>
      <c r="C95" t="s">
        <v>13</v>
      </c>
      <c r="D95" t="s">
        <v>11</v>
      </c>
      <c r="E95">
        <v>0.00546334326782227</v>
      </c>
    </row>
    <row r="96" spans="1:5">
      <c r="A96" s="2" t="s">
        <v>16</v>
      </c>
      <c r="B96" s="2">
        <v>2023</v>
      </c>
      <c r="C96" s="2" t="s">
        <v>14</v>
      </c>
      <c r="D96" s="2" t="s">
        <v>7</v>
      </c>
      <c r="E96" s="2">
        <v>1.61820124736939</v>
      </c>
    </row>
    <row r="97" spans="1:5">
      <c r="A97" t="s">
        <v>16</v>
      </c>
      <c r="B97">
        <v>2023</v>
      </c>
      <c r="C97" t="s">
        <v>14</v>
      </c>
      <c r="D97" t="s">
        <v>8</v>
      </c>
      <c r="E97">
        <v>21.4177558778383</v>
      </c>
    </row>
    <row r="98" spans="1:5">
      <c r="A98" t="s">
        <v>16</v>
      </c>
      <c r="B98">
        <v>2023</v>
      </c>
      <c r="C98" t="s">
        <v>14</v>
      </c>
      <c r="D98" t="s">
        <v>9</v>
      </c>
      <c r="E98">
        <v>2.05383969310303</v>
      </c>
    </row>
    <row r="99" spans="1:5">
      <c r="A99" t="s">
        <v>16</v>
      </c>
      <c r="B99">
        <v>2023</v>
      </c>
      <c r="C99" t="s">
        <v>14</v>
      </c>
      <c r="D99" t="s">
        <v>11</v>
      </c>
      <c r="E99">
        <v>0.00138652747802734</v>
      </c>
    </row>
    <row r="100" spans="1:5">
      <c r="A100" t="s">
        <v>17</v>
      </c>
      <c r="B100">
        <v>1985</v>
      </c>
      <c r="C100" t="s">
        <v>6</v>
      </c>
      <c r="D100" t="s">
        <v>7</v>
      </c>
      <c r="E100">
        <v>154.319368030327</v>
      </c>
    </row>
    <row r="101" spans="1:5">
      <c r="A101" t="s">
        <v>17</v>
      </c>
      <c r="B101">
        <v>1985</v>
      </c>
      <c r="C101" t="s">
        <v>6</v>
      </c>
      <c r="D101" t="s">
        <v>8</v>
      </c>
      <c r="E101">
        <v>28.853499802118</v>
      </c>
    </row>
    <row r="102" spans="1:5">
      <c r="A102" t="s">
        <v>17</v>
      </c>
      <c r="B102">
        <v>1985</v>
      </c>
      <c r="C102" t="s">
        <v>6</v>
      </c>
      <c r="D102" t="s">
        <v>9</v>
      </c>
      <c r="E102">
        <v>2.22701982360229</v>
      </c>
    </row>
    <row r="103" spans="1:5">
      <c r="A103" t="s">
        <v>17</v>
      </c>
      <c r="B103">
        <v>1985</v>
      </c>
      <c r="C103" t="s">
        <v>6</v>
      </c>
      <c r="D103" t="s">
        <v>11</v>
      </c>
      <c r="E103">
        <v>0.0230277628601074</v>
      </c>
    </row>
    <row r="104" spans="1:5">
      <c r="A104" t="s">
        <v>17</v>
      </c>
      <c r="B104">
        <v>1985</v>
      </c>
      <c r="C104" t="s">
        <v>12</v>
      </c>
      <c r="D104" t="s">
        <v>7</v>
      </c>
      <c r="E104">
        <v>177.452724172969</v>
      </c>
    </row>
    <row r="105" spans="1:5">
      <c r="A105" t="s">
        <v>17</v>
      </c>
      <c r="B105">
        <v>1985</v>
      </c>
      <c r="C105" t="s">
        <v>12</v>
      </c>
      <c r="D105" t="s">
        <v>8</v>
      </c>
      <c r="E105">
        <v>73.5480502774832</v>
      </c>
    </row>
    <row r="106" spans="1:5">
      <c r="A106" t="s">
        <v>17</v>
      </c>
      <c r="B106">
        <v>1985</v>
      </c>
      <c r="C106" t="s">
        <v>12</v>
      </c>
      <c r="D106" t="s">
        <v>9</v>
      </c>
      <c r="E106">
        <v>6.68450007426146</v>
      </c>
    </row>
    <row r="107" spans="1:5">
      <c r="A107" t="s">
        <v>17</v>
      </c>
      <c r="B107">
        <v>1985</v>
      </c>
      <c r="C107" t="s">
        <v>12</v>
      </c>
      <c r="D107" t="s">
        <v>11</v>
      </c>
      <c r="E107">
        <v>0.024072141595459</v>
      </c>
    </row>
    <row r="108" spans="1:5">
      <c r="A108" t="s">
        <v>17</v>
      </c>
      <c r="B108">
        <v>1985</v>
      </c>
      <c r="C108" t="s">
        <v>13</v>
      </c>
      <c r="D108" t="s">
        <v>7</v>
      </c>
      <c r="E108">
        <v>16.5621610164491</v>
      </c>
    </row>
    <row r="109" spans="1:5">
      <c r="A109" t="s">
        <v>17</v>
      </c>
      <c r="B109">
        <v>1985</v>
      </c>
      <c r="C109" t="s">
        <v>13</v>
      </c>
      <c r="D109" t="s">
        <v>8</v>
      </c>
      <c r="E109">
        <v>56.0067675620977</v>
      </c>
    </row>
    <row r="110" spans="1:5">
      <c r="A110" t="s">
        <v>17</v>
      </c>
      <c r="B110">
        <v>1985</v>
      </c>
      <c r="C110" t="s">
        <v>13</v>
      </c>
      <c r="D110" t="s">
        <v>9</v>
      </c>
      <c r="E110">
        <v>5.63863033620606</v>
      </c>
    </row>
    <row r="111" spans="1:5">
      <c r="A111" t="s">
        <v>17</v>
      </c>
      <c r="B111">
        <v>1985</v>
      </c>
      <c r="C111" t="s">
        <v>13</v>
      </c>
      <c r="D111" t="s">
        <v>11</v>
      </c>
      <c r="E111">
        <v>0.0276991843688965</v>
      </c>
    </row>
    <row r="112" spans="1:5">
      <c r="A112" t="s">
        <v>17</v>
      </c>
      <c r="B112">
        <v>1985</v>
      </c>
      <c r="C112" t="s">
        <v>14</v>
      </c>
      <c r="D112" t="s">
        <v>7</v>
      </c>
      <c r="E112">
        <v>5.31184623443604</v>
      </c>
    </row>
    <row r="113" spans="1:5">
      <c r="A113" t="s">
        <v>17</v>
      </c>
      <c r="B113">
        <v>1985</v>
      </c>
      <c r="C113" t="s">
        <v>14</v>
      </c>
      <c r="D113" t="s">
        <v>8</v>
      </c>
      <c r="E113">
        <v>35.2450884564019</v>
      </c>
    </row>
    <row r="114" spans="1:5">
      <c r="A114" t="s">
        <v>17</v>
      </c>
      <c r="B114">
        <v>1985</v>
      </c>
      <c r="C114" t="s">
        <v>14</v>
      </c>
      <c r="D114" t="s">
        <v>9</v>
      </c>
      <c r="E114">
        <v>3.20938871960449</v>
      </c>
    </row>
    <row r="115" spans="1:5">
      <c r="A115" t="s">
        <v>17</v>
      </c>
      <c r="B115">
        <v>1985</v>
      </c>
      <c r="C115" t="s">
        <v>14</v>
      </c>
      <c r="D115" t="s">
        <v>11</v>
      </c>
      <c r="E115">
        <v>0.00931765083007812</v>
      </c>
    </row>
    <row r="116" spans="1:5">
      <c r="A116" s="2" t="s">
        <v>17</v>
      </c>
      <c r="B116" s="2">
        <v>2023</v>
      </c>
      <c r="C116" s="2" t="s">
        <v>6</v>
      </c>
      <c r="D116" s="2" t="s">
        <v>7</v>
      </c>
      <c r="E116" s="2">
        <v>341.597661921508</v>
      </c>
    </row>
    <row r="117" spans="1:8">
      <c r="A117" t="s">
        <v>17</v>
      </c>
      <c r="B117">
        <v>2023</v>
      </c>
      <c r="C117" t="s">
        <v>6</v>
      </c>
      <c r="D117" t="s">
        <v>8</v>
      </c>
      <c r="E117">
        <v>92.3679608942867</v>
      </c>
      <c r="H117">
        <f>E116*100/G118</f>
        <v>96.9047751105904</v>
      </c>
    </row>
    <row r="118" spans="1:7">
      <c r="A118" t="s">
        <v>17</v>
      </c>
      <c r="B118">
        <v>2023</v>
      </c>
      <c r="C118" t="s">
        <v>6</v>
      </c>
      <c r="D118" t="s">
        <v>9</v>
      </c>
      <c r="E118">
        <v>5.8237792702515</v>
      </c>
      <c r="G118">
        <f>E116+E120+E124+E128</f>
        <v>352.508595713336</v>
      </c>
    </row>
    <row r="119" spans="1:7">
      <c r="A119" t="s">
        <v>17</v>
      </c>
      <c r="B119">
        <v>2023</v>
      </c>
      <c r="C119" t="s">
        <v>6</v>
      </c>
      <c r="D119" t="s">
        <v>11</v>
      </c>
      <c r="E119">
        <v>0.0570951153076171</v>
      </c>
      <c r="G119" s="4"/>
    </row>
    <row r="120" spans="1:5">
      <c r="A120" s="2" t="s">
        <v>17</v>
      </c>
      <c r="B120" s="2">
        <v>2023</v>
      </c>
      <c r="C120" s="2" t="s">
        <v>12</v>
      </c>
      <c r="D120" s="2" t="s">
        <v>7</v>
      </c>
      <c r="E120" s="2">
        <v>3.5262723126709</v>
      </c>
    </row>
    <row r="121" spans="1:8">
      <c r="A121" t="s">
        <v>17</v>
      </c>
      <c r="B121">
        <v>2023</v>
      </c>
      <c r="C121" t="s">
        <v>12</v>
      </c>
      <c r="D121" t="s">
        <v>8</v>
      </c>
      <c r="E121">
        <v>5.36401197868652</v>
      </c>
      <c r="G121">
        <f>E118+E123+E126+E131</f>
        <v>10.7533945721924</v>
      </c>
      <c r="H121">
        <f>((E118+E123)*100)/390</f>
        <v>1.49411350021441</v>
      </c>
    </row>
    <row r="122" spans="1:5">
      <c r="A122" t="s">
        <v>17</v>
      </c>
      <c r="B122">
        <v>2023</v>
      </c>
      <c r="C122" t="s">
        <v>12</v>
      </c>
      <c r="D122" t="s">
        <v>9</v>
      </c>
      <c r="E122">
        <v>0.212394570202637</v>
      </c>
    </row>
    <row r="123" spans="1:5">
      <c r="A123" t="s">
        <v>17</v>
      </c>
      <c r="B123">
        <v>2023</v>
      </c>
      <c r="C123" t="s">
        <v>12</v>
      </c>
      <c r="D123" t="s">
        <v>11</v>
      </c>
      <c r="E123">
        <v>0.0032633805847168</v>
      </c>
    </row>
    <row r="124" spans="1:5">
      <c r="A124" s="2" t="s">
        <v>17</v>
      </c>
      <c r="B124" s="2">
        <v>2023</v>
      </c>
      <c r="C124" s="2" t="s">
        <v>13</v>
      </c>
      <c r="D124" s="2" t="s">
        <v>7</v>
      </c>
      <c r="E124" s="2">
        <v>1.03743429754639</v>
      </c>
    </row>
    <row r="125" spans="1:5">
      <c r="A125" t="s">
        <v>17</v>
      </c>
      <c r="B125">
        <v>2023</v>
      </c>
      <c r="C125" t="s">
        <v>13</v>
      </c>
      <c r="D125" t="s">
        <v>8</v>
      </c>
      <c r="E125">
        <v>28.232416981561</v>
      </c>
    </row>
    <row r="126" spans="1:5">
      <c r="A126" t="s">
        <v>17</v>
      </c>
      <c r="B126">
        <v>2023</v>
      </c>
      <c r="C126" t="s">
        <v>13</v>
      </c>
      <c r="D126" t="s">
        <v>9</v>
      </c>
      <c r="E126">
        <v>4.92521043995365</v>
      </c>
    </row>
    <row r="127" spans="1:5">
      <c r="A127" t="s">
        <v>17</v>
      </c>
      <c r="B127">
        <v>2023</v>
      </c>
      <c r="C127" t="s">
        <v>13</v>
      </c>
      <c r="D127" t="s">
        <v>11</v>
      </c>
      <c r="E127">
        <v>0.013563287298584</v>
      </c>
    </row>
    <row r="128" spans="1:5">
      <c r="A128" s="2" t="s">
        <v>17</v>
      </c>
      <c r="B128" s="2">
        <v>2023</v>
      </c>
      <c r="C128" s="2" t="s">
        <v>14</v>
      </c>
      <c r="D128" s="2" t="s">
        <v>7</v>
      </c>
      <c r="E128" s="2">
        <v>6.34722718161011</v>
      </c>
    </row>
    <row r="129" spans="1:5">
      <c r="A129" t="s">
        <v>17</v>
      </c>
      <c r="B129">
        <v>2023</v>
      </c>
      <c r="C129" t="s">
        <v>14</v>
      </c>
      <c r="D129" t="s">
        <v>8</v>
      </c>
      <c r="E129">
        <v>63.153002671516</v>
      </c>
    </row>
    <row r="130" spans="1:5">
      <c r="A130" t="s">
        <v>17</v>
      </c>
      <c r="B130">
        <v>2023</v>
      </c>
      <c r="C130" t="s">
        <v>14</v>
      </c>
      <c r="D130" t="s">
        <v>9</v>
      </c>
      <c r="E130">
        <v>7.03169596571045</v>
      </c>
    </row>
    <row r="131" spans="1:5">
      <c r="A131" t="s">
        <v>17</v>
      </c>
      <c r="B131">
        <v>2023</v>
      </c>
      <c r="C131" t="s">
        <v>14</v>
      </c>
      <c r="D131" t="s">
        <v>11</v>
      </c>
      <c r="E131">
        <v>0.00114148140258789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marco</cp:lastModifiedBy>
  <dcterms:created xsi:type="dcterms:W3CDTF">2025-04-09T17:33:00Z</dcterms:created>
  <dcterms:modified xsi:type="dcterms:W3CDTF">2025-04-11T17:33:42Z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CA72E8EB2D324B479B2CAAE0DA75CCED_12</vt:lpwstr>
  </property>
  <property fmtid="{D5CDD505-2E9C-101B-9397-08002B2CF9AE}" pid="3" name="KSOProductBuildVer">
    <vt:lpwstr>1046-12.2.0.20348</vt:lpwstr>
  </property>
</Properties>
</file>