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uer Versuch" sheetId="1" r:id="rId4"/>
    <sheet state="hidden" name="Tabellenblatt1" sheetId="2" r:id="rId5"/>
    <sheet state="hidden" name="Grundformel" sheetId="3" r:id="rId6"/>
    <sheet state="hidden" name="Tests" sheetId="4" r:id="rId7"/>
    <sheet state="hidden" name="Kopie von Tests" sheetId="5" r:id="rId8"/>
    <sheet state="visible" name="Neuer Versuch mit Krankenhaus" sheetId="6" r:id="rId9"/>
  </sheets>
  <definedNames/>
  <calcPr/>
</workbook>
</file>

<file path=xl/sharedStrings.xml><?xml version="1.0" encoding="utf-8"?>
<sst xmlns="http://schemas.openxmlformats.org/spreadsheetml/2006/main" count="105" uniqueCount="64">
  <si>
    <t>Art der Ressource</t>
  </si>
  <si>
    <t>Anzahl</t>
  </si>
  <si>
    <t>Einheit</t>
  </si>
  <si>
    <t>Kommentar</t>
  </si>
  <si>
    <t>Direkte Beeinflussung durch</t>
  </si>
  <si>
    <t>Mögliche Beeinflussung</t>
  </si>
  <si>
    <t>verfügbare Sicherheitskräfte</t>
  </si>
  <si>
    <t>Stand 2016; Siehe Faktencheck</t>
  </si>
  <si>
    <t>Anzahl der Infizierten/Toten (Prozent der Gesamtbevölkerung)</t>
  </si>
  <si>
    <t>Militär im Inneren einsetzen</t>
  </si>
  <si>
    <t>Krankenhausbetten</t>
  </si>
  <si>
    <t>Stand 2017; Siehe Faktencheck</t>
  </si>
  <si>
    <t>Freiwillige</t>
  </si>
  <si>
    <t>Grundversorgung</t>
  </si>
  <si>
    <t>Geld</t>
  </si>
  <si>
    <t>Wirtschaft</t>
  </si>
  <si>
    <t>Weg von der schwarzen 0</t>
  </si>
  <si>
    <t>Art der Auswirkung</t>
  </si>
  <si>
    <t>Zufriedenheit</t>
  </si>
  <si>
    <t>%</t>
  </si>
  <si>
    <t>100% ist die Zufriedenheit vor dem Ausbruch</t>
  </si>
  <si>
    <t>Infizierte</t>
  </si>
  <si>
    <t>*</t>
  </si>
  <si>
    <t>Gesunde</t>
  </si>
  <si>
    <t>Allgemeinwissen; Grob gerundet</t>
  </si>
  <si>
    <t>Tote</t>
  </si>
  <si>
    <t>Fixwerte</t>
  </si>
  <si>
    <t>Sterben</t>
  </si>
  <si>
    <t>Leben</t>
  </si>
  <si>
    <t>Wahrscheinlichkeit zu sterben im Intensivbett</t>
  </si>
  <si>
    <t>Wahrscheinlichkeit zu sterben ohne Intensivbett</t>
  </si>
  <si>
    <t>Intensivbetten</t>
  </si>
  <si>
    <t>Gesamtbevölkerung</t>
  </si>
  <si>
    <t>Infizierte (logistische Funktion)</t>
  </si>
  <si>
    <t>Kritische Fälle</t>
  </si>
  <si>
    <t>Tage</t>
  </si>
  <si>
    <t>Infizierte (exponentiell)</t>
  </si>
  <si>
    <t>Anzahl Infizierte</t>
  </si>
  <si>
    <t>Faktor k</t>
  </si>
  <si>
    <t>Differenz</t>
  </si>
  <si>
    <t>Anz. krit. Fälle</t>
  </si>
  <si>
    <t>Intensivbetten übrig</t>
  </si>
  <si>
    <t>Anzahl Neu-Infizierte</t>
  </si>
  <si>
    <t>Geheilte</t>
  </si>
  <si>
    <t>Gestorbene</t>
  </si>
  <si>
    <t>Zeit</t>
  </si>
  <si>
    <t>k</t>
  </si>
  <si>
    <t>Nicht genesene/gestorbene</t>
  </si>
  <si>
    <t>Neu-Infizierte</t>
  </si>
  <si>
    <t>Genesen (pro Tag)</t>
  </si>
  <si>
    <t>Gestorben (pro Tag)</t>
  </si>
  <si>
    <t>Genesen (Gesamt)</t>
  </si>
  <si>
    <t>Gestorben (Gesamt)</t>
  </si>
  <si>
    <t>Rate gestorben</t>
  </si>
  <si>
    <t>Rate genesen</t>
  </si>
  <si>
    <t>Freie Intensivbetten</t>
  </si>
  <si>
    <t>Fälle ohne Intensivbett</t>
  </si>
  <si>
    <t>Erhöhte Sterblichkeit</t>
  </si>
  <si>
    <t>7</t>
  </si>
  <si>
    <t>Jemals infiziert</t>
  </si>
  <si>
    <t>Noch Infizierbar</t>
  </si>
  <si>
    <t>Jemals geheilten</t>
  </si>
  <si>
    <t>Sterbewahrscheinlichkeit</t>
  </si>
  <si>
    <t>Krit ohne Bett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</si>
</sst>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7E379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2" fontId="1" numFmtId="0" xfId="0" applyAlignment="1" applyFill="1" applyFont="1">
      <alignment readingOrder="0"/>
    </xf>
    <xf borderId="0" fillId="0" fontId="1" numFmtId="10" xfId="0" applyFont="1" applyNumberFormat="1"/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'Neuer Versuch'!$C$1</c:f>
            </c:strRef>
          </c:tx>
          <c:marker>
            <c:symbol val="none"/>
          </c:marker>
          <c:val>
            <c:numRef>
              <c:f>'Neuer Versuch'!$C$2:$C$200</c:f>
            </c:numRef>
          </c:val>
          <c:smooth val="0"/>
        </c:ser>
        <c:axId val="1425167554"/>
        <c:axId val="358882983"/>
      </c:lineChart>
      <c:catAx>
        <c:axId val="1425167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882983"/>
      </c:catAx>
      <c:valAx>
        <c:axId val="358882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167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Anzahl Neuinfizierte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Tests!$C$4:$C$5</c:f>
            </c:strRef>
          </c:tx>
          <c:marker>
            <c:symbol val="none"/>
          </c:marker>
          <c:val>
            <c:numRef>
              <c:f>Tests!$C$6:$C$127</c:f>
            </c:numRef>
          </c:val>
          <c:smooth val="0"/>
        </c:ser>
        <c:axId val="329116469"/>
        <c:axId val="1045711547"/>
      </c:lineChart>
      <c:catAx>
        <c:axId val="329116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711547"/>
      </c:catAx>
      <c:valAx>
        <c:axId val="1045711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 (logistische Funktion)/Differenz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116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Intensivbetten übrig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Tests!$I$4:$I$127</c:f>
            </c:numRef>
          </c:val>
          <c:smooth val="0"/>
        </c:ser>
        <c:axId val="1855159468"/>
        <c:axId val="1368637447"/>
      </c:lineChart>
      <c:catAx>
        <c:axId val="1855159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637447"/>
      </c:catAx>
      <c:valAx>
        <c:axId val="136863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7,50%/Intensivbetten übrig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159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 (exponentiell) und 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'Kopie von Tests'!$B$2</c:f>
            </c:strRef>
          </c:tx>
          <c:marker>
            <c:symbol val="none"/>
          </c:marker>
          <c:cat>
            <c:strRef>
              <c:f>'Kopie von Tests'!$A$3:$A$104</c:f>
            </c:strRef>
          </c:cat>
          <c:val>
            <c:numRef>
              <c:f>'Kopie von Tests'!$B$3:$B$104</c:f>
            </c:numRef>
          </c:val>
          <c:smooth val="0"/>
        </c:ser>
        <c:axId val="2140034697"/>
        <c:axId val="1269347176"/>
      </c:lineChart>
      <c:catAx>
        <c:axId val="2140034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347176"/>
      </c:catAx>
      <c:valAx>
        <c:axId val="126934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 (exponentiell)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034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 (logistische Funktion)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'Kopie von Tests'!$F$4</c:f>
            </c:strRef>
          </c:tx>
          <c:marker>
            <c:symbol val="none"/>
          </c:marker>
          <c:cat>
            <c:strRef>
              <c:f>'Kopie von Tests'!$A$5:$A$254</c:f>
            </c:strRef>
          </c:cat>
          <c:val>
            <c:numRef>
              <c:f>'Kopie von Tests'!$F$5:$F$254</c:f>
            </c:numRef>
          </c:val>
          <c:smooth val="0"/>
        </c:ser>
        <c:axId val="1404121738"/>
        <c:axId val="1445708170"/>
      </c:lineChart>
      <c:catAx>
        <c:axId val="1404121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708170"/>
      </c:catAx>
      <c:valAx>
        <c:axId val="1445708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 (logistische Funktion)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121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Anzahl Neuinfizierte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'Kopie von Tests'!$E$4:$E$5</c:f>
            </c:strRef>
          </c:tx>
          <c:marker>
            <c:symbol val="none"/>
          </c:marker>
          <c:cat>
            <c:strRef>
              <c:f>'Kopie von Tests'!$A$6:$A$254</c:f>
            </c:strRef>
          </c:cat>
          <c:val>
            <c:numRef>
              <c:f>'Kopie von Tests'!$E$6:$E$254</c:f>
            </c:numRef>
          </c:val>
          <c:smooth val="0"/>
        </c:ser>
        <c:axId val="1747385068"/>
        <c:axId val="1988285027"/>
      </c:lineChart>
      <c:catAx>
        <c:axId val="1747385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285027"/>
      </c:catAx>
      <c:valAx>
        <c:axId val="1988285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 (logistische Funktion)/Differenz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385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Intensivbetten übrig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'Kopie von Tests'!$A$4:$A$254</c:f>
            </c:strRef>
          </c:cat>
          <c:val>
            <c:numRef>
              <c:f>'Kopie von Tests'!$O$4:$O$254</c:f>
            </c:numRef>
          </c:val>
          <c:smooth val="0"/>
        </c:ser>
        <c:axId val="717654646"/>
        <c:axId val="1344602732"/>
      </c:lineChart>
      <c:catAx>
        <c:axId val="717654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602732"/>
      </c:catAx>
      <c:valAx>
        <c:axId val="1344602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7,50%/Intensivbetten übrig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654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'Neuer Versuch mit Krankenhaus'!$C$1</c:f>
            </c:strRef>
          </c:tx>
          <c:marker>
            <c:symbol val="none"/>
          </c:marker>
          <c:val>
            <c:numRef>
              <c:f>'Neuer Versuch mit Krankenhaus'!$C$2:$C$201</c:f>
            </c:numRef>
          </c:val>
          <c:smooth val="0"/>
        </c:ser>
        <c:axId val="820973587"/>
        <c:axId val="864031192"/>
      </c:lineChart>
      <c:catAx>
        <c:axId val="820973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031192"/>
      </c:catAx>
      <c:valAx>
        <c:axId val="864031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973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Infizierte, Nicht Infizierte und Neu-Infizierte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'Neuer Versuch mit Krankenhaus'!$C$1</c:f>
            </c:strRef>
          </c:tx>
          <c:marker>
            <c:symbol val="none"/>
          </c:marker>
          <c:cat>
            <c:strRef>
              <c:f>'Neuer Versuch mit Krankenhaus'!$A$2:$A$201</c:f>
            </c:strRef>
          </c:cat>
          <c:val>
            <c:numRef>
              <c:f>'Neuer Versuch mit Krankenhaus'!$C$2:$C$201</c:f>
            </c:numRef>
          </c:val>
          <c:smooth val="0"/>
        </c:ser>
        <c:ser>
          <c:idx val="1"/>
          <c:order val="1"/>
          <c:tx>
            <c:strRef>
              <c:f>'Neuer Versuch mit Krankenhaus'!$D$1</c:f>
            </c:strRef>
          </c:tx>
          <c:marker>
            <c:symbol val="none"/>
          </c:marker>
          <c:cat>
            <c:strRef>
              <c:f>'Neuer Versuch mit Krankenhaus'!$A$2:$A$201</c:f>
            </c:strRef>
          </c:cat>
          <c:val>
            <c:numRef>
              <c:f>'Neuer Versuch mit Krankenhaus'!$D$2:$D$201</c:f>
            </c:numRef>
          </c:val>
          <c:smooth val="0"/>
        </c:ser>
        <c:ser>
          <c:idx val="2"/>
          <c:order val="2"/>
          <c:tx>
            <c:strRef>
              <c:f>'Neuer Versuch mit Krankenhaus'!$F$1</c:f>
            </c:strRef>
          </c:tx>
          <c:marker>
            <c:symbol val="none"/>
          </c:marker>
          <c:cat>
            <c:strRef>
              <c:f>'Neuer Versuch mit Krankenhaus'!$A$2:$A$201</c:f>
            </c:strRef>
          </c:cat>
          <c:val>
            <c:numRef>
              <c:f>'Neuer Versuch mit Krankenhaus'!$F$2:$F$201</c:f>
            </c:numRef>
          </c:val>
          <c:smooth val="0"/>
        </c:ser>
        <c:axId val="270926274"/>
        <c:axId val="441350874"/>
      </c:lineChart>
      <c:catAx>
        <c:axId val="270926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Zeit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350874"/>
      </c:catAx>
      <c:valAx>
        <c:axId val="441350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926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val>
            <c:numRef>
              <c:f>'Neuer Versuch mit Krankenhaus'!$H$17:$H$200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'Neuer Versuch mit Krankenhaus'!$H$1:$H$16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'Neuer Versuch mit Krankenhaus'!$I$17:$I$200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'Neuer Versuch mit Krankenhaus'!$I$1:$I$3</c:f>
            </c:numRef>
          </c:val>
          <c:smooth val="0"/>
        </c:ser>
        <c:axId val="2117052993"/>
        <c:axId val="1243331237"/>
      </c:lineChart>
      <c:catAx>
        <c:axId val="2117052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331237"/>
      </c:catAx>
      <c:valAx>
        <c:axId val="1243331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052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Infizierte, Nicht Infizierte und Neu-Infizierte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'Neuer Versuch'!$C$1</c:f>
            </c:strRef>
          </c:tx>
          <c:marker>
            <c:symbol val="none"/>
          </c:marker>
          <c:cat>
            <c:strRef>
              <c:f>'Neuer Versuch'!$A$2:$A$200</c:f>
            </c:strRef>
          </c:cat>
          <c:val>
            <c:numRef>
              <c:f>'Neuer Versuch'!$C$2:$C$200</c:f>
            </c:numRef>
          </c:val>
          <c:smooth val="0"/>
        </c:ser>
        <c:ser>
          <c:idx val="1"/>
          <c:order val="1"/>
          <c:tx>
            <c:strRef>
              <c:f>'Neuer Versuch'!$D$1</c:f>
            </c:strRef>
          </c:tx>
          <c:marker>
            <c:symbol val="none"/>
          </c:marker>
          <c:cat>
            <c:strRef>
              <c:f>'Neuer Versuch'!$A$2:$A$200</c:f>
            </c:strRef>
          </c:cat>
          <c:val>
            <c:numRef>
              <c:f>'Neuer Versuch'!$D$2:$D$200</c:f>
            </c:numRef>
          </c:val>
          <c:smooth val="0"/>
        </c:ser>
        <c:ser>
          <c:idx val="2"/>
          <c:order val="2"/>
          <c:tx>
            <c:strRef>
              <c:f>'Neuer Versuch'!$F$1</c:f>
            </c:strRef>
          </c:tx>
          <c:marker>
            <c:symbol val="none"/>
          </c:marker>
          <c:cat>
            <c:strRef>
              <c:f>'Neuer Versuch'!$A$2:$A$200</c:f>
            </c:strRef>
          </c:cat>
          <c:val>
            <c:numRef>
              <c:f>'Neuer Versuch'!$F$2:$F$200</c:f>
            </c:numRef>
          </c:val>
          <c:smooth val="0"/>
        </c:ser>
        <c:axId val="1889711358"/>
        <c:axId val="2021250548"/>
      </c:lineChart>
      <c:catAx>
        <c:axId val="1889711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Zeit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250548"/>
      </c:catAx>
      <c:valAx>
        <c:axId val="2021250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711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val>
            <c:numRef>
              <c:f>'Neuer Versuch'!$H$16:$H$199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'Neuer Versuch'!$H$1:$H$15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'Neuer Versuch'!$I$16:$I$199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'Neuer Versuch'!$I$1:$I$2</c:f>
            </c:numRef>
          </c:val>
          <c:smooth val="0"/>
        </c:ser>
        <c:axId val="532937908"/>
        <c:axId val="971207859"/>
      </c:lineChart>
      <c:catAx>
        <c:axId val="53293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207859"/>
      </c:catAx>
      <c:valAx>
        <c:axId val="971207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937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 (exponentiell) und 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Grundformel!$B$2</c:f>
            </c:strRef>
          </c:tx>
          <c:marker>
            <c:symbol val="none"/>
          </c:marker>
          <c:cat>
            <c:strRef>
              <c:f>Grundformel!$A$3:$A$104</c:f>
            </c:strRef>
          </c:cat>
          <c:val>
            <c:numRef>
              <c:f>Grundformel!$B$3:$B$104</c:f>
            </c:numRef>
          </c:val>
          <c:smooth val="0"/>
        </c:ser>
        <c:axId val="1553674467"/>
        <c:axId val="1429335394"/>
      </c:lineChart>
      <c:catAx>
        <c:axId val="1553674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335394"/>
      </c:catAx>
      <c:valAx>
        <c:axId val="1429335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 (exponentiell)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74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 (logistische Funktion)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Grundformel!$C$1</c:f>
            </c:strRef>
          </c:tx>
          <c:marker>
            <c:symbol val="none"/>
          </c:marker>
          <c:val>
            <c:numRef>
              <c:f>Grundformel!$C$2:$C$104</c:f>
            </c:numRef>
          </c:val>
          <c:smooth val="0"/>
        </c:ser>
        <c:axId val="2129322152"/>
        <c:axId val="1460931940"/>
      </c:lineChart>
      <c:catAx>
        <c:axId val="212932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931940"/>
      </c:catAx>
      <c:valAx>
        <c:axId val="1460931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 (logistische Funktion)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322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 (logistische Funktion)/Differenz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Grundformel!$E$2:$E$3</c:f>
            </c:strRef>
          </c:tx>
          <c:marker>
            <c:symbol val="none"/>
          </c:marker>
          <c:val>
            <c:numRef>
              <c:f>Grundformel!$E$4:$E$127</c:f>
            </c:numRef>
          </c:val>
          <c:smooth val="0"/>
        </c:ser>
        <c:axId val="1069907645"/>
        <c:axId val="1494329132"/>
      </c:lineChart>
      <c:catAx>
        <c:axId val="106990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329132"/>
      </c:catAx>
      <c:valAx>
        <c:axId val="149432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 (logistische Funktion)/Differenz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907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Intensivbetten übrig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Grundformel!$G$4:$G$127</c:f>
            </c:numRef>
          </c:val>
          <c:smooth val="0"/>
        </c:ser>
        <c:axId val="2009292530"/>
        <c:axId val="1231374867"/>
      </c:lineChart>
      <c:catAx>
        <c:axId val="2009292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374867"/>
      </c:catAx>
      <c:valAx>
        <c:axId val="1231374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7,50%/Intensivbetten übrig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292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 (exponentiell) und 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Tests!$B$2</c:f>
            </c:strRef>
          </c:tx>
          <c:marker>
            <c:symbol val="none"/>
          </c:marker>
          <c:cat>
            <c:strRef>
              <c:f>Tests!$A$3:$A$104</c:f>
            </c:strRef>
          </c:cat>
          <c:val>
            <c:numRef>
              <c:f>Tests!$B$3:$B$104</c:f>
            </c:numRef>
          </c:val>
          <c:smooth val="0"/>
        </c:ser>
        <c:axId val="141592545"/>
        <c:axId val="909495060"/>
      </c:lineChart>
      <c:catAx>
        <c:axId val="141592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495060"/>
      </c:catAx>
      <c:valAx>
        <c:axId val="909495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 (exponentiell)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92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Infizierte (logistische Funktion)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Tests!$D$4</c:f>
            </c:strRef>
          </c:tx>
          <c:marker>
            <c:symbol val="none"/>
          </c:marker>
          <c:val>
            <c:numRef>
              <c:f>Tests!$D$5:$D$127</c:f>
            </c:numRef>
          </c:val>
          <c:smooth val="0"/>
        </c:ser>
        <c:axId val="26109026"/>
        <c:axId val="1282129389"/>
      </c:lineChart>
      <c:catAx>
        <c:axId val="26109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129389"/>
      </c:catAx>
      <c:valAx>
        <c:axId val="1282129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Infizierte (logistische Funktion)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09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228600</xdr:colOff>
      <xdr:row>2</xdr:row>
      <xdr:rowOff>76200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228600</xdr:colOff>
      <xdr:row>20</xdr:row>
      <xdr:rowOff>9525</xdr:rowOff>
    </xdr:from>
    <xdr:ext cx="5715000" cy="3533775"/>
    <xdr:graphicFrame>
      <xdr:nvGraphicFramePr>
        <xdr:cNvPr id="8" name="Chart 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228600</xdr:colOff>
      <xdr:row>37</xdr:row>
      <xdr:rowOff>85725</xdr:rowOff>
    </xdr:from>
    <xdr:ext cx="5715000" cy="3533775"/>
    <xdr:graphicFrame>
      <xdr:nvGraphicFramePr>
        <xdr:cNvPr id="11" name="Chart 1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20</xdr:row>
      <xdr:rowOff>142875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114300</xdr:colOff>
      <xdr:row>20</xdr:row>
      <xdr:rowOff>142875</xdr:rowOff>
    </xdr:from>
    <xdr:ext cx="5715000" cy="3533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114300</xdr:colOff>
      <xdr:row>3</xdr:row>
      <xdr:rowOff>9525</xdr:rowOff>
    </xdr:from>
    <xdr:ext cx="5715000" cy="3533775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114300</xdr:colOff>
      <xdr:row>38</xdr:row>
      <xdr:rowOff>38100</xdr:rowOff>
    </xdr:from>
    <xdr:ext cx="5715000" cy="3533775"/>
    <xdr:graphicFrame>
      <xdr:nvGraphicFramePr>
        <xdr:cNvPr id="9" name="Chart 9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171450</xdr:colOff>
      <xdr:row>20</xdr:row>
      <xdr:rowOff>142875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114300</xdr:colOff>
      <xdr:row>20</xdr:row>
      <xdr:rowOff>142875</xdr:rowOff>
    </xdr:from>
    <xdr:ext cx="5715000" cy="35337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114300</xdr:colOff>
      <xdr:row>3</xdr:row>
      <xdr:rowOff>9525</xdr:rowOff>
    </xdr:from>
    <xdr:ext cx="5715000" cy="3533775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114300</xdr:colOff>
      <xdr:row>38</xdr:row>
      <xdr:rowOff>38100</xdr:rowOff>
    </xdr:from>
    <xdr:ext cx="5715000" cy="3533775"/>
    <xdr:graphicFrame>
      <xdr:nvGraphicFramePr>
        <xdr:cNvPr id="10" name="Chart 10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171450</xdr:colOff>
      <xdr:row>20</xdr:row>
      <xdr:rowOff>142875</xdr:rowOff>
    </xdr:from>
    <xdr:ext cx="5715000" cy="3533775"/>
    <xdr:graphicFrame>
      <xdr:nvGraphicFramePr>
        <xdr:cNvPr id="12" name="Chart 1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114300</xdr:colOff>
      <xdr:row>20</xdr:row>
      <xdr:rowOff>142875</xdr:rowOff>
    </xdr:from>
    <xdr:ext cx="5715000" cy="3533775"/>
    <xdr:graphicFrame>
      <xdr:nvGraphicFramePr>
        <xdr:cNvPr id="13" name="Chart 1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114300</xdr:colOff>
      <xdr:row>3</xdr:row>
      <xdr:rowOff>9525</xdr:rowOff>
    </xdr:from>
    <xdr:ext cx="5715000" cy="3533775"/>
    <xdr:graphicFrame>
      <xdr:nvGraphicFramePr>
        <xdr:cNvPr id="16" name="Chart 1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114300</xdr:colOff>
      <xdr:row>38</xdr:row>
      <xdr:rowOff>38100</xdr:rowOff>
    </xdr:from>
    <xdr:ext cx="5715000" cy="3533775"/>
    <xdr:graphicFrame>
      <xdr:nvGraphicFramePr>
        <xdr:cNvPr id="18" name="Chart 1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419100</xdr:colOff>
      <xdr:row>2</xdr:row>
      <xdr:rowOff>85725</xdr:rowOff>
    </xdr:from>
    <xdr:ext cx="5715000" cy="3533775"/>
    <xdr:graphicFrame>
      <xdr:nvGraphicFramePr>
        <xdr:cNvPr id="14" name="Chart 1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419100</xdr:colOff>
      <xdr:row>20</xdr:row>
      <xdr:rowOff>19050</xdr:rowOff>
    </xdr:from>
    <xdr:ext cx="5715000" cy="3533775"/>
    <xdr:graphicFrame>
      <xdr:nvGraphicFramePr>
        <xdr:cNvPr id="15" name="Chart 1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419100</xdr:colOff>
      <xdr:row>37</xdr:row>
      <xdr:rowOff>95250</xdr:rowOff>
    </xdr:from>
    <xdr:ext cx="5715000" cy="3533775"/>
    <xdr:graphicFrame>
      <xdr:nvGraphicFramePr>
        <xdr:cNvPr id="17" name="Chart 1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3.86"/>
    <col customWidth="1" min="8" max="8" width="16.57"/>
    <col customWidth="1" min="9" max="9" width="17.71"/>
    <col customWidth="1" min="10" max="11" width="17.0"/>
  </cols>
  <sheetData>
    <row r="1">
      <c r="A1" s="1" t="s">
        <v>45</v>
      </c>
      <c r="B1" s="1" t="s">
        <v>46</v>
      </c>
      <c r="C1" s="4" t="s">
        <v>21</v>
      </c>
      <c r="D1" s="4" t="s">
        <v>47</v>
      </c>
      <c r="F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</row>
    <row r="2">
      <c r="A2" s="1">
        <v>0.0</v>
      </c>
      <c r="B2" s="1">
        <v>0.25</v>
      </c>
      <c r="C2" s="4">
        <v>7.0</v>
      </c>
      <c r="D2" s="4">
        <v>8.0E7</v>
      </c>
      <c r="F2" s="8">
        <f t="shared" ref="F2:F199" si="1">B2*C2*(1-C2/D2)</f>
        <v>1.749999847</v>
      </c>
      <c r="H2" s="1">
        <v>0.0</v>
      </c>
      <c r="I2" s="1">
        <v>0.0</v>
      </c>
      <c r="J2" s="8">
        <f t="shared" ref="J2:J199" si="2">SUM($H$2:H2)</f>
        <v>0</v>
      </c>
      <c r="K2" s="8">
        <f t="shared" ref="K2:K199" si="3">SUM($I$2:I2)</f>
        <v>0</v>
      </c>
    </row>
    <row r="3">
      <c r="A3" s="1">
        <v>1.0</v>
      </c>
      <c r="B3" s="1">
        <v>0.25</v>
      </c>
      <c r="C3" s="8">
        <f t="shared" ref="C3:C15" si="4">C2+F2</f>
        <v>8.749999847</v>
      </c>
      <c r="D3" s="4">
        <v>8.0E7</v>
      </c>
      <c r="F3" s="8">
        <f t="shared" si="1"/>
        <v>2.187499722</v>
      </c>
      <c r="H3" s="1">
        <v>0.0</v>
      </c>
      <c r="I3" s="1">
        <v>0.0</v>
      </c>
      <c r="J3" s="8">
        <f t="shared" si="2"/>
        <v>0</v>
      </c>
      <c r="K3" s="8">
        <f t="shared" si="3"/>
        <v>0</v>
      </c>
    </row>
    <row r="4">
      <c r="A4" s="1">
        <v>2.0</v>
      </c>
      <c r="B4" s="1">
        <v>0.25</v>
      </c>
      <c r="C4" s="8">
        <f t="shared" si="4"/>
        <v>10.93749957</v>
      </c>
      <c r="D4" s="4">
        <v>8.0E7</v>
      </c>
      <c r="F4" s="8">
        <f t="shared" si="1"/>
        <v>2.734374518</v>
      </c>
      <c r="H4" s="4">
        <v>0.0</v>
      </c>
      <c r="I4" s="4">
        <v>0.0</v>
      </c>
      <c r="J4" s="8">
        <f t="shared" si="2"/>
        <v>0</v>
      </c>
      <c r="K4" s="8">
        <f t="shared" si="3"/>
        <v>0</v>
      </c>
    </row>
    <row r="5">
      <c r="A5" s="1">
        <v>3.0</v>
      </c>
      <c r="B5" s="1">
        <v>0.25</v>
      </c>
      <c r="C5" s="8">
        <f t="shared" si="4"/>
        <v>13.67187409</v>
      </c>
      <c r="D5" s="4">
        <v>8.0E7</v>
      </c>
      <c r="F5" s="8">
        <f t="shared" si="1"/>
        <v>3.417967938</v>
      </c>
      <c r="H5" s="4">
        <v>0.0</v>
      </c>
      <c r="I5" s="4">
        <v>0.0</v>
      </c>
      <c r="J5" s="8">
        <f t="shared" si="2"/>
        <v>0</v>
      </c>
      <c r="K5" s="8">
        <f t="shared" si="3"/>
        <v>0</v>
      </c>
      <c r="L5" s="8">
        <f>SUM(F:F)</f>
        <v>79999993</v>
      </c>
    </row>
    <row r="6">
      <c r="A6" s="1">
        <v>4.0</v>
      </c>
      <c r="B6" s="1">
        <v>0.25</v>
      </c>
      <c r="C6" s="8">
        <f t="shared" si="4"/>
        <v>17.08984203</v>
      </c>
      <c r="D6" s="4">
        <v>8.0E7</v>
      </c>
      <c r="F6" s="8">
        <f t="shared" si="1"/>
        <v>4.272459594</v>
      </c>
      <c r="H6" s="4">
        <v>0.0</v>
      </c>
      <c r="I6" s="4">
        <v>0.0</v>
      </c>
      <c r="J6" s="8">
        <f t="shared" si="2"/>
        <v>0</v>
      </c>
      <c r="K6" s="8">
        <f t="shared" si="3"/>
        <v>0</v>
      </c>
      <c r="L6" s="8">
        <f>SUM(H:H)</f>
        <v>76159993.34</v>
      </c>
    </row>
    <row r="7">
      <c r="A7" s="1">
        <v>5.0</v>
      </c>
      <c r="B7" s="1">
        <v>0.25</v>
      </c>
      <c r="C7" s="8">
        <f t="shared" si="4"/>
        <v>21.36230162</v>
      </c>
      <c r="D7" s="4">
        <v>8.0E7</v>
      </c>
      <c r="F7" s="8">
        <f t="shared" si="1"/>
        <v>5.340573979</v>
      </c>
      <c r="H7" s="4">
        <v>0.0</v>
      </c>
      <c r="I7" s="4">
        <v>0.0</v>
      </c>
      <c r="J7" s="8">
        <f t="shared" si="2"/>
        <v>0</v>
      </c>
      <c r="K7" s="8">
        <f t="shared" si="3"/>
        <v>0</v>
      </c>
      <c r="L7" s="8">
        <f>SUM(I:I)</f>
        <v>3839999.664</v>
      </c>
    </row>
    <row r="8">
      <c r="A8" s="1">
        <v>6.0</v>
      </c>
      <c r="B8" s="1">
        <v>0.25</v>
      </c>
      <c r="C8" s="8">
        <f t="shared" si="4"/>
        <v>26.7028756</v>
      </c>
      <c r="D8" s="4">
        <v>8.0E7</v>
      </c>
      <c r="F8" s="8">
        <f t="shared" si="1"/>
        <v>6.675716671</v>
      </c>
      <c r="H8" s="4">
        <v>0.0</v>
      </c>
      <c r="I8" s="4">
        <v>0.0</v>
      </c>
      <c r="J8" s="8">
        <f t="shared" si="2"/>
        <v>0</v>
      </c>
      <c r="K8" s="8">
        <f t="shared" si="3"/>
        <v>0</v>
      </c>
    </row>
    <row r="9">
      <c r="A9" s="1">
        <v>7.0</v>
      </c>
      <c r="B9" s="1">
        <v>0.25</v>
      </c>
      <c r="C9" s="8">
        <f t="shared" si="4"/>
        <v>33.37859227</v>
      </c>
      <c r="D9" s="4">
        <v>8.0E7</v>
      </c>
      <c r="F9" s="8">
        <f t="shared" si="1"/>
        <v>8.344644586</v>
      </c>
      <c r="H9" s="4">
        <v>0.0</v>
      </c>
      <c r="I9" s="4">
        <v>0.0</v>
      </c>
      <c r="J9" s="8">
        <f t="shared" si="2"/>
        <v>0</v>
      </c>
      <c r="K9" s="8">
        <f t="shared" si="3"/>
        <v>0</v>
      </c>
      <c r="L9" s="4" t="s">
        <v>53</v>
      </c>
    </row>
    <row r="10">
      <c r="A10" s="1">
        <v>8.0</v>
      </c>
      <c r="B10" s="1">
        <v>0.25</v>
      </c>
      <c r="C10" s="8">
        <f t="shared" si="4"/>
        <v>41.72323686</v>
      </c>
      <c r="D10" s="4">
        <v>8.0E7</v>
      </c>
      <c r="F10" s="8">
        <f t="shared" si="1"/>
        <v>10.43080377</v>
      </c>
      <c r="H10" s="4">
        <v>0.0</v>
      </c>
      <c r="I10" s="4">
        <v>0.0</v>
      </c>
      <c r="J10" s="8">
        <f t="shared" si="2"/>
        <v>0</v>
      </c>
      <c r="K10" s="8">
        <f t="shared" si="3"/>
        <v>0</v>
      </c>
      <c r="L10" s="4">
        <v>0.048</v>
      </c>
    </row>
    <row r="11">
      <c r="A11" s="1">
        <v>9.0</v>
      </c>
      <c r="B11" s="1">
        <v>0.25</v>
      </c>
      <c r="C11" s="8">
        <f t="shared" si="4"/>
        <v>52.15404063</v>
      </c>
      <c r="D11" s="4">
        <v>8.0E7</v>
      </c>
      <c r="F11" s="8">
        <f t="shared" si="1"/>
        <v>13.03850166</v>
      </c>
      <c r="H11" s="4">
        <v>0.0</v>
      </c>
      <c r="I11" s="4">
        <v>0.0</v>
      </c>
      <c r="J11" s="8">
        <f t="shared" si="2"/>
        <v>0</v>
      </c>
      <c r="K11" s="8">
        <f t="shared" si="3"/>
        <v>0</v>
      </c>
    </row>
    <row r="12">
      <c r="A12" s="1">
        <v>10.0</v>
      </c>
      <c r="B12" s="1">
        <v>0.25</v>
      </c>
      <c r="C12" s="8">
        <f t="shared" si="4"/>
        <v>65.19254229</v>
      </c>
      <c r="D12" s="4">
        <v>8.0E7</v>
      </c>
      <c r="F12" s="8">
        <f t="shared" si="1"/>
        <v>16.29812229</v>
      </c>
      <c r="H12" s="4">
        <v>0.0</v>
      </c>
      <c r="I12" s="4">
        <v>0.0</v>
      </c>
      <c r="J12" s="8">
        <f t="shared" si="2"/>
        <v>0</v>
      </c>
      <c r="K12" s="8">
        <f t="shared" si="3"/>
        <v>0</v>
      </c>
    </row>
    <row r="13">
      <c r="A13" s="1">
        <v>11.0</v>
      </c>
      <c r="B13" s="1">
        <v>0.25</v>
      </c>
      <c r="C13" s="8">
        <f t="shared" si="4"/>
        <v>81.49066458</v>
      </c>
      <c r="D13" s="4">
        <v>8.0E7</v>
      </c>
      <c r="F13" s="8">
        <f t="shared" si="1"/>
        <v>20.37264539</v>
      </c>
      <c r="H13" s="4">
        <v>0.0</v>
      </c>
      <c r="I13" s="4">
        <v>0.0</v>
      </c>
      <c r="J13" s="8">
        <f t="shared" si="2"/>
        <v>0</v>
      </c>
      <c r="K13" s="8">
        <f t="shared" si="3"/>
        <v>0</v>
      </c>
    </row>
    <row r="14">
      <c r="A14" s="1">
        <v>12.0</v>
      </c>
      <c r="B14" s="1">
        <v>0.25</v>
      </c>
      <c r="C14" s="8">
        <f t="shared" si="4"/>
        <v>101.86331</v>
      </c>
      <c r="D14" s="4">
        <v>8.0E7</v>
      </c>
      <c r="F14" s="8">
        <f t="shared" si="1"/>
        <v>25.46579507</v>
      </c>
      <c r="H14" s="4">
        <v>0.0</v>
      </c>
      <c r="I14" s="4">
        <v>0.0</v>
      </c>
      <c r="J14" s="8">
        <f t="shared" si="2"/>
        <v>0</v>
      </c>
      <c r="K14" s="8">
        <f t="shared" si="3"/>
        <v>0</v>
      </c>
      <c r="L14" s="4" t="s">
        <v>54</v>
      </c>
    </row>
    <row r="15">
      <c r="A15" s="1">
        <v>13.0</v>
      </c>
      <c r="B15" s="1">
        <v>0.25</v>
      </c>
      <c r="C15" s="8">
        <f t="shared" si="4"/>
        <v>127.329105</v>
      </c>
      <c r="D15" s="4">
        <v>8.0E7</v>
      </c>
      <c r="F15" s="8">
        <f t="shared" si="1"/>
        <v>31.83222559</v>
      </c>
      <c r="H15" s="4">
        <v>0.0</v>
      </c>
      <c r="I15" s="4">
        <v>0.0</v>
      </c>
      <c r="J15" s="8">
        <f t="shared" si="2"/>
        <v>0</v>
      </c>
      <c r="K15" s="8">
        <f t="shared" si="3"/>
        <v>0</v>
      </c>
      <c r="L15" s="4">
        <v>0.952</v>
      </c>
    </row>
    <row r="16">
      <c r="A16" s="1">
        <v>14.0</v>
      </c>
      <c r="B16" s="1">
        <v>0.25</v>
      </c>
      <c r="C16" s="8">
        <f t="shared" ref="C16:C199" si="5">C15+F15-H16-I16</f>
        <v>157.4113308</v>
      </c>
      <c r="D16" s="4">
        <f t="shared" ref="D16:D199" si="6">D15-H16-I16</f>
        <v>79999998.25</v>
      </c>
      <c r="F16" s="8">
        <f t="shared" si="1"/>
        <v>39.35275526</v>
      </c>
      <c r="H16" s="8">
        <f t="shared" ref="H16:H199" si="7">F2*$L$15</f>
        <v>1.665999854</v>
      </c>
      <c r="I16" s="8">
        <f t="shared" ref="I16:I199" si="8">F2*$L$10</f>
        <v>0.08399999265</v>
      </c>
      <c r="J16" s="8">
        <f t="shared" si="2"/>
        <v>1.665999854</v>
      </c>
      <c r="K16" s="8">
        <f t="shared" si="3"/>
        <v>0.08399999265</v>
      </c>
    </row>
    <row r="17">
      <c r="A17" s="1">
        <v>15.0</v>
      </c>
      <c r="B17" s="1">
        <v>0.25</v>
      </c>
      <c r="C17" s="8">
        <f t="shared" si="5"/>
        <v>194.5765863</v>
      </c>
      <c r="D17" s="4">
        <f t="shared" si="6"/>
        <v>79999996.06</v>
      </c>
      <c r="F17" s="8">
        <f t="shared" si="1"/>
        <v>48.64402827</v>
      </c>
      <c r="H17" s="8">
        <f t="shared" si="7"/>
        <v>2.082499736</v>
      </c>
      <c r="I17" s="8">
        <f t="shared" si="8"/>
        <v>0.1049999867</v>
      </c>
      <c r="J17" s="8">
        <f t="shared" si="2"/>
        <v>3.74849959</v>
      </c>
      <c r="K17" s="8">
        <f t="shared" si="3"/>
        <v>0.1889999793</v>
      </c>
    </row>
    <row r="18">
      <c r="A18" s="1">
        <v>16.0</v>
      </c>
      <c r="B18" s="1">
        <v>0.25</v>
      </c>
      <c r="C18" s="8">
        <f t="shared" si="5"/>
        <v>240.4862401</v>
      </c>
      <c r="D18" s="4">
        <f t="shared" si="6"/>
        <v>79999993.33</v>
      </c>
      <c r="F18" s="8">
        <f t="shared" si="1"/>
        <v>60.12137929</v>
      </c>
      <c r="H18" s="8">
        <f t="shared" si="7"/>
        <v>2.603124542</v>
      </c>
      <c r="I18" s="8">
        <f t="shared" si="8"/>
        <v>0.1312499769</v>
      </c>
      <c r="J18" s="8">
        <f t="shared" si="2"/>
        <v>6.351624132</v>
      </c>
      <c r="K18" s="8">
        <f t="shared" si="3"/>
        <v>0.3202499562</v>
      </c>
    </row>
    <row r="19">
      <c r="A19" s="1">
        <v>17.0</v>
      </c>
      <c r="B19" s="1">
        <v>0.25</v>
      </c>
      <c r="C19" s="8">
        <f t="shared" si="5"/>
        <v>297.1896514</v>
      </c>
      <c r="D19" s="4">
        <f t="shared" si="6"/>
        <v>79999989.91</v>
      </c>
      <c r="F19" s="8">
        <f t="shared" si="1"/>
        <v>74.29713685</v>
      </c>
      <c r="H19" s="8">
        <f t="shared" si="7"/>
        <v>3.253905477</v>
      </c>
      <c r="I19" s="8">
        <f t="shared" si="8"/>
        <v>0.164062461</v>
      </c>
      <c r="J19" s="8">
        <f t="shared" si="2"/>
        <v>9.605529608</v>
      </c>
      <c r="K19" s="8">
        <f t="shared" si="3"/>
        <v>0.4843124172</v>
      </c>
    </row>
    <row r="20">
      <c r="A20" s="1">
        <v>18.0</v>
      </c>
      <c r="B20" s="1">
        <v>0.25</v>
      </c>
      <c r="C20" s="8">
        <f t="shared" si="5"/>
        <v>367.2143287</v>
      </c>
      <c r="D20" s="4">
        <f t="shared" si="6"/>
        <v>79999985.64</v>
      </c>
      <c r="F20" s="8">
        <f t="shared" si="1"/>
        <v>91.80316077</v>
      </c>
      <c r="H20" s="8">
        <f t="shared" si="7"/>
        <v>4.067381533</v>
      </c>
      <c r="I20" s="8">
        <f t="shared" si="8"/>
        <v>0.2050780605</v>
      </c>
      <c r="J20" s="8">
        <f t="shared" si="2"/>
        <v>13.67291114</v>
      </c>
      <c r="K20" s="8">
        <f t="shared" si="3"/>
        <v>0.6893904777</v>
      </c>
    </row>
    <row r="21">
      <c r="A21" s="1">
        <v>19.0</v>
      </c>
      <c r="B21" s="1">
        <v>0.25</v>
      </c>
      <c r="C21" s="8">
        <f t="shared" si="5"/>
        <v>453.6769155</v>
      </c>
      <c r="D21" s="4">
        <f t="shared" si="6"/>
        <v>79999980.3</v>
      </c>
      <c r="F21" s="8">
        <f t="shared" si="1"/>
        <v>113.4185857</v>
      </c>
      <c r="H21" s="8">
        <f t="shared" si="7"/>
        <v>5.084226428</v>
      </c>
      <c r="I21" s="8">
        <f t="shared" si="8"/>
        <v>0.256347551</v>
      </c>
      <c r="J21" s="8">
        <f t="shared" si="2"/>
        <v>18.75713757</v>
      </c>
      <c r="K21" s="8">
        <f t="shared" si="3"/>
        <v>0.9457380287</v>
      </c>
    </row>
    <row r="22">
      <c r="A22" s="1">
        <v>20.0</v>
      </c>
      <c r="B22" s="1">
        <v>0.25</v>
      </c>
      <c r="C22" s="8">
        <f t="shared" si="5"/>
        <v>560.4197845</v>
      </c>
      <c r="D22" s="4">
        <f t="shared" si="6"/>
        <v>79999973.62</v>
      </c>
      <c r="F22" s="8">
        <f t="shared" si="1"/>
        <v>140.1039646</v>
      </c>
      <c r="H22" s="8">
        <f t="shared" si="7"/>
        <v>6.355282271</v>
      </c>
      <c r="I22" s="8">
        <f t="shared" si="8"/>
        <v>0.3204344002</v>
      </c>
      <c r="J22" s="8">
        <f t="shared" si="2"/>
        <v>25.11241984</v>
      </c>
      <c r="K22" s="8">
        <f t="shared" si="3"/>
        <v>1.266172429</v>
      </c>
    </row>
    <row r="23">
      <c r="A23" s="1">
        <v>21.0</v>
      </c>
      <c r="B23" s="1">
        <v>0.25</v>
      </c>
      <c r="C23" s="8">
        <f t="shared" si="5"/>
        <v>692.1791045</v>
      </c>
      <c r="D23" s="4">
        <f t="shared" si="6"/>
        <v>79999965.28</v>
      </c>
      <c r="F23" s="8">
        <f t="shared" si="1"/>
        <v>173.0432789</v>
      </c>
      <c r="H23" s="8">
        <f t="shared" si="7"/>
        <v>7.944101646</v>
      </c>
      <c r="I23" s="8">
        <f t="shared" si="8"/>
        <v>0.4005429401</v>
      </c>
      <c r="J23" s="8">
        <f t="shared" si="2"/>
        <v>33.05652149</v>
      </c>
      <c r="K23" s="8">
        <f t="shared" si="3"/>
        <v>1.666715369</v>
      </c>
    </row>
    <row r="24">
      <c r="A24" s="1">
        <v>22.0</v>
      </c>
      <c r="B24" s="1">
        <v>0.25</v>
      </c>
      <c r="C24" s="8">
        <f t="shared" si="5"/>
        <v>854.7915797</v>
      </c>
      <c r="D24" s="4">
        <f t="shared" si="6"/>
        <v>79999954.85</v>
      </c>
      <c r="F24" s="8">
        <f t="shared" si="1"/>
        <v>213.6956116</v>
      </c>
      <c r="H24" s="8">
        <f t="shared" si="7"/>
        <v>9.930125193</v>
      </c>
      <c r="I24" s="8">
        <f t="shared" si="8"/>
        <v>0.5006785811</v>
      </c>
      <c r="J24" s="8">
        <f t="shared" si="2"/>
        <v>42.98664668</v>
      </c>
      <c r="K24" s="8">
        <f t="shared" si="3"/>
        <v>2.16739395</v>
      </c>
    </row>
    <row r="25">
      <c r="A25" s="1">
        <v>23.0</v>
      </c>
      <c r="B25" s="1">
        <v>0.25</v>
      </c>
      <c r="C25" s="8">
        <f t="shared" si="5"/>
        <v>1055.44869</v>
      </c>
      <c r="D25" s="4">
        <f t="shared" si="6"/>
        <v>79999941.81</v>
      </c>
      <c r="F25" s="8">
        <f t="shared" si="1"/>
        <v>263.8586912</v>
      </c>
      <c r="H25" s="8">
        <f t="shared" si="7"/>
        <v>12.41265358</v>
      </c>
      <c r="I25" s="8">
        <f t="shared" si="8"/>
        <v>0.6258480795</v>
      </c>
      <c r="J25" s="8">
        <f t="shared" si="2"/>
        <v>55.39930026</v>
      </c>
      <c r="K25" s="8">
        <f t="shared" si="3"/>
        <v>2.79324203</v>
      </c>
    </row>
    <row r="26">
      <c r="A26" s="1">
        <v>24.0</v>
      </c>
      <c r="B26" s="1">
        <v>0.25</v>
      </c>
      <c r="C26" s="8">
        <f t="shared" si="5"/>
        <v>1303.009259</v>
      </c>
      <c r="D26" s="4">
        <f t="shared" si="6"/>
        <v>79999925.51</v>
      </c>
      <c r="F26" s="8">
        <f t="shared" si="1"/>
        <v>325.7470089</v>
      </c>
      <c r="H26" s="8">
        <f t="shared" si="7"/>
        <v>15.51581242</v>
      </c>
      <c r="I26" s="8">
        <f t="shared" si="8"/>
        <v>0.7823098699</v>
      </c>
      <c r="J26" s="8">
        <f t="shared" si="2"/>
        <v>70.91511268</v>
      </c>
      <c r="K26" s="8">
        <f t="shared" si="3"/>
        <v>3.5755519</v>
      </c>
    </row>
    <row r="27">
      <c r="A27" s="1">
        <v>25.0</v>
      </c>
      <c r="B27" s="1">
        <v>0.25</v>
      </c>
      <c r="C27" s="8">
        <f t="shared" si="5"/>
        <v>1608.383622</v>
      </c>
      <c r="D27" s="4">
        <f t="shared" si="6"/>
        <v>79999905.14</v>
      </c>
      <c r="F27" s="8">
        <f t="shared" si="1"/>
        <v>402.0878214</v>
      </c>
      <c r="H27" s="8">
        <f t="shared" si="7"/>
        <v>19.39475841</v>
      </c>
      <c r="I27" s="8">
        <f t="shared" si="8"/>
        <v>0.9778869788</v>
      </c>
      <c r="J27" s="8">
        <f t="shared" si="2"/>
        <v>90.30987109</v>
      </c>
      <c r="K27" s="8">
        <f t="shared" si="3"/>
        <v>4.553438878</v>
      </c>
    </row>
    <row r="28">
      <c r="A28" s="1">
        <v>26.0</v>
      </c>
      <c r="B28" s="1">
        <v>0.25</v>
      </c>
      <c r="C28" s="8">
        <f t="shared" si="5"/>
        <v>1985.005648</v>
      </c>
      <c r="D28" s="4">
        <f t="shared" si="6"/>
        <v>79999879.67</v>
      </c>
      <c r="F28" s="8">
        <f t="shared" si="1"/>
        <v>496.2390988</v>
      </c>
      <c r="H28" s="8">
        <f t="shared" si="7"/>
        <v>24.2434369</v>
      </c>
      <c r="I28" s="8">
        <f t="shared" si="8"/>
        <v>1.222358163</v>
      </c>
      <c r="J28" s="8">
        <f t="shared" si="2"/>
        <v>114.553308</v>
      </c>
      <c r="K28" s="8">
        <f t="shared" si="3"/>
        <v>5.775797042</v>
      </c>
    </row>
    <row r="29">
      <c r="A29" s="1">
        <v>27.0</v>
      </c>
      <c r="B29" s="1">
        <v>0.25</v>
      </c>
      <c r="C29" s="8">
        <f t="shared" si="5"/>
        <v>2449.412522</v>
      </c>
      <c r="D29" s="4">
        <f t="shared" si="6"/>
        <v>79999847.84</v>
      </c>
      <c r="F29" s="8">
        <f t="shared" si="1"/>
        <v>612.3343816</v>
      </c>
      <c r="H29" s="8">
        <f t="shared" si="7"/>
        <v>30.30427877</v>
      </c>
      <c r="I29" s="8">
        <f t="shared" si="8"/>
        <v>1.527946829</v>
      </c>
      <c r="J29" s="8">
        <f t="shared" si="2"/>
        <v>144.8575868</v>
      </c>
      <c r="K29" s="8">
        <f t="shared" si="3"/>
        <v>7.30374387</v>
      </c>
    </row>
    <row r="30">
      <c r="A30" s="1">
        <v>28.0</v>
      </c>
      <c r="B30" s="1">
        <v>0.25</v>
      </c>
      <c r="C30" s="8">
        <f t="shared" si="5"/>
        <v>3022.394148</v>
      </c>
      <c r="D30" s="4">
        <f t="shared" si="6"/>
        <v>79999808.49</v>
      </c>
      <c r="F30" s="8">
        <f t="shared" si="1"/>
        <v>755.5699905</v>
      </c>
      <c r="H30" s="8">
        <f t="shared" si="7"/>
        <v>37.46382301</v>
      </c>
      <c r="I30" s="8">
        <f t="shared" si="8"/>
        <v>1.888932253</v>
      </c>
      <c r="J30" s="8">
        <f t="shared" si="2"/>
        <v>182.3214098</v>
      </c>
      <c r="K30" s="8">
        <f t="shared" si="3"/>
        <v>9.192676123</v>
      </c>
    </row>
    <row r="31">
      <c r="A31" s="1">
        <v>29.0</v>
      </c>
      <c r="B31" s="1">
        <v>0.25</v>
      </c>
      <c r="C31" s="8">
        <f t="shared" si="5"/>
        <v>3729.32011</v>
      </c>
      <c r="D31" s="4">
        <f t="shared" si="6"/>
        <v>79999759.84</v>
      </c>
      <c r="F31" s="8">
        <f t="shared" si="1"/>
        <v>932.2865654</v>
      </c>
      <c r="H31" s="8">
        <f t="shared" si="7"/>
        <v>46.30911491</v>
      </c>
      <c r="I31" s="8">
        <f t="shared" si="8"/>
        <v>2.334913357</v>
      </c>
      <c r="J31" s="8">
        <f t="shared" si="2"/>
        <v>228.6305247</v>
      </c>
      <c r="K31" s="8">
        <f t="shared" si="3"/>
        <v>11.52758948</v>
      </c>
    </row>
    <row r="32">
      <c r="A32" s="1">
        <v>30.0</v>
      </c>
      <c r="B32" s="1">
        <v>0.25</v>
      </c>
      <c r="C32" s="8">
        <f t="shared" si="5"/>
        <v>4601.485296</v>
      </c>
      <c r="D32" s="4">
        <f t="shared" si="6"/>
        <v>79999699.72</v>
      </c>
      <c r="F32" s="8">
        <f t="shared" si="1"/>
        <v>1150.305156</v>
      </c>
      <c r="H32" s="8">
        <f t="shared" si="7"/>
        <v>57.23555308</v>
      </c>
      <c r="I32" s="8">
        <f t="shared" si="8"/>
        <v>2.885826206</v>
      </c>
      <c r="J32" s="8">
        <f t="shared" si="2"/>
        <v>285.8660778</v>
      </c>
      <c r="K32" s="8">
        <f t="shared" si="3"/>
        <v>14.41341569</v>
      </c>
    </row>
    <row r="33">
      <c r="A33" s="1">
        <v>31.0</v>
      </c>
      <c r="B33" s="1">
        <v>0.25</v>
      </c>
      <c r="C33" s="8">
        <f t="shared" si="5"/>
        <v>5677.493316</v>
      </c>
      <c r="D33" s="4">
        <f t="shared" si="6"/>
        <v>79999625.42</v>
      </c>
      <c r="F33" s="8">
        <f t="shared" si="1"/>
        <v>1419.272597</v>
      </c>
      <c r="H33" s="8">
        <f t="shared" si="7"/>
        <v>70.73087428</v>
      </c>
      <c r="I33" s="8">
        <f t="shared" si="8"/>
        <v>3.566262569</v>
      </c>
      <c r="J33" s="8">
        <f t="shared" si="2"/>
        <v>356.596952</v>
      </c>
      <c r="K33" s="8">
        <f t="shared" si="3"/>
        <v>17.97967825</v>
      </c>
    </row>
    <row r="34">
      <c r="A34" s="1">
        <v>32.0</v>
      </c>
      <c r="B34" s="1">
        <v>0.25</v>
      </c>
      <c r="C34" s="8">
        <f t="shared" si="5"/>
        <v>7004.962752</v>
      </c>
      <c r="D34" s="4">
        <f t="shared" si="6"/>
        <v>79999533.62</v>
      </c>
      <c r="F34" s="8">
        <f t="shared" si="1"/>
        <v>1751.087345</v>
      </c>
      <c r="H34" s="8">
        <f t="shared" si="7"/>
        <v>87.39660906</v>
      </c>
      <c r="I34" s="8">
        <f t="shared" si="8"/>
        <v>4.406551717</v>
      </c>
      <c r="J34" s="8">
        <f t="shared" si="2"/>
        <v>443.9935611</v>
      </c>
      <c r="K34" s="8">
        <f t="shared" si="3"/>
        <v>22.38622997</v>
      </c>
    </row>
    <row r="35">
      <c r="A35" s="1">
        <v>33.0</v>
      </c>
      <c r="B35" s="1">
        <v>0.25</v>
      </c>
      <c r="C35" s="8">
        <f t="shared" si="5"/>
        <v>8642.631511</v>
      </c>
      <c r="D35" s="4">
        <f t="shared" si="6"/>
        <v>79999420.2</v>
      </c>
      <c r="F35" s="8">
        <f t="shared" si="1"/>
        <v>2160.424454</v>
      </c>
      <c r="H35" s="8">
        <f t="shared" si="7"/>
        <v>107.9744936</v>
      </c>
      <c r="I35" s="8">
        <f t="shared" si="8"/>
        <v>5.444092112</v>
      </c>
      <c r="J35" s="8">
        <f t="shared" si="2"/>
        <v>551.9680547</v>
      </c>
      <c r="K35" s="8">
        <f t="shared" si="3"/>
        <v>27.83032208</v>
      </c>
    </row>
    <row r="36">
      <c r="A36" s="1">
        <v>34.0</v>
      </c>
      <c r="B36" s="1">
        <v>0.25</v>
      </c>
      <c r="C36" s="8">
        <f t="shared" si="5"/>
        <v>10662.952</v>
      </c>
      <c r="D36" s="4">
        <f t="shared" si="6"/>
        <v>79999280.1</v>
      </c>
      <c r="F36" s="8">
        <f t="shared" si="1"/>
        <v>2665.382689</v>
      </c>
      <c r="H36" s="8">
        <f t="shared" si="7"/>
        <v>133.3789743</v>
      </c>
      <c r="I36" s="8">
        <f t="shared" si="8"/>
        <v>6.724990303</v>
      </c>
      <c r="J36" s="8">
        <f t="shared" si="2"/>
        <v>685.347029</v>
      </c>
      <c r="K36" s="8">
        <f t="shared" si="3"/>
        <v>34.55531239</v>
      </c>
    </row>
    <row r="37">
      <c r="A37" s="1">
        <v>35.0</v>
      </c>
      <c r="B37" s="1">
        <v>0.25</v>
      </c>
      <c r="C37" s="8">
        <f t="shared" si="5"/>
        <v>13155.29141</v>
      </c>
      <c r="D37" s="4">
        <f t="shared" si="6"/>
        <v>79999107.05</v>
      </c>
      <c r="F37" s="8">
        <f t="shared" si="1"/>
        <v>3288.282029</v>
      </c>
      <c r="H37" s="8">
        <f t="shared" si="7"/>
        <v>164.7372015</v>
      </c>
      <c r="I37" s="8">
        <f t="shared" si="8"/>
        <v>8.306077388</v>
      </c>
      <c r="J37" s="8">
        <f t="shared" si="2"/>
        <v>850.0842305</v>
      </c>
      <c r="K37" s="8">
        <f t="shared" si="3"/>
        <v>42.86138977</v>
      </c>
    </row>
    <row r="38">
      <c r="A38" s="1">
        <v>36.0</v>
      </c>
      <c r="B38" s="1">
        <v>0.25</v>
      </c>
      <c r="C38" s="8">
        <f t="shared" si="5"/>
        <v>16229.87783</v>
      </c>
      <c r="D38" s="4">
        <f t="shared" si="6"/>
        <v>79998893.36</v>
      </c>
      <c r="F38" s="8">
        <f t="shared" si="1"/>
        <v>4056.646293</v>
      </c>
      <c r="H38" s="8">
        <f t="shared" si="7"/>
        <v>203.4382222</v>
      </c>
      <c r="I38" s="8">
        <f t="shared" si="8"/>
        <v>10.25738936</v>
      </c>
      <c r="J38" s="8">
        <f t="shared" si="2"/>
        <v>1053.522453</v>
      </c>
      <c r="K38" s="8">
        <f t="shared" si="3"/>
        <v>53.11877913</v>
      </c>
    </row>
    <row r="39">
      <c r="A39" s="1">
        <v>37.0</v>
      </c>
      <c r="B39" s="1">
        <v>0.25</v>
      </c>
      <c r="C39" s="8">
        <f t="shared" si="5"/>
        <v>20022.66543</v>
      </c>
      <c r="D39" s="4">
        <f t="shared" si="6"/>
        <v>79998629.5</v>
      </c>
      <c r="F39" s="8">
        <f t="shared" si="1"/>
        <v>5004.413501</v>
      </c>
      <c r="H39" s="8">
        <f t="shared" si="7"/>
        <v>251.1934741</v>
      </c>
      <c r="I39" s="8">
        <f t="shared" si="8"/>
        <v>12.66521718</v>
      </c>
      <c r="J39" s="8">
        <f t="shared" si="2"/>
        <v>1304.715927</v>
      </c>
      <c r="K39" s="8">
        <f t="shared" si="3"/>
        <v>65.78399631</v>
      </c>
    </row>
    <row r="40">
      <c r="A40" s="1">
        <v>38.0</v>
      </c>
      <c r="B40" s="1">
        <v>0.25</v>
      </c>
      <c r="C40" s="8">
        <f t="shared" si="5"/>
        <v>24701.33192</v>
      </c>
      <c r="D40" s="4">
        <f t="shared" si="6"/>
        <v>79998303.75</v>
      </c>
      <c r="F40" s="8">
        <f t="shared" si="1"/>
        <v>6173.426203</v>
      </c>
      <c r="H40" s="8">
        <f t="shared" si="7"/>
        <v>310.1111525</v>
      </c>
      <c r="I40" s="8">
        <f t="shared" si="8"/>
        <v>15.63585643</v>
      </c>
      <c r="J40" s="8">
        <f t="shared" si="2"/>
        <v>1614.827079</v>
      </c>
      <c r="K40" s="8">
        <f t="shared" si="3"/>
        <v>81.41985274</v>
      </c>
    </row>
    <row r="41">
      <c r="A41" s="1">
        <v>39.0</v>
      </c>
      <c r="B41" s="1">
        <v>0.25</v>
      </c>
      <c r="C41" s="8">
        <f t="shared" si="5"/>
        <v>30472.6703</v>
      </c>
      <c r="D41" s="4">
        <f t="shared" si="6"/>
        <v>79997901.67</v>
      </c>
      <c r="F41" s="8">
        <f t="shared" si="1"/>
        <v>7615.265676</v>
      </c>
      <c r="H41" s="8">
        <f t="shared" si="7"/>
        <v>382.787606</v>
      </c>
      <c r="I41" s="8">
        <f t="shared" si="8"/>
        <v>19.30021543</v>
      </c>
      <c r="J41" s="8">
        <f t="shared" si="2"/>
        <v>1997.614685</v>
      </c>
      <c r="K41" s="8">
        <f t="shared" si="3"/>
        <v>100.7200682</v>
      </c>
    </row>
    <row r="42">
      <c r="A42" s="1">
        <v>40.0</v>
      </c>
      <c r="B42" s="1">
        <v>0.25</v>
      </c>
      <c r="C42" s="8">
        <f t="shared" si="5"/>
        <v>37591.69688</v>
      </c>
      <c r="D42" s="4">
        <f t="shared" si="6"/>
        <v>79997405.43</v>
      </c>
      <c r="F42" s="8">
        <f t="shared" si="1"/>
        <v>9393.508028</v>
      </c>
      <c r="H42" s="8">
        <f t="shared" si="7"/>
        <v>472.4196221</v>
      </c>
      <c r="I42" s="8">
        <f t="shared" si="8"/>
        <v>23.81947674</v>
      </c>
      <c r="J42" s="8">
        <f t="shared" si="2"/>
        <v>2470.034307</v>
      </c>
      <c r="K42" s="8">
        <f t="shared" si="3"/>
        <v>124.5395449</v>
      </c>
    </row>
    <row r="43">
      <c r="A43" s="1">
        <v>41.0</v>
      </c>
      <c r="B43" s="1">
        <v>0.25</v>
      </c>
      <c r="C43" s="8">
        <f t="shared" si="5"/>
        <v>46372.87053</v>
      </c>
      <c r="D43" s="4">
        <f t="shared" si="6"/>
        <v>79996793.09</v>
      </c>
      <c r="F43" s="8">
        <f t="shared" si="1"/>
        <v>11586.49723</v>
      </c>
      <c r="H43" s="8">
        <f t="shared" si="7"/>
        <v>582.9423312</v>
      </c>
      <c r="I43" s="8">
        <f t="shared" si="8"/>
        <v>29.39205031</v>
      </c>
      <c r="J43" s="8">
        <f t="shared" si="2"/>
        <v>3052.976639</v>
      </c>
      <c r="K43" s="8">
        <f t="shared" si="3"/>
        <v>153.9315952</v>
      </c>
    </row>
    <row r="44">
      <c r="A44" s="1">
        <v>42.0</v>
      </c>
      <c r="B44" s="1">
        <v>0.25</v>
      </c>
      <c r="C44" s="8">
        <f t="shared" si="5"/>
        <v>57203.79776</v>
      </c>
      <c r="D44" s="4">
        <f t="shared" si="6"/>
        <v>79996037.52</v>
      </c>
      <c r="F44" s="8">
        <f t="shared" si="1"/>
        <v>14290.72308</v>
      </c>
      <c r="H44" s="8">
        <f t="shared" si="7"/>
        <v>719.3026309</v>
      </c>
      <c r="I44" s="8">
        <f t="shared" si="8"/>
        <v>36.26735954</v>
      </c>
      <c r="J44" s="8">
        <f t="shared" si="2"/>
        <v>3772.27927</v>
      </c>
      <c r="K44" s="8">
        <f t="shared" si="3"/>
        <v>190.1989548</v>
      </c>
    </row>
    <row r="45">
      <c r="A45" s="1">
        <v>43.0</v>
      </c>
      <c r="B45" s="1">
        <v>0.25</v>
      </c>
      <c r="C45" s="8">
        <f t="shared" si="5"/>
        <v>70562.23428</v>
      </c>
      <c r="D45" s="4">
        <f t="shared" si="6"/>
        <v>79995105.24</v>
      </c>
      <c r="F45" s="8">
        <f t="shared" si="1"/>
        <v>17624.99815</v>
      </c>
      <c r="H45" s="8">
        <f t="shared" si="7"/>
        <v>887.5368103</v>
      </c>
      <c r="I45" s="8">
        <f t="shared" si="8"/>
        <v>44.74975514</v>
      </c>
      <c r="J45" s="8">
        <f t="shared" si="2"/>
        <v>4659.81608</v>
      </c>
      <c r="K45" s="8">
        <f t="shared" si="3"/>
        <v>234.9487099</v>
      </c>
    </row>
    <row r="46">
      <c r="A46" s="1">
        <v>44.0</v>
      </c>
      <c r="B46" s="1">
        <v>0.25</v>
      </c>
      <c r="C46" s="8">
        <f t="shared" si="5"/>
        <v>87036.92727</v>
      </c>
      <c r="D46" s="4">
        <f t="shared" si="6"/>
        <v>79993954.93</v>
      </c>
      <c r="F46" s="8">
        <f t="shared" si="1"/>
        <v>21735.55682</v>
      </c>
      <c r="H46" s="8">
        <f t="shared" si="7"/>
        <v>1095.090509</v>
      </c>
      <c r="I46" s="8">
        <f t="shared" si="8"/>
        <v>55.21464749</v>
      </c>
      <c r="J46" s="8">
        <f t="shared" si="2"/>
        <v>5754.906588</v>
      </c>
      <c r="K46" s="8">
        <f t="shared" si="3"/>
        <v>290.1633574</v>
      </c>
    </row>
    <row r="47">
      <c r="A47" s="1">
        <v>45.0</v>
      </c>
      <c r="B47" s="1">
        <v>0.25</v>
      </c>
      <c r="C47" s="8">
        <f t="shared" si="5"/>
        <v>107353.2115</v>
      </c>
      <c r="D47" s="4">
        <f t="shared" si="6"/>
        <v>79992535.66</v>
      </c>
      <c r="F47" s="8">
        <f t="shared" si="1"/>
        <v>26802.28479</v>
      </c>
      <c r="H47" s="8">
        <f t="shared" si="7"/>
        <v>1351.147513</v>
      </c>
      <c r="I47" s="8">
        <f t="shared" si="8"/>
        <v>68.12508467</v>
      </c>
      <c r="J47" s="8">
        <f t="shared" si="2"/>
        <v>7106.054101</v>
      </c>
      <c r="K47" s="8">
        <f t="shared" si="3"/>
        <v>358.2884421</v>
      </c>
    </row>
    <row r="48">
      <c r="A48" s="1">
        <v>46.0</v>
      </c>
      <c r="B48" s="1">
        <v>0.25</v>
      </c>
      <c r="C48" s="8">
        <f t="shared" si="5"/>
        <v>132404.4089</v>
      </c>
      <c r="D48" s="4">
        <f t="shared" si="6"/>
        <v>79990784.57</v>
      </c>
      <c r="F48" s="8">
        <f t="shared" si="1"/>
        <v>33046.31177</v>
      </c>
      <c r="H48" s="8">
        <f t="shared" si="7"/>
        <v>1667.035152</v>
      </c>
      <c r="I48" s="8">
        <f t="shared" si="8"/>
        <v>84.05219256</v>
      </c>
      <c r="J48" s="8">
        <f t="shared" si="2"/>
        <v>8773.089254</v>
      </c>
      <c r="K48" s="8">
        <f t="shared" si="3"/>
        <v>442.3406346</v>
      </c>
    </row>
    <row r="49">
      <c r="A49" s="1">
        <v>47.0</v>
      </c>
      <c r="B49" s="1">
        <v>0.25</v>
      </c>
      <c r="C49" s="8">
        <f t="shared" si="5"/>
        <v>163290.2963</v>
      </c>
      <c r="D49" s="4">
        <f t="shared" si="6"/>
        <v>79988624.15</v>
      </c>
      <c r="F49" s="8">
        <f t="shared" si="1"/>
        <v>40739.23809</v>
      </c>
      <c r="H49" s="8">
        <f t="shared" si="7"/>
        <v>2056.72408</v>
      </c>
      <c r="I49" s="8">
        <f t="shared" si="8"/>
        <v>103.7003738</v>
      </c>
      <c r="J49" s="8">
        <f t="shared" si="2"/>
        <v>10829.81333</v>
      </c>
      <c r="K49" s="8">
        <f t="shared" si="3"/>
        <v>546.0410084</v>
      </c>
    </row>
    <row r="50">
      <c r="A50" s="1">
        <v>48.0</v>
      </c>
      <c r="B50" s="1">
        <v>0.25</v>
      </c>
      <c r="C50" s="8">
        <f t="shared" si="5"/>
        <v>201364.1517</v>
      </c>
      <c r="D50" s="4">
        <f t="shared" si="6"/>
        <v>79985958.76</v>
      </c>
      <c r="F50" s="8">
        <f t="shared" si="1"/>
        <v>50214.30467</v>
      </c>
      <c r="H50" s="8">
        <f t="shared" si="7"/>
        <v>2537.44432</v>
      </c>
      <c r="I50" s="8">
        <f t="shared" si="8"/>
        <v>127.9383691</v>
      </c>
      <c r="J50" s="8">
        <f t="shared" si="2"/>
        <v>13367.25765</v>
      </c>
      <c r="K50" s="8">
        <f t="shared" si="3"/>
        <v>673.9793775</v>
      </c>
    </row>
    <row r="51">
      <c r="A51" s="1">
        <v>49.0</v>
      </c>
      <c r="B51" s="1">
        <v>0.25</v>
      </c>
      <c r="C51" s="8">
        <f t="shared" si="5"/>
        <v>248290.1743</v>
      </c>
      <c r="D51" s="4">
        <f t="shared" si="6"/>
        <v>79982670.48</v>
      </c>
      <c r="F51" s="8">
        <f t="shared" si="1"/>
        <v>61879.8518</v>
      </c>
      <c r="H51" s="8">
        <f t="shared" si="7"/>
        <v>3130.444492</v>
      </c>
      <c r="I51" s="8">
        <f t="shared" si="8"/>
        <v>157.8375374</v>
      </c>
      <c r="J51" s="8">
        <f t="shared" si="2"/>
        <v>16497.70215</v>
      </c>
      <c r="K51" s="8">
        <f t="shared" si="3"/>
        <v>831.8169149</v>
      </c>
    </row>
    <row r="52">
      <c r="A52" s="1">
        <v>50.0</v>
      </c>
      <c r="B52" s="1">
        <v>0.25</v>
      </c>
      <c r="C52" s="8">
        <f t="shared" si="5"/>
        <v>306113.3798</v>
      </c>
      <c r="D52" s="4">
        <f t="shared" si="6"/>
        <v>79978613.83</v>
      </c>
      <c r="F52" s="8">
        <f t="shared" si="1"/>
        <v>76235.43727</v>
      </c>
      <c r="H52" s="8">
        <f t="shared" si="7"/>
        <v>3861.927271</v>
      </c>
      <c r="I52" s="8">
        <f t="shared" si="8"/>
        <v>194.7190221</v>
      </c>
      <c r="J52" s="8">
        <f t="shared" si="2"/>
        <v>20359.62942</v>
      </c>
      <c r="K52" s="8">
        <f t="shared" si="3"/>
        <v>1026.535937</v>
      </c>
    </row>
    <row r="53">
      <c r="A53" s="1">
        <v>51.0</v>
      </c>
      <c r="B53" s="1">
        <v>0.25</v>
      </c>
      <c r="C53" s="8">
        <f t="shared" si="5"/>
        <v>377344.4036</v>
      </c>
      <c r="D53" s="4">
        <f t="shared" si="6"/>
        <v>79973609.42</v>
      </c>
      <c r="F53" s="8">
        <f t="shared" si="1"/>
        <v>93890.98906</v>
      </c>
      <c r="H53" s="8">
        <f t="shared" si="7"/>
        <v>4764.201653</v>
      </c>
      <c r="I53" s="8">
        <f t="shared" si="8"/>
        <v>240.2118481</v>
      </c>
      <c r="J53" s="8">
        <f t="shared" si="2"/>
        <v>25123.83107</v>
      </c>
      <c r="K53" s="8">
        <f t="shared" si="3"/>
        <v>1266.747785</v>
      </c>
    </row>
    <row r="54">
      <c r="A54" s="1">
        <v>52.0</v>
      </c>
      <c r="B54" s="1">
        <v>0.25</v>
      </c>
      <c r="C54" s="8">
        <f t="shared" si="5"/>
        <v>465061.9664</v>
      </c>
      <c r="D54" s="4">
        <f t="shared" si="6"/>
        <v>79967435.99</v>
      </c>
      <c r="F54" s="8">
        <f t="shared" si="1"/>
        <v>115589.3331</v>
      </c>
      <c r="H54" s="8">
        <f t="shared" si="7"/>
        <v>5877.101745</v>
      </c>
      <c r="I54" s="8">
        <f t="shared" si="8"/>
        <v>296.3244578</v>
      </c>
      <c r="J54" s="8">
        <f t="shared" si="2"/>
        <v>31000.93281</v>
      </c>
      <c r="K54" s="8">
        <f t="shared" si="3"/>
        <v>1563.072243</v>
      </c>
    </row>
    <row r="55">
      <c r="A55" s="1">
        <v>53.0</v>
      </c>
      <c r="B55" s="1">
        <v>0.25</v>
      </c>
      <c r="C55" s="8">
        <f t="shared" si="5"/>
        <v>573036.0339</v>
      </c>
      <c r="D55" s="4">
        <f t="shared" si="6"/>
        <v>79959820.73</v>
      </c>
      <c r="F55" s="8">
        <f t="shared" si="1"/>
        <v>142232.3357</v>
      </c>
      <c r="H55" s="8">
        <f t="shared" si="7"/>
        <v>7249.732924</v>
      </c>
      <c r="I55" s="8">
        <f t="shared" si="8"/>
        <v>365.5327524</v>
      </c>
      <c r="J55" s="8">
        <f t="shared" si="2"/>
        <v>38250.66574</v>
      </c>
      <c r="K55" s="8">
        <f t="shared" si="3"/>
        <v>1928.604995</v>
      </c>
    </row>
    <row r="56">
      <c r="A56" s="1">
        <v>54.0</v>
      </c>
      <c r="B56" s="1">
        <v>0.25</v>
      </c>
      <c r="C56" s="8">
        <f t="shared" si="5"/>
        <v>705874.8615</v>
      </c>
      <c r="D56" s="4">
        <f t="shared" si="6"/>
        <v>79950427.22</v>
      </c>
      <c r="F56" s="8">
        <f t="shared" si="1"/>
        <v>174910.6896</v>
      </c>
      <c r="H56" s="8">
        <f t="shared" si="7"/>
        <v>8942.619643</v>
      </c>
      <c r="I56" s="8">
        <f t="shared" si="8"/>
        <v>450.8883853</v>
      </c>
      <c r="J56" s="8">
        <f t="shared" si="2"/>
        <v>47193.28538</v>
      </c>
      <c r="K56" s="8">
        <f t="shared" si="3"/>
        <v>2379.493381</v>
      </c>
    </row>
    <row r="57">
      <c r="A57" s="1">
        <v>55.0</v>
      </c>
      <c r="B57" s="1">
        <v>0.25</v>
      </c>
      <c r="C57" s="8">
        <f t="shared" si="5"/>
        <v>869199.0539</v>
      </c>
      <c r="D57" s="4">
        <f t="shared" si="6"/>
        <v>79938840.72</v>
      </c>
      <c r="F57" s="8">
        <f t="shared" si="1"/>
        <v>214936.9978</v>
      </c>
      <c r="H57" s="8">
        <f t="shared" si="7"/>
        <v>11030.34536</v>
      </c>
      <c r="I57" s="8">
        <f t="shared" si="8"/>
        <v>556.1518669</v>
      </c>
      <c r="J57" s="8">
        <f t="shared" si="2"/>
        <v>58223.63074</v>
      </c>
      <c r="K57" s="8">
        <f t="shared" si="3"/>
        <v>2935.645247</v>
      </c>
    </row>
    <row r="58">
      <c r="A58" s="1">
        <v>56.0</v>
      </c>
      <c r="B58" s="1">
        <v>0.25</v>
      </c>
      <c r="C58" s="8">
        <f t="shared" si="5"/>
        <v>1069845.329</v>
      </c>
      <c r="D58" s="4">
        <f t="shared" si="6"/>
        <v>79924550</v>
      </c>
      <c r="F58" s="8">
        <f t="shared" si="1"/>
        <v>263881.1774</v>
      </c>
      <c r="H58" s="8">
        <f t="shared" si="7"/>
        <v>13604.76837</v>
      </c>
      <c r="I58" s="8">
        <f t="shared" si="8"/>
        <v>685.9547077</v>
      </c>
      <c r="J58" s="8">
        <f t="shared" si="2"/>
        <v>71828.39911</v>
      </c>
      <c r="K58" s="8">
        <f t="shared" si="3"/>
        <v>3621.599955</v>
      </c>
    </row>
    <row r="59">
      <c r="A59" s="1">
        <v>57.0</v>
      </c>
      <c r="B59" s="1">
        <v>0.25</v>
      </c>
      <c r="C59" s="8">
        <f t="shared" si="5"/>
        <v>1316101.508</v>
      </c>
      <c r="D59" s="4">
        <f t="shared" si="6"/>
        <v>79906925</v>
      </c>
      <c r="F59" s="8">
        <f t="shared" si="1"/>
        <v>323606.1871</v>
      </c>
      <c r="H59" s="8">
        <f t="shared" si="7"/>
        <v>16778.99824</v>
      </c>
      <c r="I59" s="8">
        <f t="shared" si="8"/>
        <v>845.9999113</v>
      </c>
      <c r="J59" s="8">
        <f t="shared" si="2"/>
        <v>88607.39735</v>
      </c>
      <c r="K59" s="8">
        <f t="shared" si="3"/>
        <v>4467.599866</v>
      </c>
    </row>
    <row r="60">
      <c r="A60" s="1">
        <v>58.0</v>
      </c>
      <c r="B60" s="1">
        <v>0.25</v>
      </c>
      <c r="C60" s="8">
        <f t="shared" si="5"/>
        <v>1617972.138</v>
      </c>
      <c r="D60" s="4">
        <f t="shared" si="6"/>
        <v>79885189.45</v>
      </c>
      <c r="F60" s="8">
        <f t="shared" si="1"/>
        <v>396300.5465</v>
      </c>
      <c r="H60" s="8">
        <f t="shared" si="7"/>
        <v>20692.25009</v>
      </c>
      <c r="I60" s="8">
        <f t="shared" si="8"/>
        <v>1043.306727</v>
      </c>
      <c r="J60" s="8">
        <f t="shared" si="2"/>
        <v>109299.6474</v>
      </c>
      <c r="K60" s="8">
        <f t="shared" si="3"/>
        <v>5510.906594</v>
      </c>
    </row>
    <row r="61">
      <c r="A61" s="1">
        <v>59.0</v>
      </c>
      <c r="B61" s="1">
        <v>0.25</v>
      </c>
      <c r="C61" s="8">
        <f t="shared" si="5"/>
        <v>1987470.4</v>
      </c>
      <c r="D61" s="4">
        <f t="shared" si="6"/>
        <v>79858387.16</v>
      </c>
      <c r="F61" s="8">
        <f t="shared" si="1"/>
        <v>484501.84</v>
      </c>
      <c r="H61" s="8">
        <f t="shared" si="7"/>
        <v>25515.77512</v>
      </c>
      <c r="I61" s="8">
        <f t="shared" si="8"/>
        <v>1286.50967</v>
      </c>
      <c r="J61" s="8">
        <f t="shared" si="2"/>
        <v>134815.4226</v>
      </c>
      <c r="K61" s="8">
        <f t="shared" si="3"/>
        <v>6797.416264</v>
      </c>
    </row>
    <row r="62">
      <c r="A62" s="1">
        <v>60.0</v>
      </c>
      <c r="B62" s="1">
        <v>0.25</v>
      </c>
      <c r="C62" s="8">
        <f t="shared" si="5"/>
        <v>2438925.928</v>
      </c>
      <c r="D62" s="4">
        <f t="shared" si="6"/>
        <v>79825340.85</v>
      </c>
      <c r="F62" s="8">
        <f t="shared" si="1"/>
        <v>591102.1858</v>
      </c>
      <c r="H62" s="8">
        <f t="shared" si="7"/>
        <v>31460.08881</v>
      </c>
      <c r="I62" s="8">
        <f t="shared" si="8"/>
        <v>1586.222965</v>
      </c>
      <c r="J62" s="8">
        <f t="shared" si="2"/>
        <v>166275.5114</v>
      </c>
      <c r="K62" s="8">
        <f t="shared" si="3"/>
        <v>8383.639229</v>
      </c>
    </row>
    <row r="63">
      <c r="A63" s="1">
        <v>61.0</v>
      </c>
      <c r="B63" s="1">
        <v>0.25</v>
      </c>
      <c r="C63" s="8">
        <f t="shared" si="5"/>
        <v>2989288.876</v>
      </c>
      <c r="D63" s="4">
        <f t="shared" si="6"/>
        <v>79784601.61</v>
      </c>
      <c r="F63" s="8">
        <f t="shared" si="1"/>
        <v>719322.3048</v>
      </c>
      <c r="H63" s="8">
        <f t="shared" si="7"/>
        <v>38783.75466</v>
      </c>
      <c r="I63" s="8">
        <f t="shared" si="8"/>
        <v>1955.483428</v>
      </c>
      <c r="J63" s="8">
        <f t="shared" si="2"/>
        <v>205059.266</v>
      </c>
      <c r="K63" s="8">
        <f t="shared" si="3"/>
        <v>10339.12266</v>
      </c>
    </row>
    <row r="64">
      <c r="A64" s="1">
        <v>62.0</v>
      </c>
      <c r="B64" s="1">
        <v>0.25</v>
      </c>
      <c r="C64" s="8">
        <f t="shared" si="5"/>
        <v>3658396.876</v>
      </c>
      <c r="D64" s="4">
        <f t="shared" si="6"/>
        <v>79734387.31</v>
      </c>
      <c r="F64" s="8">
        <f t="shared" si="1"/>
        <v>872635.3056</v>
      </c>
      <c r="H64" s="8">
        <f t="shared" si="7"/>
        <v>47804.01804</v>
      </c>
      <c r="I64" s="8">
        <f t="shared" si="8"/>
        <v>2410.286624</v>
      </c>
      <c r="J64" s="8">
        <f t="shared" si="2"/>
        <v>252863.2841</v>
      </c>
      <c r="K64" s="8">
        <f t="shared" si="3"/>
        <v>12749.40928</v>
      </c>
    </row>
    <row r="65">
      <c r="A65" s="1">
        <v>63.0</v>
      </c>
      <c r="B65" s="1">
        <v>0.25</v>
      </c>
      <c r="C65" s="8">
        <f t="shared" si="5"/>
        <v>4469152.33</v>
      </c>
      <c r="D65" s="4">
        <f t="shared" si="6"/>
        <v>79672507.45</v>
      </c>
      <c r="F65" s="8">
        <f t="shared" si="1"/>
        <v>1054614.887</v>
      </c>
      <c r="H65" s="8">
        <f t="shared" si="7"/>
        <v>58909.61891</v>
      </c>
      <c r="I65" s="8">
        <f t="shared" si="8"/>
        <v>2970.232886</v>
      </c>
      <c r="J65" s="8">
        <f t="shared" si="2"/>
        <v>311772.903</v>
      </c>
      <c r="K65" s="8">
        <f t="shared" si="3"/>
        <v>15719.64217</v>
      </c>
    </row>
    <row r="66">
      <c r="A66" s="1">
        <v>64.0</v>
      </c>
      <c r="B66" s="1">
        <v>0.25</v>
      </c>
      <c r="C66" s="8">
        <f t="shared" si="5"/>
        <v>5447531.779</v>
      </c>
      <c r="D66" s="4">
        <f t="shared" si="6"/>
        <v>79596272.02</v>
      </c>
      <c r="F66" s="8">
        <f t="shared" si="1"/>
        <v>1268676.31</v>
      </c>
      <c r="H66" s="8">
        <f t="shared" si="7"/>
        <v>72576.13628</v>
      </c>
      <c r="I66" s="8">
        <f t="shared" si="8"/>
        <v>3659.300989</v>
      </c>
      <c r="J66" s="8">
        <f t="shared" si="2"/>
        <v>384349.0393</v>
      </c>
      <c r="K66" s="8">
        <f t="shared" si="3"/>
        <v>19378.94316</v>
      </c>
    </row>
    <row r="67">
      <c r="A67" s="1">
        <v>65.0</v>
      </c>
      <c r="B67" s="1">
        <v>0.25</v>
      </c>
      <c r="C67" s="8">
        <f t="shared" si="5"/>
        <v>6622317.101</v>
      </c>
      <c r="D67" s="4">
        <f t="shared" si="6"/>
        <v>79502381.03</v>
      </c>
      <c r="F67" s="8">
        <f t="shared" si="1"/>
        <v>1517674.337</v>
      </c>
      <c r="H67" s="8">
        <f t="shared" si="7"/>
        <v>89384.22159</v>
      </c>
      <c r="I67" s="8">
        <f t="shared" si="8"/>
        <v>4506.767475</v>
      </c>
      <c r="J67" s="8">
        <f t="shared" si="2"/>
        <v>473733.2609</v>
      </c>
      <c r="K67" s="8">
        <f t="shared" si="3"/>
        <v>23885.71063</v>
      </c>
    </row>
    <row r="68">
      <c r="A68" s="1">
        <v>66.0</v>
      </c>
      <c r="B68" s="1">
        <v>0.25</v>
      </c>
      <c r="C68" s="8">
        <f t="shared" si="5"/>
        <v>8024402.104</v>
      </c>
      <c r="D68" s="4">
        <f t="shared" si="6"/>
        <v>79386791.7</v>
      </c>
      <c r="F68" s="8">
        <f t="shared" si="1"/>
        <v>1803324.259</v>
      </c>
      <c r="H68" s="8">
        <f t="shared" si="7"/>
        <v>110041.0452</v>
      </c>
      <c r="I68" s="8">
        <f t="shared" si="8"/>
        <v>5548.287991</v>
      </c>
      <c r="J68" s="8">
        <f t="shared" si="2"/>
        <v>583774.306</v>
      </c>
      <c r="K68" s="8">
        <f t="shared" si="3"/>
        <v>29433.99862</v>
      </c>
    </row>
    <row r="69">
      <c r="A69" s="1">
        <v>67.0</v>
      </c>
      <c r="B69" s="1">
        <v>0.25</v>
      </c>
      <c r="C69" s="8">
        <f t="shared" si="5"/>
        <v>9685494.028</v>
      </c>
      <c r="D69" s="4">
        <f t="shared" si="6"/>
        <v>79244559.36</v>
      </c>
      <c r="F69" s="8">
        <f t="shared" si="1"/>
        <v>2125426.393</v>
      </c>
      <c r="H69" s="8">
        <f t="shared" si="7"/>
        <v>135405.1835</v>
      </c>
      <c r="I69" s="8">
        <f t="shared" si="8"/>
        <v>6827.152112</v>
      </c>
      <c r="J69" s="8">
        <f t="shared" si="2"/>
        <v>719179.4896</v>
      </c>
      <c r="K69" s="8">
        <f t="shared" si="3"/>
        <v>36261.15073</v>
      </c>
    </row>
    <row r="70">
      <c r="A70" s="1">
        <v>68.0</v>
      </c>
      <c r="B70" s="1">
        <v>0.25</v>
      </c>
      <c r="C70" s="8">
        <f t="shared" si="5"/>
        <v>11636009.73</v>
      </c>
      <c r="D70" s="4">
        <f t="shared" si="6"/>
        <v>79069648.67</v>
      </c>
      <c r="F70" s="8">
        <f t="shared" si="1"/>
        <v>2480909.211</v>
      </c>
      <c r="H70" s="8">
        <f t="shared" si="7"/>
        <v>166514.9765</v>
      </c>
      <c r="I70" s="8">
        <f t="shared" si="8"/>
        <v>8395.713099</v>
      </c>
      <c r="J70" s="8">
        <f t="shared" si="2"/>
        <v>885694.466</v>
      </c>
      <c r="K70" s="8">
        <f t="shared" si="3"/>
        <v>44656.86383</v>
      </c>
    </row>
    <row r="71">
      <c r="A71" s="1">
        <v>69.0</v>
      </c>
      <c r="B71" s="1">
        <v>0.25</v>
      </c>
      <c r="C71" s="8">
        <f t="shared" si="5"/>
        <v>13901981.94</v>
      </c>
      <c r="D71" s="4">
        <f t="shared" si="6"/>
        <v>78854711.67</v>
      </c>
      <c r="F71" s="8">
        <f t="shared" si="1"/>
        <v>2862770.204</v>
      </c>
      <c r="H71" s="8">
        <f t="shared" si="7"/>
        <v>204620.0219</v>
      </c>
      <c r="I71" s="8">
        <f t="shared" si="8"/>
        <v>10316.97589</v>
      </c>
      <c r="J71" s="8">
        <f t="shared" si="2"/>
        <v>1090314.488</v>
      </c>
      <c r="K71" s="8">
        <f t="shared" si="3"/>
        <v>54973.83973</v>
      </c>
    </row>
    <row r="72">
      <c r="A72" s="1">
        <v>70.0</v>
      </c>
      <c r="B72" s="1">
        <v>0.25</v>
      </c>
      <c r="C72" s="8">
        <f t="shared" si="5"/>
        <v>16500870.97</v>
      </c>
      <c r="D72" s="4">
        <f t="shared" si="6"/>
        <v>78590830.49</v>
      </c>
      <c r="F72" s="8">
        <f t="shared" si="1"/>
        <v>3259090.164</v>
      </c>
      <c r="H72" s="8">
        <f t="shared" si="7"/>
        <v>251214.8809</v>
      </c>
      <c r="I72" s="8">
        <f t="shared" si="8"/>
        <v>12666.29652</v>
      </c>
      <c r="J72" s="8">
        <f t="shared" si="2"/>
        <v>1341529.369</v>
      </c>
      <c r="K72" s="8">
        <f t="shared" si="3"/>
        <v>67640.13624</v>
      </c>
    </row>
    <row r="73">
      <c r="A73" s="1">
        <v>71.0</v>
      </c>
      <c r="B73" s="1">
        <v>0.25</v>
      </c>
      <c r="C73" s="8">
        <f t="shared" si="5"/>
        <v>19436354.95</v>
      </c>
      <c r="D73" s="4">
        <f t="shared" si="6"/>
        <v>78267224.31</v>
      </c>
      <c r="F73" s="8">
        <f t="shared" si="1"/>
        <v>3652415.391</v>
      </c>
      <c r="H73" s="8">
        <f t="shared" si="7"/>
        <v>308073.0902</v>
      </c>
      <c r="I73" s="8">
        <f t="shared" si="8"/>
        <v>15533.09698</v>
      </c>
      <c r="J73" s="8">
        <f t="shared" si="2"/>
        <v>1649602.459</v>
      </c>
      <c r="K73" s="8">
        <f t="shared" si="3"/>
        <v>83173.23322</v>
      </c>
    </row>
    <row r="74">
      <c r="A74" s="1">
        <v>72.0</v>
      </c>
      <c r="B74" s="1">
        <v>0.25</v>
      </c>
      <c r="C74" s="8">
        <f t="shared" si="5"/>
        <v>22692469.79</v>
      </c>
      <c r="D74" s="4">
        <f t="shared" si="6"/>
        <v>77870923.76</v>
      </c>
      <c r="F74" s="8">
        <f t="shared" si="1"/>
        <v>4019906.723</v>
      </c>
      <c r="H74" s="8">
        <f t="shared" si="7"/>
        <v>377278.1203</v>
      </c>
      <c r="I74" s="8">
        <f t="shared" si="8"/>
        <v>19022.42623</v>
      </c>
      <c r="J74" s="8">
        <f t="shared" si="2"/>
        <v>2026880.579</v>
      </c>
      <c r="K74" s="8">
        <f t="shared" si="3"/>
        <v>102195.6595</v>
      </c>
    </row>
    <row r="75">
      <c r="A75" s="1">
        <v>73.0</v>
      </c>
      <c r="B75" s="1">
        <v>0.25</v>
      </c>
      <c r="C75" s="8">
        <f t="shared" si="5"/>
        <v>26227874.68</v>
      </c>
      <c r="D75" s="4">
        <f t="shared" si="6"/>
        <v>77386421.92</v>
      </c>
      <c r="F75" s="8">
        <f t="shared" si="1"/>
        <v>4334675.039</v>
      </c>
      <c r="H75" s="8">
        <f t="shared" si="7"/>
        <v>461245.7517</v>
      </c>
      <c r="I75" s="8">
        <f t="shared" si="8"/>
        <v>23256.08832</v>
      </c>
      <c r="J75" s="8">
        <f t="shared" si="2"/>
        <v>2488126.331</v>
      </c>
      <c r="K75" s="8">
        <f t="shared" si="3"/>
        <v>125451.7478</v>
      </c>
    </row>
    <row r="76">
      <c r="A76" s="1">
        <v>74.0</v>
      </c>
      <c r="B76" s="1">
        <v>0.25</v>
      </c>
      <c r="C76" s="8">
        <f t="shared" si="5"/>
        <v>29971447.53</v>
      </c>
      <c r="D76" s="4">
        <f t="shared" si="6"/>
        <v>76795319.74</v>
      </c>
      <c r="F76" s="8">
        <f t="shared" si="1"/>
        <v>4568570.174</v>
      </c>
      <c r="H76" s="8">
        <f t="shared" si="7"/>
        <v>562729.2809</v>
      </c>
      <c r="I76" s="8">
        <f t="shared" si="8"/>
        <v>28372.90492</v>
      </c>
      <c r="J76" s="8">
        <f t="shared" si="2"/>
        <v>3050855.612</v>
      </c>
      <c r="K76" s="8">
        <f t="shared" si="3"/>
        <v>153824.6527</v>
      </c>
    </row>
    <row r="77">
      <c r="A77" s="1">
        <v>75.0</v>
      </c>
      <c r="B77" s="1">
        <v>0.25</v>
      </c>
      <c r="C77" s="8">
        <f t="shared" si="5"/>
        <v>33820695.4</v>
      </c>
      <c r="D77" s="4">
        <f t="shared" si="6"/>
        <v>76075997.43</v>
      </c>
      <c r="F77" s="8">
        <f t="shared" si="1"/>
        <v>4696302.866</v>
      </c>
      <c r="H77" s="8">
        <f t="shared" si="7"/>
        <v>684794.8342</v>
      </c>
      <c r="I77" s="8">
        <f t="shared" si="8"/>
        <v>34527.47063</v>
      </c>
      <c r="J77" s="8">
        <f t="shared" si="2"/>
        <v>3735650.446</v>
      </c>
      <c r="K77" s="8">
        <f t="shared" si="3"/>
        <v>188352.1233</v>
      </c>
    </row>
    <row r="78">
      <c r="A78" s="1">
        <v>76.0</v>
      </c>
      <c r="B78" s="1">
        <v>0.25</v>
      </c>
      <c r="C78" s="8">
        <f t="shared" si="5"/>
        <v>37644362.96</v>
      </c>
      <c r="D78" s="4">
        <f t="shared" si="6"/>
        <v>75203362.13</v>
      </c>
      <c r="F78" s="8">
        <f t="shared" si="1"/>
        <v>4700204.077</v>
      </c>
      <c r="H78" s="8">
        <f t="shared" si="7"/>
        <v>830748.8109</v>
      </c>
      <c r="I78" s="8">
        <f t="shared" si="8"/>
        <v>41886.49467</v>
      </c>
      <c r="J78" s="8">
        <f t="shared" si="2"/>
        <v>4566399.257</v>
      </c>
      <c r="K78" s="8">
        <f t="shared" si="3"/>
        <v>230238.618</v>
      </c>
    </row>
    <row r="79">
      <c r="A79" s="1">
        <v>77.0</v>
      </c>
      <c r="B79" s="1">
        <v>0.25</v>
      </c>
      <c r="C79" s="8">
        <f t="shared" si="5"/>
        <v>41289952.15</v>
      </c>
      <c r="D79" s="4">
        <f t="shared" si="6"/>
        <v>74148747.24</v>
      </c>
      <c r="F79" s="8">
        <f t="shared" si="1"/>
        <v>4574379.634</v>
      </c>
      <c r="H79" s="8">
        <f t="shared" si="7"/>
        <v>1003993.372</v>
      </c>
      <c r="I79" s="8">
        <f t="shared" si="8"/>
        <v>50621.51457</v>
      </c>
      <c r="J79" s="8">
        <f t="shared" si="2"/>
        <v>5570392.629</v>
      </c>
      <c r="K79" s="8">
        <f t="shared" si="3"/>
        <v>280860.1326</v>
      </c>
    </row>
    <row r="80">
      <c r="A80" s="1">
        <v>78.0</v>
      </c>
      <c r="B80" s="1">
        <v>0.25</v>
      </c>
      <c r="C80" s="8">
        <f t="shared" si="5"/>
        <v>44595655.47</v>
      </c>
      <c r="D80" s="4">
        <f t="shared" si="6"/>
        <v>72880070.93</v>
      </c>
      <c r="F80" s="8">
        <f t="shared" si="1"/>
        <v>4326841.449</v>
      </c>
      <c r="H80" s="8">
        <f t="shared" si="7"/>
        <v>1207779.848</v>
      </c>
      <c r="I80" s="8">
        <f t="shared" si="8"/>
        <v>60896.4629</v>
      </c>
      <c r="J80" s="8">
        <f t="shared" si="2"/>
        <v>6778172.477</v>
      </c>
      <c r="K80" s="8">
        <f t="shared" si="3"/>
        <v>341756.5955</v>
      </c>
    </row>
    <row r="81">
      <c r="A81" s="1">
        <v>79.0</v>
      </c>
      <c r="B81" s="1">
        <v>0.25</v>
      </c>
      <c r="C81" s="8">
        <f t="shared" si="5"/>
        <v>47404822.58</v>
      </c>
      <c r="D81" s="4">
        <f t="shared" si="6"/>
        <v>71362396.59</v>
      </c>
      <c r="F81" s="8">
        <f t="shared" si="1"/>
        <v>3978651.922</v>
      </c>
      <c r="H81" s="8">
        <f t="shared" si="7"/>
        <v>1444825.969</v>
      </c>
      <c r="I81" s="8">
        <f t="shared" si="8"/>
        <v>72848.36817</v>
      </c>
      <c r="J81" s="8">
        <f t="shared" si="2"/>
        <v>8222998.445</v>
      </c>
      <c r="K81" s="8">
        <f t="shared" si="3"/>
        <v>414604.9636</v>
      </c>
    </row>
    <row r="82">
      <c r="A82" s="1">
        <v>80.0</v>
      </c>
      <c r="B82" s="1">
        <v>0.25</v>
      </c>
      <c r="C82" s="8">
        <f t="shared" si="5"/>
        <v>49580150.25</v>
      </c>
      <c r="D82" s="4">
        <f t="shared" si="6"/>
        <v>69559072.33</v>
      </c>
      <c r="F82" s="8">
        <f t="shared" si="1"/>
        <v>3560132.149</v>
      </c>
      <c r="H82" s="8">
        <f t="shared" si="7"/>
        <v>1716764.695</v>
      </c>
      <c r="I82" s="8">
        <f t="shared" si="8"/>
        <v>86559.56443</v>
      </c>
      <c r="J82" s="8">
        <f t="shared" si="2"/>
        <v>9939763.14</v>
      </c>
      <c r="K82" s="8">
        <f t="shared" si="3"/>
        <v>501164.5281</v>
      </c>
    </row>
    <row r="83">
      <c r="A83" s="1">
        <v>81.0</v>
      </c>
      <c r="B83" s="1">
        <v>0.25</v>
      </c>
      <c r="C83" s="8">
        <f t="shared" si="5"/>
        <v>51014856</v>
      </c>
      <c r="D83" s="4">
        <f t="shared" si="6"/>
        <v>67433645.94</v>
      </c>
      <c r="F83" s="8">
        <f t="shared" si="1"/>
        <v>3105282.951</v>
      </c>
      <c r="H83" s="8">
        <f t="shared" si="7"/>
        <v>2023405.926</v>
      </c>
      <c r="I83" s="8">
        <f t="shared" si="8"/>
        <v>102020.4669</v>
      </c>
      <c r="J83" s="8">
        <f t="shared" si="2"/>
        <v>11963169.07</v>
      </c>
      <c r="K83" s="8">
        <f t="shared" si="3"/>
        <v>603184.9949</v>
      </c>
    </row>
    <row r="84">
      <c r="A84" s="1">
        <v>82.0</v>
      </c>
      <c r="B84" s="1">
        <v>0.25</v>
      </c>
      <c r="C84" s="8">
        <f t="shared" si="5"/>
        <v>51639229.74</v>
      </c>
      <c r="D84" s="4">
        <f t="shared" si="6"/>
        <v>64952736.73</v>
      </c>
      <c r="F84" s="8">
        <f t="shared" si="1"/>
        <v>2646151.958</v>
      </c>
      <c r="H84" s="8">
        <f t="shared" si="7"/>
        <v>2361825.569</v>
      </c>
      <c r="I84" s="8">
        <f t="shared" si="8"/>
        <v>119083.6421</v>
      </c>
      <c r="J84" s="8">
        <f t="shared" si="2"/>
        <v>14324994.64</v>
      </c>
      <c r="K84" s="8">
        <f t="shared" si="3"/>
        <v>722268.6371</v>
      </c>
    </row>
    <row r="85">
      <c r="A85" s="1">
        <v>83.0</v>
      </c>
      <c r="B85" s="1">
        <v>0.25</v>
      </c>
      <c r="C85" s="8">
        <f t="shared" si="5"/>
        <v>51422611.5</v>
      </c>
      <c r="D85" s="4">
        <f t="shared" si="6"/>
        <v>62089966.52</v>
      </c>
      <c r="F85" s="8">
        <f t="shared" si="1"/>
        <v>2208663.025</v>
      </c>
      <c r="H85" s="8">
        <f t="shared" si="7"/>
        <v>2725357.234</v>
      </c>
      <c r="I85" s="8">
        <f t="shared" si="8"/>
        <v>137412.9698</v>
      </c>
      <c r="J85" s="8">
        <f t="shared" si="2"/>
        <v>17050351.87</v>
      </c>
      <c r="K85" s="8">
        <f t="shared" si="3"/>
        <v>859681.6068</v>
      </c>
    </row>
    <row r="86">
      <c r="A86" s="1">
        <v>84.0</v>
      </c>
      <c r="B86" s="1">
        <v>0.25</v>
      </c>
      <c r="C86" s="8">
        <f t="shared" si="5"/>
        <v>50372184.36</v>
      </c>
      <c r="D86" s="4">
        <f t="shared" si="6"/>
        <v>58830876.36</v>
      </c>
      <c r="F86" s="8">
        <f t="shared" si="1"/>
        <v>1810625.726</v>
      </c>
      <c r="H86" s="8">
        <f t="shared" si="7"/>
        <v>3102653.836</v>
      </c>
      <c r="I86" s="8">
        <f t="shared" si="8"/>
        <v>156436.3279</v>
      </c>
      <c r="J86" s="8">
        <f t="shared" si="2"/>
        <v>20153005.71</v>
      </c>
      <c r="K86" s="8">
        <f t="shared" si="3"/>
        <v>1016117.935</v>
      </c>
    </row>
    <row r="87">
      <c r="A87" s="1">
        <v>85.0</v>
      </c>
      <c r="B87" s="1">
        <v>0.25</v>
      </c>
      <c r="C87" s="8">
        <f t="shared" si="5"/>
        <v>48530394.69</v>
      </c>
      <c r="D87" s="4">
        <f t="shared" si="6"/>
        <v>55178460.97</v>
      </c>
      <c r="F87" s="8">
        <f t="shared" si="1"/>
        <v>1461771.834</v>
      </c>
      <c r="H87" s="8">
        <f t="shared" si="7"/>
        <v>3477099.452</v>
      </c>
      <c r="I87" s="8">
        <f t="shared" si="8"/>
        <v>175315.9388</v>
      </c>
      <c r="J87" s="8">
        <f t="shared" si="2"/>
        <v>23630105.16</v>
      </c>
      <c r="K87" s="8">
        <f t="shared" si="3"/>
        <v>1191433.874</v>
      </c>
    </row>
    <row r="88">
      <c r="A88" s="1">
        <v>86.0</v>
      </c>
      <c r="B88" s="1">
        <v>0.25</v>
      </c>
      <c r="C88" s="8">
        <f t="shared" si="5"/>
        <v>45972259.8</v>
      </c>
      <c r="D88" s="4">
        <f t="shared" si="6"/>
        <v>51158554.25</v>
      </c>
      <c r="F88" s="8">
        <f t="shared" si="1"/>
        <v>1165131.027</v>
      </c>
      <c r="H88" s="8">
        <f t="shared" si="7"/>
        <v>3826951.201</v>
      </c>
      <c r="I88" s="8">
        <f t="shared" si="8"/>
        <v>192955.5227</v>
      </c>
      <c r="J88" s="8">
        <f t="shared" si="2"/>
        <v>27457056.36</v>
      </c>
      <c r="K88" s="8">
        <f t="shared" si="3"/>
        <v>1384389.396</v>
      </c>
    </row>
    <row r="89">
      <c r="A89" s="1">
        <v>87.0</v>
      </c>
      <c r="B89" s="1">
        <v>0.25</v>
      </c>
      <c r="C89" s="8">
        <f t="shared" si="5"/>
        <v>42802715.79</v>
      </c>
      <c r="D89" s="4">
        <f t="shared" si="6"/>
        <v>46823879.21</v>
      </c>
      <c r="F89" s="8">
        <f t="shared" si="1"/>
        <v>918958.0065</v>
      </c>
      <c r="H89" s="8">
        <f t="shared" si="7"/>
        <v>4126610.637</v>
      </c>
      <c r="I89" s="8">
        <f t="shared" si="8"/>
        <v>208064.4019</v>
      </c>
      <c r="J89" s="8">
        <f t="shared" si="2"/>
        <v>31583667</v>
      </c>
      <c r="K89" s="8">
        <f t="shared" si="3"/>
        <v>1592453.798</v>
      </c>
    </row>
    <row r="90">
      <c r="A90" s="1">
        <v>88.0</v>
      </c>
      <c r="B90" s="1">
        <v>0.25</v>
      </c>
      <c r="C90" s="8">
        <f t="shared" si="5"/>
        <v>39153103.63</v>
      </c>
      <c r="D90" s="4">
        <f t="shared" si="6"/>
        <v>42255309.03</v>
      </c>
      <c r="F90" s="8">
        <f t="shared" si="1"/>
        <v>718613.664</v>
      </c>
      <c r="H90" s="8">
        <f t="shared" si="7"/>
        <v>4349278.806</v>
      </c>
      <c r="I90" s="8">
        <f t="shared" si="8"/>
        <v>219291.3683</v>
      </c>
      <c r="J90" s="8">
        <f t="shared" si="2"/>
        <v>35932945.8</v>
      </c>
      <c r="K90" s="8">
        <f t="shared" si="3"/>
        <v>1811745.166</v>
      </c>
    </row>
    <row r="91">
      <c r="A91" s="1">
        <v>89.0</v>
      </c>
      <c r="B91" s="1">
        <v>0.25</v>
      </c>
      <c r="C91" s="8">
        <f t="shared" si="5"/>
        <v>35175414.42</v>
      </c>
      <c r="D91" s="4">
        <f t="shared" si="6"/>
        <v>37559006.17</v>
      </c>
      <c r="F91" s="8">
        <f t="shared" si="1"/>
        <v>558080.7105</v>
      </c>
      <c r="H91" s="8">
        <f t="shared" si="7"/>
        <v>4470880.328</v>
      </c>
      <c r="I91" s="8">
        <f t="shared" si="8"/>
        <v>225422.5376</v>
      </c>
      <c r="J91" s="8">
        <f t="shared" si="2"/>
        <v>40403826.13</v>
      </c>
      <c r="K91" s="8">
        <f t="shared" si="3"/>
        <v>2037167.704</v>
      </c>
    </row>
    <row r="92">
      <c r="A92" s="1">
        <v>90.0</v>
      </c>
      <c r="B92" s="1">
        <v>0.25</v>
      </c>
      <c r="C92" s="8">
        <f t="shared" si="5"/>
        <v>31033291.06</v>
      </c>
      <c r="D92" s="4">
        <f t="shared" si="6"/>
        <v>32858802.09</v>
      </c>
      <c r="F92" s="8">
        <f t="shared" si="1"/>
        <v>431023.1324</v>
      </c>
      <c r="H92" s="8">
        <f t="shared" si="7"/>
        <v>4474594.281</v>
      </c>
      <c r="I92" s="8">
        <f t="shared" si="8"/>
        <v>225609.7957</v>
      </c>
      <c r="J92" s="8">
        <f t="shared" si="2"/>
        <v>44878420.41</v>
      </c>
      <c r="K92" s="8">
        <f t="shared" si="3"/>
        <v>2262777.5</v>
      </c>
    </row>
    <row r="93">
      <c r="A93" s="1">
        <v>91.0</v>
      </c>
      <c r="B93" s="1">
        <v>0.25</v>
      </c>
      <c r="C93" s="8">
        <f t="shared" si="5"/>
        <v>26889934.56</v>
      </c>
      <c r="D93" s="4">
        <f t="shared" si="6"/>
        <v>28284422.46</v>
      </c>
      <c r="F93" s="8">
        <f t="shared" si="1"/>
        <v>331434.0998</v>
      </c>
      <c r="H93" s="8">
        <f t="shared" si="7"/>
        <v>4354809.411</v>
      </c>
      <c r="I93" s="8">
        <f t="shared" si="8"/>
        <v>219570.2224</v>
      </c>
      <c r="J93" s="8">
        <f t="shared" si="2"/>
        <v>49233229.82</v>
      </c>
      <c r="K93" s="8">
        <f t="shared" si="3"/>
        <v>2482347.722</v>
      </c>
    </row>
    <row r="94">
      <c r="A94" s="1">
        <v>92.0</v>
      </c>
      <c r="B94" s="1">
        <v>0.25</v>
      </c>
      <c r="C94" s="8">
        <f t="shared" si="5"/>
        <v>22894527.21</v>
      </c>
      <c r="D94" s="4">
        <f t="shared" si="6"/>
        <v>23957581.01</v>
      </c>
      <c r="F94" s="8">
        <f t="shared" si="1"/>
        <v>253970.9054</v>
      </c>
      <c r="H94" s="8">
        <f t="shared" si="7"/>
        <v>4119153.06</v>
      </c>
      <c r="I94" s="8">
        <f t="shared" si="8"/>
        <v>207688.3896</v>
      </c>
      <c r="J94" s="8">
        <f t="shared" si="2"/>
        <v>53352382.88</v>
      </c>
      <c r="K94" s="8">
        <f t="shared" si="3"/>
        <v>2690036.112</v>
      </c>
    </row>
    <row r="95">
      <c r="A95" s="1">
        <v>93.0</v>
      </c>
      <c r="B95" s="1">
        <v>0.25</v>
      </c>
      <c r="C95" s="8">
        <f t="shared" si="5"/>
        <v>19169846.19</v>
      </c>
      <c r="D95" s="4">
        <f t="shared" si="6"/>
        <v>19978929.09</v>
      </c>
      <c r="F95" s="8">
        <f t="shared" si="1"/>
        <v>194079.4048</v>
      </c>
      <c r="H95" s="8">
        <f t="shared" si="7"/>
        <v>3787676.629</v>
      </c>
      <c r="I95" s="8">
        <f t="shared" si="8"/>
        <v>190975.2922</v>
      </c>
      <c r="J95" s="8">
        <f t="shared" si="2"/>
        <v>57140059.51</v>
      </c>
      <c r="K95" s="8">
        <f t="shared" si="3"/>
        <v>2881011.404</v>
      </c>
    </row>
    <row r="96">
      <c r="A96" s="1">
        <v>94.0</v>
      </c>
      <c r="B96" s="1">
        <v>0.25</v>
      </c>
      <c r="C96" s="8">
        <f t="shared" si="5"/>
        <v>15803793.45</v>
      </c>
      <c r="D96" s="4">
        <f t="shared" si="6"/>
        <v>16418796.94</v>
      </c>
      <c r="F96" s="8">
        <f t="shared" si="1"/>
        <v>147991.783</v>
      </c>
      <c r="H96" s="8">
        <f t="shared" si="7"/>
        <v>3389245.806</v>
      </c>
      <c r="I96" s="8">
        <f t="shared" si="8"/>
        <v>170886.3432</v>
      </c>
      <c r="J96" s="8">
        <f t="shared" si="2"/>
        <v>60529305.32</v>
      </c>
      <c r="K96" s="8">
        <f t="shared" si="3"/>
        <v>3051897.747</v>
      </c>
    </row>
    <row r="97">
      <c r="A97" s="1">
        <v>95.0</v>
      </c>
      <c r="B97" s="1">
        <v>0.25</v>
      </c>
      <c r="C97" s="8">
        <f t="shared" si="5"/>
        <v>12846502.28</v>
      </c>
      <c r="D97" s="4">
        <f t="shared" si="6"/>
        <v>13313513.98</v>
      </c>
      <c r="F97" s="8">
        <f t="shared" si="1"/>
        <v>112657.4654</v>
      </c>
      <c r="H97" s="8">
        <f t="shared" si="7"/>
        <v>2956229.37</v>
      </c>
      <c r="I97" s="8">
        <f t="shared" si="8"/>
        <v>149053.5817</v>
      </c>
      <c r="J97" s="8">
        <f t="shared" si="2"/>
        <v>63485534.69</v>
      </c>
      <c r="K97" s="8">
        <f t="shared" si="3"/>
        <v>3200951.329</v>
      </c>
    </row>
    <row r="98">
      <c r="A98" s="1">
        <v>96.0</v>
      </c>
      <c r="B98" s="1">
        <v>0.25</v>
      </c>
      <c r="C98" s="8">
        <f t="shared" si="5"/>
        <v>10313007.78</v>
      </c>
      <c r="D98" s="4">
        <f t="shared" si="6"/>
        <v>10667362.03</v>
      </c>
      <c r="F98" s="8">
        <f t="shared" si="1"/>
        <v>85645.77748</v>
      </c>
      <c r="H98" s="8">
        <f t="shared" si="7"/>
        <v>2519136.664</v>
      </c>
      <c r="I98" s="8">
        <f t="shared" si="8"/>
        <v>127015.294</v>
      </c>
      <c r="J98" s="8">
        <f t="shared" si="2"/>
        <v>66004671.35</v>
      </c>
      <c r="K98" s="8">
        <f t="shared" si="3"/>
        <v>3327966.623</v>
      </c>
    </row>
    <row r="99">
      <c r="A99" s="1">
        <v>97.0</v>
      </c>
      <c r="B99" s="1">
        <v>0.25</v>
      </c>
      <c r="C99" s="8">
        <f t="shared" si="5"/>
        <v>8189990.537</v>
      </c>
      <c r="D99" s="4">
        <f t="shared" si="6"/>
        <v>8458699.001</v>
      </c>
      <c r="F99" s="8">
        <f t="shared" si="1"/>
        <v>65043.09299</v>
      </c>
      <c r="H99" s="8">
        <f t="shared" si="7"/>
        <v>2102647.2</v>
      </c>
      <c r="I99" s="8">
        <f t="shared" si="8"/>
        <v>106015.8252</v>
      </c>
      <c r="J99" s="8">
        <f t="shared" si="2"/>
        <v>68107318.55</v>
      </c>
      <c r="K99" s="8">
        <f t="shared" si="3"/>
        <v>3433982.448</v>
      </c>
    </row>
    <row r="100">
      <c r="A100" s="1">
        <v>98.0</v>
      </c>
      <c r="B100" s="1">
        <v>0.25</v>
      </c>
      <c r="C100" s="8">
        <f t="shared" si="5"/>
        <v>6444407.903</v>
      </c>
      <c r="D100" s="4">
        <f t="shared" si="6"/>
        <v>6648073.275</v>
      </c>
      <c r="F100" s="8">
        <f t="shared" si="1"/>
        <v>49356.50814</v>
      </c>
      <c r="H100" s="8">
        <f t="shared" si="7"/>
        <v>1723715.691</v>
      </c>
      <c r="I100" s="8">
        <f t="shared" si="8"/>
        <v>86910.03486</v>
      </c>
      <c r="J100" s="8">
        <f t="shared" si="2"/>
        <v>69831034.24</v>
      </c>
      <c r="K100" s="8">
        <f t="shared" si="3"/>
        <v>3520892.483</v>
      </c>
    </row>
    <row r="101">
      <c r="A101" s="1">
        <v>99.0</v>
      </c>
      <c r="B101" s="1">
        <v>0.25</v>
      </c>
      <c r="C101" s="8">
        <f t="shared" si="5"/>
        <v>5031992.578</v>
      </c>
      <c r="D101" s="4">
        <f t="shared" si="6"/>
        <v>5186301.441</v>
      </c>
      <c r="F101" s="8">
        <f t="shared" si="1"/>
        <v>37429.42176</v>
      </c>
      <c r="H101" s="8">
        <f t="shared" si="7"/>
        <v>1391606.786</v>
      </c>
      <c r="I101" s="8">
        <f t="shared" si="8"/>
        <v>70165.04802</v>
      </c>
      <c r="J101" s="8">
        <f t="shared" si="2"/>
        <v>71222641.03</v>
      </c>
      <c r="K101" s="8">
        <f t="shared" si="3"/>
        <v>3591057.531</v>
      </c>
    </row>
    <row r="102">
      <c r="A102" s="1">
        <v>100.0</v>
      </c>
      <c r="B102" s="1">
        <v>0.25</v>
      </c>
      <c r="C102" s="8">
        <f t="shared" si="5"/>
        <v>3904290.972</v>
      </c>
      <c r="D102" s="4">
        <f t="shared" si="6"/>
        <v>4021170.414</v>
      </c>
      <c r="F102" s="8">
        <f t="shared" si="1"/>
        <v>28370.55524</v>
      </c>
      <c r="H102" s="8">
        <f t="shared" si="7"/>
        <v>1109204.738</v>
      </c>
      <c r="I102" s="8">
        <f t="shared" si="8"/>
        <v>55926.28932</v>
      </c>
      <c r="J102" s="8">
        <f t="shared" si="2"/>
        <v>72331845.77</v>
      </c>
      <c r="K102" s="8">
        <f t="shared" si="3"/>
        <v>3646983.82</v>
      </c>
    </row>
    <row r="103">
      <c r="A103" s="1">
        <v>101.0</v>
      </c>
      <c r="B103" s="1">
        <v>0.25</v>
      </c>
      <c r="C103" s="8">
        <f t="shared" si="5"/>
        <v>3013703.521</v>
      </c>
      <c r="D103" s="4">
        <f t="shared" si="6"/>
        <v>3102212.407</v>
      </c>
      <c r="F103" s="8">
        <f t="shared" si="1"/>
        <v>21495.91227</v>
      </c>
      <c r="H103" s="8">
        <f t="shared" si="7"/>
        <v>874848.0222</v>
      </c>
      <c r="I103" s="8">
        <f t="shared" si="8"/>
        <v>44109.98431</v>
      </c>
      <c r="J103" s="8">
        <f t="shared" si="2"/>
        <v>73206693.79</v>
      </c>
      <c r="K103" s="8">
        <f t="shared" si="3"/>
        <v>3691093.804</v>
      </c>
    </row>
    <row r="104">
      <c r="A104" s="1">
        <v>102.0</v>
      </c>
      <c r="B104" s="1">
        <v>0.25</v>
      </c>
      <c r="C104" s="8">
        <f t="shared" si="5"/>
        <v>2316585.769</v>
      </c>
      <c r="D104" s="4">
        <f t="shared" si="6"/>
        <v>2383598.744</v>
      </c>
      <c r="F104" s="8">
        <f t="shared" si="1"/>
        <v>16282.23951</v>
      </c>
      <c r="H104" s="8">
        <f t="shared" si="7"/>
        <v>684120.2081</v>
      </c>
      <c r="I104" s="8">
        <f t="shared" si="8"/>
        <v>34493.45587</v>
      </c>
      <c r="J104" s="8">
        <f t="shared" si="2"/>
        <v>73890814</v>
      </c>
      <c r="K104" s="8">
        <f t="shared" si="3"/>
        <v>3725587.26</v>
      </c>
    </row>
    <row r="105">
      <c r="A105" s="1">
        <v>103.0</v>
      </c>
      <c r="B105" s="1">
        <v>0.25</v>
      </c>
      <c r="C105" s="8">
        <f t="shared" si="5"/>
        <v>1774787.298</v>
      </c>
      <c r="D105" s="4">
        <f t="shared" si="6"/>
        <v>1825518.033</v>
      </c>
      <c r="F105" s="8">
        <f t="shared" si="1"/>
        <v>12330.23477</v>
      </c>
      <c r="H105" s="8">
        <f t="shared" si="7"/>
        <v>531292.8364</v>
      </c>
      <c r="I105" s="8">
        <f t="shared" si="8"/>
        <v>26787.87411</v>
      </c>
      <c r="J105" s="8">
        <f t="shared" si="2"/>
        <v>74422106.83</v>
      </c>
      <c r="K105" s="8">
        <f t="shared" si="3"/>
        <v>3752375.134</v>
      </c>
    </row>
    <row r="106">
      <c r="A106" s="1">
        <v>104.0</v>
      </c>
      <c r="B106" s="1">
        <v>0.25</v>
      </c>
      <c r="C106" s="8">
        <f t="shared" si="5"/>
        <v>1356094.401</v>
      </c>
      <c r="D106" s="4">
        <f t="shared" si="6"/>
        <v>1394494.901</v>
      </c>
      <c r="F106" s="8">
        <f t="shared" si="1"/>
        <v>9335.764333</v>
      </c>
      <c r="H106" s="8">
        <f t="shared" si="7"/>
        <v>410334.022</v>
      </c>
      <c r="I106" s="8">
        <f t="shared" si="8"/>
        <v>20689.11035</v>
      </c>
      <c r="J106" s="8">
        <f t="shared" si="2"/>
        <v>74832440.85</v>
      </c>
      <c r="K106" s="8">
        <f t="shared" si="3"/>
        <v>3773064.245</v>
      </c>
    </row>
    <row r="107">
      <c r="A107" s="1">
        <v>105.0</v>
      </c>
      <c r="B107" s="1">
        <v>0.25</v>
      </c>
      <c r="C107" s="8">
        <f t="shared" si="5"/>
        <v>1033996.065</v>
      </c>
      <c r="D107" s="4">
        <f t="shared" si="6"/>
        <v>1063060.801</v>
      </c>
      <c r="F107" s="8">
        <f t="shared" si="1"/>
        <v>7067.521981</v>
      </c>
      <c r="H107" s="8">
        <f t="shared" si="7"/>
        <v>315525.2631</v>
      </c>
      <c r="I107" s="8">
        <f t="shared" si="8"/>
        <v>15908.83679</v>
      </c>
      <c r="J107" s="8">
        <f t="shared" si="2"/>
        <v>75147966.12</v>
      </c>
      <c r="K107" s="8">
        <f t="shared" si="3"/>
        <v>3788973.082</v>
      </c>
    </row>
    <row r="108">
      <c r="A108" s="1">
        <v>106.0</v>
      </c>
      <c r="B108" s="1">
        <v>0.25</v>
      </c>
      <c r="C108" s="8">
        <f t="shared" si="5"/>
        <v>787092.6816</v>
      </c>
      <c r="D108" s="4">
        <f t="shared" si="6"/>
        <v>809089.8953</v>
      </c>
      <c r="F108" s="8">
        <f t="shared" si="1"/>
        <v>5349.79055</v>
      </c>
      <c r="H108" s="8">
        <f t="shared" si="7"/>
        <v>241780.302</v>
      </c>
      <c r="I108" s="8">
        <f t="shared" si="8"/>
        <v>12190.60346</v>
      </c>
      <c r="J108" s="8">
        <f t="shared" si="2"/>
        <v>75389746.42</v>
      </c>
      <c r="K108" s="8">
        <f t="shared" si="3"/>
        <v>3801163.685</v>
      </c>
    </row>
    <row r="109">
      <c r="A109" s="1">
        <v>107.0</v>
      </c>
      <c r="B109" s="1">
        <v>0.25</v>
      </c>
      <c r="C109" s="8">
        <f t="shared" si="5"/>
        <v>598363.0674</v>
      </c>
      <c r="D109" s="4">
        <f t="shared" si="6"/>
        <v>615010.4905</v>
      </c>
      <c r="F109" s="8">
        <f t="shared" si="1"/>
        <v>4049.20051</v>
      </c>
      <c r="H109" s="8">
        <f t="shared" si="7"/>
        <v>184763.5933</v>
      </c>
      <c r="I109" s="8">
        <f t="shared" si="8"/>
        <v>9315.811428</v>
      </c>
      <c r="J109" s="8">
        <f t="shared" si="2"/>
        <v>75574510.01</v>
      </c>
      <c r="K109" s="8">
        <f t="shared" si="3"/>
        <v>3810479.496</v>
      </c>
    </row>
    <row r="110">
      <c r="A110" s="1">
        <v>108.0</v>
      </c>
      <c r="B110" s="1">
        <v>0.25</v>
      </c>
      <c r="C110" s="8">
        <f t="shared" si="5"/>
        <v>454420.4849</v>
      </c>
      <c r="D110" s="4">
        <f t="shared" si="6"/>
        <v>467018.7075</v>
      </c>
      <c r="F110" s="8">
        <f t="shared" si="1"/>
        <v>3064.593741</v>
      </c>
      <c r="H110" s="8">
        <f t="shared" si="7"/>
        <v>140888.1774</v>
      </c>
      <c r="I110" s="8">
        <f t="shared" si="8"/>
        <v>7103.605584</v>
      </c>
      <c r="J110" s="8">
        <f t="shared" si="2"/>
        <v>75715398.19</v>
      </c>
      <c r="K110" s="8">
        <f t="shared" si="3"/>
        <v>3817583.102</v>
      </c>
    </row>
    <row r="111">
      <c r="A111" s="1">
        <v>109.0</v>
      </c>
      <c r="B111" s="1">
        <v>0.25</v>
      </c>
      <c r="C111" s="8">
        <f t="shared" si="5"/>
        <v>344827.6133</v>
      </c>
      <c r="D111" s="4">
        <f t="shared" si="6"/>
        <v>354361.2421</v>
      </c>
      <c r="F111" s="8">
        <f t="shared" si="1"/>
        <v>2319.284745</v>
      </c>
      <c r="H111" s="8">
        <f t="shared" si="7"/>
        <v>107249.9071</v>
      </c>
      <c r="I111" s="8">
        <f t="shared" si="8"/>
        <v>5407.558339</v>
      </c>
      <c r="J111" s="8">
        <f t="shared" si="2"/>
        <v>75822648.1</v>
      </c>
      <c r="K111" s="8">
        <f t="shared" si="3"/>
        <v>3822990.66</v>
      </c>
    </row>
    <row r="112">
      <c r="A112" s="1">
        <v>110.0</v>
      </c>
      <c r="B112" s="1">
        <v>0.25</v>
      </c>
      <c r="C112" s="8">
        <f t="shared" si="5"/>
        <v>261501.1205</v>
      </c>
      <c r="D112" s="4">
        <f t="shared" si="6"/>
        <v>268715.4647</v>
      </c>
      <c r="F112" s="8">
        <f t="shared" si="1"/>
        <v>1755.164219</v>
      </c>
      <c r="H112" s="8">
        <f t="shared" si="7"/>
        <v>81534.78016</v>
      </c>
      <c r="I112" s="8">
        <f t="shared" si="8"/>
        <v>4110.997319</v>
      </c>
      <c r="J112" s="8">
        <f t="shared" si="2"/>
        <v>75904182.88</v>
      </c>
      <c r="K112" s="8">
        <f t="shared" si="3"/>
        <v>3827101.658</v>
      </c>
    </row>
    <row r="113">
      <c r="A113" s="1">
        <v>111.0</v>
      </c>
      <c r="B113" s="1">
        <v>0.25</v>
      </c>
      <c r="C113" s="8">
        <f t="shared" si="5"/>
        <v>198213.1918</v>
      </c>
      <c r="D113" s="4">
        <f t="shared" si="6"/>
        <v>203672.3717</v>
      </c>
      <c r="F113" s="8">
        <f t="shared" si="1"/>
        <v>1328.213378</v>
      </c>
      <c r="H113" s="8">
        <f t="shared" si="7"/>
        <v>61921.02452</v>
      </c>
      <c r="I113" s="8">
        <f t="shared" si="8"/>
        <v>3122.068463</v>
      </c>
      <c r="J113" s="8">
        <f t="shared" si="2"/>
        <v>75966103.9</v>
      </c>
      <c r="K113" s="8">
        <f t="shared" si="3"/>
        <v>3830223.726</v>
      </c>
    </row>
    <row r="114">
      <c r="A114" s="1">
        <v>112.0</v>
      </c>
      <c r="B114" s="1">
        <v>0.25</v>
      </c>
      <c r="C114" s="8">
        <f t="shared" si="5"/>
        <v>150184.897</v>
      </c>
      <c r="D114" s="4">
        <f t="shared" si="6"/>
        <v>154315.8635</v>
      </c>
      <c r="F114" s="8">
        <f t="shared" si="1"/>
        <v>1005.095603</v>
      </c>
      <c r="H114" s="8">
        <f t="shared" si="7"/>
        <v>46987.39575</v>
      </c>
      <c r="I114" s="8">
        <f t="shared" si="8"/>
        <v>2369.112391</v>
      </c>
      <c r="J114" s="8">
        <f t="shared" si="2"/>
        <v>76013091.3</v>
      </c>
      <c r="K114" s="8">
        <f t="shared" si="3"/>
        <v>3832592.839</v>
      </c>
    </row>
    <row r="115">
      <c r="A115" s="1">
        <v>113.0</v>
      </c>
      <c r="B115" s="1">
        <v>0.25</v>
      </c>
      <c r="C115" s="8">
        <f t="shared" si="5"/>
        <v>113760.5708</v>
      </c>
      <c r="D115" s="4">
        <f t="shared" si="6"/>
        <v>116886.4418</v>
      </c>
      <c r="F115" s="8">
        <f t="shared" si="1"/>
        <v>760.5690968</v>
      </c>
      <c r="H115" s="8">
        <f t="shared" si="7"/>
        <v>35632.80951</v>
      </c>
      <c r="I115" s="8">
        <f t="shared" si="8"/>
        <v>1796.612244</v>
      </c>
      <c r="J115" s="8">
        <f t="shared" si="2"/>
        <v>76048724.11</v>
      </c>
      <c r="K115" s="8">
        <f t="shared" si="3"/>
        <v>3834389.451</v>
      </c>
    </row>
    <row r="116">
      <c r="A116" s="1">
        <v>114.0</v>
      </c>
      <c r="B116" s="1">
        <v>0.25</v>
      </c>
      <c r="C116" s="8">
        <f t="shared" si="5"/>
        <v>86150.58471</v>
      </c>
      <c r="D116" s="4">
        <f t="shared" si="6"/>
        <v>88515.88655</v>
      </c>
      <c r="F116" s="8">
        <f t="shared" si="1"/>
        <v>575.5241918</v>
      </c>
      <c r="H116" s="8">
        <f t="shared" si="7"/>
        <v>27008.76859</v>
      </c>
      <c r="I116" s="8">
        <f t="shared" si="8"/>
        <v>1361.786651</v>
      </c>
      <c r="J116" s="8">
        <f t="shared" si="2"/>
        <v>76075732.88</v>
      </c>
      <c r="K116" s="8">
        <f t="shared" si="3"/>
        <v>3835751.237</v>
      </c>
    </row>
    <row r="117">
      <c r="A117" s="1">
        <v>115.0</v>
      </c>
      <c r="B117" s="1">
        <v>0.25</v>
      </c>
      <c r="C117" s="8">
        <f t="shared" si="5"/>
        <v>65230.19663</v>
      </c>
      <c r="D117" s="4">
        <f t="shared" si="6"/>
        <v>67019.97428</v>
      </c>
      <c r="F117" s="8">
        <f t="shared" si="1"/>
        <v>435.4953466</v>
      </c>
      <c r="H117" s="8">
        <f t="shared" si="7"/>
        <v>20464.10848</v>
      </c>
      <c r="I117" s="8">
        <f t="shared" si="8"/>
        <v>1031.803789</v>
      </c>
      <c r="J117" s="8">
        <f t="shared" si="2"/>
        <v>76096196.98</v>
      </c>
      <c r="K117" s="8">
        <f t="shared" si="3"/>
        <v>3836783.041</v>
      </c>
    </row>
    <row r="118">
      <c r="A118" s="1">
        <v>116.0</v>
      </c>
      <c r="B118" s="1">
        <v>0.25</v>
      </c>
      <c r="C118" s="8">
        <f t="shared" si="5"/>
        <v>49383.45247</v>
      </c>
      <c r="D118" s="4">
        <f t="shared" si="6"/>
        <v>50737.73476</v>
      </c>
      <c r="F118" s="8">
        <f t="shared" si="1"/>
        <v>329.533511</v>
      </c>
      <c r="H118" s="8">
        <f t="shared" si="7"/>
        <v>15500.69201</v>
      </c>
      <c r="I118" s="8">
        <f t="shared" si="8"/>
        <v>781.5474965</v>
      </c>
      <c r="J118" s="8">
        <f t="shared" si="2"/>
        <v>76111697.68</v>
      </c>
      <c r="K118" s="8">
        <f t="shared" si="3"/>
        <v>3837564.589</v>
      </c>
    </row>
    <row r="119">
      <c r="A119" s="1">
        <v>117.0</v>
      </c>
      <c r="B119" s="1">
        <v>0.25</v>
      </c>
      <c r="C119" s="8">
        <f t="shared" si="5"/>
        <v>37382.75121</v>
      </c>
      <c r="D119" s="4">
        <f t="shared" si="6"/>
        <v>38407.5</v>
      </c>
      <c r="F119" s="8">
        <f t="shared" si="1"/>
        <v>249.3518777</v>
      </c>
      <c r="H119" s="8">
        <f t="shared" si="7"/>
        <v>11738.3835</v>
      </c>
      <c r="I119" s="8">
        <f t="shared" si="8"/>
        <v>591.8512689</v>
      </c>
      <c r="J119" s="8">
        <f t="shared" si="2"/>
        <v>76123436.06</v>
      </c>
      <c r="K119" s="8">
        <f t="shared" si="3"/>
        <v>3838156.44</v>
      </c>
    </row>
    <row r="120">
      <c r="A120" s="1">
        <v>118.0</v>
      </c>
      <c r="B120" s="1">
        <v>0.25</v>
      </c>
      <c r="C120" s="8">
        <f t="shared" si="5"/>
        <v>28296.33875</v>
      </c>
      <c r="D120" s="4">
        <f t="shared" si="6"/>
        <v>29071.73566</v>
      </c>
      <c r="F120" s="8">
        <f t="shared" si="1"/>
        <v>188.6789103</v>
      </c>
      <c r="H120" s="8">
        <f t="shared" si="7"/>
        <v>8887.647645</v>
      </c>
      <c r="I120" s="8">
        <f t="shared" si="8"/>
        <v>448.116688</v>
      </c>
      <c r="J120" s="8">
        <f t="shared" si="2"/>
        <v>76132323.71</v>
      </c>
      <c r="K120" s="8">
        <f t="shared" si="3"/>
        <v>3838604.557</v>
      </c>
    </row>
    <row r="121">
      <c r="A121" s="1">
        <v>119.0</v>
      </c>
      <c r="B121" s="1">
        <v>0.25</v>
      </c>
      <c r="C121" s="8">
        <f t="shared" si="5"/>
        <v>21417.49568</v>
      </c>
      <c r="D121" s="4">
        <f t="shared" si="6"/>
        <v>22004.21368</v>
      </c>
      <c r="F121" s="8">
        <f t="shared" si="1"/>
        <v>142.7684533</v>
      </c>
      <c r="H121" s="8">
        <f t="shared" si="7"/>
        <v>6728.280926</v>
      </c>
      <c r="I121" s="8">
        <f t="shared" si="8"/>
        <v>339.2410551</v>
      </c>
      <c r="J121" s="8">
        <f t="shared" si="2"/>
        <v>76139051.99</v>
      </c>
      <c r="K121" s="8">
        <f t="shared" si="3"/>
        <v>3838943.798</v>
      </c>
    </row>
    <row r="122">
      <c r="A122" s="1">
        <v>120.0</v>
      </c>
      <c r="B122" s="1">
        <v>0.25</v>
      </c>
      <c r="C122" s="8">
        <f t="shared" si="5"/>
        <v>16210.47358</v>
      </c>
      <c r="D122" s="4">
        <f t="shared" si="6"/>
        <v>16654.42313</v>
      </c>
      <c r="F122" s="8">
        <f t="shared" si="1"/>
        <v>108.0288451</v>
      </c>
      <c r="H122" s="8">
        <f t="shared" si="7"/>
        <v>5093.000604</v>
      </c>
      <c r="I122" s="8">
        <f t="shared" si="8"/>
        <v>256.7899464</v>
      </c>
      <c r="J122" s="8">
        <f t="shared" si="2"/>
        <v>76144144.99</v>
      </c>
      <c r="K122" s="8">
        <f t="shared" si="3"/>
        <v>3839200.588</v>
      </c>
    </row>
    <row r="123">
      <c r="A123" s="1">
        <v>121.0</v>
      </c>
      <c r="B123" s="1">
        <v>0.25</v>
      </c>
      <c r="C123" s="8">
        <f t="shared" si="5"/>
        <v>12269.30192</v>
      </c>
      <c r="D123" s="4">
        <f t="shared" si="6"/>
        <v>12605.22262</v>
      </c>
      <c r="F123" s="8">
        <f t="shared" si="1"/>
        <v>81.74216006</v>
      </c>
      <c r="H123" s="8">
        <f t="shared" si="7"/>
        <v>3854.838886</v>
      </c>
      <c r="I123" s="8">
        <f t="shared" si="8"/>
        <v>194.3616245</v>
      </c>
      <c r="J123" s="8">
        <f t="shared" si="2"/>
        <v>76147999.83</v>
      </c>
      <c r="K123" s="8">
        <f t="shared" si="3"/>
        <v>3839394.949</v>
      </c>
    </row>
    <row r="124">
      <c r="A124" s="1">
        <v>122.0</v>
      </c>
      <c r="B124" s="1">
        <v>0.25</v>
      </c>
      <c r="C124" s="8">
        <f t="shared" si="5"/>
        <v>9286.450338</v>
      </c>
      <c r="D124" s="4">
        <f t="shared" si="6"/>
        <v>9540.628879</v>
      </c>
      <c r="F124" s="8">
        <f t="shared" si="1"/>
        <v>61.85169831</v>
      </c>
      <c r="H124" s="8">
        <f t="shared" si="7"/>
        <v>2917.493241</v>
      </c>
      <c r="I124" s="8">
        <f t="shared" si="8"/>
        <v>147.1004996</v>
      </c>
      <c r="J124" s="8">
        <f t="shared" si="2"/>
        <v>76150917.32</v>
      </c>
      <c r="K124" s="8">
        <f t="shared" si="3"/>
        <v>3839542.05</v>
      </c>
    </row>
    <row r="125">
      <c r="A125" s="1">
        <v>123.0</v>
      </c>
      <c r="B125" s="1">
        <v>0.25</v>
      </c>
      <c r="C125" s="8">
        <f t="shared" si="5"/>
        <v>7029.017292</v>
      </c>
      <c r="D125" s="4">
        <f t="shared" si="6"/>
        <v>7221.344134</v>
      </c>
      <c r="F125" s="8">
        <f t="shared" si="1"/>
        <v>46.80114521</v>
      </c>
      <c r="H125" s="8">
        <f t="shared" si="7"/>
        <v>2207.959077</v>
      </c>
      <c r="I125" s="8">
        <f t="shared" si="8"/>
        <v>111.3256677</v>
      </c>
      <c r="J125" s="8">
        <f t="shared" si="2"/>
        <v>76153125.28</v>
      </c>
      <c r="K125" s="8">
        <f t="shared" si="3"/>
        <v>3839653.375</v>
      </c>
    </row>
    <row r="126">
      <c r="A126" s="1">
        <v>124.0</v>
      </c>
      <c r="B126" s="1">
        <v>0.25</v>
      </c>
      <c r="C126" s="8">
        <f t="shared" si="5"/>
        <v>5320.654218</v>
      </c>
      <c r="D126" s="4">
        <f t="shared" si="6"/>
        <v>5466.179915</v>
      </c>
      <c r="F126" s="8">
        <f t="shared" si="1"/>
        <v>35.4128444</v>
      </c>
      <c r="H126" s="8">
        <f t="shared" si="7"/>
        <v>1670.916337</v>
      </c>
      <c r="I126" s="8">
        <f t="shared" si="8"/>
        <v>84.24788253</v>
      </c>
      <c r="J126" s="8">
        <f t="shared" si="2"/>
        <v>76154796.2</v>
      </c>
      <c r="K126" s="8">
        <f t="shared" si="3"/>
        <v>3839737.623</v>
      </c>
    </row>
    <row r="127">
      <c r="A127" s="1">
        <v>125.0</v>
      </c>
      <c r="B127" s="1">
        <v>0.25</v>
      </c>
      <c r="C127" s="8">
        <f t="shared" si="5"/>
        <v>4027.853684</v>
      </c>
      <c r="D127" s="4">
        <f t="shared" si="6"/>
        <v>4137.966537</v>
      </c>
      <c r="F127" s="8">
        <f t="shared" si="1"/>
        <v>26.79567707</v>
      </c>
      <c r="H127" s="8">
        <f t="shared" si="7"/>
        <v>1264.459136</v>
      </c>
      <c r="I127" s="8">
        <f t="shared" si="8"/>
        <v>63.75424216</v>
      </c>
      <c r="J127" s="8">
        <f t="shared" si="2"/>
        <v>76156060.66</v>
      </c>
      <c r="K127" s="8">
        <f t="shared" si="3"/>
        <v>3839801.378</v>
      </c>
    </row>
    <row r="128">
      <c r="A128" s="1">
        <v>126.0</v>
      </c>
      <c r="B128" s="1">
        <v>0.25</v>
      </c>
      <c r="C128" s="8">
        <f t="shared" si="5"/>
        <v>3049.553758</v>
      </c>
      <c r="D128" s="4">
        <f t="shared" si="6"/>
        <v>3132.870933</v>
      </c>
      <c r="F128" s="8">
        <f t="shared" si="1"/>
        <v>20.27534904</v>
      </c>
      <c r="H128" s="8">
        <f t="shared" si="7"/>
        <v>956.8510143</v>
      </c>
      <c r="I128" s="8">
        <f t="shared" si="8"/>
        <v>48.24458896</v>
      </c>
      <c r="J128" s="8">
        <f t="shared" si="2"/>
        <v>76157017.51</v>
      </c>
      <c r="K128" s="8">
        <f t="shared" si="3"/>
        <v>3839849.622</v>
      </c>
    </row>
    <row r="129">
      <c r="A129" s="1">
        <v>127.0</v>
      </c>
      <c r="B129" s="1">
        <v>0.25</v>
      </c>
      <c r="C129" s="8">
        <f t="shared" si="5"/>
        <v>2309.26001</v>
      </c>
      <c r="D129" s="4">
        <f t="shared" si="6"/>
        <v>2372.301837</v>
      </c>
      <c r="F129" s="8">
        <f t="shared" si="1"/>
        <v>15.34163648</v>
      </c>
      <c r="H129" s="8">
        <f t="shared" si="7"/>
        <v>724.0617801</v>
      </c>
      <c r="I129" s="8">
        <f t="shared" si="8"/>
        <v>36.50731664</v>
      </c>
      <c r="J129" s="8">
        <f t="shared" si="2"/>
        <v>76157741.57</v>
      </c>
      <c r="K129" s="8">
        <f t="shared" si="3"/>
        <v>3839886.13</v>
      </c>
    </row>
    <row r="130">
      <c r="A130" s="1">
        <v>128.0</v>
      </c>
      <c r="B130" s="1">
        <v>0.25</v>
      </c>
      <c r="C130" s="8">
        <f t="shared" si="5"/>
        <v>1749.077455</v>
      </c>
      <c r="D130" s="4">
        <f t="shared" si="6"/>
        <v>1796.777645</v>
      </c>
      <c r="F130" s="8">
        <f t="shared" si="1"/>
        <v>11.60846581</v>
      </c>
      <c r="H130" s="8">
        <f t="shared" si="7"/>
        <v>547.8990306</v>
      </c>
      <c r="I130" s="8">
        <f t="shared" si="8"/>
        <v>27.6251612</v>
      </c>
      <c r="J130" s="8">
        <f t="shared" si="2"/>
        <v>76158289.47</v>
      </c>
      <c r="K130" s="8">
        <f t="shared" si="3"/>
        <v>3839913.755</v>
      </c>
    </row>
    <row r="131">
      <c r="A131" s="1">
        <v>129.0</v>
      </c>
      <c r="B131" s="1">
        <v>0.25</v>
      </c>
      <c r="C131" s="8">
        <f t="shared" si="5"/>
        <v>1325.190574</v>
      </c>
      <c r="D131" s="4">
        <f t="shared" si="6"/>
        <v>1361.282298</v>
      </c>
      <c r="F131" s="8">
        <f t="shared" si="1"/>
        <v>8.783705842</v>
      </c>
      <c r="H131" s="8">
        <f t="shared" si="7"/>
        <v>414.59157</v>
      </c>
      <c r="I131" s="8">
        <f t="shared" si="8"/>
        <v>20.90377664</v>
      </c>
      <c r="J131" s="8">
        <f t="shared" si="2"/>
        <v>76158704.06</v>
      </c>
      <c r="K131" s="8">
        <f t="shared" si="3"/>
        <v>3839934.658</v>
      </c>
    </row>
    <row r="132">
      <c r="A132" s="1">
        <v>130.0</v>
      </c>
      <c r="B132" s="1">
        <v>0.25</v>
      </c>
      <c r="C132" s="8">
        <f t="shared" si="5"/>
        <v>1004.440769</v>
      </c>
      <c r="D132" s="4">
        <f t="shared" si="6"/>
        <v>1031.748787</v>
      </c>
      <c r="F132" s="8">
        <f t="shared" si="1"/>
        <v>6.646309546</v>
      </c>
      <c r="H132" s="8">
        <f t="shared" si="7"/>
        <v>313.7159025</v>
      </c>
      <c r="I132" s="8">
        <f t="shared" si="8"/>
        <v>15.81760853</v>
      </c>
      <c r="J132" s="8">
        <f t="shared" si="2"/>
        <v>76159017.78</v>
      </c>
      <c r="K132" s="8">
        <f t="shared" si="3"/>
        <v>3839950.476</v>
      </c>
    </row>
    <row r="133">
      <c r="A133" s="1">
        <v>131.0</v>
      </c>
      <c r="B133" s="1">
        <v>0.25</v>
      </c>
      <c r="C133" s="8">
        <f t="shared" si="5"/>
        <v>761.7352005</v>
      </c>
      <c r="D133" s="4">
        <f t="shared" si="6"/>
        <v>782.3969097</v>
      </c>
      <c r="F133" s="8">
        <f t="shared" si="1"/>
        <v>5.029017543</v>
      </c>
      <c r="H133" s="8">
        <f t="shared" si="7"/>
        <v>237.3829876</v>
      </c>
      <c r="I133" s="8">
        <f t="shared" si="8"/>
        <v>11.96889013</v>
      </c>
      <c r="J133" s="8">
        <f t="shared" si="2"/>
        <v>76159255.16</v>
      </c>
      <c r="K133" s="8">
        <f t="shared" si="3"/>
        <v>3839962.445</v>
      </c>
    </row>
    <row r="134">
      <c r="A134" s="1">
        <v>132.0</v>
      </c>
      <c r="B134" s="1">
        <v>0.25</v>
      </c>
      <c r="C134" s="8">
        <f t="shared" si="5"/>
        <v>578.0853078</v>
      </c>
      <c r="D134" s="4">
        <f t="shared" si="6"/>
        <v>593.7179993</v>
      </c>
      <c r="F134" s="8">
        <f t="shared" si="1"/>
        <v>3.805270065</v>
      </c>
      <c r="H134" s="8">
        <f t="shared" si="7"/>
        <v>179.6223226</v>
      </c>
      <c r="I134" s="8">
        <f t="shared" si="8"/>
        <v>9.056587695</v>
      </c>
      <c r="J134" s="8">
        <f t="shared" si="2"/>
        <v>76159434.78</v>
      </c>
      <c r="K134" s="8">
        <f t="shared" si="3"/>
        <v>3839971.502</v>
      </c>
    </row>
    <row r="135">
      <c r="A135" s="1">
        <v>133.0</v>
      </c>
      <c r="B135" s="1">
        <v>0.25</v>
      </c>
      <c r="C135" s="8">
        <f t="shared" si="5"/>
        <v>439.1221245</v>
      </c>
      <c r="D135" s="4">
        <f t="shared" si="6"/>
        <v>450.949546</v>
      </c>
      <c r="F135" s="8">
        <f t="shared" si="1"/>
        <v>2.87930352</v>
      </c>
      <c r="H135" s="8">
        <f t="shared" si="7"/>
        <v>135.9155676</v>
      </c>
      <c r="I135" s="8">
        <f t="shared" si="8"/>
        <v>6.852885761</v>
      </c>
      <c r="J135" s="8">
        <f t="shared" si="2"/>
        <v>76159570.7</v>
      </c>
      <c r="K135" s="8">
        <f t="shared" si="3"/>
        <v>3839978.354</v>
      </c>
    </row>
    <row r="136">
      <c r="A136" s="1">
        <v>134.0</v>
      </c>
      <c r="B136" s="1">
        <v>0.25</v>
      </c>
      <c r="C136" s="8">
        <f t="shared" si="5"/>
        <v>333.9725829</v>
      </c>
      <c r="D136" s="4">
        <f t="shared" si="6"/>
        <v>342.9207009</v>
      </c>
      <c r="F136" s="8">
        <f t="shared" si="1"/>
        <v>2.178656807</v>
      </c>
      <c r="H136" s="8">
        <f t="shared" si="7"/>
        <v>102.8434606</v>
      </c>
      <c r="I136" s="8">
        <f t="shared" si="8"/>
        <v>5.185384566</v>
      </c>
      <c r="J136" s="8">
        <f t="shared" si="2"/>
        <v>76159673.54</v>
      </c>
      <c r="K136" s="8">
        <f t="shared" si="3"/>
        <v>3839983.54</v>
      </c>
    </row>
    <row r="137">
      <c r="A137" s="1">
        <v>135.0</v>
      </c>
      <c r="B137" s="1">
        <v>0.25</v>
      </c>
      <c r="C137" s="8">
        <f t="shared" si="5"/>
        <v>254.4090796</v>
      </c>
      <c r="D137" s="4">
        <f t="shared" si="6"/>
        <v>261.1785408</v>
      </c>
      <c r="F137" s="8">
        <f t="shared" si="1"/>
        <v>1.648501044</v>
      </c>
      <c r="H137" s="8">
        <f t="shared" si="7"/>
        <v>77.81853637</v>
      </c>
      <c r="I137" s="8">
        <f t="shared" si="8"/>
        <v>3.923623683</v>
      </c>
      <c r="J137" s="8">
        <f t="shared" si="2"/>
        <v>76159751.36</v>
      </c>
      <c r="K137" s="8">
        <f t="shared" si="3"/>
        <v>3839987.463</v>
      </c>
    </row>
    <row r="138">
      <c r="A138" s="1">
        <v>136.0</v>
      </c>
      <c r="B138" s="1">
        <v>0.25</v>
      </c>
      <c r="C138" s="8">
        <f t="shared" si="5"/>
        <v>194.2058824</v>
      </c>
      <c r="D138" s="4">
        <f t="shared" si="6"/>
        <v>199.3268425</v>
      </c>
      <c r="F138" s="8">
        <f t="shared" si="1"/>
        <v>1.247349039</v>
      </c>
      <c r="H138" s="8">
        <f t="shared" si="7"/>
        <v>58.88281679</v>
      </c>
      <c r="I138" s="8">
        <f t="shared" si="8"/>
        <v>2.968881519</v>
      </c>
      <c r="J138" s="8">
        <f t="shared" si="2"/>
        <v>76159810.24</v>
      </c>
      <c r="K138" s="8">
        <f t="shared" si="3"/>
        <v>3839990.432</v>
      </c>
    </row>
    <row r="139">
      <c r="A139" s="1">
        <v>137.0</v>
      </c>
      <c r="B139" s="1">
        <v>0.25</v>
      </c>
      <c r="C139" s="8">
        <f t="shared" si="5"/>
        <v>148.6520862</v>
      </c>
      <c r="D139" s="4">
        <f t="shared" si="6"/>
        <v>152.5256973</v>
      </c>
      <c r="F139" s="8">
        <f t="shared" si="1"/>
        <v>0.9438087829</v>
      </c>
      <c r="H139" s="8">
        <f t="shared" si="7"/>
        <v>44.55469024</v>
      </c>
      <c r="I139" s="8">
        <f t="shared" si="8"/>
        <v>2.24645497</v>
      </c>
      <c r="J139" s="8">
        <f t="shared" si="2"/>
        <v>76159854.8</v>
      </c>
      <c r="K139" s="8">
        <f t="shared" si="3"/>
        <v>3839992.679</v>
      </c>
    </row>
    <row r="140">
      <c r="A140" s="1">
        <v>138.0</v>
      </c>
      <c r="B140" s="1">
        <v>0.25</v>
      </c>
      <c r="C140" s="8">
        <f t="shared" si="5"/>
        <v>114.1830506</v>
      </c>
      <c r="D140" s="4">
        <f t="shared" si="6"/>
        <v>117.1128529</v>
      </c>
      <c r="F140" s="8">
        <f t="shared" si="1"/>
        <v>0.7141269248</v>
      </c>
      <c r="H140" s="8">
        <f t="shared" si="7"/>
        <v>33.71302787</v>
      </c>
      <c r="I140" s="8">
        <f t="shared" si="8"/>
        <v>1.699816531</v>
      </c>
      <c r="J140" s="8">
        <f t="shared" si="2"/>
        <v>76159888.51</v>
      </c>
      <c r="K140" s="8">
        <f t="shared" si="3"/>
        <v>3839994.379</v>
      </c>
    </row>
    <row r="141">
      <c r="A141" s="1">
        <v>139.0</v>
      </c>
      <c r="B141" s="1">
        <v>0.25</v>
      </c>
      <c r="C141" s="8">
        <f t="shared" si="5"/>
        <v>88.10150044</v>
      </c>
      <c r="D141" s="4">
        <f t="shared" si="6"/>
        <v>90.31717583</v>
      </c>
      <c r="F141" s="8">
        <f t="shared" si="1"/>
        <v>0.540330022</v>
      </c>
      <c r="H141" s="8">
        <f t="shared" si="7"/>
        <v>25.50948457</v>
      </c>
      <c r="I141" s="8">
        <f t="shared" si="8"/>
        <v>1.286192499</v>
      </c>
      <c r="J141" s="8">
        <f t="shared" si="2"/>
        <v>76159914.02</v>
      </c>
      <c r="K141" s="8">
        <f t="shared" si="3"/>
        <v>3839995.665</v>
      </c>
    </row>
    <row r="142">
      <c r="A142" s="1">
        <v>140.0</v>
      </c>
      <c r="B142" s="1">
        <v>0.25</v>
      </c>
      <c r="C142" s="8">
        <f t="shared" si="5"/>
        <v>68.36648142</v>
      </c>
      <c r="D142" s="4">
        <f t="shared" si="6"/>
        <v>70.04182679</v>
      </c>
      <c r="F142" s="8">
        <f t="shared" si="1"/>
        <v>0.4088181065</v>
      </c>
      <c r="H142" s="8">
        <f t="shared" si="7"/>
        <v>19.30213228</v>
      </c>
      <c r="I142" s="8">
        <f t="shared" si="8"/>
        <v>0.9732167537</v>
      </c>
      <c r="J142" s="8">
        <f t="shared" si="2"/>
        <v>76159933.32</v>
      </c>
      <c r="K142" s="8">
        <f t="shared" si="3"/>
        <v>3839996.638</v>
      </c>
    </row>
    <row r="143">
      <c r="A143" s="1">
        <v>141.0</v>
      </c>
      <c r="B143" s="1">
        <v>0.25</v>
      </c>
      <c r="C143" s="8">
        <f t="shared" si="5"/>
        <v>53.43366305</v>
      </c>
      <c r="D143" s="4">
        <f t="shared" si="6"/>
        <v>54.70019032</v>
      </c>
      <c r="F143" s="8">
        <f t="shared" si="1"/>
        <v>0.309300528</v>
      </c>
      <c r="H143" s="8">
        <f t="shared" si="7"/>
        <v>14.60523793</v>
      </c>
      <c r="I143" s="8">
        <f t="shared" si="8"/>
        <v>0.7363985509</v>
      </c>
      <c r="J143" s="8">
        <f t="shared" si="2"/>
        <v>76159947.93</v>
      </c>
      <c r="K143" s="8">
        <f t="shared" si="3"/>
        <v>3839997.374</v>
      </c>
    </row>
    <row r="144">
      <c r="A144" s="1">
        <v>142.0</v>
      </c>
      <c r="B144" s="1">
        <v>0.25</v>
      </c>
      <c r="C144" s="8">
        <f t="shared" si="5"/>
        <v>42.13449777</v>
      </c>
      <c r="D144" s="4">
        <f t="shared" si="6"/>
        <v>43.0917245</v>
      </c>
      <c r="F144" s="8">
        <f t="shared" si="1"/>
        <v>0.2339907962</v>
      </c>
      <c r="H144" s="8">
        <f t="shared" si="7"/>
        <v>11.05125946</v>
      </c>
      <c r="I144" s="8">
        <f t="shared" si="8"/>
        <v>0.5572063591</v>
      </c>
      <c r="J144" s="8">
        <f t="shared" si="2"/>
        <v>76159958.98</v>
      </c>
      <c r="K144" s="8">
        <f t="shared" si="3"/>
        <v>3839997.932</v>
      </c>
    </row>
    <row r="145">
      <c r="A145" s="1">
        <v>143.0</v>
      </c>
      <c r="B145" s="1">
        <v>0.25</v>
      </c>
      <c r="C145" s="8">
        <f t="shared" si="5"/>
        <v>33.58478272</v>
      </c>
      <c r="D145" s="4">
        <f t="shared" si="6"/>
        <v>34.30801866</v>
      </c>
      <c r="F145" s="8">
        <f t="shared" si="1"/>
        <v>0.1769974104</v>
      </c>
      <c r="H145" s="8">
        <f t="shared" si="7"/>
        <v>8.362087962</v>
      </c>
      <c r="I145" s="8">
        <f t="shared" si="8"/>
        <v>0.4216178804</v>
      </c>
      <c r="J145" s="8">
        <f t="shared" si="2"/>
        <v>76159967.34</v>
      </c>
      <c r="K145" s="8">
        <f t="shared" si="3"/>
        <v>3839998.353</v>
      </c>
    </row>
    <row r="146">
      <c r="A146" s="1">
        <v>144.0</v>
      </c>
      <c r="B146" s="1">
        <v>0.25</v>
      </c>
      <c r="C146" s="8">
        <f t="shared" si="5"/>
        <v>27.11547059</v>
      </c>
      <c r="D146" s="4">
        <f t="shared" si="6"/>
        <v>27.66170911</v>
      </c>
      <c r="F146" s="8">
        <f t="shared" si="1"/>
        <v>0.1338629752</v>
      </c>
      <c r="H146" s="8">
        <f t="shared" si="7"/>
        <v>6.327286688</v>
      </c>
      <c r="I146" s="8">
        <f t="shared" si="8"/>
        <v>0.3190228582</v>
      </c>
      <c r="J146" s="8">
        <f t="shared" si="2"/>
        <v>76159973.67</v>
      </c>
      <c r="K146" s="8">
        <f t="shared" si="3"/>
        <v>3839998.672</v>
      </c>
    </row>
    <row r="147">
      <c r="A147" s="1">
        <v>145.0</v>
      </c>
      <c r="B147" s="1">
        <v>0.25</v>
      </c>
      <c r="C147" s="8">
        <f t="shared" si="5"/>
        <v>22.22031602</v>
      </c>
      <c r="D147" s="4">
        <f t="shared" si="6"/>
        <v>22.63269157</v>
      </c>
      <c r="F147" s="8">
        <f t="shared" si="1"/>
        <v>0.1012154814</v>
      </c>
      <c r="H147" s="8">
        <f t="shared" si="7"/>
        <v>4.787624701</v>
      </c>
      <c r="I147" s="8">
        <f t="shared" si="8"/>
        <v>0.2413928421</v>
      </c>
      <c r="J147" s="8">
        <f t="shared" si="2"/>
        <v>76159978.45</v>
      </c>
      <c r="K147" s="8">
        <f t="shared" si="3"/>
        <v>3839998.914</v>
      </c>
    </row>
    <row r="148">
      <c r="A148" s="1">
        <v>146.0</v>
      </c>
      <c r="B148" s="1">
        <v>0.25</v>
      </c>
      <c r="C148" s="8">
        <f t="shared" si="5"/>
        <v>18.51626143</v>
      </c>
      <c r="D148" s="4">
        <f t="shared" si="6"/>
        <v>18.8274215</v>
      </c>
      <c r="F148" s="8">
        <f t="shared" si="1"/>
        <v>0.07650438512</v>
      </c>
      <c r="H148" s="8">
        <f t="shared" si="7"/>
        <v>3.622617102</v>
      </c>
      <c r="I148" s="8">
        <f t="shared" si="8"/>
        <v>0.1826529631</v>
      </c>
      <c r="J148" s="8">
        <f t="shared" si="2"/>
        <v>76159982.08</v>
      </c>
      <c r="K148" s="8">
        <f t="shared" si="3"/>
        <v>3839999.096</v>
      </c>
    </row>
    <row r="149">
      <c r="A149" s="1">
        <v>147.0</v>
      </c>
      <c r="B149" s="1">
        <v>0.25</v>
      </c>
      <c r="C149" s="8">
        <f t="shared" si="5"/>
        <v>15.7134623</v>
      </c>
      <c r="D149" s="4">
        <f t="shared" si="6"/>
        <v>15.94811799</v>
      </c>
      <c r="F149" s="8">
        <f t="shared" si="1"/>
        <v>0.05780075863</v>
      </c>
      <c r="H149" s="8">
        <f t="shared" si="7"/>
        <v>2.741096951</v>
      </c>
      <c r="I149" s="8">
        <f t="shared" si="8"/>
        <v>0.1382065689</v>
      </c>
      <c r="J149" s="8">
        <f t="shared" si="2"/>
        <v>76159984.82</v>
      </c>
      <c r="K149" s="8">
        <f t="shared" si="3"/>
        <v>3839999.234</v>
      </c>
    </row>
    <row r="150">
      <c r="A150" s="1">
        <v>148.0</v>
      </c>
      <c r="B150" s="1">
        <v>0.25</v>
      </c>
      <c r="C150" s="8">
        <f t="shared" si="5"/>
        <v>13.59260625</v>
      </c>
      <c r="D150" s="4">
        <f t="shared" si="6"/>
        <v>13.76946118</v>
      </c>
      <c r="F150" s="8">
        <f t="shared" si="1"/>
        <v>0.04364585074</v>
      </c>
      <c r="H150" s="8">
        <f t="shared" si="7"/>
        <v>2.07408128</v>
      </c>
      <c r="I150" s="8">
        <f t="shared" si="8"/>
        <v>0.1045755267</v>
      </c>
      <c r="J150" s="8">
        <f t="shared" si="2"/>
        <v>76159986.89</v>
      </c>
      <c r="K150" s="8">
        <f t="shared" si="3"/>
        <v>3839999.339</v>
      </c>
    </row>
    <row r="151">
      <c r="A151" s="1">
        <v>149.0</v>
      </c>
      <c r="B151" s="1">
        <v>0.25</v>
      </c>
      <c r="C151" s="8">
        <f t="shared" si="5"/>
        <v>11.98775106</v>
      </c>
      <c r="D151" s="4">
        <f t="shared" si="6"/>
        <v>12.12096013</v>
      </c>
      <c r="F151" s="8">
        <f t="shared" si="1"/>
        <v>0.03293627794</v>
      </c>
      <c r="H151" s="8">
        <f t="shared" si="7"/>
        <v>1.569372994</v>
      </c>
      <c r="I151" s="8">
        <f t="shared" si="8"/>
        <v>0.07912805012</v>
      </c>
      <c r="J151" s="8">
        <f t="shared" si="2"/>
        <v>76159988.46</v>
      </c>
      <c r="K151" s="8">
        <f t="shared" si="3"/>
        <v>3839999.418</v>
      </c>
    </row>
    <row r="152">
      <c r="A152" s="1">
        <v>150.0</v>
      </c>
      <c r="B152" s="1">
        <v>0.25</v>
      </c>
      <c r="C152" s="8">
        <f t="shared" si="5"/>
        <v>10.7733383</v>
      </c>
      <c r="D152" s="4">
        <f t="shared" si="6"/>
        <v>10.87361109</v>
      </c>
      <c r="F152" s="8">
        <f t="shared" si="1"/>
        <v>0.0248370291</v>
      </c>
      <c r="H152" s="8">
        <f t="shared" si="7"/>
        <v>1.187476286</v>
      </c>
      <c r="I152" s="8">
        <f t="shared" si="8"/>
        <v>0.05987275389</v>
      </c>
      <c r="J152" s="8">
        <f t="shared" si="2"/>
        <v>76159989.65</v>
      </c>
      <c r="K152" s="8">
        <f t="shared" si="3"/>
        <v>3839999.478</v>
      </c>
    </row>
    <row r="153">
      <c r="A153" s="1">
        <v>151.0</v>
      </c>
      <c r="B153" s="1">
        <v>0.25</v>
      </c>
      <c r="C153" s="8">
        <f t="shared" si="5"/>
        <v>9.854366542</v>
      </c>
      <c r="D153" s="4">
        <f t="shared" si="6"/>
        <v>9.929802312</v>
      </c>
      <c r="F153" s="8">
        <f t="shared" si="1"/>
        <v>0.01871567276</v>
      </c>
      <c r="H153" s="8">
        <f t="shared" si="7"/>
        <v>0.8985059613</v>
      </c>
      <c r="I153" s="8">
        <f t="shared" si="8"/>
        <v>0.04530282158</v>
      </c>
      <c r="J153" s="8">
        <f t="shared" si="2"/>
        <v>76159990.55</v>
      </c>
      <c r="K153" s="8">
        <f t="shared" si="3"/>
        <v>3839999.523</v>
      </c>
    </row>
    <row r="154">
      <c r="A154" s="1">
        <v>152.0</v>
      </c>
      <c r="B154" s="1">
        <v>0.25</v>
      </c>
      <c r="C154" s="8">
        <f t="shared" si="5"/>
        <v>9.15895529</v>
      </c>
      <c r="D154" s="4">
        <f t="shared" si="6"/>
        <v>9.215675387</v>
      </c>
      <c r="F154" s="8">
        <f t="shared" si="1"/>
        <v>0.01409274979</v>
      </c>
      <c r="H154" s="8">
        <f t="shared" si="7"/>
        <v>0.6798488324</v>
      </c>
      <c r="I154" s="8">
        <f t="shared" si="8"/>
        <v>0.03427809239</v>
      </c>
      <c r="J154" s="8">
        <f t="shared" si="2"/>
        <v>76159991.23</v>
      </c>
      <c r="K154" s="8">
        <f t="shared" si="3"/>
        <v>3839999.558</v>
      </c>
    </row>
    <row r="155">
      <c r="A155" s="1">
        <v>153.0</v>
      </c>
      <c r="B155" s="1">
        <v>0.25</v>
      </c>
      <c r="C155" s="8">
        <f t="shared" si="5"/>
        <v>8.632718018</v>
      </c>
      <c r="D155" s="4">
        <f t="shared" si="6"/>
        <v>8.675345365</v>
      </c>
      <c r="F155" s="8">
        <f t="shared" si="1"/>
        <v>0.01060447308</v>
      </c>
      <c r="H155" s="8">
        <f t="shared" si="7"/>
        <v>0.5143941809</v>
      </c>
      <c r="I155" s="8">
        <f t="shared" si="8"/>
        <v>0.02593584106</v>
      </c>
      <c r="J155" s="8">
        <f t="shared" si="2"/>
        <v>76159991.74</v>
      </c>
      <c r="K155" s="8">
        <f t="shared" si="3"/>
        <v>3839999.584</v>
      </c>
    </row>
    <row r="156">
      <c r="A156" s="1">
        <v>154.0</v>
      </c>
      <c r="B156" s="1">
        <v>0.25</v>
      </c>
      <c r="C156" s="8">
        <f t="shared" si="5"/>
        <v>8.234504385</v>
      </c>
      <c r="D156" s="4">
        <f t="shared" si="6"/>
        <v>8.266527258</v>
      </c>
      <c r="F156" s="8">
        <f t="shared" si="1"/>
        <v>0.007974705901</v>
      </c>
      <c r="H156" s="8">
        <f t="shared" si="7"/>
        <v>0.3891948374</v>
      </c>
      <c r="I156" s="8">
        <f t="shared" si="8"/>
        <v>0.01962326911</v>
      </c>
      <c r="J156" s="8">
        <f t="shared" si="2"/>
        <v>76159992.13</v>
      </c>
      <c r="K156" s="8">
        <f t="shared" si="3"/>
        <v>3839999.603</v>
      </c>
    </row>
    <row r="157">
      <c r="A157" s="1">
        <v>155.0</v>
      </c>
      <c r="B157" s="1">
        <v>0.25</v>
      </c>
      <c r="C157" s="8">
        <f t="shared" si="5"/>
        <v>7.933178563</v>
      </c>
      <c r="D157" s="4">
        <f t="shared" si="6"/>
        <v>7.957226731</v>
      </c>
      <c r="F157" s="8">
        <f t="shared" si="1"/>
        <v>0.005993872508</v>
      </c>
      <c r="H157" s="8">
        <f t="shared" si="7"/>
        <v>0.2944541026</v>
      </c>
      <c r="I157" s="8">
        <f t="shared" si="8"/>
        <v>0.01484642534</v>
      </c>
      <c r="J157" s="8">
        <f t="shared" si="2"/>
        <v>76159992.42</v>
      </c>
      <c r="K157" s="8">
        <f t="shared" si="3"/>
        <v>3839999.618</v>
      </c>
    </row>
    <row r="158">
      <c r="A158" s="1">
        <v>156.0</v>
      </c>
      <c r="B158" s="1">
        <v>0.25</v>
      </c>
      <c r="C158" s="8">
        <f t="shared" si="5"/>
        <v>7.705181639</v>
      </c>
      <c r="D158" s="4">
        <f t="shared" si="6"/>
        <v>7.723235934</v>
      </c>
      <c r="F158" s="8">
        <f t="shared" si="1"/>
        <v>0.004503022653</v>
      </c>
      <c r="H158" s="8">
        <f t="shared" si="7"/>
        <v>0.2227592379</v>
      </c>
      <c r="I158" s="8">
        <f t="shared" si="8"/>
        <v>0.01123155822</v>
      </c>
      <c r="J158" s="8">
        <f t="shared" si="2"/>
        <v>76159992.65</v>
      </c>
      <c r="K158" s="8">
        <f t="shared" si="3"/>
        <v>3839999.629</v>
      </c>
    </row>
    <row r="159">
      <c r="A159" s="1">
        <v>157.0</v>
      </c>
      <c r="B159" s="1">
        <v>0.25</v>
      </c>
      <c r="C159" s="8">
        <f t="shared" si="5"/>
        <v>7.532687251</v>
      </c>
      <c r="D159" s="4">
        <f t="shared" si="6"/>
        <v>7.546238524</v>
      </c>
      <c r="F159" s="8">
        <f t="shared" si="1"/>
        <v>0.003381734462</v>
      </c>
      <c r="H159" s="8">
        <f t="shared" si="7"/>
        <v>0.1685015347</v>
      </c>
      <c r="I159" s="8">
        <f t="shared" si="8"/>
        <v>0.0084958757</v>
      </c>
      <c r="J159" s="8">
        <f t="shared" si="2"/>
        <v>76159992.82</v>
      </c>
      <c r="K159" s="8">
        <f t="shared" si="3"/>
        <v>3839999.638</v>
      </c>
    </row>
    <row r="160">
      <c r="A160" s="1">
        <v>158.0</v>
      </c>
      <c r="B160" s="1">
        <v>0.25</v>
      </c>
      <c r="C160" s="8">
        <f t="shared" si="5"/>
        <v>7.40220601</v>
      </c>
      <c r="D160" s="4">
        <f t="shared" si="6"/>
        <v>7.412375549</v>
      </c>
      <c r="F160" s="8">
        <f t="shared" si="1"/>
        <v>0.002538896504</v>
      </c>
      <c r="H160" s="8">
        <f t="shared" si="7"/>
        <v>0.1274375524</v>
      </c>
      <c r="I160" s="8">
        <f t="shared" si="8"/>
        <v>0.006425422812</v>
      </c>
      <c r="J160" s="8">
        <f t="shared" si="2"/>
        <v>76159992.94</v>
      </c>
      <c r="K160" s="8">
        <f t="shared" si="3"/>
        <v>3839999.644</v>
      </c>
    </row>
    <row r="161">
      <c r="A161" s="1">
        <v>159.0</v>
      </c>
      <c r="B161" s="1">
        <v>0.25</v>
      </c>
      <c r="C161" s="8">
        <f t="shared" si="5"/>
        <v>7.303529425</v>
      </c>
      <c r="D161" s="4">
        <f t="shared" si="6"/>
        <v>7.311160067</v>
      </c>
      <c r="F161" s="8">
        <f t="shared" si="1"/>
        <v>0.001905669426</v>
      </c>
      <c r="H161" s="8">
        <f t="shared" si="7"/>
        <v>0.09635713831</v>
      </c>
      <c r="I161" s="8">
        <f t="shared" si="8"/>
        <v>0.004858343108</v>
      </c>
      <c r="J161" s="8">
        <f t="shared" si="2"/>
        <v>76159993.04</v>
      </c>
      <c r="K161" s="8">
        <f t="shared" si="3"/>
        <v>3839999.649</v>
      </c>
    </row>
    <row r="162">
      <c r="A162" s="1">
        <v>160.0</v>
      </c>
      <c r="B162" s="1">
        <v>0.25</v>
      </c>
      <c r="C162" s="8">
        <f t="shared" si="5"/>
        <v>7.22893071</v>
      </c>
      <c r="D162" s="4">
        <f t="shared" si="6"/>
        <v>7.234655682</v>
      </c>
      <c r="F162" s="8">
        <f t="shared" si="1"/>
        <v>0.00143011051</v>
      </c>
      <c r="H162" s="8">
        <f t="shared" si="7"/>
        <v>0.07283217463</v>
      </c>
      <c r="I162" s="8">
        <f t="shared" si="8"/>
        <v>0.003672210486</v>
      </c>
      <c r="J162" s="8">
        <f t="shared" si="2"/>
        <v>76159993.11</v>
      </c>
      <c r="K162" s="8">
        <f t="shared" si="3"/>
        <v>3839999.653</v>
      </c>
    </row>
    <row r="163">
      <c r="A163" s="1">
        <v>161.0</v>
      </c>
      <c r="B163" s="1">
        <v>0.25</v>
      </c>
      <c r="C163" s="8">
        <f t="shared" si="5"/>
        <v>7.172560062</v>
      </c>
      <c r="D163" s="4">
        <f t="shared" si="6"/>
        <v>7.176854924</v>
      </c>
      <c r="F163" s="8">
        <f t="shared" si="1"/>
        <v>0.001073072917</v>
      </c>
      <c r="H163" s="8">
        <f t="shared" si="7"/>
        <v>0.05502632222</v>
      </c>
      <c r="I163" s="8">
        <f t="shared" si="8"/>
        <v>0.002774436414</v>
      </c>
      <c r="J163" s="8">
        <f t="shared" si="2"/>
        <v>76159993.17</v>
      </c>
      <c r="K163" s="8">
        <f t="shared" si="3"/>
        <v>3839999.656</v>
      </c>
    </row>
    <row r="164">
      <c r="A164" s="1">
        <v>162.0</v>
      </c>
      <c r="B164" s="1">
        <v>0.25</v>
      </c>
      <c r="C164" s="8">
        <f t="shared" si="5"/>
        <v>7.129987284</v>
      </c>
      <c r="D164" s="4">
        <f t="shared" si="6"/>
        <v>7.133209073</v>
      </c>
      <c r="F164" s="8">
        <f t="shared" si="1"/>
        <v>0.0008050834449</v>
      </c>
      <c r="H164" s="8">
        <f t="shared" si="7"/>
        <v>0.04155084991</v>
      </c>
      <c r="I164" s="8">
        <f t="shared" si="8"/>
        <v>0.002095000836</v>
      </c>
      <c r="J164" s="8">
        <f t="shared" si="2"/>
        <v>76159993.21</v>
      </c>
      <c r="K164" s="8">
        <f t="shared" si="3"/>
        <v>3839999.658</v>
      </c>
    </row>
    <row r="165">
      <c r="A165" s="1">
        <v>163.0</v>
      </c>
      <c r="B165" s="1">
        <v>0.25</v>
      </c>
      <c r="C165" s="8">
        <f t="shared" si="5"/>
        <v>7.097856089</v>
      </c>
      <c r="D165" s="4">
        <f t="shared" si="6"/>
        <v>7.100272795</v>
      </c>
      <c r="F165" s="8">
        <f t="shared" si="1"/>
        <v>0.0006039707301</v>
      </c>
      <c r="H165" s="8">
        <f t="shared" si="7"/>
        <v>0.0313553366</v>
      </c>
      <c r="I165" s="8">
        <f t="shared" si="8"/>
        <v>0.001580941341</v>
      </c>
      <c r="J165" s="8">
        <f t="shared" si="2"/>
        <v>76159993.24</v>
      </c>
      <c r="K165" s="8">
        <f t="shared" si="3"/>
        <v>3839999.659</v>
      </c>
    </row>
    <row r="166">
      <c r="A166" s="1">
        <v>164.0</v>
      </c>
      <c r="B166" s="1">
        <v>0.25</v>
      </c>
      <c r="C166" s="8">
        <f t="shared" si="5"/>
        <v>7.073623031</v>
      </c>
      <c r="D166" s="4">
        <f t="shared" si="6"/>
        <v>7.075435766</v>
      </c>
      <c r="F166" s="8">
        <f t="shared" si="1"/>
        <v>0.0004530675837</v>
      </c>
      <c r="H166" s="8">
        <f t="shared" si="7"/>
        <v>0.0236448517</v>
      </c>
      <c r="I166" s="8">
        <f t="shared" si="8"/>
        <v>0.001192177397</v>
      </c>
      <c r="J166" s="8">
        <f t="shared" si="2"/>
        <v>76159993.26</v>
      </c>
      <c r="K166" s="8">
        <f t="shared" si="3"/>
        <v>3839999.66</v>
      </c>
    </row>
    <row r="167">
      <c r="A167" s="1">
        <v>165.0</v>
      </c>
      <c r="B167" s="1">
        <v>0.25</v>
      </c>
      <c r="C167" s="8">
        <f t="shared" si="5"/>
        <v>7.055360426</v>
      </c>
      <c r="D167" s="4">
        <f t="shared" si="6"/>
        <v>7.056720093</v>
      </c>
      <c r="F167" s="8">
        <f t="shared" si="1"/>
        <v>0.0003398512998</v>
      </c>
      <c r="H167" s="8">
        <f t="shared" si="7"/>
        <v>0.01781732047</v>
      </c>
      <c r="I167" s="8">
        <f t="shared" si="8"/>
        <v>0.0008983522925</v>
      </c>
      <c r="J167" s="8">
        <f t="shared" si="2"/>
        <v>76159993.28</v>
      </c>
      <c r="K167" s="8">
        <f t="shared" si="3"/>
        <v>3839999.661</v>
      </c>
    </row>
    <row r="168">
      <c r="A168" s="1">
        <v>166.0</v>
      </c>
      <c r="B168" s="1">
        <v>0.25</v>
      </c>
      <c r="C168" s="8">
        <f t="shared" si="5"/>
        <v>7.041607527</v>
      </c>
      <c r="D168" s="4">
        <f t="shared" si="6"/>
        <v>7.042627343</v>
      </c>
      <c r="F168" s="8">
        <f t="shared" si="1"/>
        <v>0.0002549170501</v>
      </c>
      <c r="H168" s="8">
        <f t="shared" si="7"/>
        <v>0.0134162978</v>
      </c>
      <c r="I168" s="8">
        <f t="shared" si="8"/>
        <v>0.0006764519902</v>
      </c>
      <c r="J168" s="8">
        <f t="shared" si="2"/>
        <v>76159993.3</v>
      </c>
      <c r="K168" s="8">
        <f t="shared" si="3"/>
        <v>3839999.662</v>
      </c>
    </row>
    <row r="169">
      <c r="A169" s="1">
        <v>167.0</v>
      </c>
      <c r="B169" s="1">
        <v>0.25</v>
      </c>
      <c r="C169" s="8">
        <f t="shared" si="5"/>
        <v>7.031257971</v>
      </c>
      <c r="D169" s="4">
        <f t="shared" si="6"/>
        <v>7.03202287</v>
      </c>
      <c r="F169" s="8">
        <f t="shared" si="1"/>
        <v>0.0001912039063</v>
      </c>
      <c r="H169" s="8">
        <f t="shared" si="7"/>
        <v>0.01009545838</v>
      </c>
      <c r="I169" s="8">
        <f t="shared" si="8"/>
        <v>0.000509014708</v>
      </c>
      <c r="J169" s="8">
        <f t="shared" si="2"/>
        <v>76159993.31</v>
      </c>
      <c r="K169" s="8">
        <f t="shared" si="3"/>
        <v>3839999.662</v>
      </c>
    </row>
    <row r="170">
      <c r="A170" s="1">
        <v>168.0</v>
      </c>
      <c r="B170" s="1">
        <v>0.25</v>
      </c>
      <c r="C170" s="8">
        <f t="shared" si="5"/>
        <v>7.023474469</v>
      </c>
      <c r="D170" s="4">
        <f t="shared" si="6"/>
        <v>7.024048164</v>
      </c>
      <c r="F170" s="8">
        <f t="shared" si="1"/>
        <v>0.0001434120157</v>
      </c>
      <c r="H170" s="8">
        <f t="shared" si="7"/>
        <v>0.007591920018</v>
      </c>
      <c r="I170" s="8">
        <f t="shared" si="8"/>
        <v>0.0003827858833</v>
      </c>
      <c r="J170" s="8">
        <f t="shared" si="2"/>
        <v>76159993.31</v>
      </c>
      <c r="K170" s="8">
        <f t="shared" si="3"/>
        <v>3839999.663</v>
      </c>
    </row>
    <row r="171">
      <c r="A171" s="1">
        <v>169.0</v>
      </c>
      <c r="B171" s="1">
        <v>0.25</v>
      </c>
      <c r="C171" s="8">
        <f t="shared" si="5"/>
        <v>7.017624009</v>
      </c>
      <c r="D171" s="4">
        <f t="shared" si="6"/>
        <v>7.018054292</v>
      </c>
      <c r="F171" s="8">
        <f t="shared" si="1"/>
        <v>0.0001075641307</v>
      </c>
      <c r="H171" s="8">
        <f t="shared" si="7"/>
        <v>0.005706166628</v>
      </c>
      <c r="I171" s="8">
        <f t="shared" si="8"/>
        <v>0.0002877058804</v>
      </c>
      <c r="J171" s="8">
        <f t="shared" si="2"/>
        <v>76159993.32</v>
      </c>
      <c r="K171" s="8">
        <f t="shared" si="3"/>
        <v>3839999.663</v>
      </c>
    </row>
    <row r="172">
      <c r="A172" s="1">
        <v>170.0</v>
      </c>
      <c r="B172" s="1">
        <v>0.25</v>
      </c>
      <c r="C172" s="8">
        <f t="shared" si="5"/>
        <v>7.01322855</v>
      </c>
      <c r="D172" s="4">
        <f t="shared" si="6"/>
        <v>7.013551269</v>
      </c>
      <c r="F172" s="8">
        <f t="shared" si="1"/>
        <v>0.00008067598094</v>
      </c>
      <c r="H172" s="8">
        <f t="shared" si="7"/>
        <v>0.004286877566</v>
      </c>
      <c r="I172" s="8">
        <f t="shared" si="8"/>
        <v>0.0002161450873</v>
      </c>
      <c r="J172" s="8">
        <f t="shared" si="2"/>
        <v>76159993.32</v>
      </c>
      <c r="K172" s="8">
        <f t="shared" si="3"/>
        <v>3839999.663</v>
      </c>
    </row>
    <row r="173">
      <c r="A173" s="1">
        <v>171.0</v>
      </c>
      <c r="B173" s="1">
        <v>0.25</v>
      </c>
      <c r="C173" s="8">
        <f t="shared" si="5"/>
        <v>7.009927492</v>
      </c>
      <c r="D173" s="4">
        <f t="shared" si="6"/>
        <v>7.010169535</v>
      </c>
      <c r="F173" s="8">
        <f t="shared" si="1"/>
        <v>0.00006050860879</v>
      </c>
      <c r="H173" s="8">
        <f t="shared" si="7"/>
        <v>0.003219411208</v>
      </c>
      <c r="I173" s="8">
        <f t="shared" si="8"/>
        <v>0.0001623232542</v>
      </c>
      <c r="J173" s="8">
        <f t="shared" si="2"/>
        <v>76159993.33</v>
      </c>
      <c r="K173" s="8">
        <f t="shared" si="3"/>
        <v>3839999.664</v>
      </c>
    </row>
    <row r="174">
      <c r="A174" s="1">
        <v>172.0</v>
      </c>
      <c r="B174" s="1">
        <v>0.25</v>
      </c>
      <c r="C174" s="8">
        <f t="shared" si="5"/>
        <v>7.007449104</v>
      </c>
      <c r="D174" s="4">
        <f t="shared" si="6"/>
        <v>7.007630638</v>
      </c>
      <c r="F174" s="8">
        <f t="shared" si="1"/>
        <v>0.0000453823702</v>
      </c>
      <c r="H174" s="8">
        <f t="shared" si="7"/>
        <v>0.002417029472</v>
      </c>
      <c r="I174" s="8">
        <f t="shared" si="8"/>
        <v>0.0001218670322</v>
      </c>
      <c r="J174" s="8">
        <f t="shared" si="2"/>
        <v>76159993.33</v>
      </c>
      <c r="K174" s="8">
        <f t="shared" si="3"/>
        <v>3839999.664</v>
      </c>
    </row>
    <row r="175">
      <c r="A175" s="1">
        <v>173.0</v>
      </c>
      <c r="B175" s="1">
        <v>0.25</v>
      </c>
      <c r="C175" s="8">
        <f t="shared" si="5"/>
        <v>7.005588817</v>
      </c>
      <c r="D175" s="4">
        <f t="shared" si="6"/>
        <v>7.005724969</v>
      </c>
      <c r="F175" s="8">
        <f t="shared" si="1"/>
        <v>0.00003403729182</v>
      </c>
      <c r="H175" s="8">
        <f t="shared" si="7"/>
        <v>0.001814197293</v>
      </c>
      <c r="I175" s="8">
        <f t="shared" si="8"/>
        <v>0.00009147213244</v>
      </c>
      <c r="J175" s="8">
        <f t="shared" si="2"/>
        <v>76159993.33</v>
      </c>
      <c r="K175" s="8">
        <f t="shared" si="3"/>
        <v>3839999.664</v>
      </c>
    </row>
    <row r="176">
      <c r="A176" s="1">
        <v>174.0</v>
      </c>
      <c r="B176" s="1">
        <v>0.25</v>
      </c>
      <c r="C176" s="8">
        <f t="shared" si="5"/>
        <v>7.004192744</v>
      </c>
      <c r="D176" s="4">
        <f t="shared" si="6"/>
        <v>7.004294858</v>
      </c>
      <c r="F176" s="8">
        <f t="shared" si="1"/>
        <v>0.00002552825819</v>
      </c>
      <c r="H176" s="8">
        <f t="shared" si="7"/>
        <v>0.001361465206</v>
      </c>
      <c r="I176" s="8">
        <f t="shared" si="8"/>
        <v>0.00006864530449</v>
      </c>
      <c r="J176" s="8">
        <f t="shared" si="2"/>
        <v>76159993.33</v>
      </c>
      <c r="K176" s="8">
        <f t="shared" si="3"/>
        <v>3839999.664</v>
      </c>
    </row>
    <row r="177">
      <c r="A177" s="1">
        <v>175.0</v>
      </c>
      <c r="B177" s="1">
        <v>0.25</v>
      </c>
      <c r="C177" s="8">
        <f t="shared" si="5"/>
        <v>7.003145199</v>
      </c>
      <c r="D177" s="4">
        <f t="shared" si="6"/>
        <v>7.003221785</v>
      </c>
      <c r="F177" s="8">
        <f t="shared" si="1"/>
        <v>0.00001914635644</v>
      </c>
      <c r="H177" s="8">
        <f t="shared" si="7"/>
        <v>0.001021565417</v>
      </c>
      <c r="I177" s="8">
        <f t="shared" si="8"/>
        <v>0.00005150750001</v>
      </c>
      <c r="J177" s="8">
        <f t="shared" si="2"/>
        <v>76159993.33</v>
      </c>
      <c r="K177" s="8">
        <f t="shared" si="3"/>
        <v>3839999.664</v>
      </c>
    </row>
    <row r="178">
      <c r="A178" s="1">
        <v>176.0</v>
      </c>
      <c r="B178" s="1">
        <v>0.25</v>
      </c>
      <c r="C178" s="8">
        <f t="shared" si="5"/>
        <v>7.002359262</v>
      </c>
      <c r="D178" s="4">
        <f t="shared" si="6"/>
        <v>7.002416702</v>
      </c>
      <c r="F178" s="8">
        <f t="shared" si="1"/>
        <v>0.00001435985892</v>
      </c>
      <c r="H178" s="8">
        <f t="shared" si="7"/>
        <v>0.0007664394395</v>
      </c>
      <c r="I178" s="8">
        <f t="shared" si="8"/>
        <v>0.00003864400535</v>
      </c>
      <c r="J178" s="8">
        <f t="shared" si="2"/>
        <v>76159993.33</v>
      </c>
      <c r="K178" s="8">
        <f t="shared" si="3"/>
        <v>3839999.664</v>
      </c>
    </row>
    <row r="179">
      <c r="A179" s="1">
        <v>177.0</v>
      </c>
      <c r="B179" s="1">
        <v>0.25</v>
      </c>
      <c r="C179" s="8">
        <f t="shared" si="5"/>
        <v>7.001769651</v>
      </c>
      <c r="D179" s="4">
        <f t="shared" si="6"/>
        <v>7.001812731</v>
      </c>
      <c r="F179" s="8">
        <f t="shared" si="1"/>
        <v>0.00001076994572</v>
      </c>
      <c r="H179" s="8">
        <f t="shared" si="7"/>
        <v>0.000574980135</v>
      </c>
      <c r="I179" s="8">
        <f t="shared" si="8"/>
        <v>0.00002899059504</v>
      </c>
      <c r="J179" s="8">
        <f t="shared" si="2"/>
        <v>76159993.33</v>
      </c>
      <c r="K179" s="8">
        <f t="shared" si="3"/>
        <v>3839999.664</v>
      </c>
    </row>
    <row r="180">
      <c r="A180" s="1">
        <v>178.0</v>
      </c>
      <c r="B180" s="1">
        <v>0.25</v>
      </c>
      <c r="C180" s="8">
        <f t="shared" si="5"/>
        <v>7.001327353</v>
      </c>
      <c r="D180" s="4">
        <f t="shared" si="6"/>
        <v>7.001359663</v>
      </c>
      <c r="F180" s="8">
        <f t="shared" si="1"/>
        <v>0.000008077488276</v>
      </c>
      <c r="H180" s="8">
        <f t="shared" si="7"/>
        <v>0.0004313203397</v>
      </c>
      <c r="I180" s="8">
        <f t="shared" si="8"/>
        <v>0.00002174724402</v>
      </c>
      <c r="J180" s="8">
        <f t="shared" si="2"/>
        <v>76159993.33</v>
      </c>
      <c r="K180" s="8">
        <f t="shared" si="3"/>
        <v>3839999.664</v>
      </c>
    </row>
    <row r="181">
      <c r="A181" s="1">
        <v>179.0</v>
      </c>
      <c r="B181" s="1">
        <v>0.25</v>
      </c>
      <c r="C181" s="8">
        <f t="shared" si="5"/>
        <v>7.00099558</v>
      </c>
      <c r="D181" s="4">
        <f t="shared" si="6"/>
        <v>7.001019812</v>
      </c>
      <c r="F181" s="8">
        <f t="shared" si="1"/>
        <v>0.000006058132515</v>
      </c>
      <c r="H181" s="8">
        <f t="shared" si="7"/>
        <v>0.0003235384374</v>
      </c>
      <c r="I181" s="8">
        <f t="shared" si="8"/>
        <v>0.00001631286239</v>
      </c>
      <c r="J181" s="8">
        <f t="shared" si="2"/>
        <v>76159993.34</v>
      </c>
      <c r="K181" s="8">
        <f t="shared" si="3"/>
        <v>3839999.664</v>
      </c>
    </row>
    <row r="182">
      <c r="A182" s="1">
        <v>180.0</v>
      </c>
      <c r="B182" s="1">
        <v>0.25</v>
      </c>
      <c r="C182" s="8">
        <f t="shared" si="5"/>
        <v>7.000746721</v>
      </c>
      <c r="D182" s="4">
        <f t="shared" si="6"/>
        <v>7.000764895</v>
      </c>
      <c r="F182" s="8">
        <f t="shared" si="1"/>
        <v>0.000004543608559</v>
      </c>
      <c r="H182" s="8">
        <f t="shared" si="7"/>
        <v>0.0002426810317</v>
      </c>
      <c r="I182" s="8">
        <f t="shared" si="8"/>
        <v>0.0000122360184</v>
      </c>
      <c r="J182" s="8">
        <f t="shared" si="2"/>
        <v>76159993.34</v>
      </c>
      <c r="K182" s="8">
        <f t="shared" si="3"/>
        <v>3839999.664</v>
      </c>
    </row>
    <row r="183">
      <c r="A183" s="1">
        <v>181.0</v>
      </c>
      <c r="B183" s="1">
        <v>0.25</v>
      </c>
      <c r="C183" s="8">
        <f t="shared" si="5"/>
        <v>7.00056006</v>
      </c>
      <c r="D183" s="4">
        <f t="shared" si="6"/>
        <v>7.000573691</v>
      </c>
      <c r="F183" s="8">
        <f t="shared" si="1"/>
        <v>0.00000340771158</v>
      </c>
      <c r="H183" s="8">
        <f t="shared" si="7"/>
        <v>0.0001820261188</v>
      </c>
      <c r="I183" s="8">
        <f t="shared" si="8"/>
        <v>0.0000091777875</v>
      </c>
      <c r="J183" s="8">
        <f t="shared" si="2"/>
        <v>76159993.34</v>
      </c>
      <c r="K183" s="8">
        <f t="shared" si="3"/>
        <v>3839999.664</v>
      </c>
    </row>
    <row r="184">
      <c r="A184" s="1">
        <v>182.0</v>
      </c>
      <c r="B184" s="1">
        <v>0.25</v>
      </c>
      <c r="C184" s="8">
        <f t="shared" si="5"/>
        <v>7.000420056</v>
      </c>
      <c r="D184" s="4">
        <f t="shared" si="6"/>
        <v>7.000430279</v>
      </c>
      <c r="F184" s="8">
        <f t="shared" si="1"/>
        <v>0.000002555786588</v>
      </c>
      <c r="H184" s="8">
        <f t="shared" si="7"/>
        <v>0.0001365282389</v>
      </c>
      <c r="I184" s="8">
        <f t="shared" si="8"/>
        <v>0.000006883776751</v>
      </c>
      <c r="J184" s="8">
        <f t="shared" si="2"/>
        <v>76159993.34</v>
      </c>
      <c r="K184" s="8">
        <f t="shared" si="3"/>
        <v>3839999.664</v>
      </c>
    </row>
    <row r="185">
      <c r="A185" s="1">
        <v>183.0</v>
      </c>
      <c r="B185" s="1">
        <v>0.25</v>
      </c>
      <c r="C185" s="8">
        <f t="shared" si="5"/>
        <v>7.000315048</v>
      </c>
      <c r="D185" s="4">
        <f t="shared" si="6"/>
        <v>7.000322715</v>
      </c>
      <c r="F185" s="8">
        <f t="shared" si="1"/>
        <v>0.000001916841574</v>
      </c>
      <c r="H185" s="8">
        <f t="shared" si="7"/>
        <v>0.0001024010525</v>
      </c>
      <c r="I185" s="8">
        <f t="shared" si="8"/>
        <v>0.000005163078275</v>
      </c>
      <c r="J185" s="8">
        <f t="shared" si="2"/>
        <v>76159993.34</v>
      </c>
      <c r="K185" s="8">
        <f t="shared" si="3"/>
        <v>3839999.664</v>
      </c>
    </row>
    <row r="186">
      <c r="A186" s="1">
        <v>184.0</v>
      </c>
      <c r="B186" s="1">
        <v>0.25</v>
      </c>
      <c r="C186" s="8">
        <f t="shared" si="5"/>
        <v>7.000236289</v>
      </c>
      <c r="D186" s="4">
        <f t="shared" si="6"/>
        <v>7.000242039</v>
      </c>
      <c r="F186" s="8">
        <f t="shared" si="1"/>
        <v>0.000001437632099</v>
      </c>
      <c r="H186" s="8">
        <f t="shared" si="7"/>
        <v>0.00007680353386</v>
      </c>
      <c r="I186" s="8">
        <f t="shared" si="8"/>
        <v>0.000003872447085</v>
      </c>
      <c r="J186" s="8">
        <f t="shared" si="2"/>
        <v>76159993.34</v>
      </c>
      <c r="K186" s="8">
        <f t="shared" si="3"/>
        <v>3839999.664</v>
      </c>
    </row>
    <row r="187">
      <c r="A187" s="1">
        <v>185.0</v>
      </c>
      <c r="B187" s="1">
        <v>0.25</v>
      </c>
      <c r="C187" s="8">
        <f t="shared" si="5"/>
        <v>7.000177218</v>
      </c>
      <c r="D187" s="4">
        <f t="shared" si="6"/>
        <v>7.00018153</v>
      </c>
      <c r="F187" s="8">
        <f t="shared" si="1"/>
        <v>0.000001078224591</v>
      </c>
      <c r="H187" s="8">
        <f t="shared" si="7"/>
        <v>0.00005760419557</v>
      </c>
      <c r="I187" s="8">
        <f t="shared" si="8"/>
        <v>0.000002904413222</v>
      </c>
      <c r="J187" s="8">
        <f t="shared" si="2"/>
        <v>76159993.34</v>
      </c>
      <c r="K187" s="8">
        <f t="shared" si="3"/>
        <v>3839999.664</v>
      </c>
    </row>
    <row r="188">
      <c r="A188" s="1">
        <v>186.0</v>
      </c>
      <c r="B188" s="1">
        <v>0.25</v>
      </c>
      <c r="C188" s="8">
        <f t="shared" si="5"/>
        <v>7.000132913</v>
      </c>
      <c r="D188" s="4">
        <f t="shared" si="6"/>
        <v>7.000136148</v>
      </c>
      <c r="F188" s="8">
        <f t="shared" si="1"/>
        <v>0.0000008086687338</v>
      </c>
      <c r="H188" s="8">
        <f t="shared" si="7"/>
        <v>0.00004320401643</v>
      </c>
      <c r="I188" s="8">
        <f t="shared" si="8"/>
        <v>0.00000217835377</v>
      </c>
      <c r="J188" s="8">
        <f t="shared" si="2"/>
        <v>76159993.34</v>
      </c>
      <c r="K188" s="8">
        <f t="shared" si="3"/>
        <v>3839999.664</v>
      </c>
    </row>
    <row r="189">
      <c r="A189" s="1">
        <v>187.0</v>
      </c>
      <c r="B189" s="1">
        <v>0.25</v>
      </c>
      <c r="C189" s="8">
        <f t="shared" si="5"/>
        <v>7.000099685</v>
      </c>
      <c r="D189" s="4">
        <f t="shared" si="6"/>
        <v>7.000102111</v>
      </c>
      <c r="F189" s="8">
        <f t="shared" si="1"/>
        <v>0.0000006065017137</v>
      </c>
      <c r="H189" s="8">
        <f t="shared" si="7"/>
        <v>0.00003240350181</v>
      </c>
      <c r="I189" s="8">
        <f t="shared" si="8"/>
        <v>0.000001633790007</v>
      </c>
      <c r="J189" s="8">
        <f t="shared" si="2"/>
        <v>76159993.34</v>
      </c>
      <c r="K189" s="8">
        <f t="shared" si="3"/>
        <v>3839999.664</v>
      </c>
    </row>
    <row r="190">
      <c r="A190" s="1">
        <v>188.0</v>
      </c>
      <c r="B190" s="1">
        <v>0.25</v>
      </c>
      <c r="C190" s="8">
        <f t="shared" si="5"/>
        <v>7.000074763</v>
      </c>
      <c r="D190" s="4">
        <f t="shared" si="6"/>
        <v>7.000076583</v>
      </c>
      <c r="F190" s="8">
        <f t="shared" si="1"/>
        <v>0.0000004548763774</v>
      </c>
      <c r="H190" s="8">
        <f t="shared" si="7"/>
        <v>0.0000243029018</v>
      </c>
      <c r="I190" s="8">
        <f t="shared" si="8"/>
        <v>0.000001225356393</v>
      </c>
      <c r="J190" s="8">
        <f t="shared" si="2"/>
        <v>76159993.34</v>
      </c>
      <c r="K190" s="8">
        <f t="shared" si="3"/>
        <v>3839999.664</v>
      </c>
    </row>
    <row r="191">
      <c r="A191" s="1">
        <v>189.0</v>
      </c>
      <c r="B191" s="1">
        <v>0.25</v>
      </c>
      <c r="C191" s="8">
        <f t="shared" si="5"/>
        <v>7.000056072</v>
      </c>
      <c r="D191" s="4">
        <f t="shared" si="6"/>
        <v>7.000057436</v>
      </c>
      <c r="F191" s="8">
        <f t="shared" si="1"/>
        <v>0.0000003411573347</v>
      </c>
      <c r="H191" s="8">
        <f t="shared" si="7"/>
        <v>0.00001822733133</v>
      </c>
      <c r="I191" s="8">
        <f t="shared" si="8"/>
        <v>0.0000009190251089</v>
      </c>
      <c r="J191" s="8">
        <f t="shared" si="2"/>
        <v>76159993.34</v>
      </c>
      <c r="K191" s="8">
        <f t="shared" si="3"/>
        <v>3839999.664</v>
      </c>
    </row>
    <row r="192">
      <c r="A192" s="1">
        <v>190.0</v>
      </c>
      <c r="B192" s="1">
        <v>0.25</v>
      </c>
      <c r="C192" s="8">
        <f t="shared" si="5"/>
        <v>7.000042053</v>
      </c>
      <c r="D192" s="4">
        <f t="shared" si="6"/>
        <v>7.000043076</v>
      </c>
      <c r="F192" s="8">
        <f t="shared" si="1"/>
        <v>0.0000002558680301</v>
      </c>
      <c r="H192" s="8">
        <f t="shared" si="7"/>
        <v>0.00001367058569</v>
      </c>
      <c r="I192" s="8">
        <f t="shared" si="8"/>
        <v>0.0000006892732281</v>
      </c>
      <c r="J192" s="8">
        <f t="shared" si="2"/>
        <v>76159993.34</v>
      </c>
      <c r="K192" s="8">
        <f t="shared" si="3"/>
        <v>3839999.664</v>
      </c>
    </row>
    <row r="193">
      <c r="A193" s="1">
        <v>191.0</v>
      </c>
      <c r="B193" s="1">
        <v>0.25</v>
      </c>
      <c r="C193" s="8">
        <f t="shared" si="5"/>
        <v>7.000031539</v>
      </c>
      <c r="D193" s="4">
        <f t="shared" si="6"/>
        <v>7.000032306</v>
      </c>
      <c r="F193" s="8">
        <f t="shared" si="1"/>
        <v>0.0000001919010392</v>
      </c>
      <c r="H193" s="8">
        <f t="shared" si="7"/>
        <v>0.00001025298832</v>
      </c>
      <c r="I193" s="8">
        <f t="shared" si="8"/>
        <v>0.0000005169573944</v>
      </c>
      <c r="J193" s="8">
        <f t="shared" si="2"/>
        <v>76159993.34</v>
      </c>
      <c r="K193" s="8">
        <f t="shared" si="3"/>
        <v>3839999.664</v>
      </c>
    </row>
    <row r="194">
      <c r="A194" s="1">
        <v>192.0</v>
      </c>
      <c r="B194" s="1">
        <v>0.25</v>
      </c>
      <c r="C194" s="8">
        <f t="shared" si="5"/>
        <v>7.000023653</v>
      </c>
      <c r="D194" s="4">
        <f t="shared" si="6"/>
        <v>7.000024229</v>
      </c>
      <c r="F194" s="8">
        <f t="shared" si="1"/>
        <v>0.0000001439257885</v>
      </c>
      <c r="H194" s="8">
        <f t="shared" si="7"/>
        <v>0.000007689768839</v>
      </c>
      <c r="I194" s="8">
        <f t="shared" si="8"/>
        <v>0.0000003877194372</v>
      </c>
      <c r="J194" s="8">
        <f t="shared" si="2"/>
        <v>76159993.34</v>
      </c>
      <c r="K194" s="8">
        <f t="shared" si="3"/>
        <v>3839999.664</v>
      </c>
    </row>
    <row r="195">
      <c r="A195" s="1">
        <v>193.0</v>
      </c>
      <c r="B195" s="1">
        <v>0.25</v>
      </c>
      <c r="C195" s="8">
        <f t="shared" si="5"/>
        <v>7.000017739</v>
      </c>
      <c r="D195" s="4">
        <f t="shared" si="6"/>
        <v>7.000018171</v>
      </c>
      <c r="F195" s="8">
        <f t="shared" si="1"/>
        <v>0.0000001079443466</v>
      </c>
      <c r="H195" s="8">
        <f t="shared" si="7"/>
        <v>0.000005767342154</v>
      </c>
      <c r="I195" s="8">
        <f t="shared" si="8"/>
        <v>0.0000002907903607</v>
      </c>
      <c r="J195" s="8">
        <f t="shared" si="2"/>
        <v>76159993.34</v>
      </c>
      <c r="K195" s="8">
        <f t="shared" si="3"/>
        <v>3839999.664</v>
      </c>
    </row>
    <row r="196">
      <c r="A196" s="1">
        <v>194.0</v>
      </c>
      <c r="B196" s="1">
        <v>0.25</v>
      </c>
      <c r="C196" s="8">
        <f t="shared" si="5"/>
        <v>7.000013303</v>
      </c>
      <c r="D196" s="4">
        <f t="shared" si="6"/>
        <v>7.000013627</v>
      </c>
      <c r="F196" s="8">
        <f t="shared" si="1"/>
        <v>0.00000008095826277</v>
      </c>
      <c r="H196" s="8">
        <f t="shared" si="7"/>
        <v>0.000004325515349</v>
      </c>
      <c r="I196" s="8">
        <f t="shared" si="8"/>
        <v>0.0000002180932108</v>
      </c>
      <c r="J196" s="8">
        <f t="shared" si="2"/>
        <v>76159993.34</v>
      </c>
      <c r="K196" s="8">
        <f t="shared" si="3"/>
        <v>3839999.664</v>
      </c>
    </row>
    <row r="197">
      <c r="A197" s="1">
        <v>195.0</v>
      </c>
      <c r="B197" s="1">
        <v>0.25</v>
      </c>
      <c r="C197" s="8">
        <f t="shared" si="5"/>
        <v>7.000009977</v>
      </c>
      <c r="D197" s="4">
        <f t="shared" si="6"/>
        <v>7.000010219</v>
      </c>
      <c r="F197" s="8">
        <f t="shared" si="1"/>
        <v>0.00000006071869868</v>
      </c>
      <c r="H197" s="8">
        <f t="shared" si="7"/>
        <v>0.000003244141424</v>
      </c>
      <c r="I197" s="8">
        <f t="shared" si="8"/>
        <v>0.0000001635701558</v>
      </c>
      <c r="J197" s="8">
        <f t="shared" si="2"/>
        <v>76159993.34</v>
      </c>
      <c r="K197" s="8">
        <f t="shared" si="3"/>
        <v>3839999.664</v>
      </c>
    </row>
    <row r="198">
      <c r="A198" s="1">
        <v>196.0</v>
      </c>
      <c r="B198" s="1">
        <v>0.25</v>
      </c>
      <c r="C198" s="8">
        <f t="shared" si="5"/>
        <v>7.000007481</v>
      </c>
      <c r="D198" s="4">
        <f t="shared" si="6"/>
        <v>7.000007664</v>
      </c>
      <c r="F198" s="8">
        <f t="shared" si="1"/>
        <v>0.00000004553902487</v>
      </c>
      <c r="H198" s="8">
        <f t="shared" si="7"/>
        <v>0.000002433108831</v>
      </c>
      <c r="I198" s="8">
        <f t="shared" si="8"/>
        <v>0.0000001226777562</v>
      </c>
      <c r="J198" s="8">
        <f t="shared" si="2"/>
        <v>76159993.34</v>
      </c>
      <c r="K198" s="8">
        <f t="shared" si="3"/>
        <v>3839999.664</v>
      </c>
    </row>
    <row r="199">
      <c r="A199" s="1">
        <v>197.0</v>
      </c>
      <c r="B199" s="1">
        <v>0.25</v>
      </c>
      <c r="C199" s="8">
        <f t="shared" si="5"/>
        <v>7.00000561</v>
      </c>
      <c r="D199" s="4">
        <f t="shared" si="6"/>
        <v>7.000005747</v>
      </c>
      <c r="F199" s="8">
        <f t="shared" si="1"/>
        <v>0.00000003415426914</v>
      </c>
      <c r="H199" s="8">
        <f t="shared" si="7"/>
        <v>0.000001824833178</v>
      </c>
      <c r="I199" s="8">
        <f t="shared" si="8"/>
        <v>0.00000009200839553</v>
      </c>
      <c r="J199" s="8">
        <f t="shared" si="2"/>
        <v>76159993.34</v>
      </c>
      <c r="K199" s="8">
        <f t="shared" si="3"/>
        <v>3839999.664</v>
      </c>
    </row>
    <row r="200">
      <c r="C200" s="8"/>
      <c r="D200" s="4"/>
      <c r="F200" s="8"/>
      <c r="H200" s="8"/>
      <c r="I200" s="8"/>
      <c r="J200" s="8"/>
      <c r="K200" s="8"/>
    </row>
    <row r="201">
      <c r="C201" s="8"/>
      <c r="D201" s="8"/>
      <c r="F201" s="8"/>
      <c r="H201" s="8"/>
      <c r="I201" s="8"/>
      <c r="J201" s="8"/>
      <c r="K201" s="8"/>
    </row>
    <row r="202">
      <c r="C202" s="8"/>
      <c r="D202" s="8"/>
      <c r="F202" s="8"/>
      <c r="H202" s="8"/>
      <c r="I202" s="8"/>
      <c r="J202" s="8"/>
      <c r="K202" s="8"/>
    </row>
    <row r="203">
      <c r="C203" s="8"/>
      <c r="D203" s="8"/>
      <c r="F203" s="8"/>
      <c r="H203" s="8"/>
      <c r="I203" s="8"/>
      <c r="J203" s="8"/>
      <c r="K203" s="8"/>
    </row>
    <row r="204">
      <c r="C204" s="8"/>
      <c r="D204" s="8"/>
      <c r="F204" s="8"/>
      <c r="H204" s="8"/>
      <c r="I204" s="8"/>
      <c r="J204" s="8"/>
      <c r="K204" s="8"/>
    </row>
    <row r="205">
      <c r="C205" s="8"/>
      <c r="D205" s="8"/>
      <c r="F205" s="8"/>
      <c r="H205" s="8"/>
      <c r="I205" s="8"/>
      <c r="J205" s="8"/>
      <c r="K205" s="8"/>
    </row>
    <row r="206">
      <c r="C206" s="8"/>
      <c r="D206" s="8"/>
      <c r="F206" s="8"/>
      <c r="H206" s="8"/>
      <c r="I206" s="8"/>
      <c r="J206" s="8"/>
      <c r="K206" s="8"/>
    </row>
    <row r="207">
      <c r="C207" s="8"/>
      <c r="D207" s="8"/>
      <c r="F207" s="8"/>
      <c r="H207" s="8"/>
      <c r="I207" s="8"/>
      <c r="J207" s="8"/>
      <c r="K207" s="8"/>
    </row>
    <row r="208">
      <c r="C208" s="8"/>
      <c r="D208" s="8"/>
      <c r="F208" s="8"/>
      <c r="H208" s="8"/>
      <c r="I208" s="8"/>
      <c r="J208" s="8"/>
      <c r="K208" s="8"/>
    </row>
    <row r="209">
      <c r="C209" s="8"/>
      <c r="D209" s="8"/>
      <c r="F209" s="8"/>
      <c r="H209" s="8"/>
      <c r="I209" s="8"/>
      <c r="J209" s="8"/>
      <c r="K209" s="8"/>
    </row>
    <row r="210">
      <c r="C210" s="8"/>
      <c r="D210" s="8"/>
      <c r="F210" s="8"/>
      <c r="H210" s="8"/>
      <c r="I210" s="8"/>
      <c r="J210" s="8"/>
      <c r="K210" s="8"/>
    </row>
    <row r="211">
      <c r="C211" s="8"/>
      <c r="D211" s="8"/>
      <c r="F211" s="8"/>
      <c r="H211" s="8"/>
      <c r="I211" s="8"/>
      <c r="J211" s="8"/>
      <c r="K211" s="8"/>
    </row>
    <row r="212">
      <c r="C212" s="8"/>
      <c r="D212" s="8"/>
      <c r="F212" s="8"/>
      <c r="H212" s="8"/>
      <c r="I212" s="8"/>
      <c r="J212" s="8"/>
      <c r="K212" s="8"/>
    </row>
    <row r="213">
      <c r="C213" s="8"/>
      <c r="D213" s="8"/>
      <c r="F213" s="8"/>
      <c r="H213" s="8"/>
      <c r="I213" s="8"/>
      <c r="J213" s="8"/>
      <c r="K213" s="8"/>
    </row>
    <row r="214">
      <c r="C214" s="8"/>
      <c r="D214" s="8"/>
      <c r="F214" s="8"/>
      <c r="H214" s="8"/>
      <c r="I214" s="8"/>
      <c r="J214" s="8"/>
      <c r="K214" s="8"/>
    </row>
    <row r="215">
      <c r="C215" s="8"/>
      <c r="D215" s="8"/>
      <c r="F215" s="8"/>
      <c r="H215" s="8"/>
      <c r="I215" s="8"/>
      <c r="J215" s="8"/>
      <c r="K215" s="8"/>
    </row>
    <row r="216">
      <c r="C216" s="8"/>
      <c r="D216" s="8"/>
      <c r="F216" s="8"/>
      <c r="H216" s="8"/>
      <c r="I216" s="8"/>
      <c r="J216" s="8"/>
      <c r="K216" s="8"/>
    </row>
    <row r="217">
      <c r="C217" s="8"/>
      <c r="D217" s="8"/>
      <c r="F217" s="8"/>
      <c r="H217" s="8"/>
      <c r="I217" s="8"/>
      <c r="J217" s="8"/>
      <c r="K217" s="8"/>
    </row>
    <row r="218">
      <c r="C218" s="8"/>
      <c r="D218" s="8"/>
      <c r="F218" s="8"/>
      <c r="H218" s="8"/>
      <c r="I218" s="8"/>
      <c r="J218" s="8"/>
      <c r="K218" s="8"/>
    </row>
    <row r="219">
      <c r="C219" s="8"/>
      <c r="D219" s="8"/>
      <c r="F219" s="8"/>
      <c r="H219" s="8"/>
      <c r="I219" s="8"/>
      <c r="J219" s="8"/>
      <c r="K219" s="8"/>
    </row>
    <row r="220">
      <c r="C220" s="8"/>
      <c r="D220" s="8"/>
      <c r="F220" s="8"/>
      <c r="H220" s="8"/>
      <c r="I220" s="8"/>
      <c r="J220" s="8"/>
      <c r="K220" s="8"/>
    </row>
    <row r="221">
      <c r="C221" s="8"/>
      <c r="D221" s="8"/>
      <c r="F221" s="8"/>
      <c r="H221" s="8"/>
      <c r="I221" s="8"/>
      <c r="J221" s="8"/>
      <c r="K221" s="8"/>
    </row>
    <row r="222">
      <c r="C222" s="8"/>
      <c r="D222" s="8"/>
      <c r="F222" s="8"/>
      <c r="H222" s="8"/>
      <c r="I222" s="8"/>
      <c r="J222" s="8"/>
      <c r="K222" s="8"/>
    </row>
    <row r="223">
      <c r="C223" s="8"/>
      <c r="D223" s="8"/>
      <c r="F223" s="8"/>
      <c r="H223" s="8"/>
      <c r="I223" s="8"/>
      <c r="J223" s="8"/>
      <c r="K223" s="8"/>
    </row>
    <row r="224">
      <c r="C224" s="8"/>
      <c r="D224" s="8"/>
      <c r="F224" s="8"/>
      <c r="H224" s="8"/>
      <c r="I224" s="8"/>
      <c r="J224" s="8"/>
      <c r="K224" s="8"/>
    </row>
    <row r="225">
      <c r="C225" s="8"/>
      <c r="D225" s="8"/>
      <c r="F225" s="8"/>
      <c r="H225" s="8"/>
      <c r="I225" s="8"/>
      <c r="J225" s="8"/>
      <c r="K225" s="8"/>
    </row>
    <row r="226">
      <c r="C226" s="8"/>
      <c r="D226" s="8"/>
      <c r="F226" s="8"/>
      <c r="H226" s="8"/>
      <c r="I226" s="8"/>
      <c r="J226" s="8"/>
      <c r="K226" s="8"/>
    </row>
    <row r="227">
      <c r="C227" s="8"/>
      <c r="D227" s="8"/>
      <c r="F227" s="8"/>
      <c r="H227" s="8"/>
      <c r="I227" s="8"/>
      <c r="J227" s="8"/>
      <c r="K227" s="8"/>
    </row>
    <row r="228">
      <c r="C228" s="8"/>
      <c r="D228" s="8"/>
      <c r="F228" s="8"/>
      <c r="H228" s="8"/>
      <c r="I228" s="8"/>
      <c r="J228" s="8"/>
      <c r="K228" s="8"/>
    </row>
    <row r="229">
      <c r="C229" s="8"/>
      <c r="D229" s="8"/>
      <c r="F229" s="8"/>
      <c r="H229" s="8"/>
      <c r="I229" s="8"/>
      <c r="J229" s="8"/>
      <c r="K229" s="8"/>
    </row>
    <row r="230">
      <c r="C230" s="8"/>
      <c r="D230" s="8"/>
      <c r="F230" s="8"/>
      <c r="H230" s="8"/>
      <c r="I230" s="8"/>
      <c r="J230" s="8"/>
      <c r="K230" s="8"/>
    </row>
    <row r="231">
      <c r="C231" s="8"/>
      <c r="D231" s="8"/>
      <c r="F231" s="8"/>
      <c r="H231" s="8"/>
      <c r="I231" s="8"/>
      <c r="J231" s="8"/>
      <c r="K231" s="8"/>
    </row>
    <row r="232">
      <c r="C232" s="8"/>
      <c r="D232" s="8"/>
      <c r="F232" s="8"/>
      <c r="H232" s="8"/>
      <c r="I232" s="8"/>
      <c r="J232" s="8"/>
      <c r="K232" s="8"/>
    </row>
    <row r="233">
      <c r="C233" s="8"/>
      <c r="D233" s="8"/>
      <c r="F233" s="8"/>
      <c r="H233" s="8"/>
      <c r="I233" s="8"/>
      <c r="J233" s="8"/>
      <c r="K233" s="8"/>
    </row>
    <row r="234">
      <c r="C234" s="8"/>
      <c r="D234" s="8"/>
      <c r="F234" s="8"/>
      <c r="H234" s="8"/>
      <c r="I234" s="8"/>
      <c r="J234" s="8"/>
      <c r="K234" s="8"/>
    </row>
    <row r="235">
      <c r="C235" s="8"/>
      <c r="D235" s="8"/>
      <c r="F235" s="8"/>
      <c r="H235" s="8"/>
      <c r="I235" s="8"/>
      <c r="J235" s="8"/>
      <c r="K235" s="8"/>
    </row>
    <row r="236">
      <c r="C236" s="8"/>
      <c r="D236" s="8"/>
      <c r="F236" s="8"/>
      <c r="H236" s="8"/>
      <c r="I236" s="8"/>
      <c r="J236" s="8"/>
      <c r="K236" s="8"/>
    </row>
    <row r="237">
      <c r="C237" s="8"/>
      <c r="D237" s="8"/>
      <c r="F237" s="8"/>
      <c r="H237" s="8"/>
      <c r="I237" s="8"/>
      <c r="J237" s="8"/>
      <c r="K237" s="8"/>
    </row>
    <row r="238">
      <c r="C238" s="8"/>
      <c r="D238" s="8"/>
      <c r="F238" s="8"/>
      <c r="H238" s="8"/>
      <c r="I238" s="8"/>
      <c r="J238" s="8"/>
      <c r="K238" s="8"/>
    </row>
    <row r="239">
      <c r="C239" s="8"/>
      <c r="D239" s="8"/>
      <c r="F239" s="8"/>
      <c r="H239" s="8"/>
      <c r="I239" s="8"/>
      <c r="J239" s="8"/>
      <c r="K239" s="8"/>
    </row>
    <row r="240">
      <c r="C240" s="8"/>
      <c r="D240" s="8"/>
      <c r="F240" s="8"/>
      <c r="H240" s="8"/>
      <c r="I240" s="8"/>
      <c r="J240" s="8"/>
      <c r="K240" s="8"/>
    </row>
    <row r="241">
      <c r="C241" s="8"/>
      <c r="D241" s="8"/>
      <c r="F241" s="8"/>
      <c r="H241" s="8"/>
      <c r="I241" s="8"/>
      <c r="J241" s="8"/>
      <c r="K241" s="8"/>
    </row>
    <row r="242">
      <c r="C242" s="8"/>
      <c r="D242" s="8"/>
      <c r="F242" s="8"/>
      <c r="H242" s="8"/>
      <c r="I242" s="8"/>
      <c r="J242" s="8"/>
      <c r="K242" s="8"/>
    </row>
    <row r="243">
      <c r="C243" s="8"/>
      <c r="D243" s="8"/>
      <c r="F243" s="8"/>
      <c r="H243" s="8"/>
      <c r="I243" s="8"/>
      <c r="J243" s="8"/>
      <c r="K243" s="8"/>
    </row>
    <row r="244">
      <c r="C244" s="8"/>
      <c r="D244" s="8"/>
      <c r="F244" s="8"/>
      <c r="H244" s="8"/>
      <c r="I244" s="8"/>
      <c r="J244" s="8"/>
      <c r="K244" s="8"/>
    </row>
    <row r="245">
      <c r="C245" s="8"/>
      <c r="D245" s="8"/>
      <c r="F245" s="8"/>
      <c r="H245" s="8"/>
      <c r="I245" s="8"/>
      <c r="J245" s="8"/>
      <c r="K245" s="8"/>
    </row>
    <row r="246">
      <c r="C246" s="8"/>
      <c r="D246" s="8"/>
      <c r="F246" s="8"/>
      <c r="H246" s="8"/>
      <c r="I246" s="8"/>
      <c r="J246" s="8"/>
      <c r="K246" s="8"/>
    </row>
    <row r="247">
      <c r="C247" s="8"/>
      <c r="D247" s="8"/>
      <c r="F247" s="8"/>
      <c r="H247" s="8"/>
      <c r="I247" s="8"/>
      <c r="J247" s="8"/>
      <c r="K247" s="8"/>
    </row>
    <row r="248">
      <c r="C248" s="8"/>
      <c r="D248" s="8"/>
      <c r="F248" s="8"/>
      <c r="H248" s="8"/>
      <c r="I248" s="8"/>
      <c r="J248" s="8"/>
      <c r="K248" s="8"/>
    </row>
    <row r="249">
      <c r="C249" s="8"/>
      <c r="D249" s="8"/>
      <c r="F249" s="8"/>
      <c r="H249" s="8"/>
      <c r="I249" s="8"/>
      <c r="J249" s="8"/>
      <c r="K249" s="8"/>
    </row>
    <row r="250">
      <c r="C250" s="8"/>
      <c r="D250" s="8"/>
      <c r="F250" s="8"/>
      <c r="H250" s="8"/>
      <c r="I250" s="8"/>
      <c r="J250" s="8"/>
      <c r="K250" s="8"/>
    </row>
    <row r="251">
      <c r="C251" s="8"/>
      <c r="D251" s="8"/>
      <c r="F251" s="8"/>
      <c r="H251" s="8"/>
      <c r="I251" s="8"/>
      <c r="J251" s="8"/>
      <c r="K251" s="8"/>
    </row>
    <row r="252">
      <c r="C252" s="8"/>
      <c r="D252" s="8"/>
      <c r="F252" s="8"/>
      <c r="H252" s="8"/>
      <c r="I252" s="8"/>
      <c r="J252" s="8"/>
      <c r="K252" s="8"/>
    </row>
    <row r="253">
      <c r="C253" s="8"/>
      <c r="D253" s="8"/>
      <c r="F253" s="8"/>
      <c r="H253" s="8"/>
      <c r="I253" s="8"/>
      <c r="J253" s="8"/>
      <c r="K253" s="8"/>
    </row>
    <row r="254">
      <c r="C254" s="8"/>
      <c r="D254" s="8"/>
      <c r="F254" s="8"/>
      <c r="H254" s="8"/>
      <c r="I254" s="8"/>
      <c r="J254" s="8"/>
      <c r="K254" s="8"/>
    </row>
    <row r="255">
      <c r="C255" s="8"/>
      <c r="D255" s="8"/>
      <c r="F255" s="8"/>
      <c r="H255" s="8"/>
      <c r="I255" s="8"/>
      <c r="J255" s="8"/>
      <c r="K255" s="8"/>
    </row>
    <row r="256">
      <c r="C256" s="8"/>
      <c r="D256" s="8"/>
      <c r="F256" s="8"/>
      <c r="H256" s="8"/>
      <c r="I256" s="8"/>
      <c r="J256" s="8"/>
      <c r="K256" s="8"/>
    </row>
    <row r="257">
      <c r="C257" s="8"/>
      <c r="D257" s="8"/>
      <c r="F257" s="8"/>
      <c r="H257" s="8"/>
      <c r="I257" s="8"/>
      <c r="J257" s="8"/>
      <c r="K257" s="8"/>
    </row>
    <row r="258">
      <c r="C258" s="8"/>
      <c r="D258" s="8"/>
      <c r="F258" s="8"/>
      <c r="H258" s="8"/>
      <c r="I258" s="8"/>
      <c r="J258" s="8"/>
      <c r="K258" s="8"/>
    </row>
    <row r="259">
      <c r="C259" s="8"/>
      <c r="D259" s="8"/>
      <c r="F259" s="8"/>
      <c r="H259" s="8"/>
      <c r="I259" s="8"/>
      <c r="J259" s="8"/>
      <c r="K259" s="8"/>
    </row>
    <row r="260">
      <c r="C260" s="8"/>
      <c r="D260" s="8"/>
      <c r="F260" s="8"/>
      <c r="H260" s="8"/>
      <c r="I260" s="8"/>
      <c r="J260" s="8"/>
      <c r="K260" s="8"/>
    </row>
    <row r="261">
      <c r="C261" s="8"/>
      <c r="D261" s="8"/>
      <c r="F261" s="8"/>
      <c r="H261" s="8"/>
      <c r="I261" s="8"/>
      <c r="J261" s="8"/>
      <c r="K261" s="8"/>
    </row>
    <row r="262">
      <c r="C262" s="8"/>
      <c r="D262" s="8"/>
      <c r="F262" s="8"/>
      <c r="H262" s="8"/>
      <c r="I262" s="8"/>
      <c r="J262" s="8"/>
      <c r="K262" s="8"/>
    </row>
    <row r="263">
      <c r="C263" s="8"/>
      <c r="D263" s="8"/>
      <c r="F263" s="8"/>
      <c r="H263" s="8"/>
      <c r="I263" s="8"/>
      <c r="J263" s="8"/>
      <c r="K263" s="8"/>
    </row>
    <row r="264">
      <c r="C264" s="8"/>
      <c r="D264" s="8"/>
      <c r="F264" s="8"/>
      <c r="H264" s="8"/>
      <c r="I264" s="8"/>
      <c r="J264" s="8"/>
      <c r="K264" s="8"/>
    </row>
    <row r="265">
      <c r="C265" s="8"/>
      <c r="D265" s="8"/>
      <c r="F265" s="8"/>
      <c r="H265" s="8"/>
      <c r="I265" s="8"/>
      <c r="J265" s="8"/>
      <c r="K265" s="8"/>
    </row>
    <row r="266">
      <c r="C266" s="8"/>
      <c r="D266" s="8"/>
      <c r="F266" s="8"/>
      <c r="H266" s="8"/>
      <c r="I266" s="8"/>
      <c r="J266" s="8"/>
      <c r="K266" s="8"/>
    </row>
    <row r="267">
      <c r="C267" s="8"/>
      <c r="D267" s="8"/>
      <c r="F267" s="8"/>
      <c r="H267" s="8"/>
      <c r="I267" s="8"/>
      <c r="J267" s="8"/>
      <c r="K267" s="8"/>
    </row>
    <row r="268">
      <c r="C268" s="8"/>
      <c r="D268" s="8"/>
      <c r="F268" s="8"/>
      <c r="H268" s="8"/>
      <c r="I268" s="8"/>
      <c r="J268" s="8"/>
      <c r="K268" s="8"/>
    </row>
    <row r="269">
      <c r="C269" s="8"/>
      <c r="D269" s="8"/>
      <c r="F269" s="8"/>
      <c r="H269" s="8"/>
      <c r="I269" s="8"/>
      <c r="J269" s="8"/>
      <c r="K269" s="8"/>
    </row>
    <row r="270">
      <c r="C270" s="8"/>
      <c r="D270" s="8"/>
      <c r="F270" s="8"/>
      <c r="H270" s="8"/>
      <c r="I270" s="8"/>
      <c r="J270" s="8"/>
      <c r="K270" s="8"/>
    </row>
    <row r="271">
      <c r="C271" s="8"/>
      <c r="D271" s="8"/>
      <c r="F271" s="8"/>
      <c r="H271" s="8"/>
      <c r="I271" s="8"/>
      <c r="J271" s="8"/>
      <c r="K271" s="8"/>
    </row>
    <row r="272">
      <c r="C272" s="8"/>
      <c r="D272" s="8"/>
      <c r="F272" s="8"/>
      <c r="H272" s="8"/>
      <c r="I272" s="8"/>
      <c r="J272" s="8"/>
      <c r="K272" s="8"/>
    </row>
    <row r="273">
      <c r="C273" s="8"/>
      <c r="D273" s="8"/>
      <c r="F273" s="8"/>
      <c r="H273" s="8"/>
      <c r="I273" s="8"/>
      <c r="J273" s="8"/>
      <c r="K273" s="8"/>
    </row>
    <row r="274">
      <c r="C274" s="8"/>
      <c r="D274" s="8"/>
      <c r="F274" s="8"/>
      <c r="H274" s="8"/>
      <c r="I274" s="8"/>
      <c r="J274" s="8"/>
      <c r="K274" s="8"/>
    </row>
    <row r="275">
      <c r="C275" s="8"/>
      <c r="D275" s="8"/>
      <c r="F275" s="8"/>
      <c r="H275" s="8"/>
      <c r="I275" s="8"/>
      <c r="J275" s="8"/>
      <c r="K275" s="8"/>
    </row>
    <row r="276">
      <c r="C276" s="8"/>
      <c r="D276" s="8"/>
      <c r="F276" s="8"/>
      <c r="H276" s="8"/>
      <c r="I276" s="8"/>
      <c r="J276" s="8"/>
      <c r="K276" s="8"/>
    </row>
    <row r="277">
      <c r="C277" s="8"/>
      <c r="D277" s="8"/>
      <c r="F277" s="8"/>
      <c r="H277" s="8"/>
      <c r="I277" s="8"/>
      <c r="J277" s="8"/>
      <c r="K277" s="8"/>
    </row>
    <row r="278">
      <c r="C278" s="8"/>
      <c r="D278" s="8"/>
      <c r="F278" s="8"/>
      <c r="H278" s="8"/>
      <c r="I278" s="8"/>
      <c r="J278" s="8"/>
      <c r="K278" s="8"/>
    </row>
    <row r="279">
      <c r="C279" s="8"/>
      <c r="D279" s="8"/>
      <c r="F279" s="8"/>
      <c r="H279" s="8"/>
      <c r="I279" s="8"/>
      <c r="J279" s="8"/>
      <c r="K279" s="8"/>
    </row>
    <row r="280">
      <c r="C280" s="8"/>
      <c r="D280" s="8"/>
      <c r="F280" s="8"/>
      <c r="H280" s="8"/>
      <c r="I280" s="8"/>
      <c r="J280" s="8"/>
      <c r="K280" s="8"/>
    </row>
    <row r="281">
      <c r="C281" s="8"/>
      <c r="D281" s="8"/>
      <c r="F281" s="8"/>
      <c r="H281" s="8"/>
      <c r="I281" s="8"/>
      <c r="J281" s="8"/>
      <c r="K281" s="8"/>
    </row>
    <row r="282">
      <c r="C282" s="8"/>
      <c r="D282" s="8"/>
      <c r="F282" s="8"/>
      <c r="H282" s="8"/>
      <c r="I282" s="8"/>
      <c r="J282" s="8"/>
      <c r="K282" s="8"/>
    </row>
    <row r="283">
      <c r="C283" s="8"/>
      <c r="D283" s="8"/>
      <c r="F283" s="8"/>
      <c r="H283" s="8"/>
      <c r="I283" s="8"/>
      <c r="J283" s="8"/>
      <c r="K283" s="8"/>
    </row>
    <row r="284">
      <c r="C284" s="8"/>
      <c r="D284" s="8"/>
      <c r="F284" s="8"/>
      <c r="H284" s="8"/>
      <c r="I284" s="8"/>
      <c r="J284" s="8"/>
      <c r="K284" s="8"/>
    </row>
    <row r="285">
      <c r="C285" s="8"/>
      <c r="D285" s="8"/>
      <c r="F285" s="8"/>
      <c r="H285" s="8"/>
      <c r="I285" s="8"/>
      <c r="J285" s="8"/>
      <c r="K285" s="8"/>
    </row>
    <row r="286">
      <c r="C286" s="8"/>
      <c r="D286" s="8"/>
      <c r="F286" s="8"/>
      <c r="H286" s="8"/>
      <c r="I286" s="8"/>
      <c r="J286" s="8"/>
      <c r="K286" s="8"/>
    </row>
    <row r="287">
      <c r="C287" s="8"/>
      <c r="D287" s="8"/>
      <c r="F287" s="8"/>
      <c r="H287" s="8"/>
      <c r="I287" s="8"/>
      <c r="J287" s="8"/>
      <c r="K287" s="8"/>
    </row>
    <row r="288">
      <c r="C288" s="8"/>
      <c r="D288" s="8"/>
      <c r="F288" s="8"/>
      <c r="H288" s="8"/>
      <c r="I288" s="8"/>
      <c r="J288" s="8"/>
      <c r="K288" s="8"/>
    </row>
    <row r="289">
      <c r="C289" s="8"/>
      <c r="D289" s="8"/>
      <c r="F289" s="8"/>
      <c r="H289" s="8"/>
      <c r="I289" s="8"/>
      <c r="J289" s="8"/>
      <c r="K289" s="8"/>
    </row>
    <row r="290">
      <c r="C290" s="8"/>
      <c r="D290" s="8"/>
      <c r="F290" s="8"/>
      <c r="H290" s="8"/>
      <c r="I290" s="8"/>
      <c r="J290" s="8"/>
      <c r="K290" s="8"/>
    </row>
    <row r="291">
      <c r="C291" s="8"/>
      <c r="D291" s="8"/>
      <c r="F291" s="8"/>
      <c r="H291" s="8"/>
      <c r="I291" s="8"/>
      <c r="J291" s="8"/>
      <c r="K291" s="8"/>
    </row>
    <row r="292">
      <c r="C292" s="8"/>
      <c r="D292" s="8"/>
      <c r="F292" s="8"/>
      <c r="H292" s="8"/>
      <c r="I292" s="8"/>
      <c r="J292" s="8"/>
      <c r="K292" s="8"/>
    </row>
    <row r="293">
      <c r="C293" s="8"/>
      <c r="D293" s="8"/>
      <c r="F293" s="8"/>
      <c r="H293" s="8"/>
      <c r="I293" s="8"/>
      <c r="J293" s="8"/>
      <c r="K293" s="8"/>
    </row>
    <row r="294">
      <c r="C294" s="8"/>
      <c r="D294" s="8"/>
      <c r="F294" s="8"/>
      <c r="H294" s="8"/>
      <c r="I294" s="8"/>
      <c r="J294" s="8"/>
      <c r="K294" s="8"/>
    </row>
    <row r="295">
      <c r="C295" s="8"/>
      <c r="D295" s="8"/>
      <c r="F295" s="8"/>
      <c r="H295" s="8"/>
      <c r="I295" s="8"/>
      <c r="J295" s="8"/>
      <c r="K295" s="8"/>
    </row>
    <row r="296">
      <c r="C296" s="8"/>
      <c r="D296" s="8"/>
      <c r="F296" s="8"/>
      <c r="H296" s="8"/>
      <c r="I296" s="8"/>
      <c r="J296" s="8"/>
      <c r="K296" s="8"/>
    </row>
    <row r="297">
      <c r="C297" s="8"/>
      <c r="D297" s="8"/>
      <c r="F297" s="8"/>
      <c r="H297" s="8"/>
      <c r="I297" s="8"/>
      <c r="J297" s="8"/>
      <c r="K297" s="8"/>
    </row>
    <row r="298">
      <c r="C298" s="8"/>
      <c r="D298" s="8"/>
      <c r="F298" s="8"/>
      <c r="H298" s="8"/>
      <c r="I298" s="8"/>
      <c r="J298" s="8"/>
      <c r="K298" s="8"/>
    </row>
    <row r="299">
      <c r="C299" s="8"/>
      <c r="D299" s="8"/>
      <c r="F299" s="8"/>
      <c r="H299" s="8"/>
      <c r="I299" s="8"/>
      <c r="J299" s="8"/>
      <c r="K299" s="8"/>
    </row>
    <row r="300">
      <c r="C300" s="8"/>
      <c r="D300" s="8"/>
      <c r="F300" s="8"/>
      <c r="H300" s="8"/>
      <c r="I300" s="8"/>
      <c r="J300" s="8"/>
      <c r="K300" s="8"/>
    </row>
    <row r="301">
      <c r="C301" s="8"/>
      <c r="D301" s="8"/>
      <c r="F301" s="8"/>
      <c r="H301" s="8"/>
      <c r="I301" s="8"/>
      <c r="J301" s="8"/>
      <c r="K301" s="8"/>
    </row>
    <row r="302">
      <c r="C302" s="8"/>
      <c r="D302" s="8"/>
      <c r="F302" s="8"/>
      <c r="H302" s="8"/>
      <c r="I302" s="8"/>
      <c r="J302" s="8"/>
      <c r="K302" s="8"/>
    </row>
    <row r="303">
      <c r="C303" s="8"/>
      <c r="D303" s="8"/>
      <c r="F303" s="8"/>
      <c r="H303" s="8"/>
      <c r="I303" s="8"/>
      <c r="J303" s="8"/>
      <c r="K303" s="8"/>
    </row>
    <row r="304">
      <c r="C304" s="8"/>
      <c r="D304" s="8"/>
      <c r="F304" s="8"/>
      <c r="H304" s="8"/>
      <c r="I304" s="8"/>
      <c r="J304" s="8"/>
      <c r="K304" s="8"/>
    </row>
    <row r="305">
      <c r="C305" s="8"/>
      <c r="D305" s="8"/>
      <c r="F305" s="8"/>
      <c r="H305" s="8"/>
      <c r="I305" s="8"/>
      <c r="J305" s="8"/>
      <c r="K305" s="8"/>
    </row>
    <row r="306">
      <c r="C306" s="8"/>
      <c r="D306" s="8"/>
      <c r="F306" s="8"/>
      <c r="H306" s="8"/>
      <c r="I306" s="8"/>
      <c r="J306" s="8"/>
      <c r="K306" s="8"/>
    </row>
    <row r="307">
      <c r="C307" s="8"/>
      <c r="D307" s="8"/>
      <c r="F307" s="8"/>
      <c r="H307" s="8"/>
      <c r="I307" s="8"/>
      <c r="J307" s="8"/>
      <c r="K307" s="8"/>
    </row>
    <row r="308">
      <c r="C308" s="8"/>
      <c r="D308" s="8"/>
      <c r="F308" s="8"/>
      <c r="H308" s="8"/>
      <c r="I308" s="8"/>
      <c r="J308" s="8"/>
      <c r="K308" s="8"/>
    </row>
    <row r="309">
      <c r="C309" s="8"/>
      <c r="D309" s="8"/>
      <c r="F309" s="8"/>
      <c r="H309" s="8"/>
      <c r="I309" s="8"/>
      <c r="J309" s="8"/>
      <c r="K309" s="8"/>
    </row>
    <row r="310">
      <c r="C310" s="8"/>
      <c r="D310" s="8"/>
      <c r="F310" s="8"/>
      <c r="H310" s="8"/>
      <c r="I310" s="8"/>
      <c r="J310" s="8"/>
      <c r="K310" s="8"/>
    </row>
    <row r="311">
      <c r="C311" s="8"/>
      <c r="D311" s="8"/>
      <c r="F311" s="8"/>
      <c r="H311" s="8"/>
      <c r="I311" s="8"/>
      <c r="J311" s="8"/>
      <c r="K311" s="8"/>
    </row>
    <row r="312">
      <c r="C312" s="8"/>
      <c r="D312" s="8"/>
      <c r="F312" s="8"/>
      <c r="H312" s="8"/>
      <c r="I312" s="8"/>
      <c r="J312" s="8"/>
      <c r="K312" s="8"/>
    </row>
    <row r="313">
      <c r="C313" s="8"/>
      <c r="D313" s="8"/>
      <c r="F313" s="8"/>
      <c r="H313" s="8"/>
      <c r="I313" s="8"/>
      <c r="J313" s="8"/>
      <c r="K313" s="8"/>
    </row>
    <row r="314">
      <c r="C314" s="8"/>
      <c r="D314" s="8"/>
      <c r="F314" s="8"/>
      <c r="H314" s="8"/>
      <c r="I314" s="8"/>
      <c r="J314" s="8"/>
      <c r="K314" s="8"/>
    </row>
    <row r="315">
      <c r="C315" s="8"/>
      <c r="D315" s="8"/>
      <c r="F315" s="8"/>
      <c r="H315" s="8"/>
      <c r="I315" s="8"/>
      <c r="J315" s="8"/>
      <c r="K315" s="8"/>
    </row>
    <row r="316">
      <c r="C316" s="8"/>
      <c r="D316" s="8"/>
      <c r="F316" s="8"/>
      <c r="H316" s="8"/>
      <c r="I316" s="8"/>
      <c r="J316" s="8"/>
      <c r="K316" s="8"/>
    </row>
    <row r="317">
      <c r="C317" s="8"/>
      <c r="D317" s="8"/>
      <c r="F317" s="8"/>
      <c r="H317" s="8"/>
      <c r="I317" s="8"/>
      <c r="J317" s="8"/>
      <c r="K317" s="8"/>
    </row>
    <row r="318">
      <c r="C318" s="8"/>
      <c r="D318" s="8"/>
      <c r="F318" s="8"/>
      <c r="H318" s="8"/>
      <c r="I318" s="8"/>
      <c r="J318" s="8"/>
      <c r="K318" s="8"/>
    </row>
    <row r="319">
      <c r="C319" s="8"/>
      <c r="D319" s="8"/>
      <c r="F319" s="8"/>
      <c r="H319" s="8"/>
      <c r="I319" s="8"/>
      <c r="J319" s="8"/>
      <c r="K319" s="8"/>
    </row>
    <row r="320">
      <c r="C320" s="8"/>
      <c r="D320" s="8"/>
      <c r="F320" s="8"/>
      <c r="H320" s="8"/>
      <c r="I320" s="8"/>
      <c r="J320" s="8"/>
      <c r="K320" s="8"/>
    </row>
    <row r="321">
      <c r="C321" s="8"/>
      <c r="D321" s="8"/>
      <c r="F321" s="8"/>
      <c r="H321" s="8"/>
      <c r="I321" s="8"/>
      <c r="J321" s="8"/>
      <c r="K321" s="8"/>
    </row>
    <row r="322">
      <c r="C322" s="8"/>
      <c r="D322" s="8"/>
      <c r="F322" s="8"/>
      <c r="H322" s="8"/>
      <c r="I322" s="8"/>
      <c r="J322" s="8"/>
      <c r="K322" s="8"/>
    </row>
    <row r="323">
      <c r="C323" s="8"/>
      <c r="D323" s="8"/>
      <c r="F323" s="8"/>
      <c r="H323" s="8"/>
      <c r="I323" s="8"/>
      <c r="J323" s="8"/>
      <c r="K323" s="8"/>
    </row>
    <row r="324">
      <c r="C324" s="8"/>
      <c r="D324" s="8"/>
      <c r="F324" s="8"/>
      <c r="H324" s="8"/>
      <c r="I324" s="8"/>
      <c r="J324" s="8"/>
      <c r="K324" s="8"/>
    </row>
    <row r="325">
      <c r="C325" s="8"/>
      <c r="D325" s="8"/>
      <c r="F325" s="8"/>
      <c r="H325" s="8"/>
      <c r="I325" s="8"/>
      <c r="J325" s="8"/>
      <c r="K325" s="8"/>
    </row>
    <row r="326">
      <c r="C326" s="8"/>
      <c r="D326" s="8"/>
      <c r="F326" s="8"/>
      <c r="H326" s="8"/>
      <c r="I326" s="8"/>
      <c r="J326" s="8"/>
      <c r="K326" s="8"/>
    </row>
    <row r="327">
      <c r="C327" s="8"/>
      <c r="D327" s="8"/>
      <c r="F327" s="8"/>
      <c r="H327" s="8"/>
      <c r="I327" s="8"/>
      <c r="J327" s="8"/>
      <c r="K327" s="8"/>
    </row>
    <row r="328">
      <c r="C328" s="8"/>
      <c r="D328" s="8"/>
      <c r="F328" s="8"/>
      <c r="H328" s="8"/>
      <c r="I328" s="8"/>
      <c r="J328" s="8"/>
      <c r="K328" s="8"/>
    </row>
    <row r="329">
      <c r="C329" s="8"/>
      <c r="D329" s="8"/>
      <c r="F329" s="8"/>
      <c r="H329" s="8"/>
      <c r="I329" s="8"/>
      <c r="J329" s="8"/>
      <c r="K329" s="8"/>
    </row>
    <row r="330">
      <c r="C330" s="8"/>
      <c r="D330" s="8"/>
      <c r="F330" s="8"/>
      <c r="H330" s="8"/>
      <c r="I330" s="8"/>
      <c r="J330" s="8"/>
      <c r="K330" s="8"/>
    </row>
    <row r="331">
      <c r="C331" s="8"/>
      <c r="D331" s="8"/>
      <c r="F331" s="8"/>
      <c r="H331" s="8"/>
      <c r="I331" s="8"/>
      <c r="J331" s="8"/>
      <c r="K331" s="8"/>
    </row>
    <row r="332">
      <c r="C332" s="8"/>
      <c r="D332" s="8"/>
      <c r="F332" s="8"/>
      <c r="H332" s="8"/>
      <c r="I332" s="8"/>
      <c r="J332" s="8"/>
      <c r="K332" s="8"/>
    </row>
    <row r="333">
      <c r="C333" s="8"/>
      <c r="D333" s="8"/>
      <c r="F333" s="8"/>
      <c r="H333" s="8"/>
      <c r="I333" s="8"/>
      <c r="J333" s="8"/>
      <c r="K333" s="8"/>
    </row>
    <row r="334">
      <c r="C334" s="8"/>
      <c r="D334" s="8"/>
      <c r="F334" s="8"/>
      <c r="H334" s="8"/>
      <c r="I334" s="8"/>
      <c r="J334" s="8"/>
      <c r="K334" s="8"/>
    </row>
    <row r="335">
      <c r="C335" s="8"/>
      <c r="D335" s="8"/>
      <c r="F335" s="8"/>
      <c r="H335" s="8"/>
      <c r="I335" s="8"/>
      <c r="J335" s="8"/>
      <c r="K335" s="8"/>
    </row>
    <row r="336">
      <c r="C336" s="8"/>
      <c r="D336" s="8"/>
      <c r="F336" s="8"/>
      <c r="H336" s="8"/>
      <c r="I336" s="8"/>
      <c r="J336" s="8"/>
      <c r="K336" s="8"/>
    </row>
    <row r="337">
      <c r="C337" s="8"/>
      <c r="D337" s="8"/>
      <c r="F337" s="8"/>
      <c r="H337" s="8"/>
      <c r="I337" s="8"/>
      <c r="J337" s="8"/>
      <c r="K337" s="8"/>
    </row>
    <row r="338">
      <c r="C338" s="8"/>
      <c r="D338" s="8"/>
      <c r="F338" s="8"/>
      <c r="H338" s="8"/>
      <c r="I338" s="8"/>
      <c r="J338" s="8"/>
      <c r="K338" s="8"/>
    </row>
    <row r="339">
      <c r="C339" s="8"/>
      <c r="D339" s="8"/>
      <c r="F339" s="8"/>
      <c r="H339" s="8"/>
      <c r="I339" s="8"/>
      <c r="J339" s="8"/>
      <c r="K339" s="8"/>
    </row>
    <row r="340">
      <c r="C340" s="8"/>
      <c r="D340" s="8"/>
      <c r="F340" s="8"/>
      <c r="H340" s="8"/>
      <c r="I340" s="8"/>
      <c r="J340" s="8"/>
      <c r="K340" s="8"/>
    </row>
    <row r="341">
      <c r="C341" s="8"/>
      <c r="D341" s="8"/>
      <c r="F341" s="8"/>
      <c r="H341" s="8"/>
      <c r="I341" s="8"/>
      <c r="J341" s="8"/>
      <c r="K341" s="8"/>
    </row>
    <row r="342">
      <c r="C342" s="8"/>
      <c r="D342" s="8"/>
      <c r="F342" s="8"/>
      <c r="H342" s="8"/>
      <c r="I342" s="8"/>
      <c r="J342" s="8"/>
      <c r="K342" s="8"/>
    </row>
    <row r="343">
      <c r="C343" s="8"/>
      <c r="D343" s="8"/>
      <c r="F343" s="8"/>
      <c r="H343" s="8"/>
      <c r="I343" s="8"/>
      <c r="J343" s="8"/>
      <c r="K343" s="8"/>
    </row>
    <row r="344">
      <c r="C344" s="8"/>
      <c r="D344" s="8"/>
      <c r="F344" s="8"/>
      <c r="H344" s="8"/>
      <c r="I344" s="8"/>
      <c r="J344" s="8"/>
      <c r="K344" s="8"/>
    </row>
    <row r="345">
      <c r="C345" s="8"/>
      <c r="D345" s="8"/>
      <c r="F345" s="8"/>
      <c r="H345" s="8"/>
      <c r="I345" s="8"/>
      <c r="J345" s="8"/>
      <c r="K345" s="8"/>
    </row>
    <row r="346">
      <c r="C346" s="8"/>
      <c r="D346" s="8"/>
      <c r="F346" s="8"/>
      <c r="H346" s="8"/>
      <c r="I346" s="8"/>
      <c r="J346" s="8"/>
      <c r="K346" s="8"/>
    </row>
    <row r="347">
      <c r="C347" s="8"/>
      <c r="D347" s="8"/>
      <c r="F347" s="8"/>
      <c r="H347" s="8"/>
      <c r="I347" s="8"/>
      <c r="J347" s="8"/>
      <c r="K347" s="8"/>
    </row>
    <row r="348">
      <c r="C348" s="8"/>
      <c r="D348" s="8"/>
      <c r="F348" s="8"/>
      <c r="H348" s="8"/>
      <c r="I348" s="8"/>
      <c r="J348" s="8"/>
      <c r="K348" s="8"/>
    </row>
    <row r="349">
      <c r="C349" s="8"/>
      <c r="D349" s="8"/>
      <c r="F349" s="8"/>
      <c r="H349" s="8"/>
      <c r="I349" s="8"/>
      <c r="J349" s="8"/>
      <c r="K349" s="8"/>
    </row>
    <row r="350">
      <c r="C350" s="8"/>
      <c r="D350" s="8"/>
      <c r="F350" s="8"/>
      <c r="H350" s="8"/>
      <c r="I350" s="8"/>
      <c r="J350" s="8"/>
      <c r="K350" s="8"/>
    </row>
    <row r="351">
      <c r="C351" s="8"/>
      <c r="D351" s="8"/>
      <c r="F351" s="8"/>
      <c r="H351" s="8"/>
      <c r="I351" s="8"/>
      <c r="J351" s="8"/>
      <c r="K351" s="8"/>
    </row>
    <row r="352">
      <c r="C352" s="8"/>
      <c r="D352" s="8"/>
      <c r="F352" s="8"/>
      <c r="H352" s="8"/>
      <c r="I352" s="8"/>
      <c r="J352" s="8"/>
      <c r="K352" s="8"/>
    </row>
    <row r="353">
      <c r="C353" s="8"/>
      <c r="D353" s="8"/>
      <c r="F353" s="8"/>
      <c r="H353" s="8"/>
      <c r="I353" s="8"/>
      <c r="J353" s="8"/>
      <c r="K353" s="8"/>
    </row>
    <row r="354">
      <c r="C354" s="8"/>
      <c r="D354" s="8"/>
      <c r="F354" s="8"/>
      <c r="H354" s="8"/>
      <c r="I354" s="8"/>
      <c r="J354" s="8"/>
      <c r="K354" s="8"/>
    </row>
    <row r="355">
      <c r="C355" s="8"/>
      <c r="D355" s="8"/>
      <c r="F355" s="8"/>
      <c r="H355" s="8"/>
      <c r="I355" s="8"/>
      <c r="J355" s="8"/>
      <c r="K355" s="8"/>
    </row>
    <row r="356">
      <c r="C356" s="8"/>
      <c r="D356" s="8"/>
      <c r="F356" s="8"/>
      <c r="H356" s="8"/>
      <c r="I356" s="8"/>
      <c r="J356" s="8"/>
      <c r="K356" s="8"/>
    </row>
    <row r="357">
      <c r="C357" s="8"/>
      <c r="D357" s="8"/>
      <c r="F357" s="8"/>
      <c r="H357" s="8"/>
      <c r="I357" s="8"/>
      <c r="J357" s="8"/>
      <c r="K357" s="8"/>
    </row>
    <row r="358">
      <c r="C358" s="8"/>
      <c r="D358" s="8"/>
      <c r="F358" s="8"/>
      <c r="H358" s="8"/>
      <c r="I358" s="8"/>
      <c r="J358" s="8"/>
      <c r="K358" s="8"/>
    </row>
    <row r="359">
      <c r="C359" s="8"/>
      <c r="D359" s="8"/>
      <c r="F359" s="8"/>
      <c r="H359" s="8"/>
      <c r="I359" s="8"/>
      <c r="J359" s="8"/>
      <c r="K359" s="8"/>
    </row>
    <row r="360">
      <c r="C360" s="8"/>
      <c r="D360" s="8"/>
      <c r="F360" s="8"/>
      <c r="H360" s="8"/>
      <c r="I360" s="8"/>
      <c r="J360" s="8"/>
      <c r="K360" s="8"/>
    </row>
    <row r="361">
      <c r="C361" s="8"/>
      <c r="D361" s="8"/>
      <c r="F361" s="8"/>
      <c r="H361" s="8"/>
      <c r="I361" s="8"/>
      <c r="J361" s="8"/>
      <c r="K361" s="8"/>
    </row>
    <row r="362">
      <c r="C362" s="8"/>
      <c r="D362" s="8"/>
      <c r="F362" s="8"/>
      <c r="H362" s="8"/>
      <c r="I362" s="8"/>
      <c r="J362" s="8"/>
      <c r="K362" s="8"/>
    </row>
    <row r="363">
      <c r="C363" s="8"/>
      <c r="D363" s="8"/>
      <c r="F363" s="8"/>
      <c r="H363" s="8"/>
      <c r="I363" s="8"/>
      <c r="J363" s="8"/>
      <c r="K363" s="8"/>
    </row>
    <row r="364">
      <c r="C364" s="8"/>
      <c r="D364" s="8"/>
      <c r="F364" s="8"/>
      <c r="H364" s="8"/>
      <c r="I364" s="8"/>
      <c r="J364" s="8"/>
      <c r="K364" s="8"/>
    </row>
    <row r="365">
      <c r="C365" s="8"/>
      <c r="D365" s="8"/>
      <c r="F365" s="8"/>
      <c r="H365" s="8"/>
      <c r="I365" s="8"/>
      <c r="J365" s="8"/>
      <c r="K365" s="8"/>
    </row>
    <row r="366">
      <c r="C366" s="8"/>
      <c r="D366" s="8"/>
      <c r="F366" s="8"/>
      <c r="H366" s="8"/>
      <c r="I366" s="8"/>
      <c r="J366" s="8"/>
      <c r="K366" s="8"/>
    </row>
    <row r="367">
      <c r="C367" s="8"/>
      <c r="D367" s="8"/>
      <c r="F367" s="8"/>
      <c r="H367" s="8"/>
      <c r="I367" s="8"/>
      <c r="J367" s="8"/>
      <c r="K367" s="8"/>
    </row>
    <row r="368">
      <c r="C368" s="8"/>
      <c r="D368" s="8"/>
      <c r="F368" s="8"/>
      <c r="H368" s="8"/>
      <c r="I368" s="8"/>
      <c r="J368" s="8"/>
      <c r="K368" s="8"/>
    </row>
    <row r="369">
      <c r="C369" s="8"/>
      <c r="D369" s="8"/>
      <c r="F369" s="8"/>
      <c r="H369" s="8"/>
      <c r="I369" s="8"/>
      <c r="J369" s="8"/>
      <c r="K369" s="8"/>
    </row>
    <row r="370">
      <c r="C370" s="8"/>
      <c r="D370" s="8"/>
      <c r="F370" s="8"/>
      <c r="H370" s="8"/>
      <c r="I370" s="8"/>
      <c r="J370" s="8"/>
      <c r="K370" s="8"/>
    </row>
    <row r="371">
      <c r="C371" s="8"/>
      <c r="D371" s="8"/>
      <c r="F371" s="8"/>
      <c r="H371" s="8"/>
      <c r="I371" s="8"/>
      <c r="J371" s="8"/>
      <c r="K371" s="8"/>
    </row>
    <row r="372">
      <c r="C372" s="8"/>
      <c r="D372" s="8"/>
      <c r="F372" s="8"/>
      <c r="H372" s="8"/>
      <c r="I372" s="8"/>
      <c r="J372" s="8"/>
      <c r="K372" s="8"/>
    </row>
    <row r="373">
      <c r="C373" s="8"/>
      <c r="D373" s="8"/>
      <c r="F373" s="8"/>
      <c r="H373" s="8"/>
      <c r="I373" s="8"/>
      <c r="J373" s="8"/>
      <c r="K373" s="8"/>
    </row>
    <row r="374">
      <c r="C374" s="8"/>
      <c r="D374" s="8"/>
      <c r="F374" s="8"/>
      <c r="H374" s="8"/>
      <c r="I374" s="8"/>
      <c r="J374" s="8"/>
      <c r="K374" s="8"/>
    </row>
    <row r="375">
      <c r="C375" s="8"/>
      <c r="D375" s="8"/>
      <c r="F375" s="8"/>
      <c r="H375" s="8"/>
      <c r="I375" s="8"/>
      <c r="J375" s="8"/>
      <c r="K375" s="8"/>
    </row>
    <row r="376">
      <c r="C376" s="8"/>
      <c r="D376" s="8"/>
      <c r="F376" s="8"/>
      <c r="H376" s="8"/>
      <c r="I376" s="8"/>
      <c r="J376" s="8"/>
      <c r="K376" s="8"/>
    </row>
    <row r="377">
      <c r="C377" s="8"/>
      <c r="D377" s="8"/>
      <c r="F377" s="8"/>
      <c r="H377" s="8"/>
      <c r="I377" s="8"/>
      <c r="J377" s="8"/>
      <c r="K377" s="8"/>
    </row>
    <row r="378">
      <c r="C378" s="8"/>
      <c r="D378" s="8"/>
      <c r="F378" s="8"/>
      <c r="H378" s="8"/>
      <c r="I378" s="8"/>
      <c r="J378" s="8"/>
      <c r="K378" s="8"/>
    </row>
    <row r="379">
      <c r="C379" s="8"/>
      <c r="D379" s="8"/>
      <c r="F379" s="8"/>
      <c r="H379" s="8"/>
      <c r="I379" s="8"/>
      <c r="J379" s="8"/>
      <c r="K379" s="8"/>
    </row>
    <row r="380">
      <c r="C380" s="8"/>
      <c r="D380" s="8"/>
      <c r="F380" s="8"/>
      <c r="H380" s="8"/>
      <c r="I380" s="8"/>
      <c r="J380" s="8"/>
      <c r="K380" s="8"/>
    </row>
    <row r="381">
      <c r="C381" s="8"/>
      <c r="D381" s="8"/>
      <c r="F381" s="8"/>
      <c r="H381" s="8"/>
      <c r="I381" s="8"/>
      <c r="J381" s="8"/>
      <c r="K381" s="8"/>
    </row>
    <row r="382">
      <c r="C382" s="8"/>
      <c r="D382" s="8"/>
      <c r="F382" s="8"/>
      <c r="H382" s="8"/>
      <c r="I382" s="8"/>
      <c r="J382" s="8"/>
      <c r="K382" s="8"/>
    </row>
    <row r="383">
      <c r="C383" s="8"/>
      <c r="D383" s="8"/>
      <c r="F383" s="8"/>
      <c r="H383" s="8"/>
      <c r="I383" s="8"/>
      <c r="J383" s="8"/>
      <c r="K383" s="8"/>
    </row>
    <row r="384">
      <c r="C384" s="8"/>
      <c r="D384" s="8"/>
      <c r="F384" s="8"/>
      <c r="H384" s="8"/>
      <c r="I384" s="8"/>
      <c r="J384" s="8"/>
      <c r="K384" s="8"/>
    </row>
    <row r="385">
      <c r="C385" s="8"/>
      <c r="D385" s="8"/>
      <c r="F385" s="8"/>
      <c r="H385" s="8"/>
      <c r="I385" s="8"/>
      <c r="J385" s="8"/>
      <c r="K385" s="8"/>
    </row>
    <row r="386">
      <c r="C386" s="8"/>
      <c r="D386" s="8"/>
      <c r="F386" s="8"/>
      <c r="H386" s="8"/>
      <c r="I386" s="8"/>
      <c r="J386" s="8"/>
      <c r="K386" s="8"/>
    </row>
    <row r="387">
      <c r="C387" s="8"/>
      <c r="D387" s="8"/>
      <c r="F387" s="8"/>
      <c r="H387" s="8"/>
      <c r="I387" s="8"/>
      <c r="J387" s="8"/>
      <c r="K387" s="8"/>
    </row>
    <row r="388">
      <c r="C388" s="8"/>
      <c r="D388" s="8"/>
      <c r="F388" s="8"/>
      <c r="H388" s="8"/>
      <c r="I388" s="8"/>
      <c r="J388" s="8"/>
      <c r="K388" s="8"/>
    </row>
    <row r="389">
      <c r="C389" s="8"/>
      <c r="D389" s="8"/>
      <c r="F389" s="8"/>
      <c r="H389" s="8"/>
      <c r="I389" s="8"/>
      <c r="J389" s="8"/>
      <c r="K389" s="8"/>
    </row>
    <row r="390">
      <c r="C390" s="8"/>
      <c r="D390" s="8"/>
      <c r="F390" s="8"/>
      <c r="H390" s="8"/>
      <c r="I390" s="8"/>
      <c r="J390" s="8"/>
      <c r="K390" s="8"/>
    </row>
    <row r="391">
      <c r="C391" s="8"/>
      <c r="D391" s="8"/>
      <c r="F391" s="8"/>
      <c r="H391" s="8"/>
      <c r="I391" s="8"/>
      <c r="J391" s="8"/>
      <c r="K391" s="8"/>
    </row>
    <row r="392">
      <c r="C392" s="8"/>
      <c r="D392" s="8"/>
      <c r="F392" s="8"/>
      <c r="H392" s="8"/>
      <c r="I392" s="8"/>
      <c r="J392" s="8"/>
      <c r="K392" s="8"/>
    </row>
    <row r="393">
      <c r="C393" s="8"/>
      <c r="D393" s="8"/>
      <c r="F393" s="8"/>
      <c r="H393" s="8"/>
      <c r="I393" s="8"/>
      <c r="J393" s="8"/>
      <c r="K393" s="8"/>
    </row>
    <row r="394">
      <c r="C394" s="8"/>
      <c r="D394" s="8"/>
      <c r="F394" s="8"/>
      <c r="H394" s="8"/>
      <c r="I394" s="8"/>
      <c r="J394" s="8"/>
      <c r="K394" s="8"/>
    </row>
    <row r="395">
      <c r="C395" s="8"/>
      <c r="D395" s="8"/>
      <c r="F395" s="8"/>
      <c r="H395" s="8"/>
      <c r="I395" s="8"/>
      <c r="J395" s="8"/>
      <c r="K395" s="8"/>
    </row>
    <row r="396">
      <c r="C396" s="8"/>
      <c r="D396" s="8"/>
      <c r="F396" s="8"/>
      <c r="H396" s="8"/>
      <c r="I396" s="8"/>
      <c r="J396" s="8"/>
      <c r="K396" s="8"/>
    </row>
    <row r="397">
      <c r="C397" s="8"/>
      <c r="D397" s="8"/>
      <c r="F397" s="8"/>
      <c r="H397" s="8"/>
      <c r="I397" s="8"/>
      <c r="J397" s="8"/>
      <c r="K397" s="8"/>
    </row>
    <row r="398">
      <c r="C398" s="8"/>
      <c r="D398" s="8"/>
      <c r="F398" s="8"/>
      <c r="H398" s="8"/>
      <c r="I398" s="8"/>
      <c r="J398" s="8"/>
      <c r="K398" s="8"/>
    </row>
    <row r="399">
      <c r="C399" s="8"/>
      <c r="D399" s="8"/>
      <c r="F399" s="8"/>
      <c r="H399" s="8"/>
      <c r="I399" s="8"/>
      <c r="J399" s="8"/>
      <c r="K399" s="8"/>
    </row>
    <row r="400">
      <c r="C400" s="8"/>
      <c r="D400" s="8"/>
      <c r="F400" s="8"/>
      <c r="H400" s="8"/>
      <c r="I400" s="8"/>
      <c r="J400" s="8"/>
      <c r="K400" s="8"/>
    </row>
    <row r="401">
      <c r="C401" s="8"/>
      <c r="D401" s="8"/>
      <c r="F401" s="8"/>
      <c r="H401" s="8"/>
      <c r="I401" s="8"/>
      <c r="J401" s="8"/>
      <c r="K401" s="8"/>
    </row>
    <row r="402">
      <c r="C402" s="8"/>
      <c r="D402" s="8"/>
      <c r="F402" s="8"/>
      <c r="H402" s="8"/>
      <c r="I402" s="8"/>
      <c r="J402" s="8"/>
      <c r="K402" s="8"/>
    </row>
    <row r="403">
      <c r="C403" s="8"/>
      <c r="D403" s="8"/>
      <c r="F403" s="8"/>
      <c r="H403" s="8"/>
      <c r="I403" s="8"/>
      <c r="J403" s="8"/>
      <c r="K403" s="8"/>
    </row>
    <row r="404">
      <c r="C404" s="8"/>
      <c r="D404" s="8"/>
      <c r="F404" s="8"/>
      <c r="H404" s="8"/>
      <c r="I404" s="8"/>
      <c r="J404" s="8"/>
      <c r="K404" s="8"/>
    </row>
    <row r="405">
      <c r="C405" s="8"/>
      <c r="D405" s="8"/>
      <c r="F405" s="8"/>
      <c r="H405" s="8"/>
      <c r="I405" s="8"/>
      <c r="J405" s="8"/>
      <c r="K405" s="8"/>
    </row>
    <row r="406">
      <c r="C406" s="8"/>
      <c r="D406" s="8"/>
      <c r="F406" s="8"/>
      <c r="H406" s="8"/>
      <c r="I406" s="8"/>
      <c r="J406" s="8"/>
      <c r="K406" s="8"/>
    </row>
    <row r="407">
      <c r="C407" s="8"/>
      <c r="D407" s="8"/>
      <c r="F407" s="8"/>
      <c r="H407" s="8"/>
      <c r="I407" s="8"/>
      <c r="J407" s="8"/>
      <c r="K407" s="8"/>
    </row>
    <row r="408">
      <c r="C408" s="8"/>
      <c r="D408" s="8"/>
      <c r="F408" s="8"/>
      <c r="H408" s="8"/>
      <c r="I408" s="8"/>
      <c r="J408" s="8"/>
      <c r="K408" s="8"/>
    </row>
    <row r="409">
      <c r="C409" s="8"/>
      <c r="D409" s="8"/>
      <c r="F409" s="8"/>
      <c r="H409" s="8"/>
      <c r="I409" s="8"/>
      <c r="J409" s="8"/>
      <c r="K409" s="8"/>
    </row>
    <row r="410">
      <c r="C410" s="8"/>
      <c r="D410" s="8"/>
      <c r="F410" s="8"/>
      <c r="H410" s="8"/>
      <c r="I410" s="8"/>
      <c r="J410" s="8"/>
      <c r="K410" s="8"/>
    </row>
    <row r="411">
      <c r="C411" s="8"/>
      <c r="D411" s="8"/>
      <c r="F411" s="8"/>
      <c r="H411" s="8"/>
      <c r="I411" s="8"/>
      <c r="J411" s="8"/>
      <c r="K411" s="8"/>
    </row>
    <row r="412">
      <c r="C412" s="8"/>
      <c r="D412" s="8"/>
      <c r="F412" s="8"/>
      <c r="H412" s="8"/>
      <c r="I412" s="8"/>
      <c r="J412" s="8"/>
      <c r="K412" s="8"/>
    </row>
    <row r="413">
      <c r="C413" s="8"/>
      <c r="D413" s="8"/>
      <c r="F413" s="8"/>
      <c r="H413" s="8"/>
      <c r="I413" s="8"/>
      <c r="J413" s="8"/>
      <c r="K413" s="8"/>
    </row>
    <row r="414">
      <c r="C414" s="8"/>
      <c r="D414" s="8"/>
      <c r="F414" s="8"/>
      <c r="H414" s="8"/>
      <c r="I414" s="8"/>
      <c r="J414" s="8"/>
      <c r="K414" s="8"/>
    </row>
    <row r="415">
      <c r="C415" s="8"/>
      <c r="D415" s="8"/>
      <c r="F415" s="8"/>
      <c r="H415" s="8"/>
      <c r="I415" s="8"/>
      <c r="J415" s="8"/>
      <c r="K415" s="8"/>
    </row>
    <row r="416">
      <c r="C416" s="8"/>
      <c r="D416" s="8"/>
      <c r="F416" s="8"/>
      <c r="H416" s="8"/>
      <c r="I416" s="8"/>
      <c r="J416" s="8"/>
      <c r="K416" s="8"/>
    </row>
    <row r="417">
      <c r="C417" s="8"/>
      <c r="D417" s="8"/>
      <c r="F417" s="8"/>
      <c r="H417" s="8"/>
      <c r="I417" s="8"/>
      <c r="J417" s="8"/>
      <c r="K417" s="8"/>
    </row>
    <row r="418">
      <c r="C418" s="8"/>
      <c r="D418" s="8"/>
      <c r="F418" s="8"/>
      <c r="H418" s="8"/>
      <c r="I418" s="8"/>
      <c r="J418" s="8"/>
      <c r="K418" s="8"/>
    </row>
    <row r="419">
      <c r="C419" s="8"/>
      <c r="D419" s="8"/>
      <c r="F419" s="8"/>
      <c r="H419" s="8"/>
      <c r="I419" s="8"/>
      <c r="J419" s="8"/>
      <c r="K419" s="8"/>
    </row>
    <row r="420">
      <c r="C420" s="8"/>
      <c r="D420" s="8"/>
      <c r="F420" s="8"/>
      <c r="H420" s="8"/>
      <c r="I420" s="8"/>
      <c r="J420" s="8"/>
      <c r="K420" s="8"/>
    </row>
    <row r="421">
      <c r="C421" s="8"/>
      <c r="D421" s="8"/>
      <c r="F421" s="8"/>
      <c r="H421" s="8"/>
      <c r="I421" s="8"/>
      <c r="J421" s="8"/>
      <c r="K421" s="8"/>
    </row>
    <row r="422">
      <c r="C422" s="8"/>
      <c r="D422" s="8"/>
      <c r="F422" s="8"/>
      <c r="H422" s="8"/>
      <c r="I422" s="8"/>
      <c r="J422" s="8"/>
      <c r="K422" s="8"/>
    </row>
    <row r="423">
      <c r="C423" s="8"/>
      <c r="D423" s="8"/>
      <c r="F423" s="8"/>
      <c r="H423" s="8"/>
      <c r="I423" s="8"/>
      <c r="J423" s="8"/>
      <c r="K423" s="8"/>
    </row>
    <row r="424">
      <c r="C424" s="8"/>
      <c r="D424" s="8"/>
      <c r="F424" s="8"/>
      <c r="H424" s="8"/>
      <c r="I424" s="8"/>
      <c r="J424" s="8"/>
      <c r="K424" s="8"/>
    </row>
    <row r="425">
      <c r="C425" s="8"/>
      <c r="D425" s="8"/>
      <c r="F425" s="8"/>
      <c r="H425" s="8"/>
      <c r="I425" s="8"/>
      <c r="J425" s="8"/>
      <c r="K425" s="8"/>
    </row>
    <row r="426">
      <c r="C426" s="8"/>
      <c r="D426" s="8"/>
      <c r="F426" s="8"/>
      <c r="H426" s="8"/>
      <c r="I426" s="8"/>
      <c r="J426" s="8"/>
      <c r="K426" s="8"/>
    </row>
    <row r="427">
      <c r="C427" s="8"/>
      <c r="D427" s="8"/>
      <c r="F427" s="8"/>
      <c r="H427" s="8"/>
      <c r="I427" s="8"/>
      <c r="J427" s="8"/>
      <c r="K427" s="8"/>
    </row>
    <row r="428">
      <c r="C428" s="8"/>
      <c r="D428" s="8"/>
      <c r="F428" s="8"/>
      <c r="H428" s="8"/>
      <c r="I428" s="8"/>
      <c r="J428" s="8"/>
      <c r="K428" s="8"/>
    </row>
    <row r="429">
      <c r="C429" s="8"/>
      <c r="D429" s="8"/>
      <c r="F429" s="8"/>
      <c r="H429" s="8"/>
      <c r="I429" s="8"/>
      <c r="J429" s="8"/>
      <c r="K429" s="8"/>
    </row>
    <row r="430">
      <c r="C430" s="8"/>
      <c r="D430" s="8"/>
      <c r="F430" s="8"/>
      <c r="H430" s="8"/>
      <c r="I430" s="8"/>
      <c r="J430" s="8"/>
      <c r="K430" s="8"/>
    </row>
    <row r="431">
      <c r="C431" s="8"/>
      <c r="D431" s="8"/>
      <c r="F431" s="8"/>
      <c r="H431" s="8"/>
      <c r="I431" s="8"/>
      <c r="J431" s="8"/>
      <c r="K431" s="8"/>
    </row>
    <row r="432">
      <c r="C432" s="8"/>
      <c r="D432" s="8"/>
      <c r="F432" s="8"/>
      <c r="H432" s="8"/>
      <c r="I432" s="8"/>
      <c r="J432" s="8"/>
      <c r="K432" s="8"/>
    </row>
    <row r="433">
      <c r="C433" s="8"/>
      <c r="D433" s="8"/>
      <c r="F433" s="8"/>
      <c r="H433" s="8"/>
      <c r="I433" s="8"/>
      <c r="J433" s="8"/>
      <c r="K433" s="8"/>
    </row>
    <row r="434">
      <c r="C434" s="8"/>
      <c r="D434" s="8"/>
      <c r="F434" s="8"/>
      <c r="H434" s="8"/>
      <c r="I434" s="8"/>
      <c r="J434" s="8"/>
      <c r="K434" s="8"/>
    </row>
    <row r="435">
      <c r="C435" s="8"/>
      <c r="D435" s="8"/>
      <c r="F435" s="8"/>
      <c r="H435" s="8"/>
      <c r="I435" s="8"/>
      <c r="J435" s="8"/>
      <c r="K435" s="8"/>
    </row>
    <row r="436">
      <c r="C436" s="8"/>
      <c r="D436" s="8"/>
      <c r="F436" s="8"/>
      <c r="H436" s="8"/>
      <c r="I436" s="8"/>
      <c r="J436" s="8"/>
      <c r="K436" s="8"/>
    </row>
    <row r="437">
      <c r="C437" s="8"/>
      <c r="D437" s="8"/>
      <c r="F437" s="8"/>
      <c r="H437" s="8"/>
      <c r="I437" s="8"/>
      <c r="J437" s="8"/>
      <c r="K437" s="8"/>
    </row>
    <row r="438">
      <c r="C438" s="8"/>
      <c r="D438" s="8"/>
      <c r="F438" s="8"/>
      <c r="H438" s="8"/>
      <c r="I438" s="8"/>
      <c r="J438" s="8"/>
      <c r="K438" s="8"/>
    </row>
    <row r="439">
      <c r="C439" s="8"/>
      <c r="D439" s="8"/>
      <c r="F439" s="8"/>
      <c r="H439" s="8"/>
      <c r="I439" s="8"/>
      <c r="J439" s="8"/>
      <c r="K439" s="8"/>
    </row>
    <row r="440">
      <c r="C440" s="8"/>
      <c r="D440" s="8"/>
      <c r="F440" s="8"/>
      <c r="H440" s="8"/>
      <c r="I440" s="8"/>
      <c r="J440" s="8"/>
      <c r="K440" s="8"/>
    </row>
    <row r="441">
      <c r="C441" s="8"/>
      <c r="D441" s="8"/>
      <c r="F441" s="8"/>
      <c r="H441" s="8"/>
      <c r="I441" s="8"/>
      <c r="J441" s="8"/>
      <c r="K441" s="8"/>
    </row>
    <row r="442">
      <c r="C442" s="8"/>
      <c r="D442" s="8"/>
      <c r="F442" s="8"/>
      <c r="H442" s="8"/>
      <c r="I442" s="8"/>
      <c r="J442" s="8"/>
      <c r="K442" s="8"/>
    </row>
    <row r="443">
      <c r="C443" s="8"/>
      <c r="D443" s="8"/>
      <c r="F443" s="8"/>
      <c r="H443" s="8"/>
      <c r="I443" s="8"/>
      <c r="J443" s="8"/>
      <c r="K443" s="8"/>
    </row>
    <row r="444">
      <c r="C444" s="8"/>
      <c r="D444" s="8"/>
      <c r="F444" s="8"/>
      <c r="H444" s="8"/>
      <c r="I444" s="8"/>
      <c r="J444" s="8"/>
      <c r="K444" s="8"/>
    </row>
    <row r="445">
      <c r="C445" s="8"/>
      <c r="D445" s="8"/>
      <c r="F445" s="8"/>
      <c r="H445" s="8"/>
      <c r="I445" s="8"/>
      <c r="J445" s="8"/>
      <c r="K445" s="8"/>
    </row>
    <row r="446">
      <c r="C446" s="8"/>
      <c r="D446" s="8"/>
      <c r="F446" s="8"/>
      <c r="H446" s="8"/>
      <c r="I446" s="8"/>
      <c r="J446" s="8"/>
      <c r="K446" s="8"/>
    </row>
    <row r="447">
      <c r="C447" s="8"/>
      <c r="D447" s="8"/>
      <c r="F447" s="8"/>
      <c r="H447" s="8"/>
      <c r="I447" s="8"/>
      <c r="J447" s="8"/>
      <c r="K447" s="8"/>
    </row>
    <row r="448">
      <c r="C448" s="8"/>
      <c r="D448" s="8"/>
      <c r="F448" s="8"/>
      <c r="H448" s="8"/>
      <c r="I448" s="8"/>
      <c r="J448" s="8"/>
      <c r="K448" s="8"/>
    </row>
    <row r="449">
      <c r="C449" s="8"/>
      <c r="D449" s="8"/>
      <c r="F449" s="8"/>
      <c r="H449" s="8"/>
      <c r="I449" s="8"/>
      <c r="J449" s="8"/>
      <c r="K449" s="8"/>
    </row>
    <row r="450">
      <c r="C450" s="8"/>
      <c r="D450" s="8"/>
      <c r="F450" s="8"/>
      <c r="H450" s="8"/>
      <c r="I450" s="8"/>
      <c r="J450" s="8"/>
      <c r="K450" s="8"/>
    </row>
    <row r="451">
      <c r="C451" s="8"/>
      <c r="D451" s="8"/>
      <c r="F451" s="8"/>
      <c r="H451" s="8"/>
      <c r="I451" s="8"/>
      <c r="J451" s="8"/>
      <c r="K451" s="8"/>
    </row>
    <row r="452">
      <c r="C452" s="8"/>
      <c r="D452" s="8"/>
      <c r="F452" s="8"/>
      <c r="H452" s="8"/>
      <c r="I452" s="8"/>
      <c r="J452" s="8"/>
      <c r="K452" s="8"/>
    </row>
    <row r="453">
      <c r="C453" s="8"/>
      <c r="D453" s="8"/>
      <c r="F453" s="8"/>
      <c r="H453" s="8"/>
      <c r="I453" s="8"/>
      <c r="J453" s="8"/>
      <c r="K453" s="8"/>
    </row>
    <row r="454">
      <c r="C454" s="8"/>
      <c r="D454" s="8"/>
      <c r="F454" s="8"/>
      <c r="H454" s="8"/>
      <c r="I454" s="8"/>
      <c r="J454" s="8"/>
      <c r="K454" s="8"/>
    </row>
    <row r="455">
      <c r="C455" s="8"/>
      <c r="D455" s="8"/>
      <c r="F455" s="8"/>
      <c r="H455" s="8"/>
      <c r="I455" s="8"/>
      <c r="J455" s="8"/>
      <c r="K455" s="8"/>
    </row>
    <row r="456">
      <c r="C456" s="8"/>
      <c r="D456" s="8"/>
      <c r="F456" s="8"/>
      <c r="H456" s="8"/>
      <c r="I456" s="8"/>
      <c r="J456" s="8"/>
      <c r="K456" s="8"/>
    </row>
    <row r="457">
      <c r="C457" s="8"/>
      <c r="D457" s="8"/>
      <c r="F457" s="8"/>
      <c r="H457" s="8"/>
      <c r="I457" s="8"/>
      <c r="J457" s="8"/>
      <c r="K457" s="8"/>
    </row>
    <row r="458">
      <c r="C458" s="8"/>
      <c r="D458" s="8"/>
      <c r="F458" s="8"/>
      <c r="H458" s="8"/>
      <c r="I458" s="8"/>
      <c r="J458" s="8"/>
      <c r="K458" s="8"/>
    </row>
    <row r="459">
      <c r="C459" s="8"/>
      <c r="D459" s="8"/>
      <c r="F459" s="8"/>
      <c r="H459" s="8"/>
      <c r="I459" s="8"/>
      <c r="J459" s="8"/>
      <c r="K459" s="8"/>
    </row>
    <row r="460">
      <c r="C460" s="8"/>
      <c r="D460" s="8"/>
      <c r="F460" s="8"/>
      <c r="H460" s="8"/>
      <c r="I460" s="8"/>
      <c r="J460" s="8"/>
      <c r="K460" s="8"/>
    </row>
    <row r="461">
      <c r="C461" s="8"/>
      <c r="D461" s="8"/>
      <c r="F461" s="8"/>
      <c r="H461" s="8"/>
      <c r="I461" s="8"/>
      <c r="J461" s="8"/>
      <c r="K461" s="8"/>
    </row>
    <row r="462">
      <c r="C462" s="8"/>
      <c r="D462" s="8"/>
      <c r="F462" s="8"/>
      <c r="H462" s="8"/>
      <c r="I462" s="8"/>
      <c r="J462" s="8"/>
      <c r="K462" s="8"/>
    </row>
    <row r="463">
      <c r="C463" s="8"/>
      <c r="D463" s="8"/>
      <c r="F463" s="8"/>
      <c r="H463" s="8"/>
      <c r="I463" s="8"/>
      <c r="J463" s="8"/>
      <c r="K463" s="8"/>
    </row>
    <row r="464">
      <c r="C464" s="8"/>
      <c r="D464" s="8"/>
      <c r="F464" s="8"/>
      <c r="H464" s="8"/>
      <c r="I464" s="8"/>
      <c r="J464" s="8"/>
      <c r="K464" s="8"/>
    </row>
    <row r="465">
      <c r="C465" s="8"/>
      <c r="D465" s="8"/>
      <c r="F465" s="8"/>
      <c r="H465" s="8"/>
      <c r="I465" s="8"/>
      <c r="J465" s="8"/>
      <c r="K465" s="8"/>
    </row>
    <row r="466">
      <c r="C466" s="8"/>
      <c r="D466" s="8"/>
      <c r="F466" s="8"/>
      <c r="H466" s="8"/>
      <c r="I466" s="8"/>
      <c r="J466" s="8"/>
      <c r="K466" s="8"/>
    </row>
    <row r="467">
      <c r="C467" s="8"/>
      <c r="D467" s="8"/>
      <c r="F467" s="8"/>
      <c r="H467" s="8"/>
      <c r="I467" s="8"/>
      <c r="J467" s="8"/>
      <c r="K467" s="8"/>
    </row>
    <row r="468">
      <c r="C468" s="8"/>
      <c r="D468" s="8"/>
      <c r="F468" s="8"/>
      <c r="H468" s="8"/>
      <c r="I468" s="8"/>
      <c r="J468" s="8"/>
      <c r="K468" s="8"/>
    </row>
    <row r="469">
      <c r="C469" s="8"/>
      <c r="D469" s="8"/>
      <c r="F469" s="8"/>
      <c r="H469" s="8"/>
      <c r="I469" s="8"/>
      <c r="J469" s="8"/>
      <c r="K469" s="8"/>
    </row>
    <row r="470">
      <c r="C470" s="8"/>
      <c r="D470" s="8"/>
      <c r="F470" s="8"/>
      <c r="H470" s="8"/>
      <c r="I470" s="8"/>
      <c r="J470" s="8"/>
      <c r="K470" s="8"/>
    </row>
    <row r="471">
      <c r="C471" s="8"/>
      <c r="D471" s="8"/>
      <c r="F471" s="8"/>
      <c r="H471" s="8"/>
      <c r="I471" s="8"/>
      <c r="J471" s="8"/>
      <c r="K471" s="8"/>
    </row>
    <row r="472">
      <c r="C472" s="8"/>
      <c r="D472" s="8"/>
      <c r="F472" s="8"/>
      <c r="H472" s="8"/>
      <c r="I472" s="8"/>
      <c r="J472" s="8"/>
      <c r="K472" s="8"/>
    </row>
    <row r="473">
      <c r="C473" s="8"/>
      <c r="D473" s="8"/>
      <c r="F473" s="8"/>
      <c r="H473" s="8"/>
      <c r="I473" s="8"/>
      <c r="J473" s="8"/>
      <c r="K473" s="8"/>
    </row>
    <row r="474">
      <c r="C474" s="8"/>
      <c r="D474" s="8"/>
      <c r="F474" s="8"/>
      <c r="H474" s="8"/>
      <c r="I474" s="8"/>
      <c r="J474" s="8"/>
      <c r="K474" s="8"/>
    </row>
    <row r="475">
      <c r="C475" s="8"/>
      <c r="D475" s="8"/>
      <c r="F475" s="8"/>
      <c r="H475" s="8"/>
      <c r="I475" s="8"/>
      <c r="J475" s="8"/>
      <c r="K475" s="8"/>
    </row>
    <row r="476">
      <c r="C476" s="8"/>
      <c r="D476" s="8"/>
      <c r="F476" s="8"/>
      <c r="H476" s="8"/>
      <c r="I476" s="8"/>
      <c r="J476" s="8"/>
      <c r="K476" s="8"/>
    </row>
    <row r="477">
      <c r="C477" s="8"/>
      <c r="D477" s="8"/>
      <c r="F477" s="8"/>
      <c r="H477" s="8"/>
      <c r="I477" s="8"/>
      <c r="J477" s="8"/>
      <c r="K477" s="8"/>
    </row>
    <row r="478">
      <c r="C478" s="8"/>
      <c r="D478" s="8"/>
      <c r="F478" s="8"/>
      <c r="H478" s="8"/>
      <c r="I478" s="8"/>
      <c r="J478" s="8"/>
      <c r="K478" s="8"/>
    </row>
    <row r="479">
      <c r="C479" s="8"/>
      <c r="D479" s="8"/>
      <c r="F479" s="8"/>
      <c r="H479" s="8"/>
      <c r="I479" s="8"/>
      <c r="J479" s="8"/>
      <c r="K479" s="8"/>
    </row>
    <row r="480">
      <c r="C480" s="8"/>
      <c r="D480" s="8"/>
      <c r="F480" s="8"/>
      <c r="H480" s="8"/>
      <c r="I480" s="8"/>
      <c r="J480" s="8"/>
      <c r="K480" s="8"/>
    </row>
    <row r="481">
      <c r="C481" s="8"/>
      <c r="D481" s="8"/>
      <c r="F481" s="8"/>
      <c r="H481" s="8"/>
      <c r="I481" s="8"/>
      <c r="J481" s="8"/>
      <c r="K481" s="8"/>
    </row>
    <row r="482">
      <c r="C482" s="8"/>
      <c r="D482" s="8"/>
      <c r="F482" s="8"/>
      <c r="H482" s="8"/>
      <c r="I482" s="8"/>
      <c r="J482" s="8"/>
      <c r="K482" s="8"/>
    </row>
    <row r="483">
      <c r="C483" s="8"/>
      <c r="D483" s="8"/>
      <c r="F483" s="8"/>
      <c r="H483" s="8"/>
      <c r="I483" s="8"/>
      <c r="J483" s="8"/>
      <c r="K483" s="8"/>
    </row>
    <row r="484">
      <c r="C484" s="8"/>
      <c r="D484" s="8"/>
      <c r="F484" s="8"/>
      <c r="H484" s="8"/>
      <c r="I484" s="8"/>
      <c r="J484" s="8"/>
      <c r="K484" s="8"/>
    </row>
    <row r="485">
      <c r="C485" s="8"/>
      <c r="D485" s="8"/>
      <c r="F485" s="8"/>
      <c r="H485" s="8"/>
      <c r="I485" s="8"/>
      <c r="J485" s="8"/>
      <c r="K485" s="8"/>
    </row>
    <row r="486">
      <c r="C486" s="8"/>
      <c r="D486" s="8"/>
      <c r="F486" s="8"/>
      <c r="H486" s="8"/>
      <c r="I486" s="8"/>
      <c r="J486" s="8"/>
      <c r="K486" s="8"/>
    </row>
    <row r="487">
      <c r="C487" s="8"/>
      <c r="D487" s="8"/>
      <c r="F487" s="8"/>
      <c r="H487" s="8"/>
      <c r="I487" s="8"/>
      <c r="J487" s="8"/>
      <c r="K487" s="8"/>
    </row>
    <row r="488">
      <c r="C488" s="8"/>
      <c r="D488" s="8"/>
      <c r="F488" s="8"/>
      <c r="H488" s="8"/>
      <c r="I488" s="8"/>
      <c r="J488" s="8"/>
      <c r="K488" s="8"/>
    </row>
    <row r="489">
      <c r="C489" s="8"/>
      <c r="D489" s="8"/>
      <c r="F489" s="8"/>
      <c r="H489" s="8"/>
      <c r="I489" s="8"/>
      <c r="J489" s="8"/>
      <c r="K489" s="8"/>
    </row>
    <row r="490">
      <c r="C490" s="8"/>
      <c r="D490" s="8"/>
      <c r="F490" s="8"/>
      <c r="H490" s="8"/>
      <c r="I490" s="8"/>
      <c r="J490" s="8"/>
      <c r="K490" s="8"/>
    </row>
    <row r="491">
      <c r="C491" s="8"/>
      <c r="D491" s="8"/>
      <c r="F491" s="8"/>
      <c r="H491" s="8"/>
      <c r="I491" s="8"/>
      <c r="J491" s="8"/>
      <c r="K491" s="8"/>
    </row>
    <row r="492">
      <c r="C492" s="8"/>
      <c r="D492" s="8"/>
      <c r="F492" s="8"/>
      <c r="H492" s="8"/>
      <c r="I492" s="8"/>
      <c r="J492" s="8"/>
      <c r="K492" s="8"/>
    </row>
    <row r="493">
      <c r="C493" s="8"/>
      <c r="D493" s="8"/>
      <c r="F493" s="8"/>
      <c r="H493" s="8"/>
      <c r="I493" s="8"/>
      <c r="J493" s="8"/>
      <c r="K493" s="8"/>
    </row>
    <row r="494">
      <c r="C494" s="8"/>
      <c r="D494" s="8"/>
      <c r="F494" s="8"/>
      <c r="H494" s="8"/>
      <c r="I494" s="8"/>
      <c r="J494" s="8"/>
      <c r="K494" s="8"/>
    </row>
    <row r="495">
      <c r="C495" s="8"/>
      <c r="D495" s="8"/>
      <c r="F495" s="8"/>
      <c r="H495" s="8"/>
      <c r="I495" s="8"/>
      <c r="J495" s="8"/>
      <c r="K495" s="8"/>
    </row>
    <row r="496">
      <c r="C496" s="8"/>
      <c r="D496" s="8"/>
      <c r="F496" s="8"/>
      <c r="H496" s="8"/>
      <c r="I496" s="8"/>
      <c r="J496" s="8"/>
      <c r="K496" s="8"/>
    </row>
    <row r="497">
      <c r="C497" s="8"/>
      <c r="D497" s="8"/>
      <c r="F497" s="8"/>
      <c r="H497" s="8"/>
      <c r="I497" s="8"/>
      <c r="J497" s="8"/>
      <c r="K497" s="8"/>
    </row>
    <row r="498">
      <c r="C498" s="8"/>
      <c r="D498" s="8"/>
      <c r="F498" s="8"/>
      <c r="H498" s="8"/>
      <c r="I498" s="8"/>
      <c r="J498" s="8"/>
      <c r="K498" s="8"/>
    </row>
    <row r="499">
      <c r="C499" s="8"/>
      <c r="D499" s="8"/>
      <c r="F499" s="8"/>
      <c r="H499" s="8"/>
      <c r="I499" s="8"/>
      <c r="J499" s="8"/>
      <c r="K499" s="8"/>
    </row>
    <row r="500">
      <c r="C500" s="8"/>
      <c r="D500" s="8"/>
      <c r="F500" s="8"/>
      <c r="H500" s="8"/>
      <c r="I500" s="8"/>
      <c r="J500" s="8"/>
      <c r="K500" s="8"/>
    </row>
    <row r="501">
      <c r="C501" s="8"/>
      <c r="D501" s="8"/>
      <c r="F501" s="8"/>
      <c r="H501" s="8"/>
      <c r="I501" s="8"/>
      <c r="J501" s="8"/>
      <c r="K501" s="8"/>
    </row>
    <row r="502">
      <c r="C502" s="8"/>
      <c r="D502" s="8"/>
      <c r="F502" s="8"/>
      <c r="H502" s="8"/>
      <c r="I502" s="8"/>
      <c r="J502" s="8"/>
      <c r="K502" s="8"/>
    </row>
    <row r="503">
      <c r="C503" s="8"/>
      <c r="D503" s="8"/>
      <c r="F503" s="8"/>
      <c r="H503" s="8"/>
      <c r="I503" s="8"/>
      <c r="J503" s="8"/>
      <c r="K503" s="8"/>
    </row>
    <row r="504">
      <c r="C504" s="8"/>
      <c r="D504" s="8"/>
      <c r="F504" s="8"/>
      <c r="H504" s="8"/>
      <c r="I504" s="8"/>
      <c r="J504" s="8"/>
      <c r="K504" s="8"/>
    </row>
    <row r="505">
      <c r="C505" s="8"/>
      <c r="D505" s="8"/>
      <c r="F505" s="8"/>
      <c r="H505" s="8"/>
      <c r="I505" s="8"/>
      <c r="J505" s="8"/>
      <c r="K505" s="8"/>
    </row>
    <row r="506">
      <c r="C506" s="8"/>
      <c r="D506" s="8"/>
      <c r="F506" s="8"/>
      <c r="H506" s="8"/>
      <c r="I506" s="8"/>
      <c r="J506" s="8"/>
      <c r="K506" s="8"/>
    </row>
    <row r="507">
      <c r="C507" s="8"/>
      <c r="D507" s="8"/>
      <c r="F507" s="8"/>
      <c r="H507" s="8"/>
      <c r="I507" s="8"/>
      <c r="J507" s="8"/>
      <c r="K507" s="8"/>
    </row>
    <row r="508">
      <c r="C508" s="8"/>
      <c r="D508" s="8"/>
      <c r="F508" s="8"/>
      <c r="H508" s="8"/>
      <c r="I508" s="8"/>
      <c r="J508" s="8"/>
      <c r="K508" s="8"/>
    </row>
    <row r="509">
      <c r="C509" s="8"/>
      <c r="D509" s="8"/>
      <c r="F509" s="8"/>
      <c r="H509" s="8"/>
      <c r="I509" s="8"/>
      <c r="J509" s="8"/>
      <c r="K509" s="8"/>
    </row>
    <row r="510">
      <c r="C510" s="8"/>
      <c r="D510" s="8"/>
      <c r="F510" s="8"/>
      <c r="H510" s="8"/>
      <c r="I510" s="8"/>
      <c r="J510" s="8"/>
      <c r="K510" s="8"/>
    </row>
    <row r="511">
      <c r="C511" s="8"/>
      <c r="D511" s="8"/>
      <c r="F511" s="8"/>
      <c r="H511" s="8"/>
      <c r="I511" s="8"/>
      <c r="J511" s="8"/>
      <c r="K511" s="8"/>
    </row>
    <row r="512">
      <c r="C512" s="8"/>
      <c r="D512" s="8"/>
      <c r="F512" s="8"/>
      <c r="H512" s="8"/>
      <c r="I512" s="8"/>
      <c r="J512" s="8"/>
      <c r="K512" s="8"/>
    </row>
    <row r="513">
      <c r="C513" s="8"/>
      <c r="D513" s="8"/>
      <c r="F513" s="8"/>
      <c r="H513" s="8"/>
      <c r="I513" s="8"/>
      <c r="J513" s="8"/>
      <c r="K513" s="8"/>
    </row>
    <row r="514">
      <c r="C514" s="8"/>
      <c r="D514" s="8"/>
      <c r="F514" s="8"/>
      <c r="H514" s="8"/>
      <c r="I514" s="8"/>
      <c r="J514" s="8"/>
      <c r="K514" s="8"/>
    </row>
    <row r="515">
      <c r="C515" s="8"/>
      <c r="D515" s="8"/>
      <c r="F515" s="8"/>
      <c r="H515" s="8"/>
      <c r="I515" s="8"/>
      <c r="J515" s="8"/>
      <c r="K515" s="8"/>
    </row>
    <row r="516">
      <c r="C516" s="8"/>
      <c r="D516" s="8"/>
      <c r="F516" s="8"/>
      <c r="H516" s="8"/>
      <c r="I516" s="8"/>
      <c r="J516" s="8"/>
      <c r="K516" s="8"/>
    </row>
    <row r="517">
      <c r="C517" s="8"/>
      <c r="D517" s="8"/>
      <c r="F517" s="8"/>
      <c r="H517" s="8"/>
      <c r="I517" s="8"/>
      <c r="J517" s="8"/>
      <c r="K517" s="8"/>
    </row>
    <row r="518">
      <c r="C518" s="8"/>
      <c r="D518" s="8"/>
      <c r="F518" s="8"/>
      <c r="H518" s="8"/>
      <c r="I518" s="8"/>
      <c r="J518" s="8"/>
      <c r="K518" s="8"/>
    </row>
    <row r="519">
      <c r="C519" s="8"/>
      <c r="D519" s="8"/>
      <c r="F519" s="8"/>
      <c r="H519" s="8"/>
      <c r="I519" s="8"/>
      <c r="J519" s="8"/>
      <c r="K519" s="8"/>
    </row>
    <row r="520">
      <c r="C520" s="8"/>
      <c r="D520" s="8"/>
      <c r="F520" s="8"/>
      <c r="H520" s="8"/>
      <c r="I520" s="8"/>
      <c r="J520" s="8"/>
      <c r="K520" s="8"/>
    </row>
    <row r="521">
      <c r="C521" s="8"/>
      <c r="D521" s="8"/>
      <c r="F521" s="8"/>
      <c r="H521" s="8"/>
      <c r="I521" s="8"/>
      <c r="J521" s="8"/>
      <c r="K521" s="8"/>
    </row>
    <row r="522">
      <c r="C522" s="8"/>
      <c r="D522" s="8"/>
      <c r="F522" s="8"/>
      <c r="H522" s="8"/>
      <c r="I522" s="8"/>
      <c r="J522" s="8"/>
      <c r="K522" s="8"/>
    </row>
    <row r="523">
      <c r="C523" s="8"/>
      <c r="D523" s="8"/>
      <c r="F523" s="8"/>
      <c r="H523" s="8"/>
      <c r="I523" s="8"/>
      <c r="J523" s="8"/>
      <c r="K523" s="8"/>
    </row>
    <row r="524">
      <c r="C524" s="8"/>
      <c r="D524" s="8"/>
      <c r="F524" s="8"/>
      <c r="H524" s="8"/>
      <c r="I524" s="8"/>
      <c r="J524" s="8"/>
      <c r="K524" s="8"/>
    </row>
    <row r="525">
      <c r="C525" s="8"/>
      <c r="D525" s="8"/>
      <c r="F525" s="8"/>
      <c r="H525" s="8"/>
      <c r="I525" s="8"/>
      <c r="J525" s="8"/>
      <c r="K525" s="8"/>
    </row>
    <row r="526">
      <c r="C526" s="8"/>
      <c r="D526" s="8"/>
      <c r="F526" s="8"/>
      <c r="H526" s="8"/>
      <c r="I526" s="8"/>
      <c r="J526" s="8"/>
      <c r="K526" s="8"/>
    </row>
    <row r="527">
      <c r="C527" s="8"/>
      <c r="D527" s="8"/>
      <c r="F527" s="8"/>
      <c r="H527" s="8"/>
      <c r="I527" s="8"/>
      <c r="J527" s="8"/>
      <c r="K527" s="8"/>
    </row>
    <row r="528">
      <c r="C528" s="8"/>
      <c r="D528" s="8"/>
      <c r="F528" s="8"/>
      <c r="H528" s="8"/>
      <c r="I528" s="8"/>
      <c r="J528" s="8"/>
      <c r="K528" s="8"/>
    </row>
    <row r="529">
      <c r="C529" s="8"/>
      <c r="D529" s="8"/>
      <c r="F529" s="8"/>
      <c r="H529" s="8"/>
      <c r="I529" s="8"/>
      <c r="J529" s="8"/>
      <c r="K529" s="8"/>
    </row>
    <row r="530">
      <c r="C530" s="8"/>
      <c r="D530" s="8"/>
      <c r="F530" s="8"/>
      <c r="H530" s="8"/>
      <c r="I530" s="8"/>
      <c r="J530" s="8"/>
      <c r="K530" s="8"/>
    </row>
    <row r="531">
      <c r="C531" s="8"/>
      <c r="D531" s="8"/>
      <c r="F531" s="8"/>
      <c r="H531" s="8"/>
      <c r="I531" s="8"/>
      <c r="J531" s="8"/>
      <c r="K531" s="8"/>
    </row>
    <row r="532">
      <c r="C532" s="8"/>
      <c r="D532" s="8"/>
      <c r="F532" s="8"/>
      <c r="H532" s="8"/>
      <c r="I532" s="8"/>
      <c r="J532" s="8"/>
      <c r="K532" s="8"/>
    </row>
    <row r="533">
      <c r="C533" s="8"/>
      <c r="D533" s="8"/>
      <c r="F533" s="8"/>
      <c r="H533" s="8"/>
      <c r="I533" s="8"/>
      <c r="J533" s="8"/>
      <c r="K533" s="8"/>
    </row>
    <row r="534">
      <c r="C534" s="8"/>
      <c r="D534" s="8"/>
      <c r="F534" s="8"/>
      <c r="H534" s="8"/>
      <c r="I534" s="8"/>
      <c r="J534" s="8"/>
      <c r="K534" s="8"/>
    </row>
    <row r="535">
      <c r="C535" s="8"/>
      <c r="D535" s="8"/>
      <c r="F535" s="8"/>
      <c r="H535" s="8"/>
      <c r="I535" s="8"/>
      <c r="J535" s="8"/>
      <c r="K535" s="8"/>
    </row>
    <row r="536">
      <c r="C536" s="8"/>
      <c r="D536" s="8"/>
      <c r="F536" s="8"/>
      <c r="H536" s="8"/>
      <c r="I536" s="8"/>
      <c r="J536" s="8"/>
      <c r="K536" s="8"/>
    </row>
    <row r="537">
      <c r="C537" s="8"/>
      <c r="D537" s="8"/>
      <c r="F537" s="8"/>
      <c r="H537" s="8"/>
      <c r="I537" s="8"/>
      <c r="J537" s="8"/>
      <c r="K537" s="8"/>
    </row>
    <row r="538">
      <c r="C538" s="8"/>
      <c r="D538" s="8"/>
      <c r="F538" s="8"/>
      <c r="H538" s="8"/>
      <c r="I538" s="8"/>
      <c r="J538" s="8"/>
      <c r="K538" s="8"/>
    </row>
    <row r="539">
      <c r="C539" s="8"/>
      <c r="D539" s="8"/>
      <c r="F539" s="8"/>
      <c r="H539" s="8"/>
      <c r="I539" s="8"/>
      <c r="J539" s="8"/>
      <c r="K539" s="8"/>
    </row>
    <row r="540">
      <c r="C540" s="8"/>
      <c r="D540" s="8"/>
      <c r="F540" s="8"/>
      <c r="H540" s="8"/>
      <c r="I540" s="8"/>
      <c r="J540" s="8"/>
      <c r="K540" s="8"/>
    </row>
    <row r="541">
      <c r="C541" s="8"/>
      <c r="D541" s="8"/>
      <c r="F541" s="8"/>
      <c r="H541" s="8"/>
      <c r="I541" s="8"/>
      <c r="J541" s="8"/>
      <c r="K541" s="8"/>
    </row>
    <row r="542">
      <c r="C542" s="8"/>
      <c r="D542" s="8"/>
      <c r="F542" s="8"/>
      <c r="H542" s="8"/>
      <c r="I542" s="8"/>
      <c r="J542" s="8"/>
      <c r="K542" s="8"/>
    </row>
    <row r="543">
      <c r="C543" s="8"/>
      <c r="D543" s="8"/>
      <c r="F543" s="8"/>
      <c r="H543" s="8"/>
      <c r="I543" s="8"/>
      <c r="J543" s="8"/>
      <c r="K543" s="8"/>
    </row>
    <row r="544">
      <c r="C544" s="8"/>
      <c r="D544" s="8"/>
      <c r="F544" s="8"/>
      <c r="H544" s="8"/>
      <c r="I544" s="8"/>
      <c r="J544" s="8"/>
      <c r="K544" s="8"/>
    </row>
    <row r="545">
      <c r="C545" s="8"/>
      <c r="D545" s="8"/>
      <c r="F545" s="8"/>
      <c r="H545" s="8"/>
      <c r="I545" s="8"/>
      <c r="J545" s="8"/>
      <c r="K545" s="8"/>
    </row>
    <row r="546">
      <c r="C546" s="8"/>
      <c r="D546" s="8"/>
      <c r="F546" s="8"/>
      <c r="H546" s="8"/>
      <c r="I546" s="8"/>
      <c r="J546" s="8"/>
      <c r="K546" s="8"/>
    </row>
    <row r="547">
      <c r="C547" s="8"/>
      <c r="D547" s="8"/>
      <c r="F547" s="8"/>
      <c r="H547" s="8"/>
      <c r="I547" s="8"/>
      <c r="J547" s="8"/>
      <c r="K547" s="8"/>
    </row>
    <row r="548">
      <c r="C548" s="8"/>
      <c r="D548" s="8"/>
      <c r="F548" s="8"/>
      <c r="H548" s="8"/>
      <c r="I548" s="8"/>
      <c r="J548" s="8"/>
      <c r="K548" s="8"/>
    </row>
    <row r="549">
      <c r="C549" s="8"/>
      <c r="D549" s="8"/>
      <c r="F549" s="8"/>
      <c r="H549" s="8"/>
      <c r="I549" s="8"/>
      <c r="J549" s="8"/>
      <c r="K549" s="8"/>
    </row>
    <row r="550">
      <c r="C550" s="8"/>
      <c r="D550" s="8"/>
      <c r="F550" s="8"/>
      <c r="H550" s="8"/>
      <c r="I550" s="8"/>
      <c r="J550" s="8"/>
      <c r="K550" s="8"/>
    </row>
    <row r="551">
      <c r="C551" s="8"/>
      <c r="D551" s="8"/>
      <c r="F551" s="8"/>
      <c r="H551" s="8"/>
      <c r="I551" s="8"/>
      <c r="J551" s="8"/>
      <c r="K551" s="8"/>
    </row>
    <row r="552">
      <c r="C552" s="8"/>
      <c r="D552" s="8"/>
      <c r="F552" s="8"/>
      <c r="H552" s="8"/>
      <c r="I552" s="8"/>
      <c r="J552" s="8"/>
      <c r="K552" s="8"/>
    </row>
    <row r="553">
      <c r="C553" s="8"/>
      <c r="D553" s="8"/>
      <c r="F553" s="8"/>
      <c r="H553" s="8"/>
      <c r="I553" s="8"/>
      <c r="J553" s="8"/>
      <c r="K553" s="8"/>
    </row>
    <row r="554">
      <c r="C554" s="8"/>
      <c r="D554" s="8"/>
      <c r="F554" s="8"/>
      <c r="H554" s="8"/>
      <c r="I554" s="8"/>
      <c r="J554" s="8"/>
      <c r="K554" s="8"/>
    </row>
    <row r="555">
      <c r="C555" s="8"/>
      <c r="D555" s="8"/>
      <c r="F555" s="8"/>
      <c r="H555" s="8"/>
      <c r="I555" s="8"/>
      <c r="J555" s="8"/>
      <c r="K555" s="8"/>
    </row>
    <row r="556">
      <c r="C556" s="8"/>
      <c r="D556" s="8"/>
      <c r="F556" s="8"/>
      <c r="H556" s="8"/>
      <c r="I556" s="8"/>
      <c r="J556" s="8"/>
      <c r="K556" s="8"/>
    </row>
    <row r="557">
      <c r="C557" s="8"/>
      <c r="D557" s="8"/>
      <c r="F557" s="8"/>
      <c r="H557" s="8"/>
      <c r="I557" s="8"/>
      <c r="J557" s="8"/>
      <c r="K557" s="8"/>
    </row>
    <row r="558">
      <c r="C558" s="8"/>
      <c r="D558" s="8"/>
      <c r="F558" s="8"/>
      <c r="H558" s="8"/>
      <c r="I558" s="8"/>
      <c r="J558" s="8"/>
      <c r="K558" s="8"/>
    </row>
    <row r="559">
      <c r="C559" s="8"/>
      <c r="D559" s="8"/>
      <c r="F559" s="8"/>
      <c r="H559" s="8"/>
      <c r="I559" s="8"/>
      <c r="J559" s="8"/>
      <c r="K559" s="8"/>
    </row>
    <row r="560">
      <c r="C560" s="8"/>
      <c r="D560" s="8"/>
      <c r="F560" s="8"/>
      <c r="H560" s="8"/>
      <c r="I560" s="8"/>
      <c r="J560" s="8"/>
      <c r="K560" s="8"/>
    </row>
    <row r="561">
      <c r="C561" s="8"/>
      <c r="D561" s="8"/>
      <c r="F561" s="8"/>
      <c r="H561" s="8"/>
      <c r="I561" s="8"/>
      <c r="J561" s="8"/>
      <c r="K561" s="8"/>
    </row>
    <row r="562">
      <c r="C562" s="8"/>
      <c r="D562" s="8"/>
      <c r="F562" s="8"/>
      <c r="H562" s="8"/>
      <c r="I562" s="8"/>
      <c r="J562" s="8"/>
      <c r="K562" s="8"/>
    </row>
    <row r="563">
      <c r="C563" s="8"/>
      <c r="D563" s="8"/>
      <c r="F563" s="8"/>
      <c r="H563" s="8"/>
      <c r="I563" s="8"/>
      <c r="J563" s="8"/>
      <c r="K563" s="8"/>
    </row>
    <row r="564">
      <c r="C564" s="8"/>
      <c r="D564" s="8"/>
      <c r="F564" s="8"/>
      <c r="H564" s="8"/>
      <c r="I564" s="8"/>
      <c r="J564" s="8"/>
      <c r="K564" s="8"/>
    </row>
    <row r="565">
      <c r="C565" s="8"/>
      <c r="D565" s="8"/>
      <c r="F565" s="8"/>
      <c r="H565" s="8"/>
      <c r="I565" s="8"/>
      <c r="J565" s="8"/>
      <c r="K565" s="8"/>
    </row>
    <row r="566">
      <c r="C566" s="8"/>
      <c r="D566" s="8"/>
      <c r="F566" s="8"/>
      <c r="H566" s="8"/>
      <c r="I566" s="8"/>
      <c r="J566" s="8"/>
      <c r="K566" s="8"/>
    </row>
    <row r="567">
      <c r="C567" s="8"/>
      <c r="D567" s="8"/>
      <c r="F567" s="8"/>
      <c r="H567" s="8"/>
      <c r="I567" s="8"/>
      <c r="J567" s="8"/>
      <c r="K567" s="8"/>
    </row>
    <row r="568">
      <c r="C568" s="8"/>
      <c r="D568" s="8"/>
      <c r="F568" s="8"/>
      <c r="H568" s="8"/>
      <c r="I568" s="8"/>
      <c r="J568" s="8"/>
      <c r="K568" s="8"/>
    </row>
    <row r="569">
      <c r="C569" s="8"/>
      <c r="D569" s="8"/>
      <c r="F569" s="8"/>
      <c r="H569" s="8"/>
      <c r="I569" s="8"/>
      <c r="J569" s="8"/>
      <c r="K569" s="8"/>
    </row>
    <row r="570">
      <c r="C570" s="8"/>
      <c r="D570" s="8"/>
      <c r="F570" s="8"/>
      <c r="H570" s="8"/>
      <c r="I570" s="8"/>
      <c r="J570" s="8"/>
      <c r="K570" s="8"/>
    </row>
    <row r="571">
      <c r="C571" s="8"/>
      <c r="D571" s="8"/>
      <c r="F571" s="8"/>
      <c r="H571" s="8"/>
      <c r="I571" s="8"/>
      <c r="J571" s="8"/>
      <c r="K571" s="8"/>
    </row>
    <row r="572">
      <c r="C572" s="8"/>
      <c r="D572" s="8"/>
      <c r="F572" s="8"/>
      <c r="H572" s="8"/>
      <c r="I572" s="8"/>
      <c r="J572" s="8"/>
      <c r="K572" s="8"/>
    </row>
    <row r="573">
      <c r="C573" s="8"/>
      <c r="D573" s="8"/>
      <c r="F573" s="8"/>
      <c r="H573" s="8"/>
      <c r="I573" s="8"/>
      <c r="J573" s="8"/>
      <c r="K573" s="8"/>
    </row>
    <row r="574">
      <c r="C574" s="8"/>
      <c r="D574" s="8"/>
      <c r="F574" s="8"/>
      <c r="H574" s="8"/>
      <c r="I574" s="8"/>
      <c r="J574" s="8"/>
      <c r="K574" s="8"/>
    </row>
    <row r="575">
      <c r="C575" s="8"/>
      <c r="D575" s="8"/>
      <c r="F575" s="8"/>
      <c r="H575" s="8"/>
      <c r="I575" s="8"/>
      <c r="J575" s="8"/>
      <c r="K575" s="8"/>
    </row>
    <row r="576">
      <c r="C576" s="8"/>
      <c r="D576" s="8"/>
      <c r="F576" s="8"/>
      <c r="H576" s="8"/>
      <c r="I576" s="8"/>
      <c r="J576" s="8"/>
      <c r="K576" s="8"/>
    </row>
    <row r="577">
      <c r="C577" s="8"/>
      <c r="D577" s="8"/>
      <c r="F577" s="8"/>
      <c r="H577" s="8"/>
      <c r="I577" s="8"/>
      <c r="J577" s="8"/>
      <c r="K577" s="8"/>
    </row>
    <row r="578">
      <c r="C578" s="8"/>
      <c r="D578" s="8"/>
      <c r="F578" s="8"/>
      <c r="H578" s="8"/>
      <c r="I578" s="8"/>
      <c r="J578" s="8"/>
      <c r="K578" s="8"/>
    </row>
    <row r="579">
      <c r="C579" s="8"/>
      <c r="D579" s="8"/>
      <c r="F579" s="8"/>
      <c r="H579" s="8"/>
      <c r="I579" s="8"/>
      <c r="J579" s="8"/>
      <c r="K579" s="8"/>
    </row>
    <row r="580">
      <c r="C580" s="8"/>
      <c r="D580" s="8"/>
      <c r="F580" s="8"/>
      <c r="H580" s="8"/>
      <c r="I580" s="8"/>
      <c r="J580" s="8"/>
      <c r="K580" s="8"/>
    </row>
    <row r="581">
      <c r="C581" s="8"/>
      <c r="D581" s="8"/>
      <c r="F581" s="8"/>
      <c r="H581" s="8"/>
      <c r="I581" s="8"/>
      <c r="J581" s="8"/>
      <c r="K581" s="8"/>
    </row>
    <row r="582">
      <c r="C582" s="8"/>
      <c r="D582" s="8"/>
      <c r="F582" s="8"/>
      <c r="H582" s="8"/>
      <c r="I582" s="8"/>
      <c r="J582" s="8"/>
      <c r="K582" s="8"/>
    </row>
    <row r="583">
      <c r="C583" s="8"/>
      <c r="D583" s="8"/>
      <c r="F583" s="8"/>
      <c r="H583" s="8"/>
      <c r="I583" s="8"/>
      <c r="J583" s="8"/>
      <c r="K583" s="8"/>
    </row>
    <row r="584">
      <c r="C584" s="8"/>
      <c r="D584" s="8"/>
      <c r="F584" s="8"/>
      <c r="H584" s="8"/>
      <c r="I584" s="8"/>
      <c r="J584" s="8"/>
      <c r="K584" s="8"/>
    </row>
    <row r="585">
      <c r="C585" s="8"/>
      <c r="D585" s="8"/>
      <c r="F585" s="8"/>
      <c r="H585" s="8"/>
      <c r="I585" s="8"/>
      <c r="J585" s="8"/>
      <c r="K585" s="8"/>
    </row>
    <row r="586">
      <c r="C586" s="8"/>
      <c r="D586" s="8"/>
      <c r="F586" s="8"/>
      <c r="H586" s="8"/>
      <c r="I586" s="8"/>
      <c r="J586" s="8"/>
      <c r="K586" s="8"/>
    </row>
    <row r="587">
      <c r="C587" s="8"/>
      <c r="D587" s="8"/>
      <c r="F587" s="8"/>
      <c r="H587" s="8"/>
      <c r="I587" s="8"/>
      <c r="J587" s="8"/>
      <c r="K587" s="8"/>
    </row>
    <row r="588">
      <c r="C588" s="8"/>
      <c r="D588" s="8"/>
      <c r="F588" s="8"/>
      <c r="H588" s="8"/>
      <c r="I588" s="8"/>
      <c r="J588" s="8"/>
      <c r="K588" s="8"/>
    </row>
    <row r="589">
      <c r="C589" s="8"/>
      <c r="D589" s="8"/>
      <c r="F589" s="8"/>
      <c r="H589" s="8"/>
      <c r="I589" s="8"/>
      <c r="J589" s="8"/>
      <c r="K589" s="8"/>
    </row>
    <row r="590">
      <c r="C590" s="8"/>
      <c r="D590" s="8"/>
      <c r="F590" s="8"/>
      <c r="H590" s="8"/>
      <c r="I590" s="8"/>
      <c r="J590" s="8"/>
      <c r="K590" s="8"/>
    </row>
    <row r="591">
      <c r="C591" s="8"/>
      <c r="D591" s="8"/>
      <c r="F591" s="8"/>
      <c r="H591" s="8"/>
      <c r="I591" s="8"/>
      <c r="J591" s="8"/>
      <c r="K591" s="8"/>
    </row>
    <row r="592">
      <c r="C592" s="8"/>
      <c r="D592" s="8"/>
      <c r="F592" s="8"/>
      <c r="H592" s="8"/>
      <c r="I592" s="8"/>
      <c r="J592" s="8"/>
      <c r="K592" s="8"/>
    </row>
    <row r="593">
      <c r="C593" s="8"/>
      <c r="D593" s="8"/>
      <c r="F593" s="8"/>
      <c r="H593" s="8"/>
      <c r="I593" s="8"/>
      <c r="J593" s="8"/>
      <c r="K593" s="8"/>
    </row>
    <row r="594">
      <c r="C594" s="8"/>
      <c r="D594" s="8"/>
      <c r="F594" s="8"/>
      <c r="H594" s="8"/>
      <c r="I594" s="8"/>
      <c r="J594" s="8"/>
      <c r="K594" s="8"/>
    </row>
    <row r="595">
      <c r="C595" s="8"/>
      <c r="D595" s="8"/>
      <c r="F595" s="8"/>
      <c r="H595" s="8"/>
      <c r="I595" s="8"/>
      <c r="J595" s="8"/>
      <c r="K595" s="8"/>
    </row>
    <row r="596">
      <c r="C596" s="8"/>
      <c r="D596" s="8"/>
      <c r="F596" s="8"/>
      <c r="H596" s="8"/>
      <c r="I596" s="8"/>
      <c r="J596" s="8"/>
      <c r="K596" s="8"/>
    </row>
    <row r="597">
      <c r="C597" s="8"/>
      <c r="D597" s="8"/>
      <c r="F597" s="8"/>
      <c r="H597" s="8"/>
      <c r="I597" s="8"/>
      <c r="J597" s="8"/>
      <c r="K597" s="8"/>
    </row>
    <row r="598">
      <c r="C598" s="8"/>
      <c r="D598" s="8"/>
      <c r="F598" s="8"/>
      <c r="H598" s="8"/>
      <c r="I598" s="8"/>
      <c r="J598" s="8"/>
      <c r="K598" s="8"/>
    </row>
    <row r="599">
      <c r="C599" s="8"/>
      <c r="D599" s="8"/>
      <c r="F599" s="8"/>
      <c r="H599" s="8"/>
      <c r="I599" s="8"/>
      <c r="J599" s="8"/>
      <c r="K599" s="8"/>
    </row>
    <row r="600">
      <c r="C600" s="8"/>
      <c r="D600" s="8"/>
      <c r="F600" s="8"/>
      <c r="H600" s="8"/>
      <c r="I600" s="8"/>
      <c r="J600" s="8"/>
      <c r="K600" s="8"/>
    </row>
    <row r="601">
      <c r="C601" s="8"/>
      <c r="D601" s="8"/>
      <c r="F601" s="8"/>
      <c r="H601" s="8"/>
      <c r="I601" s="8"/>
      <c r="J601" s="8"/>
      <c r="K601" s="8"/>
    </row>
    <row r="602">
      <c r="C602" s="8"/>
      <c r="D602" s="8"/>
      <c r="F602" s="8"/>
      <c r="H602" s="8"/>
      <c r="I602" s="8"/>
      <c r="J602" s="8"/>
      <c r="K602" s="8"/>
    </row>
    <row r="603">
      <c r="C603" s="8"/>
      <c r="D603" s="8"/>
      <c r="F603" s="8"/>
      <c r="H603" s="8"/>
      <c r="I603" s="8"/>
      <c r="J603" s="8"/>
      <c r="K603" s="8"/>
    </row>
    <row r="604">
      <c r="C604" s="8"/>
      <c r="D604" s="8"/>
      <c r="F604" s="8"/>
      <c r="H604" s="8"/>
      <c r="I604" s="8"/>
      <c r="J604" s="8"/>
      <c r="K604" s="8"/>
    </row>
    <row r="605">
      <c r="C605" s="8"/>
      <c r="D605" s="8"/>
      <c r="F605" s="8"/>
      <c r="H605" s="8"/>
      <c r="I605" s="8"/>
      <c r="J605" s="8"/>
      <c r="K605" s="8"/>
    </row>
    <row r="606">
      <c r="C606" s="8"/>
      <c r="D606" s="8"/>
      <c r="F606" s="8"/>
      <c r="H606" s="8"/>
      <c r="I606" s="8"/>
      <c r="J606" s="8"/>
      <c r="K606" s="8"/>
    </row>
    <row r="607">
      <c r="C607" s="8"/>
      <c r="D607" s="8"/>
      <c r="F607" s="8"/>
      <c r="H607" s="8"/>
      <c r="I607" s="8"/>
      <c r="J607" s="8"/>
      <c r="K607" s="8"/>
    </row>
    <row r="608">
      <c r="C608" s="8"/>
      <c r="D608" s="8"/>
      <c r="F608" s="8"/>
      <c r="H608" s="8"/>
      <c r="I608" s="8"/>
      <c r="J608" s="8"/>
      <c r="K608" s="8"/>
    </row>
    <row r="609">
      <c r="C609" s="8"/>
      <c r="D609" s="8"/>
      <c r="F609" s="8"/>
      <c r="H609" s="8"/>
      <c r="I609" s="8"/>
      <c r="J609" s="8"/>
      <c r="K609" s="8"/>
    </row>
    <row r="610">
      <c r="C610" s="8"/>
      <c r="D610" s="8"/>
      <c r="F610" s="8"/>
      <c r="H610" s="8"/>
      <c r="I610" s="8"/>
      <c r="J610" s="8"/>
      <c r="K610" s="8"/>
    </row>
    <row r="611">
      <c r="C611" s="8"/>
      <c r="D611" s="8"/>
      <c r="F611" s="8"/>
      <c r="H611" s="8"/>
      <c r="I611" s="8"/>
      <c r="J611" s="8"/>
      <c r="K611" s="8"/>
    </row>
    <row r="612">
      <c r="C612" s="8"/>
      <c r="D612" s="8"/>
      <c r="F612" s="8"/>
      <c r="H612" s="8"/>
      <c r="I612" s="8"/>
      <c r="J612" s="8"/>
      <c r="K612" s="8"/>
    </row>
    <row r="613">
      <c r="C613" s="8"/>
      <c r="D613" s="8"/>
      <c r="F613" s="8"/>
      <c r="H613" s="8"/>
      <c r="I613" s="8"/>
      <c r="J613" s="8"/>
      <c r="K613" s="8"/>
    </row>
    <row r="614">
      <c r="C614" s="8"/>
      <c r="D614" s="8"/>
      <c r="F614" s="8"/>
      <c r="H614" s="8"/>
      <c r="I614" s="8"/>
      <c r="J614" s="8"/>
      <c r="K614" s="8"/>
    </row>
    <row r="615">
      <c r="C615" s="8"/>
      <c r="D615" s="8"/>
      <c r="F615" s="8"/>
      <c r="H615" s="8"/>
      <c r="I615" s="8"/>
      <c r="J615" s="8"/>
      <c r="K615" s="8"/>
    </row>
    <row r="616">
      <c r="C616" s="8"/>
      <c r="D616" s="8"/>
      <c r="F616" s="8"/>
      <c r="H616" s="8"/>
      <c r="I616" s="8"/>
      <c r="J616" s="8"/>
      <c r="K616" s="8"/>
    </row>
    <row r="617">
      <c r="C617" s="8"/>
      <c r="D617" s="8"/>
      <c r="F617" s="8"/>
      <c r="H617" s="8"/>
      <c r="I617" s="8"/>
      <c r="J617" s="8"/>
      <c r="K617" s="8"/>
    </row>
    <row r="618">
      <c r="C618" s="8"/>
      <c r="D618" s="8"/>
      <c r="F618" s="8"/>
      <c r="H618" s="8"/>
      <c r="I618" s="8"/>
      <c r="J618" s="8"/>
      <c r="K618" s="8"/>
    </row>
    <row r="619">
      <c r="C619" s="8"/>
      <c r="D619" s="8"/>
      <c r="F619" s="8"/>
      <c r="H619" s="8"/>
      <c r="I619" s="8"/>
      <c r="J619" s="8"/>
      <c r="K619" s="8"/>
    </row>
    <row r="620">
      <c r="C620" s="8"/>
      <c r="D620" s="8"/>
      <c r="F620" s="8"/>
      <c r="H620" s="8"/>
      <c r="I620" s="8"/>
      <c r="J620" s="8"/>
      <c r="K620" s="8"/>
    </row>
    <row r="621">
      <c r="C621" s="8"/>
      <c r="D621" s="8"/>
      <c r="F621" s="8"/>
      <c r="H621" s="8"/>
      <c r="I621" s="8"/>
      <c r="J621" s="8"/>
      <c r="K621" s="8"/>
    </row>
    <row r="622">
      <c r="C622" s="8"/>
      <c r="D622" s="8"/>
      <c r="F622" s="8"/>
      <c r="H622" s="8"/>
      <c r="I622" s="8"/>
      <c r="J622" s="8"/>
      <c r="K622" s="8"/>
    </row>
    <row r="623">
      <c r="C623" s="8"/>
      <c r="D623" s="8"/>
      <c r="F623" s="8"/>
      <c r="H623" s="8"/>
      <c r="I623" s="8"/>
      <c r="J623" s="8"/>
      <c r="K623" s="8"/>
    </row>
    <row r="624">
      <c r="C624" s="8"/>
      <c r="D624" s="8"/>
      <c r="F624" s="8"/>
      <c r="H624" s="8"/>
      <c r="I624" s="8"/>
      <c r="J624" s="8"/>
      <c r="K624" s="8"/>
    </row>
    <row r="625">
      <c r="C625" s="8"/>
      <c r="D625" s="8"/>
      <c r="F625" s="8"/>
      <c r="H625" s="8"/>
      <c r="I625" s="8"/>
      <c r="J625" s="8"/>
      <c r="K625" s="8"/>
    </row>
    <row r="626">
      <c r="C626" s="8"/>
      <c r="D626" s="8"/>
      <c r="F626" s="8"/>
      <c r="H626" s="8"/>
      <c r="I626" s="8"/>
      <c r="J626" s="8"/>
      <c r="K626" s="8"/>
    </row>
    <row r="627">
      <c r="C627" s="8"/>
      <c r="D627" s="8"/>
      <c r="F627" s="8"/>
      <c r="H627" s="8"/>
      <c r="I627" s="8"/>
      <c r="J627" s="8"/>
      <c r="K627" s="8"/>
    </row>
    <row r="628">
      <c r="C628" s="8"/>
      <c r="D628" s="8"/>
      <c r="F628" s="8"/>
      <c r="H628" s="8"/>
      <c r="I628" s="8"/>
      <c r="J628" s="8"/>
      <c r="K628" s="8"/>
    </row>
    <row r="629">
      <c r="C629" s="8"/>
      <c r="D629" s="8"/>
      <c r="F629" s="8"/>
      <c r="H629" s="8"/>
      <c r="I629" s="8"/>
      <c r="J629" s="8"/>
      <c r="K629" s="8"/>
    </row>
    <row r="630">
      <c r="C630" s="8"/>
      <c r="D630" s="8"/>
      <c r="F630" s="8"/>
      <c r="H630" s="8"/>
      <c r="I630" s="8"/>
      <c r="J630" s="8"/>
      <c r="K630" s="8"/>
    </row>
    <row r="631">
      <c r="C631" s="8"/>
      <c r="D631" s="8"/>
      <c r="F631" s="8"/>
      <c r="H631" s="8"/>
      <c r="I631" s="8"/>
      <c r="J631" s="8"/>
      <c r="K631" s="8"/>
    </row>
    <row r="632">
      <c r="C632" s="8"/>
      <c r="D632" s="8"/>
      <c r="F632" s="8"/>
      <c r="H632" s="8"/>
      <c r="I632" s="8"/>
      <c r="J632" s="8"/>
      <c r="K632" s="8"/>
    </row>
    <row r="633">
      <c r="C633" s="8"/>
      <c r="D633" s="8"/>
      <c r="F633" s="8"/>
      <c r="H633" s="8"/>
      <c r="I633" s="8"/>
      <c r="J633" s="8"/>
      <c r="K633" s="8"/>
    </row>
    <row r="634">
      <c r="C634" s="8"/>
      <c r="D634" s="8"/>
      <c r="F634" s="8"/>
      <c r="H634" s="8"/>
      <c r="I634" s="8"/>
      <c r="J634" s="8"/>
      <c r="K634" s="8"/>
    </row>
    <row r="635">
      <c r="C635" s="8"/>
      <c r="D635" s="8"/>
      <c r="F635" s="8"/>
      <c r="H635" s="8"/>
      <c r="I635" s="8"/>
      <c r="J635" s="8"/>
      <c r="K635" s="8"/>
    </row>
    <row r="636">
      <c r="C636" s="8"/>
      <c r="D636" s="8"/>
      <c r="F636" s="8"/>
      <c r="H636" s="8"/>
      <c r="I636" s="8"/>
      <c r="J636" s="8"/>
      <c r="K636" s="8"/>
    </row>
    <row r="637">
      <c r="C637" s="8"/>
      <c r="D637" s="8"/>
      <c r="F637" s="8"/>
      <c r="H637" s="8"/>
      <c r="I637" s="8"/>
      <c r="J637" s="8"/>
      <c r="K637" s="8"/>
    </row>
    <row r="638">
      <c r="C638" s="8"/>
      <c r="D638" s="8"/>
      <c r="F638" s="8"/>
      <c r="H638" s="8"/>
      <c r="I638" s="8"/>
      <c r="J638" s="8"/>
      <c r="K638" s="8"/>
    </row>
    <row r="639">
      <c r="C639" s="8"/>
      <c r="D639" s="8"/>
      <c r="F639" s="8"/>
      <c r="H639" s="8"/>
      <c r="I639" s="8"/>
      <c r="J639" s="8"/>
      <c r="K639" s="8"/>
    </row>
    <row r="640">
      <c r="C640" s="8"/>
      <c r="D640" s="8"/>
      <c r="F640" s="8"/>
      <c r="H640" s="8"/>
      <c r="I640" s="8"/>
      <c r="J640" s="8"/>
      <c r="K640" s="8"/>
    </row>
    <row r="641">
      <c r="C641" s="8"/>
      <c r="D641" s="8"/>
      <c r="F641" s="8"/>
      <c r="H641" s="8"/>
      <c r="I641" s="8"/>
      <c r="J641" s="8"/>
      <c r="K641" s="8"/>
    </row>
    <row r="642">
      <c r="C642" s="8"/>
      <c r="D642" s="8"/>
      <c r="F642" s="8"/>
      <c r="H642" s="8"/>
      <c r="I642" s="8"/>
      <c r="J642" s="8"/>
      <c r="K642" s="8"/>
    </row>
    <row r="643">
      <c r="C643" s="8"/>
      <c r="D643" s="8"/>
      <c r="F643" s="8"/>
      <c r="H643" s="8"/>
      <c r="I643" s="8"/>
      <c r="J643" s="8"/>
      <c r="K643" s="8"/>
    </row>
    <row r="644">
      <c r="C644" s="8"/>
      <c r="D644" s="8"/>
      <c r="F644" s="8"/>
      <c r="H644" s="8"/>
      <c r="I644" s="8"/>
      <c r="J644" s="8"/>
      <c r="K644" s="8"/>
    </row>
    <row r="645">
      <c r="C645" s="8"/>
      <c r="D645" s="8"/>
      <c r="F645" s="8"/>
      <c r="H645" s="8"/>
      <c r="I645" s="8"/>
      <c r="J645" s="8"/>
      <c r="K645" s="8"/>
    </row>
    <row r="646">
      <c r="C646" s="8"/>
      <c r="D646" s="8"/>
      <c r="F646" s="8"/>
      <c r="H646" s="8"/>
      <c r="I646" s="8"/>
      <c r="J646" s="8"/>
      <c r="K646" s="8"/>
    </row>
    <row r="647">
      <c r="C647" s="8"/>
      <c r="D647" s="8"/>
      <c r="F647" s="8"/>
      <c r="H647" s="8"/>
      <c r="I647" s="8"/>
      <c r="J647" s="8"/>
      <c r="K647" s="8"/>
    </row>
    <row r="648">
      <c r="C648" s="8"/>
      <c r="D648" s="8"/>
      <c r="F648" s="8"/>
      <c r="H648" s="8"/>
      <c r="I648" s="8"/>
      <c r="J648" s="8"/>
      <c r="K648" s="8"/>
    </row>
    <row r="649">
      <c r="C649" s="8"/>
      <c r="D649" s="8"/>
      <c r="F649" s="8"/>
      <c r="H649" s="8"/>
      <c r="I649" s="8"/>
      <c r="J649" s="8"/>
      <c r="K649" s="8"/>
    </row>
    <row r="650">
      <c r="C650" s="8"/>
      <c r="D650" s="8"/>
      <c r="F650" s="8"/>
      <c r="H650" s="8"/>
      <c r="I650" s="8"/>
      <c r="J650" s="8"/>
      <c r="K650" s="8"/>
    </row>
    <row r="651">
      <c r="C651" s="8"/>
      <c r="D651" s="8"/>
      <c r="F651" s="8"/>
      <c r="H651" s="8"/>
      <c r="I651" s="8"/>
      <c r="J651" s="8"/>
      <c r="K651" s="8"/>
    </row>
    <row r="652">
      <c r="C652" s="8"/>
      <c r="D652" s="8"/>
      <c r="F652" s="8"/>
      <c r="H652" s="8"/>
      <c r="I652" s="8"/>
      <c r="J652" s="8"/>
      <c r="K652" s="8"/>
    </row>
    <row r="653">
      <c r="C653" s="8"/>
      <c r="D653" s="8"/>
      <c r="F653" s="8"/>
      <c r="H653" s="8"/>
      <c r="I653" s="8"/>
      <c r="J653" s="8"/>
      <c r="K653" s="8"/>
    </row>
    <row r="654">
      <c r="C654" s="8"/>
      <c r="D654" s="8"/>
      <c r="F654" s="8"/>
      <c r="H654" s="8"/>
      <c r="I654" s="8"/>
      <c r="J654" s="8"/>
      <c r="K654" s="8"/>
    </row>
    <row r="655">
      <c r="C655" s="8"/>
      <c r="D655" s="8"/>
      <c r="F655" s="8"/>
      <c r="H655" s="8"/>
      <c r="I655" s="8"/>
      <c r="J655" s="8"/>
      <c r="K655" s="8"/>
    </row>
    <row r="656">
      <c r="C656" s="8"/>
      <c r="D656" s="8"/>
      <c r="F656" s="8"/>
      <c r="H656" s="8"/>
      <c r="I656" s="8"/>
      <c r="J656" s="8"/>
      <c r="K656" s="8"/>
    </row>
    <row r="657">
      <c r="C657" s="8"/>
      <c r="D657" s="8"/>
      <c r="F657" s="8"/>
      <c r="H657" s="8"/>
      <c r="I657" s="8"/>
      <c r="J657" s="8"/>
      <c r="K657" s="8"/>
    </row>
    <row r="658">
      <c r="C658" s="8"/>
      <c r="D658" s="8"/>
      <c r="F658" s="8"/>
      <c r="H658" s="8"/>
      <c r="I658" s="8"/>
      <c r="J658" s="8"/>
      <c r="K658" s="8"/>
    </row>
    <row r="659">
      <c r="C659" s="8"/>
      <c r="D659" s="8"/>
      <c r="F659" s="8"/>
      <c r="H659" s="8"/>
      <c r="I659" s="8"/>
      <c r="J659" s="8"/>
      <c r="K659" s="8"/>
    </row>
    <row r="660">
      <c r="C660" s="8"/>
      <c r="D660" s="8"/>
      <c r="F660" s="8"/>
      <c r="H660" s="8"/>
      <c r="I660" s="8"/>
      <c r="J660" s="8"/>
      <c r="K660" s="8"/>
    </row>
    <row r="661">
      <c r="C661" s="8"/>
      <c r="D661" s="8"/>
      <c r="F661" s="8"/>
      <c r="H661" s="8"/>
      <c r="I661" s="8"/>
      <c r="J661" s="8"/>
      <c r="K661" s="8"/>
    </row>
    <row r="662">
      <c r="C662" s="8"/>
      <c r="D662" s="8"/>
      <c r="F662" s="8"/>
      <c r="H662" s="8"/>
      <c r="I662" s="8"/>
      <c r="J662" s="8"/>
      <c r="K662" s="8"/>
    </row>
    <row r="663">
      <c r="C663" s="8"/>
      <c r="D663" s="8"/>
      <c r="F663" s="8"/>
      <c r="H663" s="8"/>
      <c r="I663" s="8"/>
      <c r="J663" s="8"/>
      <c r="K663" s="8"/>
    </row>
    <row r="664">
      <c r="C664" s="8"/>
      <c r="D664" s="8"/>
      <c r="F664" s="8"/>
      <c r="H664" s="8"/>
      <c r="I664" s="8"/>
      <c r="J664" s="8"/>
      <c r="K664" s="8"/>
    </row>
    <row r="665">
      <c r="C665" s="8"/>
      <c r="D665" s="8"/>
      <c r="F665" s="8"/>
      <c r="H665" s="8"/>
      <c r="I665" s="8"/>
      <c r="J665" s="8"/>
      <c r="K665" s="8"/>
    </row>
    <row r="666">
      <c r="C666" s="8"/>
      <c r="D666" s="8"/>
      <c r="F666" s="8"/>
      <c r="H666" s="8"/>
      <c r="I666" s="8"/>
      <c r="J666" s="8"/>
      <c r="K666" s="8"/>
    </row>
    <row r="667">
      <c r="C667" s="8"/>
      <c r="D667" s="8"/>
      <c r="F667" s="8"/>
      <c r="H667" s="8"/>
      <c r="I667" s="8"/>
      <c r="J667" s="8"/>
      <c r="K667" s="8"/>
    </row>
    <row r="668">
      <c r="C668" s="8"/>
      <c r="D668" s="8"/>
      <c r="F668" s="8"/>
      <c r="H668" s="8"/>
      <c r="I668" s="8"/>
      <c r="J668" s="8"/>
      <c r="K668" s="8"/>
    </row>
    <row r="669">
      <c r="C669" s="8"/>
      <c r="D669" s="8"/>
      <c r="F669" s="8"/>
      <c r="H669" s="8"/>
      <c r="I669" s="8"/>
      <c r="J669" s="8"/>
      <c r="K669" s="8"/>
    </row>
    <row r="670">
      <c r="C670" s="8"/>
      <c r="D670" s="8"/>
      <c r="F670" s="8"/>
      <c r="H670" s="8"/>
      <c r="I670" s="8"/>
      <c r="J670" s="8"/>
      <c r="K670" s="8"/>
    </row>
    <row r="671">
      <c r="C671" s="8"/>
      <c r="D671" s="8"/>
      <c r="F671" s="8"/>
      <c r="H671" s="8"/>
      <c r="I671" s="8"/>
      <c r="J671" s="8"/>
      <c r="K671" s="8"/>
    </row>
    <row r="672">
      <c r="C672" s="8"/>
      <c r="D672" s="8"/>
      <c r="F672" s="8"/>
      <c r="H672" s="8"/>
      <c r="I672" s="8"/>
      <c r="J672" s="8"/>
      <c r="K672" s="8"/>
    </row>
    <row r="673">
      <c r="C673" s="8"/>
      <c r="D673" s="8"/>
      <c r="F673" s="8"/>
      <c r="H673" s="8"/>
      <c r="I673" s="8"/>
      <c r="J673" s="8"/>
      <c r="K673" s="8"/>
    </row>
    <row r="674">
      <c r="C674" s="8"/>
      <c r="D674" s="8"/>
      <c r="F674" s="8"/>
      <c r="H674" s="8"/>
      <c r="I674" s="8"/>
      <c r="J674" s="8"/>
      <c r="K674" s="8"/>
    </row>
    <row r="675">
      <c r="C675" s="8"/>
      <c r="D675" s="8"/>
      <c r="F675" s="8"/>
      <c r="H675" s="8"/>
      <c r="I675" s="8"/>
      <c r="J675" s="8"/>
      <c r="K675" s="8"/>
    </row>
    <row r="676">
      <c r="C676" s="8"/>
      <c r="D676" s="8"/>
      <c r="F676" s="8"/>
      <c r="H676" s="8"/>
      <c r="I676" s="8"/>
      <c r="J676" s="8"/>
      <c r="K676" s="8"/>
    </row>
    <row r="677">
      <c r="C677" s="8"/>
      <c r="D677" s="8"/>
      <c r="F677" s="8"/>
      <c r="H677" s="8"/>
      <c r="I677" s="8"/>
      <c r="J677" s="8"/>
      <c r="K677" s="8"/>
    </row>
    <row r="678">
      <c r="C678" s="8"/>
      <c r="D678" s="8"/>
      <c r="F678" s="8"/>
      <c r="H678" s="8"/>
      <c r="I678" s="8"/>
      <c r="J678" s="8"/>
      <c r="K678" s="8"/>
    </row>
    <row r="679">
      <c r="C679" s="8"/>
      <c r="D679" s="8"/>
      <c r="F679" s="8"/>
      <c r="H679" s="8"/>
      <c r="I679" s="8"/>
      <c r="J679" s="8"/>
      <c r="K679" s="8"/>
    </row>
    <row r="680">
      <c r="C680" s="8"/>
      <c r="D680" s="8"/>
      <c r="F680" s="8"/>
      <c r="H680" s="8"/>
      <c r="I680" s="8"/>
      <c r="J680" s="8"/>
      <c r="K680" s="8"/>
    </row>
    <row r="681">
      <c r="C681" s="8"/>
      <c r="D681" s="8"/>
      <c r="F681" s="8"/>
      <c r="H681" s="8"/>
      <c r="I681" s="8"/>
      <c r="J681" s="8"/>
      <c r="K681" s="8"/>
    </row>
    <row r="682">
      <c r="C682" s="8"/>
      <c r="D682" s="8"/>
      <c r="F682" s="8"/>
      <c r="H682" s="8"/>
      <c r="I682" s="8"/>
      <c r="J682" s="8"/>
      <c r="K682" s="8"/>
    </row>
    <row r="683">
      <c r="C683" s="8"/>
      <c r="D683" s="8"/>
      <c r="F683" s="8"/>
      <c r="H683" s="8"/>
      <c r="I683" s="8"/>
      <c r="J683" s="8"/>
      <c r="K683" s="8"/>
    </row>
    <row r="684">
      <c r="C684" s="8"/>
      <c r="D684" s="8"/>
      <c r="F684" s="8"/>
      <c r="H684" s="8"/>
      <c r="I684" s="8"/>
      <c r="J684" s="8"/>
      <c r="K684" s="8"/>
    </row>
    <row r="685">
      <c r="C685" s="8"/>
      <c r="D685" s="8"/>
      <c r="F685" s="8"/>
      <c r="H685" s="8"/>
      <c r="I685" s="8"/>
      <c r="J685" s="8"/>
      <c r="K685" s="8"/>
    </row>
    <row r="686">
      <c r="C686" s="8"/>
      <c r="D686" s="8"/>
      <c r="F686" s="8"/>
      <c r="H686" s="8"/>
      <c r="I686" s="8"/>
      <c r="J686" s="8"/>
      <c r="K686" s="8"/>
    </row>
    <row r="687">
      <c r="C687" s="8"/>
      <c r="D687" s="8"/>
      <c r="F687" s="8"/>
      <c r="H687" s="8"/>
      <c r="I687" s="8"/>
      <c r="J687" s="8"/>
      <c r="K687" s="8"/>
    </row>
    <row r="688">
      <c r="C688" s="8"/>
      <c r="D688" s="8"/>
      <c r="F688" s="8"/>
      <c r="H688" s="8"/>
      <c r="I688" s="8"/>
      <c r="J688" s="8"/>
      <c r="K688" s="8"/>
    </row>
    <row r="689">
      <c r="C689" s="8"/>
      <c r="D689" s="8"/>
      <c r="F689" s="8"/>
      <c r="H689" s="8"/>
      <c r="I689" s="8"/>
      <c r="J689" s="8"/>
      <c r="K689" s="8"/>
    </row>
    <row r="690">
      <c r="C690" s="8"/>
      <c r="D690" s="8"/>
      <c r="F690" s="8"/>
      <c r="H690" s="8"/>
      <c r="I690" s="8"/>
      <c r="J690" s="8"/>
      <c r="K690" s="8"/>
    </row>
    <row r="691">
      <c r="C691" s="8"/>
      <c r="D691" s="8"/>
      <c r="F691" s="8"/>
      <c r="H691" s="8"/>
      <c r="I691" s="8"/>
      <c r="J691" s="8"/>
      <c r="K691" s="8"/>
    </row>
    <row r="692">
      <c r="C692" s="8"/>
      <c r="D692" s="8"/>
      <c r="F692" s="8"/>
      <c r="H692" s="8"/>
      <c r="I692" s="8"/>
      <c r="J692" s="8"/>
      <c r="K692" s="8"/>
    </row>
    <row r="693">
      <c r="C693" s="8"/>
      <c r="D693" s="8"/>
      <c r="F693" s="8"/>
      <c r="H693" s="8"/>
      <c r="I693" s="8"/>
      <c r="J693" s="8"/>
      <c r="K693" s="8"/>
    </row>
    <row r="694">
      <c r="C694" s="8"/>
      <c r="D694" s="8"/>
      <c r="F694" s="8"/>
      <c r="H694" s="8"/>
      <c r="I694" s="8"/>
      <c r="J694" s="8"/>
      <c r="K694" s="8"/>
    </row>
    <row r="695">
      <c r="C695" s="8"/>
      <c r="D695" s="8"/>
      <c r="F695" s="8"/>
      <c r="H695" s="8"/>
      <c r="I695" s="8"/>
      <c r="J695" s="8"/>
      <c r="K695" s="8"/>
    </row>
    <row r="696">
      <c r="C696" s="8"/>
      <c r="D696" s="8"/>
      <c r="F696" s="8"/>
      <c r="H696" s="8"/>
      <c r="I696" s="8"/>
      <c r="J696" s="8"/>
      <c r="K696" s="8"/>
    </row>
    <row r="697">
      <c r="C697" s="8"/>
      <c r="D697" s="8"/>
      <c r="F697" s="8"/>
      <c r="H697" s="8"/>
      <c r="I697" s="8"/>
      <c r="J697" s="8"/>
      <c r="K697" s="8"/>
    </row>
    <row r="698">
      <c r="C698" s="8"/>
      <c r="D698" s="8"/>
      <c r="F698" s="8"/>
      <c r="H698" s="8"/>
      <c r="I698" s="8"/>
      <c r="J698" s="8"/>
      <c r="K698" s="8"/>
    </row>
    <row r="699">
      <c r="C699" s="8"/>
      <c r="D699" s="8"/>
      <c r="F699" s="8"/>
      <c r="H699" s="8"/>
      <c r="I699" s="8"/>
      <c r="J699" s="8"/>
      <c r="K699" s="8"/>
    </row>
    <row r="700">
      <c r="C700" s="8"/>
      <c r="D700" s="8"/>
      <c r="F700" s="8"/>
      <c r="H700" s="8"/>
      <c r="I700" s="8"/>
      <c r="J700" s="8"/>
      <c r="K700" s="8"/>
    </row>
    <row r="701">
      <c r="C701" s="8"/>
      <c r="D701" s="8"/>
      <c r="F701" s="8"/>
      <c r="H701" s="8"/>
      <c r="I701" s="8"/>
      <c r="J701" s="8"/>
      <c r="K701" s="8"/>
    </row>
    <row r="702">
      <c r="C702" s="8"/>
      <c r="D702" s="8"/>
      <c r="F702" s="8"/>
      <c r="H702" s="8"/>
      <c r="I702" s="8"/>
      <c r="J702" s="8"/>
      <c r="K702" s="8"/>
    </row>
    <row r="703">
      <c r="C703" s="8"/>
      <c r="D703" s="8"/>
      <c r="F703" s="8"/>
      <c r="H703" s="8"/>
      <c r="I703" s="8"/>
      <c r="J703" s="8"/>
      <c r="K703" s="8"/>
    </row>
    <row r="704">
      <c r="C704" s="8"/>
      <c r="D704" s="8"/>
      <c r="F704" s="8"/>
      <c r="H704" s="8"/>
      <c r="I704" s="8"/>
      <c r="J704" s="8"/>
      <c r="K704" s="8"/>
    </row>
    <row r="705">
      <c r="C705" s="8"/>
      <c r="D705" s="8"/>
      <c r="F705" s="8"/>
      <c r="H705" s="8"/>
      <c r="I705" s="8"/>
      <c r="J705" s="8"/>
      <c r="K705" s="8"/>
    </row>
    <row r="706">
      <c r="C706" s="8"/>
      <c r="D706" s="8"/>
      <c r="F706" s="8"/>
      <c r="H706" s="8"/>
      <c r="I706" s="8"/>
      <c r="J706" s="8"/>
      <c r="K706" s="8"/>
    </row>
    <row r="707">
      <c r="C707" s="8"/>
      <c r="D707" s="8"/>
      <c r="F707" s="8"/>
      <c r="H707" s="8"/>
      <c r="I707" s="8"/>
      <c r="J707" s="8"/>
      <c r="K707" s="8"/>
    </row>
    <row r="708">
      <c r="C708" s="8"/>
      <c r="D708" s="8"/>
      <c r="F708" s="8"/>
      <c r="H708" s="8"/>
      <c r="I708" s="8"/>
      <c r="J708" s="8"/>
      <c r="K708" s="8"/>
    </row>
    <row r="709">
      <c r="C709" s="8"/>
      <c r="D709" s="8"/>
      <c r="F709" s="8"/>
      <c r="H709" s="8"/>
      <c r="I709" s="8"/>
      <c r="J709" s="8"/>
      <c r="K709" s="8"/>
    </row>
    <row r="710">
      <c r="C710" s="8"/>
      <c r="D710" s="8"/>
      <c r="F710" s="8"/>
      <c r="H710" s="8"/>
      <c r="I710" s="8"/>
      <c r="J710" s="8"/>
      <c r="K710" s="8"/>
    </row>
    <row r="711">
      <c r="C711" s="8"/>
      <c r="D711" s="8"/>
      <c r="F711" s="8"/>
      <c r="H711" s="8"/>
      <c r="I711" s="8"/>
      <c r="J711" s="8"/>
      <c r="K711" s="8"/>
    </row>
    <row r="712">
      <c r="C712" s="8"/>
      <c r="D712" s="8"/>
      <c r="F712" s="8"/>
      <c r="H712" s="8"/>
      <c r="I712" s="8"/>
      <c r="J712" s="8"/>
      <c r="K712" s="8"/>
    </row>
    <row r="713">
      <c r="C713" s="8"/>
      <c r="D713" s="8"/>
      <c r="F713" s="8"/>
      <c r="H713" s="8"/>
      <c r="I713" s="8"/>
      <c r="J713" s="8"/>
      <c r="K713" s="8"/>
    </row>
    <row r="714">
      <c r="C714" s="8"/>
      <c r="D714" s="8"/>
      <c r="F714" s="8"/>
      <c r="H714" s="8"/>
      <c r="I714" s="8"/>
      <c r="J714" s="8"/>
      <c r="K714" s="8"/>
    </row>
    <row r="715">
      <c r="C715" s="8"/>
      <c r="D715" s="8"/>
      <c r="F715" s="8"/>
      <c r="H715" s="8"/>
      <c r="I715" s="8"/>
      <c r="J715" s="8"/>
      <c r="K715" s="8"/>
    </row>
    <row r="716">
      <c r="C716" s="8"/>
      <c r="D716" s="8"/>
      <c r="F716" s="8"/>
      <c r="H716" s="8"/>
      <c r="I716" s="8"/>
      <c r="J716" s="8"/>
      <c r="K716" s="8"/>
    </row>
    <row r="717">
      <c r="C717" s="8"/>
      <c r="D717" s="8"/>
      <c r="F717" s="8"/>
      <c r="H717" s="8"/>
      <c r="I717" s="8"/>
      <c r="J717" s="8"/>
      <c r="K717" s="8"/>
    </row>
    <row r="718">
      <c r="C718" s="8"/>
      <c r="D718" s="8"/>
      <c r="F718" s="8"/>
      <c r="H718" s="8"/>
      <c r="I718" s="8"/>
      <c r="J718" s="8"/>
      <c r="K718" s="8"/>
    </row>
    <row r="719">
      <c r="C719" s="8"/>
      <c r="D719" s="8"/>
      <c r="F719" s="8"/>
      <c r="H719" s="8"/>
      <c r="I719" s="8"/>
      <c r="J719" s="8"/>
      <c r="K719" s="8"/>
    </row>
    <row r="720">
      <c r="C720" s="8"/>
      <c r="D720" s="8"/>
      <c r="F720" s="8"/>
      <c r="H720" s="8"/>
      <c r="I720" s="8"/>
      <c r="J720" s="8"/>
      <c r="K720" s="8"/>
    </row>
    <row r="721">
      <c r="C721" s="8"/>
      <c r="D721" s="8"/>
      <c r="F721" s="8"/>
      <c r="H721" s="8"/>
      <c r="I721" s="8"/>
      <c r="J721" s="8"/>
      <c r="K721" s="8"/>
    </row>
    <row r="722">
      <c r="C722" s="8"/>
      <c r="D722" s="8"/>
      <c r="F722" s="8"/>
      <c r="H722" s="8"/>
      <c r="I722" s="8"/>
      <c r="J722" s="8"/>
      <c r="K722" s="8"/>
    </row>
    <row r="723">
      <c r="C723" s="8"/>
      <c r="D723" s="8"/>
      <c r="F723" s="8"/>
      <c r="H723" s="8"/>
      <c r="I723" s="8"/>
      <c r="J723" s="8"/>
      <c r="K723" s="8"/>
    </row>
    <row r="724">
      <c r="C724" s="8"/>
      <c r="D724" s="8"/>
      <c r="F724" s="8"/>
      <c r="H724" s="8"/>
      <c r="I724" s="8"/>
      <c r="J724" s="8"/>
      <c r="K724" s="8"/>
    </row>
    <row r="725">
      <c r="C725" s="8"/>
      <c r="D725" s="8"/>
      <c r="F725" s="8"/>
      <c r="H725" s="8"/>
      <c r="I725" s="8"/>
      <c r="J725" s="8"/>
      <c r="K725" s="8"/>
    </row>
    <row r="726">
      <c r="C726" s="8"/>
      <c r="D726" s="8"/>
      <c r="F726" s="8"/>
      <c r="H726" s="8"/>
      <c r="I726" s="8"/>
      <c r="J726" s="8"/>
      <c r="K726" s="8"/>
    </row>
    <row r="727">
      <c r="C727" s="8"/>
      <c r="D727" s="8"/>
      <c r="F727" s="8"/>
      <c r="H727" s="8"/>
      <c r="I727" s="8"/>
      <c r="J727" s="8"/>
      <c r="K727" s="8"/>
    </row>
    <row r="728">
      <c r="C728" s="8"/>
      <c r="D728" s="8"/>
      <c r="F728" s="8"/>
      <c r="H728" s="8"/>
      <c r="I728" s="8"/>
      <c r="J728" s="8"/>
      <c r="K728" s="8"/>
    </row>
    <row r="729">
      <c r="C729" s="8"/>
      <c r="D729" s="8"/>
      <c r="F729" s="8"/>
      <c r="H729" s="8"/>
      <c r="I729" s="8"/>
      <c r="J729" s="8"/>
      <c r="K729" s="8"/>
    </row>
    <row r="730">
      <c r="C730" s="8"/>
      <c r="D730" s="8"/>
      <c r="F730" s="8"/>
      <c r="H730" s="8"/>
      <c r="I730" s="8"/>
      <c r="J730" s="8"/>
      <c r="K730" s="8"/>
    </row>
    <row r="731">
      <c r="C731" s="8"/>
      <c r="D731" s="8"/>
      <c r="F731" s="8"/>
      <c r="H731" s="8"/>
      <c r="I731" s="8"/>
      <c r="J731" s="8"/>
      <c r="K731" s="8"/>
    </row>
    <row r="732">
      <c r="C732" s="8"/>
      <c r="D732" s="8"/>
      <c r="F732" s="8"/>
      <c r="H732" s="8"/>
      <c r="I732" s="8"/>
      <c r="J732" s="8"/>
      <c r="K732" s="8"/>
    </row>
    <row r="733">
      <c r="C733" s="8"/>
      <c r="D733" s="8"/>
      <c r="F733" s="8"/>
      <c r="H733" s="8"/>
      <c r="I733" s="8"/>
      <c r="J733" s="8"/>
      <c r="K733" s="8"/>
    </row>
    <row r="734">
      <c r="C734" s="8"/>
      <c r="D734" s="8"/>
      <c r="F734" s="8"/>
      <c r="H734" s="8"/>
      <c r="I734" s="8"/>
      <c r="J734" s="8"/>
      <c r="K734" s="8"/>
    </row>
    <row r="735">
      <c r="C735" s="8"/>
      <c r="D735" s="8"/>
      <c r="F735" s="8"/>
      <c r="H735" s="8"/>
      <c r="I735" s="8"/>
      <c r="J735" s="8"/>
      <c r="K735" s="8"/>
    </row>
    <row r="736">
      <c r="C736" s="8"/>
      <c r="D736" s="8"/>
      <c r="F736" s="8"/>
      <c r="H736" s="8"/>
      <c r="I736" s="8"/>
      <c r="J736" s="8"/>
      <c r="K736" s="8"/>
    </row>
    <row r="737">
      <c r="C737" s="8"/>
      <c r="D737" s="8"/>
      <c r="F737" s="8"/>
      <c r="H737" s="8"/>
      <c r="I737" s="8"/>
      <c r="J737" s="8"/>
      <c r="K737" s="8"/>
    </row>
    <row r="738">
      <c r="C738" s="8"/>
      <c r="D738" s="8"/>
      <c r="F738" s="8"/>
      <c r="H738" s="8"/>
      <c r="I738" s="8"/>
      <c r="J738" s="8"/>
      <c r="K738" s="8"/>
    </row>
    <row r="739">
      <c r="C739" s="8"/>
      <c r="D739" s="8"/>
      <c r="F739" s="8"/>
      <c r="H739" s="8"/>
      <c r="I739" s="8"/>
      <c r="J739" s="8"/>
      <c r="K739" s="8"/>
    </row>
    <row r="740">
      <c r="C740" s="8"/>
      <c r="D740" s="8"/>
      <c r="F740" s="8"/>
      <c r="H740" s="8"/>
      <c r="I740" s="8"/>
      <c r="J740" s="8"/>
      <c r="K740" s="8"/>
    </row>
    <row r="741">
      <c r="C741" s="8"/>
      <c r="D741" s="8"/>
      <c r="F741" s="8"/>
      <c r="H741" s="8"/>
      <c r="I741" s="8"/>
      <c r="J741" s="8"/>
      <c r="K741" s="8"/>
    </row>
    <row r="742">
      <c r="C742" s="8"/>
      <c r="D742" s="8"/>
      <c r="F742" s="8"/>
      <c r="H742" s="8"/>
      <c r="I742" s="8"/>
      <c r="J742" s="8"/>
      <c r="K742" s="8"/>
    </row>
    <row r="743">
      <c r="C743" s="8"/>
      <c r="D743" s="8"/>
      <c r="F743" s="8"/>
      <c r="H743" s="8"/>
      <c r="I743" s="8"/>
      <c r="J743" s="8"/>
      <c r="K743" s="8"/>
    </row>
    <row r="744">
      <c r="C744" s="8"/>
      <c r="D744" s="8"/>
      <c r="F744" s="8"/>
      <c r="H744" s="8"/>
      <c r="I744" s="8"/>
      <c r="J744" s="8"/>
      <c r="K744" s="8"/>
    </row>
    <row r="745">
      <c r="C745" s="8"/>
      <c r="D745" s="8"/>
      <c r="F745" s="8"/>
      <c r="H745" s="8"/>
      <c r="I745" s="8"/>
      <c r="J745" s="8"/>
      <c r="K745" s="8"/>
    </row>
    <row r="746">
      <c r="C746" s="8"/>
      <c r="D746" s="8"/>
      <c r="F746" s="8"/>
      <c r="H746" s="8"/>
      <c r="I746" s="8"/>
      <c r="J746" s="8"/>
      <c r="K746" s="8"/>
    </row>
    <row r="747">
      <c r="C747" s="8"/>
      <c r="D747" s="8"/>
      <c r="F747" s="8"/>
      <c r="H747" s="8"/>
      <c r="I747" s="8"/>
      <c r="J747" s="8"/>
      <c r="K747" s="8"/>
    </row>
    <row r="748">
      <c r="C748" s="8"/>
      <c r="D748" s="8"/>
      <c r="F748" s="8"/>
      <c r="H748" s="8"/>
      <c r="I748" s="8"/>
      <c r="J748" s="8"/>
      <c r="K748" s="8"/>
    </row>
    <row r="749">
      <c r="C749" s="8"/>
      <c r="D749" s="8"/>
      <c r="F749" s="8"/>
      <c r="H749" s="8"/>
      <c r="I749" s="8"/>
      <c r="J749" s="8"/>
      <c r="K749" s="8"/>
    </row>
    <row r="750">
      <c r="C750" s="8"/>
      <c r="D750" s="8"/>
      <c r="F750" s="8"/>
      <c r="H750" s="8"/>
      <c r="I750" s="8"/>
      <c r="J750" s="8"/>
      <c r="K750" s="8"/>
    </row>
    <row r="751">
      <c r="C751" s="8"/>
      <c r="D751" s="8"/>
      <c r="F751" s="8"/>
      <c r="H751" s="8"/>
      <c r="I751" s="8"/>
      <c r="J751" s="8"/>
      <c r="K751" s="8"/>
    </row>
    <row r="752">
      <c r="C752" s="8"/>
      <c r="D752" s="8"/>
      <c r="F752" s="8"/>
      <c r="H752" s="8"/>
      <c r="I752" s="8"/>
      <c r="J752" s="8"/>
      <c r="K752" s="8"/>
    </row>
    <row r="753">
      <c r="C753" s="8"/>
      <c r="D753" s="8"/>
      <c r="F753" s="8"/>
      <c r="H753" s="8"/>
      <c r="I753" s="8"/>
      <c r="J753" s="8"/>
      <c r="K753" s="8"/>
    </row>
    <row r="754">
      <c r="C754" s="8"/>
      <c r="D754" s="8"/>
      <c r="F754" s="8"/>
      <c r="H754" s="8"/>
      <c r="I754" s="8"/>
      <c r="J754" s="8"/>
      <c r="K754" s="8"/>
    </row>
    <row r="755">
      <c r="C755" s="8"/>
      <c r="D755" s="8"/>
      <c r="F755" s="8"/>
      <c r="H755" s="8"/>
      <c r="I755" s="8"/>
      <c r="J755" s="8"/>
      <c r="K755" s="8"/>
    </row>
    <row r="756">
      <c r="C756" s="8"/>
      <c r="D756" s="8"/>
      <c r="F756" s="8"/>
      <c r="H756" s="8"/>
      <c r="I756" s="8"/>
      <c r="J756" s="8"/>
      <c r="K756" s="8"/>
    </row>
    <row r="757">
      <c r="C757" s="8"/>
      <c r="D757" s="8"/>
      <c r="F757" s="8"/>
      <c r="H757" s="8"/>
      <c r="I757" s="8"/>
      <c r="J757" s="8"/>
      <c r="K757" s="8"/>
    </row>
    <row r="758">
      <c r="C758" s="8"/>
      <c r="D758" s="8"/>
      <c r="F758" s="8"/>
      <c r="H758" s="8"/>
      <c r="I758" s="8"/>
      <c r="J758" s="8"/>
      <c r="K758" s="8"/>
    </row>
    <row r="759">
      <c r="C759" s="8"/>
      <c r="D759" s="8"/>
      <c r="F759" s="8"/>
      <c r="H759" s="8"/>
      <c r="I759" s="8"/>
      <c r="J759" s="8"/>
      <c r="K759" s="8"/>
    </row>
    <row r="760">
      <c r="C760" s="8"/>
      <c r="D760" s="8"/>
      <c r="F760" s="8"/>
      <c r="H760" s="8"/>
      <c r="I760" s="8"/>
      <c r="J760" s="8"/>
      <c r="K760" s="8"/>
    </row>
    <row r="761">
      <c r="C761" s="8"/>
      <c r="D761" s="8"/>
      <c r="F761" s="8"/>
      <c r="H761" s="8"/>
      <c r="I761" s="8"/>
      <c r="J761" s="8"/>
      <c r="K761" s="8"/>
    </row>
    <row r="762">
      <c r="C762" s="8"/>
      <c r="D762" s="8"/>
      <c r="F762" s="8"/>
      <c r="H762" s="8"/>
      <c r="I762" s="8"/>
      <c r="J762" s="8"/>
      <c r="K762" s="8"/>
    </row>
    <row r="763">
      <c r="C763" s="8"/>
      <c r="D763" s="8"/>
      <c r="F763" s="8"/>
      <c r="H763" s="8"/>
      <c r="I763" s="8"/>
      <c r="J763" s="8"/>
      <c r="K763" s="8"/>
    </row>
    <row r="764">
      <c r="C764" s="8"/>
      <c r="D764" s="8"/>
      <c r="F764" s="8"/>
      <c r="H764" s="8"/>
      <c r="I764" s="8"/>
      <c r="J764" s="8"/>
      <c r="K764" s="8"/>
    </row>
    <row r="765">
      <c r="C765" s="8"/>
      <c r="D765" s="8"/>
      <c r="F765" s="8"/>
      <c r="H765" s="8"/>
      <c r="I765" s="8"/>
      <c r="J765" s="8"/>
      <c r="K765" s="8"/>
    </row>
    <row r="766">
      <c r="C766" s="8"/>
      <c r="D766" s="8"/>
      <c r="F766" s="8"/>
      <c r="H766" s="8"/>
      <c r="I766" s="8"/>
      <c r="J766" s="8"/>
      <c r="K766" s="8"/>
    </row>
    <row r="767">
      <c r="C767" s="8"/>
      <c r="D767" s="8"/>
      <c r="F767" s="8"/>
      <c r="H767" s="8"/>
      <c r="I767" s="8"/>
      <c r="J767" s="8"/>
      <c r="K767" s="8"/>
    </row>
    <row r="768">
      <c r="C768" s="8"/>
      <c r="D768" s="8"/>
      <c r="F768" s="8"/>
      <c r="H768" s="8"/>
      <c r="I768" s="8"/>
      <c r="J768" s="8"/>
      <c r="K768" s="8"/>
    </row>
    <row r="769">
      <c r="C769" s="8"/>
      <c r="D769" s="8"/>
      <c r="F769" s="8"/>
      <c r="H769" s="8"/>
      <c r="I769" s="8"/>
      <c r="J769" s="8"/>
      <c r="K769" s="8"/>
    </row>
    <row r="770">
      <c r="C770" s="8"/>
      <c r="D770" s="8"/>
      <c r="F770" s="8"/>
      <c r="H770" s="8"/>
      <c r="I770" s="8"/>
      <c r="J770" s="8"/>
      <c r="K770" s="8"/>
    </row>
    <row r="771">
      <c r="C771" s="8"/>
      <c r="D771" s="8"/>
      <c r="F771" s="8"/>
      <c r="H771" s="8"/>
      <c r="I771" s="8"/>
      <c r="J771" s="8"/>
      <c r="K771" s="8"/>
    </row>
    <row r="772">
      <c r="C772" s="8"/>
      <c r="D772" s="8"/>
      <c r="F772" s="8"/>
      <c r="H772" s="8"/>
      <c r="I772" s="8"/>
      <c r="J772" s="8"/>
      <c r="K772" s="8"/>
    </row>
    <row r="773">
      <c r="C773" s="8"/>
      <c r="D773" s="8"/>
      <c r="F773" s="8"/>
      <c r="H773" s="8"/>
      <c r="I773" s="8"/>
      <c r="J773" s="8"/>
      <c r="K773" s="8"/>
    </row>
    <row r="774">
      <c r="C774" s="8"/>
      <c r="D774" s="8"/>
      <c r="F774" s="8"/>
      <c r="H774" s="8"/>
      <c r="I774" s="8"/>
      <c r="J774" s="8"/>
      <c r="K774" s="8"/>
    </row>
    <row r="775">
      <c r="C775" s="8"/>
      <c r="D775" s="8"/>
      <c r="F775" s="8"/>
      <c r="H775" s="8"/>
      <c r="I775" s="8"/>
      <c r="J775" s="8"/>
      <c r="K775" s="8"/>
    </row>
    <row r="776">
      <c r="C776" s="8"/>
      <c r="D776" s="8"/>
      <c r="F776" s="8"/>
      <c r="H776" s="8"/>
      <c r="I776" s="8"/>
      <c r="J776" s="8"/>
      <c r="K776" s="8"/>
    </row>
    <row r="777">
      <c r="C777" s="8"/>
      <c r="D777" s="8"/>
      <c r="F777" s="8"/>
      <c r="H777" s="8"/>
      <c r="I777" s="8"/>
      <c r="J777" s="8"/>
      <c r="K777" s="8"/>
    </row>
    <row r="778">
      <c r="C778" s="8"/>
      <c r="D778" s="8"/>
      <c r="F778" s="8"/>
      <c r="H778" s="8"/>
      <c r="I778" s="8"/>
      <c r="J778" s="8"/>
      <c r="K778" s="8"/>
    </row>
    <row r="779">
      <c r="C779" s="8"/>
      <c r="D779" s="8"/>
      <c r="F779" s="8"/>
      <c r="H779" s="8"/>
      <c r="I779" s="8"/>
      <c r="J779" s="8"/>
      <c r="K779" s="8"/>
    </row>
    <row r="780">
      <c r="C780" s="8"/>
      <c r="D780" s="8"/>
      <c r="F780" s="8"/>
      <c r="H780" s="8"/>
      <c r="I780" s="8"/>
      <c r="J780" s="8"/>
      <c r="K780" s="8"/>
    </row>
    <row r="781">
      <c r="C781" s="8"/>
      <c r="D781" s="8"/>
      <c r="F781" s="8"/>
      <c r="H781" s="8"/>
      <c r="I781" s="8"/>
      <c r="J781" s="8"/>
      <c r="K781" s="8"/>
    </row>
    <row r="782">
      <c r="C782" s="8"/>
      <c r="D782" s="8"/>
      <c r="F782" s="8"/>
      <c r="H782" s="8"/>
      <c r="I782" s="8"/>
      <c r="J782" s="8"/>
      <c r="K782" s="8"/>
    </row>
    <row r="783">
      <c r="C783" s="8"/>
      <c r="D783" s="8"/>
      <c r="F783" s="8"/>
      <c r="H783" s="8"/>
      <c r="I783" s="8"/>
      <c r="J783" s="8"/>
      <c r="K783" s="8"/>
    </row>
    <row r="784">
      <c r="C784" s="8"/>
      <c r="D784" s="8"/>
      <c r="F784" s="8"/>
      <c r="H784" s="8"/>
      <c r="I784" s="8"/>
      <c r="J784" s="8"/>
      <c r="K784" s="8"/>
    </row>
    <row r="785">
      <c r="C785" s="8"/>
      <c r="D785" s="8"/>
      <c r="F785" s="8"/>
      <c r="H785" s="8"/>
      <c r="I785" s="8"/>
      <c r="J785" s="8"/>
      <c r="K785" s="8"/>
    </row>
    <row r="786">
      <c r="C786" s="8"/>
      <c r="D786" s="8"/>
      <c r="F786" s="8"/>
      <c r="H786" s="8"/>
      <c r="I786" s="8"/>
      <c r="J786" s="8"/>
      <c r="K786" s="8"/>
    </row>
    <row r="787">
      <c r="C787" s="8"/>
      <c r="D787" s="8"/>
      <c r="F787" s="8"/>
      <c r="H787" s="8"/>
      <c r="I787" s="8"/>
      <c r="J787" s="8"/>
      <c r="K787" s="8"/>
    </row>
    <row r="788">
      <c r="C788" s="8"/>
      <c r="D788" s="8"/>
      <c r="F788" s="8"/>
      <c r="H788" s="8"/>
      <c r="I788" s="8"/>
      <c r="J788" s="8"/>
      <c r="K788" s="8"/>
    </row>
    <row r="789">
      <c r="C789" s="8"/>
      <c r="D789" s="8"/>
      <c r="F789" s="8"/>
      <c r="H789" s="8"/>
      <c r="I789" s="8"/>
      <c r="J789" s="8"/>
      <c r="K789" s="8"/>
    </row>
    <row r="790">
      <c r="C790" s="8"/>
      <c r="D790" s="8"/>
      <c r="F790" s="8"/>
      <c r="H790" s="8"/>
      <c r="I790" s="8"/>
      <c r="J790" s="8"/>
      <c r="K790" s="8"/>
    </row>
    <row r="791">
      <c r="C791" s="8"/>
      <c r="D791" s="8"/>
      <c r="F791" s="8"/>
      <c r="H791" s="8"/>
      <c r="I791" s="8"/>
      <c r="J791" s="8"/>
      <c r="K791" s="8"/>
    </row>
    <row r="792">
      <c r="C792" s="8"/>
      <c r="D792" s="8"/>
      <c r="F792" s="8"/>
      <c r="H792" s="8"/>
      <c r="I792" s="8"/>
      <c r="J792" s="8"/>
      <c r="K792" s="8"/>
    </row>
    <row r="793">
      <c r="C793" s="8"/>
      <c r="D793" s="8"/>
      <c r="F793" s="8"/>
      <c r="H793" s="8"/>
      <c r="I793" s="8"/>
      <c r="J793" s="8"/>
      <c r="K793" s="8"/>
    </row>
    <row r="794">
      <c r="C794" s="8"/>
      <c r="D794" s="8"/>
      <c r="F794" s="8"/>
      <c r="H794" s="8"/>
      <c r="I794" s="8"/>
      <c r="J794" s="8"/>
      <c r="K794" s="8"/>
    </row>
    <row r="795">
      <c r="C795" s="8"/>
      <c r="D795" s="8"/>
      <c r="F795" s="8"/>
      <c r="H795" s="8"/>
      <c r="I795" s="8"/>
      <c r="J795" s="8"/>
      <c r="K795" s="8"/>
    </row>
    <row r="796">
      <c r="C796" s="8"/>
      <c r="D796" s="8"/>
      <c r="F796" s="8"/>
      <c r="H796" s="8"/>
      <c r="I796" s="8"/>
      <c r="J796" s="8"/>
      <c r="K796" s="8"/>
    </row>
    <row r="797">
      <c r="C797" s="8"/>
      <c r="D797" s="8"/>
      <c r="F797" s="8"/>
      <c r="H797" s="8"/>
      <c r="I797" s="8"/>
      <c r="J797" s="8"/>
      <c r="K797" s="8"/>
    </row>
    <row r="798">
      <c r="C798" s="8"/>
      <c r="D798" s="8"/>
      <c r="F798" s="8"/>
      <c r="H798" s="8"/>
      <c r="I798" s="8"/>
      <c r="J798" s="8"/>
      <c r="K798" s="8"/>
    </row>
    <row r="799">
      <c r="C799" s="8"/>
      <c r="D799" s="8"/>
      <c r="F799" s="8"/>
      <c r="H799" s="8"/>
      <c r="I799" s="8"/>
      <c r="J799" s="8"/>
      <c r="K799" s="8"/>
    </row>
    <row r="800">
      <c r="C800" s="8"/>
      <c r="D800" s="8"/>
      <c r="F800" s="8"/>
      <c r="H800" s="8"/>
      <c r="I800" s="8"/>
      <c r="J800" s="8"/>
      <c r="K800" s="8"/>
    </row>
    <row r="801">
      <c r="C801" s="8"/>
      <c r="D801" s="8"/>
      <c r="F801" s="8"/>
      <c r="H801" s="8"/>
      <c r="I801" s="8"/>
      <c r="J801" s="8"/>
      <c r="K801" s="8"/>
    </row>
    <row r="802">
      <c r="C802" s="8"/>
      <c r="D802" s="8"/>
      <c r="F802" s="8"/>
      <c r="H802" s="8"/>
      <c r="I802" s="8"/>
      <c r="J802" s="8"/>
      <c r="K802" s="8"/>
    </row>
    <row r="803">
      <c r="C803" s="8"/>
      <c r="D803" s="8"/>
      <c r="F803" s="8"/>
      <c r="H803" s="8"/>
      <c r="I803" s="8"/>
      <c r="J803" s="8"/>
      <c r="K803" s="8"/>
    </row>
    <row r="804">
      <c r="C804" s="8"/>
      <c r="D804" s="8"/>
      <c r="F804" s="8"/>
      <c r="H804" s="8"/>
      <c r="I804" s="8"/>
      <c r="J804" s="8"/>
      <c r="K804" s="8"/>
    </row>
    <row r="805">
      <c r="C805" s="8"/>
      <c r="D805" s="8"/>
      <c r="F805" s="8"/>
      <c r="H805" s="8"/>
      <c r="I805" s="8"/>
      <c r="J805" s="8"/>
      <c r="K805" s="8"/>
    </row>
    <row r="806">
      <c r="C806" s="8"/>
      <c r="D806" s="8"/>
      <c r="F806" s="8"/>
      <c r="H806" s="8"/>
      <c r="I806" s="8"/>
      <c r="J806" s="8"/>
      <c r="K806" s="8"/>
    </row>
    <row r="807">
      <c r="C807" s="8"/>
      <c r="D807" s="8"/>
      <c r="F807" s="8"/>
      <c r="H807" s="8"/>
      <c r="I807" s="8"/>
      <c r="J807" s="8"/>
      <c r="K807" s="8"/>
    </row>
    <row r="808">
      <c r="C808" s="8"/>
      <c r="D808" s="8"/>
      <c r="F808" s="8"/>
      <c r="H808" s="8"/>
      <c r="I808" s="8"/>
      <c r="J808" s="8"/>
      <c r="K808" s="8"/>
    </row>
    <row r="809">
      <c r="C809" s="8"/>
      <c r="D809" s="8"/>
      <c r="F809" s="8"/>
      <c r="H809" s="8"/>
      <c r="I809" s="8"/>
      <c r="J809" s="8"/>
      <c r="K809" s="8"/>
    </row>
    <row r="810">
      <c r="C810" s="8"/>
      <c r="D810" s="8"/>
      <c r="F810" s="8"/>
      <c r="H810" s="8"/>
      <c r="I810" s="8"/>
      <c r="J810" s="8"/>
      <c r="K810" s="8"/>
    </row>
    <row r="811">
      <c r="C811" s="8"/>
      <c r="D811" s="8"/>
      <c r="F811" s="8"/>
      <c r="H811" s="8"/>
      <c r="I811" s="8"/>
      <c r="J811" s="8"/>
      <c r="K811" s="8"/>
    </row>
    <row r="812">
      <c r="C812" s="8"/>
      <c r="D812" s="8"/>
      <c r="F812" s="8"/>
      <c r="H812" s="8"/>
      <c r="I812" s="8"/>
      <c r="J812" s="8"/>
      <c r="K812" s="8"/>
    </row>
    <row r="813">
      <c r="C813" s="8"/>
      <c r="D813" s="8"/>
      <c r="F813" s="8"/>
      <c r="H813" s="8"/>
      <c r="I813" s="8"/>
      <c r="J813" s="8"/>
      <c r="K813" s="8"/>
    </row>
    <row r="814">
      <c r="C814" s="8"/>
      <c r="D814" s="8"/>
      <c r="F814" s="8"/>
      <c r="H814" s="8"/>
      <c r="I814" s="8"/>
      <c r="J814" s="8"/>
      <c r="K814" s="8"/>
    </row>
    <row r="815">
      <c r="C815" s="8"/>
      <c r="D815" s="8"/>
      <c r="F815" s="8"/>
      <c r="H815" s="8"/>
      <c r="I815" s="8"/>
      <c r="J815" s="8"/>
      <c r="K815" s="8"/>
    </row>
    <row r="816">
      <c r="C816" s="8"/>
      <c r="D816" s="8"/>
      <c r="F816" s="8"/>
      <c r="H816" s="8"/>
      <c r="I816" s="8"/>
      <c r="J816" s="8"/>
      <c r="K816" s="8"/>
    </row>
    <row r="817">
      <c r="C817" s="8"/>
      <c r="D817" s="8"/>
      <c r="F817" s="8"/>
      <c r="H817" s="8"/>
      <c r="I817" s="8"/>
      <c r="J817" s="8"/>
      <c r="K817" s="8"/>
    </row>
    <row r="818">
      <c r="C818" s="8"/>
      <c r="D818" s="8"/>
      <c r="F818" s="8"/>
      <c r="H818" s="8"/>
      <c r="I818" s="8"/>
      <c r="J818" s="8"/>
      <c r="K818" s="8"/>
    </row>
    <row r="819">
      <c r="C819" s="8"/>
      <c r="D819" s="8"/>
      <c r="F819" s="8"/>
      <c r="H819" s="8"/>
      <c r="I819" s="8"/>
      <c r="J819" s="8"/>
      <c r="K819" s="8"/>
    </row>
    <row r="820">
      <c r="C820" s="8"/>
      <c r="D820" s="8"/>
      <c r="F820" s="8"/>
      <c r="H820" s="8"/>
      <c r="I820" s="8"/>
      <c r="J820" s="8"/>
      <c r="K820" s="8"/>
    </row>
    <row r="821">
      <c r="C821" s="8"/>
      <c r="D821" s="8"/>
      <c r="F821" s="8"/>
      <c r="H821" s="8"/>
      <c r="I821" s="8"/>
      <c r="J821" s="8"/>
      <c r="K821" s="8"/>
    </row>
    <row r="822">
      <c r="C822" s="8"/>
      <c r="D822" s="8"/>
      <c r="F822" s="8"/>
      <c r="H822" s="8"/>
      <c r="I822" s="8"/>
      <c r="J822" s="8"/>
      <c r="K822" s="8"/>
    </row>
    <row r="823">
      <c r="C823" s="8"/>
      <c r="D823" s="8"/>
      <c r="F823" s="8"/>
      <c r="H823" s="8"/>
      <c r="I823" s="8"/>
      <c r="J823" s="8"/>
      <c r="K823" s="8"/>
    </row>
    <row r="824">
      <c r="C824" s="8"/>
      <c r="D824" s="8"/>
      <c r="F824" s="8"/>
      <c r="H824" s="8"/>
      <c r="I824" s="8"/>
      <c r="J824" s="8"/>
      <c r="K824" s="8"/>
    </row>
    <row r="825">
      <c r="C825" s="8"/>
      <c r="D825" s="8"/>
      <c r="F825" s="8"/>
      <c r="H825" s="8"/>
      <c r="I825" s="8"/>
      <c r="J825" s="8"/>
      <c r="K825" s="8"/>
    </row>
    <row r="826">
      <c r="C826" s="8"/>
      <c r="D826" s="8"/>
      <c r="F826" s="8"/>
      <c r="H826" s="8"/>
      <c r="I826" s="8"/>
      <c r="J826" s="8"/>
      <c r="K826" s="8"/>
    </row>
    <row r="827">
      <c r="C827" s="8"/>
      <c r="D827" s="8"/>
      <c r="F827" s="8"/>
      <c r="H827" s="8"/>
      <c r="I827" s="8"/>
      <c r="J827" s="8"/>
      <c r="K827" s="8"/>
    </row>
    <row r="828">
      <c r="C828" s="8"/>
      <c r="D828" s="8"/>
      <c r="F828" s="8"/>
      <c r="H828" s="8"/>
      <c r="I828" s="8"/>
      <c r="J828" s="8"/>
      <c r="K828" s="8"/>
    </row>
    <row r="829">
      <c r="C829" s="8"/>
      <c r="D829" s="8"/>
      <c r="F829" s="8"/>
      <c r="H829" s="8"/>
      <c r="I829" s="8"/>
      <c r="J829" s="8"/>
      <c r="K829" s="8"/>
    </row>
    <row r="830">
      <c r="C830" s="8"/>
      <c r="D830" s="8"/>
      <c r="F830" s="8"/>
      <c r="H830" s="8"/>
      <c r="I830" s="8"/>
      <c r="J830" s="8"/>
      <c r="K830" s="8"/>
    </row>
    <row r="831">
      <c r="C831" s="8"/>
      <c r="D831" s="8"/>
      <c r="F831" s="8"/>
      <c r="H831" s="8"/>
      <c r="I831" s="8"/>
      <c r="J831" s="8"/>
      <c r="K831" s="8"/>
    </row>
    <row r="832">
      <c r="C832" s="8"/>
      <c r="D832" s="8"/>
      <c r="F832" s="8"/>
      <c r="H832" s="8"/>
      <c r="I832" s="8"/>
      <c r="J832" s="8"/>
      <c r="K832" s="8"/>
    </row>
    <row r="833">
      <c r="C833" s="8"/>
      <c r="D833" s="8"/>
      <c r="F833" s="8"/>
      <c r="H833" s="8"/>
      <c r="I833" s="8"/>
      <c r="J833" s="8"/>
      <c r="K833" s="8"/>
    </row>
    <row r="834">
      <c r="C834" s="8"/>
      <c r="D834" s="8"/>
      <c r="F834" s="8"/>
      <c r="H834" s="8"/>
      <c r="I834" s="8"/>
      <c r="J834" s="8"/>
      <c r="K834" s="8"/>
    </row>
    <row r="835">
      <c r="C835" s="8"/>
      <c r="D835" s="8"/>
      <c r="F835" s="8"/>
      <c r="H835" s="8"/>
      <c r="I835" s="8"/>
      <c r="J835" s="8"/>
      <c r="K835" s="8"/>
    </row>
    <row r="836">
      <c r="C836" s="8"/>
      <c r="D836" s="8"/>
      <c r="F836" s="8"/>
      <c r="H836" s="8"/>
      <c r="I836" s="8"/>
      <c r="J836" s="8"/>
      <c r="K836" s="8"/>
    </row>
    <row r="837">
      <c r="C837" s="8"/>
      <c r="D837" s="8"/>
      <c r="F837" s="8"/>
      <c r="H837" s="8"/>
      <c r="I837" s="8"/>
      <c r="J837" s="8"/>
      <c r="K837" s="8"/>
    </row>
    <row r="838">
      <c r="C838" s="8"/>
      <c r="D838" s="8"/>
      <c r="F838" s="8"/>
      <c r="H838" s="8"/>
      <c r="I838" s="8"/>
      <c r="J838" s="8"/>
      <c r="K838" s="8"/>
    </row>
    <row r="839">
      <c r="C839" s="8"/>
      <c r="D839" s="8"/>
      <c r="F839" s="8"/>
      <c r="H839" s="8"/>
      <c r="I839" s="8"/>
      <c r="J839" s="8"/>
      <c r="K839" s="8"/>
    </row>
    <row r="840">
      <c r="C840" s="8"/>
      <c r="D840" s="8"/>
      <c r="F840" s="8"/>
      <c r="H840" s="8"/>
      <c r="I840" s="8"/>
      <c r="J840" s="8"/>
      <c r="K840" s="8"/>
    </row>
    <row r="841">
      <c r="C841" s="8"/>
      <c r="D841" s="8"/>
      <c r="F841" s="8"/>
      <c r="H841" s="8"/>
      <c r="I841" s="8"/>
      <c r="J841" s="8"/>
      <c r="K841" s="8"/>
    </row>
    <row r="842">
      <c r="C842" s="8"/>
      <c r="D842" s="8"/>
      <c r="F842" s="8"/>
      <c r="H842" s="8"/>
      <c r="I842" s="8"/>
      <c r="J842" s="8"/>
      <c r="K842" s="8"/>
    </row>
    <row r="843">
      <c r="C843" s="8"/>
      <c r="D843" s="8"/>
      <c r="F843" s="8"/>
      <c r="H843" s="8"/>
      <c r="I843" s="8"/>
      <c r="J843" s="8"/>
      <c r="K843" s="8"/>
    </row>
    <row r="844">
      <c r="C844" s="8"/>
      <c r="D844" s="8"/>
      <c r="F844" s="8"/>
      <c r="H844" s="8"/>
      <c r="I844" s="8"/>
      <c r="J844" s="8"/>
      <c r="K844" s="8"/>
    </row>
    <row r="845">
      <c r="C845" s="8"/>
      <c r="D845" s="8"/>
      <c r="F845" s="8"/>
      <c r="H845" s="8"/>
      <c r="I845" s="8"/>
      <c r="J845" s="8"/>
      <c r="K845" s="8"/>
    </row>
    <row r="846">
      <c r="C846" s="8"/>
      <c r="D846" s="8"/>
      <c r="F846" s="8"/>
      <c r="H846" s="8"/>
      <c r="I846" s="8"/>
      <c r="J846" s="8"/>
      <c r="K846" s="8"/>
    </row>
    <row r="847">
      <c r="C847" s="8"/>
      <c r="D847" s="8"/>
      <c r="F847" s="8"/>
      <c r="H847" s="8"/>
      <c r="I847" s="8"/>
      <c r="J847" s="8"/>
      <c r="K847" s="8"/>
    </row>
    <row r="848">
      <c r="C848" s="8"/>
      <c r="D848" s="8"/>
      <c r="F848" s="8"/>
      <c r="H848" s="8"/>
      <c r="I848" s="8"/>
      <c r="J848" s="8"/>
      <c r="K848" s="8"/>
    </row>
    <row r="849">
      <c r="C849" s="8"/>
      <c r="D849" s="8"/>
      <c r="F849" s="8"/>
      <c r="H849" s="8"/>
      <c r="I849" s="8"/>
      <c r="J849" s="8"/>
      <c r="K849" s="8"/>
    </row>
    <row r="850">
      <c r="C850" s="8"/>
      <c r="D850" s="8"/>
      <c r="F850" s="8"/>
      <c r="H850" s="8"/>
      <c r="I850" s="8"/>
      <c r="J850" s="8"/>
      <c r="K850" s="8"/>
    </row>
    <row r="851">
      <c r="C851" s="8"/>
      <c r="D851" s="8"/>
      <c r="F851" s="8"/>
      <c r="H851" s="8"/>
      <c r="I851" s="8"/>
      <c r="J851" s="8"/>
      <c r="K851" s="8"/>
    </row>
    <row r="852">
      <c r="C852" s="8"/>
      <c r="D852" s="8"/>
      <c r="F852" s="8"/>
      <c r="H852" s="8"/>
      <c r="I852" s="8"/>
      <c r="J852" s="8"/>
      <c r="K852" s="8"/>
    </row>
    <row r="853">
      <c r="C853" s="8"/>
      <c r="D853" s="8"/>
      <c r="F853" s="8"/>
      <c r="H853" s="8"/>
      <c r="I853" s="8"/>
      <c r="J853" s="8"/>
      <c r="K853" s="8"/>
    </row>
    <row r="854">
      <c r="C854" s="8"/>
      <c r="D854" s="8"/>
      <c r="F854" s="8"/>
      <c r="H854" s="8"/>
      <c r="I854" s="8"/>
      <c r="J854" s="8"/>
      <c r="K854" s="8"/>
    </row>
    <row r="855">
      <c r="C855" s="8"/>
      <c r="D855" s="8"/>
      <c r="F855" s="8"/>
      <c r="H855" s="8"/>
      <c r="I855" s="8"/>
      <c r="J855" s="8"/>
      <c r="K855" s="8"/>
    </row>
    <row r="856">
      <c r="C856" s="8"/>
      <c r="D856" s="8"/>
      <c r="F856" s="8"/>
      <c r="H856" s="8"/>
      <c r="I856" s="8"/>
      <c r="J856" s="8"/>
      <c r="K856" s="8"/>
    </row>
    <row r="857">
      <c r="C857" s="8"/>
      <c r="D857" s="8"/>
      <c r="F857" s="8"/>
      <c r="H857" s="8"/>
      <c r="I857" s="8"/>
      <c r="J857" s="8"/>
      <c r="K857" s="8"/>
    </row>
    <row r="858">
      <c r="C858" s="8"/>
      <c r="D858" s="8"/>
      <c r="F858" s="8"/>
      <c r="H858" s="8"/>
      <c r="I858" s="8"/>
      <c r="J858" s="8"/>
      <c r="K858" s="8"/>
    </row>
    <row r="859">
      <c r="C859" s="8"/>
      <c r="D859" s="8"/>
      <c r="F859" s="8"/>
      <c r="H859" s="8"/>
      <c r="I859" s="8"/>
      <c r="J859" s="8"/>
      <c r="K859" s="8"/>
    </row>
    <row r="860">
      <c r="C860" s="8"/>
      <c r="D860" s="8"/>
      <c r="F860" s="8"/>
      <c r="H860" s="8"/>
      <c r="I860" s="8"/>
      <c r="J860" s="8"/>
      <c r="K860" s="8"/>
    </row>
    <row r="861">
      <c r="C861" s="8"/>
      <c r="D861" s="8"/>
      <c r="F861" s="8"/>
      <c r="H861" s="8"/>
      <c r="I861" s="8"/>
      <c r="J861" s="8"/>
      <c r="K861" s="8"/>
    </row>
    <row r="862">
      <c r="C862" s="8"/>
      <c r="D862" s="8"/>
      <c r="F862" s="8"/>
      <c r="H862" s="8"/>
      <c r="I862" s="8"/>
      <c r="J862" s="8"/>
      <c r="K862" s="8"/>
    </row>
    <row r="863">
      <c r="C863" s="8"/>
      <c r="D863" s="8"/>
      <c r="F863" s="8"/>
      <c r="H863" s="8"/>
      <c r="I863" s="8"/>
      <c r="J863" s="8"/>
      <c r="K863" s="8"/>
    </row>
    <row r="864">
      <c r="C864" s="8"/>
      <c r="D864" s="8"/>
      <c r="F864" s="8"/>
      <c r="H864" s="8"/>
      <c r="I864" s="8"/>
      <c r="J864" s="8"/>
      <c r="K864" s="8"/>
    </row>
    <row r="865">
      <c r="C865" s="8"/>
      <c r="D865" s="8"/>
      <c r="F865" s="8"/>
      <c r="H865" s="8"/>
      <c r="I865" s="8"/>
      <c r="J865" s="8"/>
      <c r="K865" s="8"/>
    </row>
    <row r="866">
      <c r="C866" s="8"/>
      <c r="D866" s="8"/>
      <c r="F866" s="8"/>
      <c r="H866" s="8"/>
      <c r="I866" s="8"/>
      <c r="J866" s="8"/>
      <c r="K866" s="8"/>
    </row>
    <row r="867">
      <c r="C867" s="8"/>
      <c r="D867" s="8"/>
      <c r="F867" s="8"/>
      <c r="H867" s="8"/>
      <c r="I867" s="8"/>
      <c r="J867" s="8"/>
      <c r="K867" s="8"/>
    </row>
    <row r="868">
      <c r="C868" s="8"/>
      <c r="D868" s="8"/>
      <c r="F868" s="8"/>
      <c r="H868" s="8"/>
      <c r="I868" s="8"/>
      <c r="J868" s="8"/>
      <c r="K868" s="8"/>
    </row>
    <row r="869">
      <c r="C869" s="8"/>
      <c r="D869" s="8"/>
      <c r="F869" s="8"/>
      <c r="H869" s="8"/>
      <c r="I869" s="8"/>
      <c r="J869" s="8"/>
      <c r="K869" s="8"/>
    </row>
    <row r="870">
      <c r="C870" s="8"/>
      <c r="D870" s="8"/>
      <c r="F870" s="8"/>
      <c r="H870" s="8"/>
      <c r="I870" s="8"/>
      <c r="J870" s="8"/>
      <c r="K870" s="8"/>
    </row>
    <row r="871">
      <c r="C871" s="8"/>
      <c r="D871" s="8"/>
      <c r="F871" s="8"/>
      <c r="H871" s="8"/>
      <c r="I871" s="8"/>
      <c r="J871" s="8"/>
      <c r="K871" s="8"/>
    </row>
    <row r="872">
      <c r="C872" s="8"/>
      <c r="D872" s="8"/>
      <c r="F872" s="8"/>
      <c r="H872" s="8"/>
      <c r="I872" s="8"/>
      <c r="J872" s="8"/>
      <c r="K872" s="8"/>
    </row>
    <row r="873">
      <c r="C873" s="8"/>
      <c r="D873" s="8"/>
      <c r="F873" s="8"/>
      <c r="H873" s="8"/>
      <c r="I873" s="8"/>
      <c r="J873" s="8"/>
      <c r="K873" s="8"/>
    </row>
    <row r="874">
      <c r="C874" s="8"/>
      <c r="D874" s="8"/>
      <c r="F874" s="8"/>
      <c r="H874" s="8"/>
      <c r="I874" s="8"/>
      <c r="J874" s="8"/>
      <c r="K874" s="8"/>
    </row>
    <row r="875">
      <c r="C875" s="8"/>
      <c r="D875" s="8"/>
      <c r="F875" s="8"/>
      <c r="H875" s="8"/>
      <c r="I875" s="8"/>
      <c r="J875" s="8"/>
      <c r="K875" s="8"/>
    </row>
    <row r="876">
      <c r="C876" s="8"/>
      <c r="D876" s="8"/>
      <c r="F876" s="8"/>
      <c r="H876" s="8"/>
      <c r="I876" s="8"/>
      <c r="J876" s="8"/>
      <c r="K876" s="8"/>
    </row>
    <row r="877">
      <c r="C877" s="8"/>
      <c r="D877" s="8"/>
      <c r="F877" s="8"/>
      <c r="H877" s="8"/>
      <c r="I877" s="8"/>
      <c r="J877" s="8"/>
      <c r="K877" s="8"/>
    </row>
    <row r="878">
      <c r="C878" s="8"/>
      <c r="D878" s="8"/>
      <c r="F878" s="8"/>
      <c r="H878" s="8"/>
      <c r="I878" s="8"/>
      <c r="J878" s="8"/>
      <c r="K878" s="8"/>
    </row>
    <row r="879">
      <c r="C879" s="8"/>
      <c r="D879" s="8"/>
      <c r="F879" s="8"/>
      <c r="H879" s="8"/>
      <c r="I879" s="8"/>
      <c r="J879" s="8"/>
      <c r="K879" s="8"/>
    </row>
    <row r="880">
      <c r="C880" s="8"/>
      <c r="D880" s="8"/>
      <c r="F880" s="8"/>
      <c r="H880" s="8"/>
      <c r="I880" s="8"/>
      <c r="J880" s="8"/>
      <c r="K880" s="8"/>
    </row>
    <row r="881">
      <c r="C881" s="8"/>
      <c r="D881" s="8"/>
      <c r="F881" s="8"/>
      <c r="H881" s="8"/>
      <c r="I881" s="8"/>
      <c r="J881" s="8"/>
      <c r="K881" s="8"/>
    </row>
    <row r="882">
      <c r="C882" s="8"/>
      <c r="D882" s="8"/>
      <c r="F882" s="8"/>
      <c r="H882" s="8"/>
      <c r="I882" s="8"/>
      <c r="J882" s="8"/>
      <c r="K882" s="8"/>
    </row>
    <row r="883">
      <c r="C883" s="8"/>
      <c r="D883" s="8"/>
      <c r="F883" s="8"/>
      <c r="H883" s="8"/>
      <c r="I883" s="8"/>
      <c r="J883" s="8"/>
      <c r="K883" s="8"/>
    </row>
    <row r="884">
      <c r="C884" s="8"/>
      <c r="D884" s="8"/>
      <c r="F884" s="8"/>
      <c r="H884" s="8"/>
      <c r="I884" s="8"/>
      <c r="J884" s="8"/>
      <c r="K884" s="8"/>
    </row>
    <row r="885">
      <c r="C885" s="8"/>
      <c r="D885" s="8"/>
      <c r="F885" s="8"/>
      <c r="H885" s="8"/>
      <c r="I885" s="8"/>
      <c r="J885" s="8"/>
      <c r="K885" s="8"/>
    </row>
    <row r="886">
      <c r="C886" s="8"/>
      <c r="D886" s="8"/>
      <c r="F886" s="8"/>
      <c r="H886" s="8"/>
      <c r="I886" s="8"/>
      <c r="J886" s="8"/>
      <c r="K886" s="8"/>
    </row>
    <row r="887">
      <c r="C887" s="8"/>
      <c r="D887" s="8"/>
      <c r="F887" s="8"/>
      <c r="H887" s="8"/>
      <c r="I887" s="8"/>
      <c r="J887" s="8"/>
      <c r="K887" s="8"/>
    </row>
    <row r="888">
      <c r="C888" s="8"/>
      <c r="D888" s="8"/>
      <c r="F888" s="8"/>
      <c r="H888" s="8"/>
      <c r="I888" s="8"/>
      <c r="J888" s="8"/>
      <c r="K888" s="8"/>
    </row>
    <row r="889">
      <c r="C889" s="8"/>
      <c r="D889" s="8"/>
      <c r="F889" s="8"/>
      <c r="H889" s="8"/>
      <c r="I889" s="8"/>
      <c r="J889" s="8"/>
      <c r="K889" s="8"/>
    </row>
    <row r="890">
      <c r="C890" s="8"/>
      <c r="D890" s="8"/>
      <c r="F890" s="8"/>
      <c r="H890" s="8"/>
      <c r="I890" s="8"/>
      <c r="J890" s="8"/>
      <c r="K890" s="8"/>
    </row>
    <row r="891">
      <c r="C891" s="8"/>
      <c r="D891" s="8"/>
      <c r="F891" s="8"/>
      <c r="H891" s="8"/>
      <c r="I891" s="8"/>
      <c r="J891" s="8"/>
      <c r="K891" s="8"/>
    </row>
    <row r="892">
      <c r="C892" s="8"/>
      <c r="D892" s="8"/>
      <c r="F892" s="8"/>
      <c r="H892" s="8"/>
      <c r="I892" s="8"/>
      <c r="J892" s="8"/>
      <c r="K892" s="8"/>
    </row>
    <row r="893">
      <c r="C893" s="8"/>
      <c r="D893" s="8"/>
      <c r="F893" s="8"/>
      <c r="H893" s="8"/>
      <c r="I893" s="8"/>
      <c r="J893" s="8"/>
      <c r="K893" s="8"/>
    </row>
    <row r="894">
      <c r="C894" s="8"/>
      <c r="D894" s="8"/>
      <c r="F894" s="8"/>
      <c r="H894" s="8"/>
      <c r="I894" s="8"/>
      <c r="J894" s="8"/>
      <c r="K894" s="8"/>
    </row>
    <row r="895">
      <c r="C895" s="8"/>
      <c r="D895" s="8"/>
      <c r="F895" s="8"/>
      <c r="H895" s="8"/>
      <c r="I895" s="8"/>
      <c r="J895" s="8"/>
      <c r="K895" s="8"/>
    </row>
    <row r="896">
      <c r="C896" s="8"/>
      <c r="D896" s="8"/>
      <c r="F896" s="8"/>
      <c r="H896" s="8"/>
      <c r="I896" s="8"/>
      <c r="J896" s="8"/>
      <c r="K896" s="8"/>
    </row>
    <row r="897">
      <c r="C897" s="8"/>
      <c r="D897" s="8"/>
      <c r="F897" s="8"/>
      <c r="H897" s="8"/>
      <c r="I897" s="8"/>
      <c r="J897" s="8"/>
      <c r="K897" s="8"/>
    </row>
    <row r="898">
      <c r="C898" s="8"/>
      <c r="D898" s="8"/>
      <c r="F898" s="8"/>
      <c r="H898" s="8"/>
      <c r="I898" s="8"/>
      <c r="J898" s="8"/>
      <c r="K898" s="8"/>
    </row>
    <row r="899">
      <c r="C899" s="8"/>
      <c r="D899" s="8"/>
      <c r="F899" s="8"/>
      <c r="H899" s="8"/>
      <c r="I899" s="8"/>
      <c r="J899" s="8"/>
      <c r="K899" s="8"/>
    </row>
    <row r="900">
      <c r="C900" s="8"/>
      <c r="D900" s="8"/>
      <c r="F900" s="8"/>
      <c r="H900" s="8"/>
      <c r="I900" s="8"/>
      <c r="J900" s="8"/>
      <c r="K900" s="8"/>
    </row>
    <row r="901">
      <c r="C901" s="8"/>
      <c r="D901" s="8"/>
      <c r="F901" s="8"/>
      <c r="H901" s="8"/>
      <c r="I901" s="8"/>
      <c r="J901" s="8"/>
      <c r="K901" s="8"/>
    </row>
    <row r="902">
      <c r="C902" s="8"/>
      <c r="D902" s="8"/>
      <c r="F902" s="8"/>
      <c r="H902" s="8"/>
      <c r="I902" s="8"/>
      <c r="J902" s="8"/>
      <c r="K902" s="8"/>
    </row>
    <row r="903">
      <c r="C903" s="8"/>
      <c r="D903" s="8"/>
      <c r="F903" s="8"/>
      <c r="H903" s="8"/>
      <c r="I903" s="8"/>
      <c r="J903" s="8"/>
      <c r="K903" s="8"/>
    </row>
    <row r="904">
      <c r="C904" s="8"/>
      <c r="D904" s="8"/>
      <c r="F904" s="8"/>
      <c r="H904" s="8"/>
      <c r="I904" s="8"/>
      <c r="J904" s="8"/>
      <c r="K904" s="8"/>
    </row>
    <row r="905">
      <c r="C905" s="8"/>
      <c r="D905" s="8"/>
      <c r="F905" s="8"/>
      <c r="H905" s="8"/>
      <c r="I905" s="8"/>
      <c r="J905" s="8"/>
      <c r="K905" s="8"/>
    </row>
    <row r="906">
      <c r="C906" s="8"/>
      <c r="D906" s="8"/>
      <c r="F906" s="8"/>
      <c r="H906" s="8"/>
      <c r="I906" s="8"/>
      <c r="J906" s="8"/>
      <c r="K906" s="8"/>
    </row>
    <row r="907">
      <c r="C907" s="8"/>
      <c r="D907" s="8"/>
      <c r="F907" s="8"/>
      <c r="H907" s="8"/>
      <c r="I907" s="8"/>
      <c r="J907" s="8"/>
      <c r="K907" s="8"/>
    </row>
    <row r="908">
      <c r="C908" s="8"/>
      <c r="D908" s="8"/>
      <c r="F908" s="8"/>
      <c r="H908" s="8"/>
      <c r="I908" s="8"/>
      <c r="J908" s="8"/>
      <c r="K908" s="8"/>
    </row>
    <row r="909">
      <c r="C909" s="8"/>
      <c r="D909" s="8"/>
      <c r="F909" s="8"/>
      <c r="H909" s="8"/>
      <c r="I909" s="8"/>
      <c r="J909" s="8"/>
      <c r="K909" s="8"/>
    </row>
    <row r="910">
      <c r="C910" s="8"/>
      <c r="D910" s="8"/>
      <c r="F910" s="8"/>
      <c r="H910" s="8"/>
      <c r="I910" s="8"/>
      <c r="J910" s="8"/>
      <c r="K910" s="8"/>
    </row>
    <row r="911">
      <c r="C911" s="8"/>
      <c r="D911" s="8"/>
      <c r="F911" s="8"/>
      <c r="H911" s="8"/>
      <c r="I911" s="8"/>
      <c r="J911" s="8"/>
      <c r="K911" s="8"/>
    </row>
    <row r="912">
      <c r="C912" s="8"/>
      <c r="D912" s="8"/>
      <c r="F912" s="8"/>
      <c r="H912" s="8"/>
      <c r="I912" s="8"/>
      <c r="J912" s="8"/>
      <c r="K912" s="8"/>
    </row>
    <row r="913">
      <c r="C913" s="8"/>
      <c r="D913" s="8"/>
      <c r="F913" s="8"/>
      <c r="H913" s="8"/>
      <c r="I913" s="8"/>
      <c r="J913" s="8"/>
      <c r="K913" s="8"/>
    </row>
    <row r="914">
      <c r="C914" s="8"/>
      <c r="D914" s="8"/>
      <c r="F914" s="8"/>
      <c r="H914" s="8"/>
      <c r="I914" s="8"/>
      <c r="J914" s="8"/>
      <c r="K914" s="8"/>
    </row>
    <row r="915">
      <c r="C915" s="8"/>
      <c r="D915" s="8"/>
      <c r="F915" s="8"/>
      <c r="H915" s="8"/>
      <c r="I915" s="8"/>
      <c r="J915" s="8"/>
      <c r="K915" s="8"/>
    </row>
    <row r="916">
      <c r="C916" s="8"/>
      <c r="D916" s="8"/>
      <c r="F916" s="8"/>
      <c r="H916" s="8"/>
      <c r="I916" s="8"/>
      <c r="J916" s="8"/>
      <c r="K916" s="8"/>
    </row>
    <row r="917">
      <c r="C917" s="8"/>
      <c r="D917" s="8"/>
      <c r="F917" s="8"/>
      <c r="H917" s="8"/>
      <c r="I917" s="8"/>
      <c r="J917" s="8"/>
      <c r="K917" s="8"/>
    </row>
    <row r="918">
      <c r="C918" s="8"/>
      <c r="D918" s="8"/>
      <c r="F918" s="8"/>
      <c r="H918" s="8"/>
      <c r="I918" s="8"/>
      <c r="J918" s="8"/>
      <c r="K918" s="8"/>
    </row>
    <row r="919">
      <c r="C919" s="8"/>
      <c r="D919" s="8"/>
      <c r="F919" s="8"/>
      <c r="H919" s="8"/>
      <c r="I919" s="8"/>
      <c r="J919" s="8"/>
      <c r="K919" s="8"/>
    </row>
    <row r="920">
      <c r="C920" s="8"/>
      <c r="D920" s="8"/>
      <c r="F920" s="8"/>
      <c r="H920" s="8"/>
      <c r="I920" s="8"/>
      <c r="J920" s="8"/>
      <c r="K920" s="8"/>
    </row>
    <row r="921">
      <c r="C921" s="8"/>
      <c r="D921" s="8"/>
      <c r="F921" s="8"/>
      <c r="H921" s="8"/>
      <c r="I921" s="8"/>
      <c r="J921" s="8"/>
      <c r="K921" s="8"/>
    </row>
    <row r="922">
      <c r="C922" s="8"/>
      <c r="D922" s="8"/>
      <c r="F922" s="8"/>
      <c r="H922" s="8"/>
      <c r="I922" s="8"/>
      <c r="J922" s="8"/>
      <c r="K922" s="8"/>
    </row>
    <row r="923">
      <c r="C923" s="8"/>
      <c r="D923" s="8"/>
      <c r="F923" s="8"/>
      <c r="H923" s="8"/>
      <c r="I923" s="8"/>
      <c r="J923" s="8"/>
      <c r="K923" s="8"/>
    </row>
    <row r="924">
      <c r="C924" s="8"/>
      <c r="D924" s="8"/>
      <c r="F924" s="8"/>
      <c r="H924" s="8"/>
      <c r="I924" s="8"/>
      <c r="J924" s="8"/>
      <c r="K924" s="8"/>
    </row>
    <row r="925">
      <c r="C925" s="8"/>
      <c r="D925" s="8"/>
      <c r="F925" s="8"/>
      <c r="H925" s="8"/>
      <c r="I925" s="8"/>
      <c r="J925" s="8"/>
      <c r="K925" s="8"/>
    </row>
    <row r="926">
      <c r="C926" s="8"/>
      <c r="D926" s="8"/>
      <c r="F926" s="8"/>
      <c r="H926" s="8"/>
      <c r="I926" s="8"/>
      <c r="J926" s="8"/>
      <c r="K926" s="8"/>
    </row>
    <row r="927">
      <c r="C927" s="8"/>
      <c r="D927" s="8"/>
      <c r="F927" s="8"/>
      <c r="H927" s="8"/>
      <c r="I927" s="8"/>
      <c r="J927" s="8"/>
      <c r="K927" s="8"/>
    </row>
    <row r="928">
      <c r="C928" s="8"/>
      <c r="D928" s="8"/>
      <c r="F928" s="8"/>
      <c r="H928" s="8"/>
      <c r="I928" s="8"/>
      <c r="J928" s="8"/>
      <c r="K928" s="8"/>
    </row>
    <row r="929">
      <c r="C929" s="8"/>
      <c r="D929" s="8"/>
      <c r="F929" s="8"/>
      <c r="H929" s="8"/>
      <c r="I929" s="8"/>
      <c r="J929" s="8"/>
      <c r="K929" s="8"/>
    </row>
    <row r="930">
      <c r="C930" s="8"/>
      <c r="D930" s="8"/>
      <c r="F930" s="8"/>
      <c r="H930" s="8"/>
      <c r="I930" s="8"/>
      <c r="J930" s="8"/>
      <c r="K930" s="8"/>
    </row>
    <row r="931">
      <c r="C931" s="8"/>
      <c r="D931" s="8"/>
      <c r="F931" s="8"/>
      <c r="H931" s="8"/>
      <c r="I931" s="8"/>
      <c r="J931" s="8"/>
      <c r="K931" s="8"/>
    </row>
    <row r="932">
      <c r="C932" s="8"/>
      <c r="D932" s="8"/>
      <c r="F932" s="8"/>
      <c r="H932" s="8"/>
      <c r="I932" s="8"/>
      <c r="J932" s="8"/>
      <c r="K932" s="8"/>
    </row>
    <row r="933">
      <c r="C933" s="8"/>
      <c r="D933" s="8"/>
      <c r="F933" s="8"/>
      <c r="H933" s="8"/>
      <c r="I933" s="8"/>
      <c r="J933" s="8"/>
      <c r="K933" s="8"/>
    </row>
    <row r="934">
      <c r="C934" s="8"/>
      <c r="D934" s="8"/>
      <c r="F934" s="8"/>
      <c r="H934" s="8"/>
      <c r="I934" s="8"/>
      <c r="J934" s="8"/>
      <c r="K934" s="8"/>
    </row>
    <row r="935">
      <c r="C935" s="8"/>
      <c r="D935" s="8"/>
      <c r="F935" s="8"/>
      <c r="H935" s="8"/>
      <c r="I935" s="8"/>
      <c r="J935" s="8"/>
      <c r="K935" s="8"/>
    </row>
    <row r="936">
      <c r="C936" s="8"/>
      <c r="D936" s="8"/>
      <c r="F936" s="8"/>
      <c r="H936" s="8"/>
      <c r="I936" s="8"/>
      <c r="J936" s="8"/>
      <c r="K936" s="8"/>
    </row>
    <row r="937">
      <c r="C937" s="8"/>
      <c r="D937" s="8"/>
      <c r="F937" s="8"/>
      <c r="H937" s="8"/>
      <c r="I937" s="8"/>
      <c r="J937" s="8"/>
      <c r="K937" s="8"/>
    </row>
    <row r="938">
      <c r="C938" s="8"/>
      <c r="D938" s="8"/>
      <c r="F938" s="8"/>
      <c r="H938" s="8"/>
      <c r="I938" s="8"/>
      <c r="J938" s="8"/>
      <c r="K938" s="8"/>
    </row>
    <row r="939">
      <c r="C939" s="8"/>
      <c r="D939" s="8"/>
      <c r="F939" s="8"/>
      <c r="H939" s="8"/>
      <c r="I939" s="8"/>
      <c r="J939" s="8"/>
      <c r="K939" s="8"/>
    </row>
    <row r="940">
      <c r="C940" s="8"/>
      <c r="D940" s="8"/>
      <c r="F940" s="8"/>
      <c r="H940" s="8"/>
      <c r="I940" s="8"/>
      <c r="J940" s="8"/>
      <c r="K940" s="8"/>
    </row>
    <row r="941">
      <c r="C941" s="8"/>
      <c r="D941" s="8"/>
      <c r="F941" s="8"/>
      <c r="H941" s="8"/>
      <c r="I941" s="8"/>
      <c r="J941" s="8"/>
      <c r="K941" s="8"/>
    </row>
    <row r="942">
      <c r="C942" s="8"/>
      <c r="D942" s="8"/>
      <c r="F942" s="8"/>
      <c r="H942" s="8"/>
      <c r="I942" s="8"/>
      <c r="J942" s="8"/>
      <c r="K942" s="8"/>
    </row>
    <row r="943">
      <c r="C943" s="8"/>
      <c r="D943" s="8"/>
      <c r="F943" s="8"/>
      <c r="H943" s="8"/>
      <c r="I943" s="8"/>
      <c r="J943" s="8"/>
      <c r="K943" s="8"/>
    </row>
    <row r="944">
      <c r="C944" s="8"/>
      <c r="D944" s="8"/>
      <c r="F944" s="8"/>
      <c r="H944" s="8"/>
      <c r="I944" s="8"/>
      <c r="J944" s="8"/>
      <c r="K944" s="8"/>
    </row>
    <row r="945">
      <c r="C945" s="8"/>
      <c r="D945" s="8"/>
      <c r="F945" s="8"/>
      <c r="H945" s="8"/>
      <c r="I945" s="8"/>
      <c r="J945" s="8"/>
      <c r="K945" s="8"/>
    </row>
    <row r="946">
      <c r="C946" s="8"/>
      <c r="D946" s="8"/>
      <c r="F946" s="8"/>
      <c r="H946" s="8"/>
      <c r="I946" s="8"/>
      <c r="J946" s="8"/>
      <c r="K946" s="8"/>
    </row>
    <row r="947">
      <c r="C947" s="8"/>
      <c r="D947" s="8"/>
      <c r="F947" s="8"/>
      <c r="H947" s="8"/>
      <c r="I947" s="8"/>
      <c r="J947" s="8"/>
      <c r="K947" s="8"/>
    </row>
    <row r="948">
      <c r="C948" s="8"/>
      <c r="D948" s="8"/>
      <c r="F948" s="8"/>
      <c r="H948" s="8"/>
      <c r="I948" s="8"/>
      <c r="J948" s="8"/>
      <c r="K948" s="8"/>
    </row>
    <row r="949">
      <c r="C949" s="8"/>
      <c r="D949" s="8"/>
      <c r="F949" s="8"/>
      <c r="H949" s="8"/>
      <c r="I949" s="8"/>
      <c r="J949" s="8"/>
      <c r="K949" s="8"/>
    </row>
    <row r="950">
      <c r="C950" s="8"/>
      <c r="D950" s="8"/>
      <c r="F950" s="8"/>
      <c r="H950" s="8"/>
      <c r="I950" s="8"/>
      <c r="J950" s="8"/>
      <c r="K950" s="8"/>
    </row>
    <row r="951">
      <c r="C951" s="8"/>
      <c r="D951" s="8"/>
      <c r="F951" s="8"/>
      <c r="H951" s="8"/>
      <c r="I951" s="8"/>
      <c r="J951" s="8"/>
      <c r="K951" s="8"/>
    </row>
    <row r="952">
      <c r="C952" s="8"/>
      <c r="D952" s="8"/>
      <c r="F952" s="8"/>
      <c r="H952" s="8"/>
      <c r="I952" s="8"/>
      <c r="J952" s="8"/>
      <c r="K952" s="8"/>
    </row>
    <row r="953">
      <c r="C953" s="8"/>
      <c r="D953" s="8"/>
      <c r="F953" s="8"/>
      <c r="H953" s="8"/>
      <c r="I953" s="8"/>
      <c r="J953" s="8"/>
      <c r="K953" s="8"/>
    </row>
    <row r="954">
      <c r="C954" s="8"/>
      <c r="D954" s="8"/>
      <c r="F954" s="8"/>
      <c r="H954" s="8"/>
      <c r="I954" s="8"/>
      <c r="J954" s="8"/>
      <c r="K954" s="8"/>
    </row>
    <row r="955">
      <c r="C955" s="8"/>
      <c r="D955" s="8"/>
      <c r="F955" s="8"/>
      <c r="H955" s="8"/>
      <c r="I955" s="8"/>
      <c r="J955" s="8"/>
      <c r="K955" s="8"/>
    </row>
    <row r="956">
      <c r="C956" s="8"/>
      <c r="D956" s="8"/>
      <c r="F956" s="8"/>
      <c r="H956" s="8"/>
      <c r="I956" s="8"/>
      <c r="J956" s="8"/>
      <c r="K956" s="8"/>
    </row>
    <row r="957">
      <c r="C957" s="8"/>
      <c r="D957" s="8"/>
      <c r="F957" s="8"/>
      <c r="H957" s="8"/>
      <c r="I957" s="8"/>
      <c r="J957" s="8"/>
      <c r="K957" s="8"/>
    </row>
    <row r="958">
      <c r="C958" s="8"/>
      <c r="D958" s="8"/>
      <c r="F958" s="8"/>
      <c r="H958" s="8"/>
      <c r="I958" s="8"/>
      <c r="J958" s="8"/>
      <c r="K958" s="8"/>
    </row>
    <row r="959">
      <c r="C959" s="8"/>
      <c r="D959" s="8"/>
      <c r="F959" s="8"/>
      <c r="H959" s="8"/>
      <c r="I959" s="8"/>
      <c r="J959" s="8"/>
      <c r="K959" s="8"/>
    </row>
    <row r="960">
      <c r="C960" s="8"/>
      <c r="D960" s="8"/>
      <c r="F960" s="8"/>
      <c r="H960" s="8"/>
      <c r="I960" s="8"/>
      <c r="J960" s="8"/>
      <c r="K960" s="8"/>
    </row>
    <row r="961">
      <c r="C961" s="8"/>
      <c r="D961" s="8"/>
      <c r="F961" s="8"/>
      <c r="H961" s="8"/>
      <c r="I961" s="8"/>
      <c r="J961" s="8"/>
      <c r="K961" s="8"/>
    </row>
    <row r="962">
      <c r="C962" s="8"/>
      <c r="D962" s="8"/>
      <c r="F962" s="8"/>
      <c r="H962" s="8"/>
      <c r="I962" s="8"/>
      <c r="J962" s="8"/>
      <c r="K962" s="8"/>
    </row>
    <row r="963">
      <c r="C963" s="8"/>
      <c r="D963" s="8"/>
      <c r="F963" s="8"/>
      <c r="H963" s="8"/>
      <c r="I963" s="8"/>
      <c r="J963" s="8"/>
      <c r="K963" s="8"/>
    </row>
    <row r="964">
      <c r="C964" s="8"/>
      <c r="D964" s="8"/>
      <c r="F964" s="8"/>
      <c r="H964" s="8"/>
      <c r="I964" s="8"/>
      <c r="J964" s="8"/>
      <c r="K964" s="8"/>
    </row>
    <row r="965">
      <c r="C965" s="8"/>
      <c r="D965" s="8"/>
      <c r="F965" s="8"/>
      <c r="H965" s="8"/>
      <c r="I965" s="8"/>
      <c r="J965" s="8"/>
      <c r="K965" s="8"/>
    </row>
    <row r="966">
      <c r="C966" s="8"/>
      <c r="D966" s="8"/>
      <c r="F966" s="8"/>
      <c r="H966" s="8"/>
      <c r="I966" s="8"/>
      <c r="J966" s="8"/>
      <c r="K966" s="8"/>
    </row>
    <row r="967">
      <c r="C967" s="8"/>
      <c r="D967" s="8"/>
      <c r="F967" s="8"/>
      <c r="H967" s="8"/>
      <c r="I967" s="8"/>
      <c r="J967" s="8"/>
      <c r="K967" s="8"/>
    </row>
    <row r="968">
      <c r="C968" s="8"/>
      <c r="D968" s="8"/>
      <c r="F968" s="8"/>
      <c r="H968" s="8"/>
      <c r="I968" s="8"/>
      <c r="J968" s="8"/>
      <c r="K968" s="8"/>
    </row>
    <row r="969">
      <c r="C969" s="8"/>
      <c r="D969" s="8"/>
      <c r="F969" s="8"/>
      <c r="H969" s="8"/>
      <c r="I969" s="8"/>
      <c r="J969" s="8"/>
      <c r="K969" s="8"/>
    </row>
    <row r="970">
      <c r="C970" s="8"/>
      <c r="D970" s="8"/>
      <c r="F970" s="8"/>
      <c r="H970" s="8"/>
      <c r="I970" s="8"/>
      <c r="J970" s="8"/>
      <c r="K970" s="8"/>
    </row>
    <row r="971">
      <c r="C971" s="8"/>
      <c r="D971" s="8"/>
      <c r="F971" s="8"/>
      <c r="H971" s="8"/>
      <c r="I971" s="8"/>
      <c r="J971" s="8"/>
      <c r="K971" s="8"/>
    </row>
    <row r="972">
      <c r="C972" s="8"/>
      <c r="D972" s="8"/>
      <c r="F972" s="8"/>
      <c r="H972" s="8"/>
      <c r="I972" s="8"/>
      <c r="J972" s="8"/>
      <c r="K972" s="8"/>
    </row>
    <row r="973">
      <c r="C973" s="8"/>
      <c r="D973" s="8"/>
      <c r="F973" s="8"/>
      <c r="H973" s="8"/>
      <c r="I973" s="8"/>
      <c r="J973" s="8"/>
      <c r="K973" s="8"/>
    </row>
    <row r="974">
      <c r="C974" s="8"/>
      <c r="D974" s="8"/>
      <c r="F974" s="8"/>
      <c r="H974" s="8"/>
      <c r="I974" s="8"/>
      <c r="J974" s="8"/>
      <c r="K974" s="8"/>
    </row>
    <row r="975">
      <c r="C975" s="8"/>
      <c r="D975" s="8"/>
      <c r="F975" s="8"/>
      <c r="H975" s="8"/>
      <c r="I975" s="8"/>
      <c r="J975" s="8"/>
      <c r="K975" s="8"/>
    </row>
    <row r="976">
      <c r="C976" s="8"/>
      <c r="D976" s="8"/>
      <c r="F976" s="8"/>
      <c r="H976" s="8"/>
      <c r="I976" s="8"/>
      <c r="J976" s="8"/>
      <c r="K976" s="8"/>
    </row>
    <row r="977">
      <c r="C977" s="8"/>
      <c r="D977" s="8"/>
      <c r="F977" s="8"/>
      <c r="H977" s="8"/>
      <c r="I977" s="8"/>
      <c r="J977" s="8"/>
      <c r="K977" s="8"/>
    </row>
    <row r="978">
      <c r="C978" s="8"/>
      <c r="D978" s="8"/>
      <c r="F978" s="8"/>
      <c r="H978" s="8"/>
      <c r="I978" s="8"/>
      <c r="J978" s="8"/>
      <c r="K978" s="8"/>
    </row>
    <row r="979">
      <c r="C979" s="8"/>
      <c r="D979" s="8"/>
      <c r="F979" s="8"/>
      <c r="H979" s="8"/>
      <c r="I979" s="8"/>
      <c r="J979" s="8"/>
      <c r="K979" s="8"/>
    </row>
    <row r="980">
      <c r="C980" s="8"/>
      <c r="D980" s="8"/>
      <c r="F980" s="8"/>
      <c r="H980" s="8"/>
      <c r="I980" s="8"/>
      <c r="J980" s="8"/>
      <c r="K980" s="8"/>
    </row>
    <row r="981">
      <c r="C981" s="8"/>
      <c r="D981" s="8"/>
      <c r="F981" s="8"/>
      <c r="H981" s="8"/>
      <c r="I981" s="8"/>
      <c r="J981" s="8"/>
      <c r="K981" s="8"/>
    </row>
    <row r="982">
      <c r="C982" s="8"/>
      <c r="D982" s="8"/>
      <c r="F982" s="8"/>
      <c r="H982" s="8"/>
      <c r="I982" s="8"/>
      <c r="J982" s="8"/>
      <c r="K982" s="8"/>
    </row>
    <row r="983">
      <c r="C983" s="8"/>
      <c r="D983" s="8"/>
      <c r="F983" s="8"/>
      <c r="H983" s="8"/>
      <c r="I983" s="8"/>
      <c r="J983" s="8"/>
      <c r="K983" s="8"/>
    </row>
    <row r="984">
      <c r="C984" s="8"/>
      <c r="D984" s="8"/>
      <c r="F984" s="8"/>
      <c r="H984" s="8"/>
      <c r="I984" s="8"/>
      <c r="J984" s="8"/>
      <c r="K984" s="8"/>
    </row>
    <row r="985">
      <c r="C985" s="8"/>
      <c r="D985" s="8"/>
      <c r="F985" s="8"/>
      <c r="H985" s="8"/>
      <c r="I985" s="8"/>
      <c r="J985" s="8"/>
      <c r="K985" s="8"/>
    </row>
    <row r="986">
      <c r="C986" s="8"/>
      <c r="D986" s="8"/>
      <c r="F986" s="8"/>
      <c r="H986" s="8"/>
      <c r="I986" s="8"/>
      <c r="J986" s="8"/>
      <c r="K986" s="8"/>
    </row>
    <row r="987">
      <c r="C987" s="8"/>
      <c r="D987" s="8"/>
      <c r="F987" s="8"/>
      <c r="H987" s="8"/>
      <c r="I987" s="8"/>
      <c r="J987" s="8"/>
      <c r="K987" s="8"/>
    </row>
    <row r="988">
      <c r="C988" s="8"/>
      <c r="D988" s="8"/>
      <c r="F988" s="8"/>
      <c r="H988" s="8"/>
      <c r="I988" s="8"/>
      <c r="J988" s="8"/>
      <c r="K988" s="8"/>
    </row>
    <row r="989">
      <c r="C989" s="8"/>
      <c r="D989" s="8"/>
      <c r="F989" s="8"/>
      <c r="H989" s="8"/>
      <c r="I989" s="8"/>
      <c r="J989" s="8"/>
      <c r="K989" s="8"/>
    </row>
    <row r="990">
      <c r="C990" s="8"/>
      <c r="D990" s="8"/>
      <c r="F990" s="8"/>
      <c r="H990" s="8"/>
      <c r="I990" s="8"/>
      <c r="J990" s="8"/>
      <c r="K990" s="8"/>
    </row>
    <row r="991">
      <c r="C991" s="8"/>
      <c r="D991" s="8"/>
      <c r="F991" s="8"/>
      <c r="H991" s="8"/>
      <c r="I991" s="8"/>
      <c r="J991" s="8"/>
      <c r="K991" s="8"/>
    </row>
    <row r="992">
      <c r="C992" s="8"/>
      <c r="D992" s="8"/>
      <c r="F992" s="8"/>
      <c r="H992" s="8"/>
      <c r="I992" s="8"/>
      <c r="J992" s="8"/>
      <c r="K992" s="8"/>
    </row>
    <row r="993">
      <c r="C993" s="8"/>
      <c r="D993" s="8"/>
      <c r="F993" s="8"/>
      <c r="H993" s="8"/>
      <c r="I993" s="8"/>
      <c r="J993" s="8"/>
      <c r="K993" s="8"/>
    </row>
    <row r="994">
      <c r="C994" s="8"/>
      <c r="D994" s="8"/>
      <c r="F994" s="8"/>
      <c r="H994" s="8"/>
      <c r="I994" s="8"/>
      <c r="J994" s="8"/>
      <c r="K994" s="8"/>
    </row>
    <row r="995">
      <c r="C995" s="8"/>
      <c r="D995" s="8"/>
      <c r="F995" s="8"/>
      <c r="H995" s="8"/>
      <c r="I995" s="8"/>
      <c r="J995" s="8"/>
      <c r="K995" s="8"/>
    </row>
    <row r="996">
      <c r="C996" s="8"/>
      <c r="D996" s="8"/>
      <c r="F996" s="8"/>
      <c r="H996" s="8"/>
      <c r="I996" s="8"/>
      <c r="J996" s="8"/>
      <c r="K996" s="8"/>
    </row>
    <row r="997">
      <c r="C997" s="8"/>
      <c r="D997" s="8"/>
      <c r="F997" s="8"/>
      <c r="H997" s="8"/>
      <c r="I997" s="8"/>
      <c r="J997" s="8"/>
      <c r="K997" s="8"/>
    </row>
    <row r="998">
      <c r="C998" s="8"/>
      <c r="D998" s="8"/>
      <c r="F998" s="8"/>
      <c r="H998" s="8"/>
      <c r="I998" s="8"/>
      <c r="J998" s="8"/>
      <c r="K998" s="8"/>
    </row>
    <row r="999">
      <c r="C999" s="8"/>
      <c r="D999" s="8"/>
      <c r="F999" s="8"/>
      <c r="H999" s="8"/>
      <c r="I999" s="8"/>
      <c r="J999" s="8"/>
      <c r="K999" s="8"/>
    </row>
    <row r="1000">
      <c r="C1000" s="8"/>
      <c r="D1000" s="8"/>
      <c r="F1000" s="8"/>
      <c r="H1000" s="8"/>
      <c r="I1000" s="8"/>
      <c r="J1000" s="8"/>
      <c r="K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0.43"/>
    <col customWidth="1" min="4" max="4" width="38.14"/>
    <col customWidth="1" min="5" max="5" width="52.14"/>
    <col customWidth="1" min="6" max="6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184631.0</v>
      </c>
      <c r="C2" s="1">
        <v>1.0</v>
      </c>
      <c r="D2" s="1" t="s">
        <v>7</v>
      </c>
      <c r="E2" s="1" t="s">
        <v>8</v>
      </c>
      <c r="F2" s="1" t="s">
        <v>9</v>
      </c>
    </row>
    <row r="3">
      <c r="A3" s="1" t="s">
        <v>10</v>
      </c>
      <c r="B3" s="1">
        <v>28000.0</v>
      </c>
      <c r="C3" s="1">
        <v>1.0</v>
      </c>
      <c r="D3" s="1" t="s">
        <v>11</v>
      </c>
      <c r="E3" s="1" t="s">
        <v>8</v>
      </c>
      <c r="F3" s="1" t="s">
        <v>12</v>
      </c>
    </row>
    <row r="4">
      <c r="A4" s="1" t="s">
        <v>13</v>
      </c>
    </row>
    <row r="5">
      <c r="A5" s="1" t="s">
        <v>14</v>
      </c>
      <c r="E5" s="1" t="s">
        <v>15</v>
      </c>
      <c r="F5" s="1" t="s">
        <v>16</v>
      </c>
    </row>
    <row r="7">
      <c r="A7" s="1" t="s">
        <v>17</v>
      </c>
    </row>
    <row r="8">
      <c r="A8" s="1" t="s">
        <v>18</v>
      </c>
      <c r="B8" s="1">
        <v>100.0</v>
      </c>
      <c r="C8" s="1" t="s">
        <v>19</v>
      </c>
      <c r="D8" s="1" t="s">
        <v>20</v>
      </c>
    </row>
    <row r="9">
      <c r="A9" s="1" t="s">
        <v>21</v>
      </c>
      <c r="B9" s="1" t="s">
        <v>22</v>
      </c>
      <c r="C9" s="1">
        <v>1.0</v>
      </c>
    </row>
    <row r="10">
      <c r="A10" s="1" t="s">
        <v>23</v>
      </c>
      <c r="B10" s="2">
        <v>8.0E7</v>
      </c>
      <c r="C10" s="1">
        <v>1.0</v>
      </c>
      <c r="D10" s="1" t="s">
        <v>24</v>
      </c>
    </row>
    <row r="11">
      <c r="A11" s="1" t="s">
        <v>25</v>
      </c>
      <c r="B11" s="1" t="s">
        <v>22</v>
      </c>
      <c r="C11" s="1">
        <v>1.0</v>
      </c>
    </row>
    <row r="12">
      <c r="A12" s="1" t="s">
        <v>15</v>
      </c>
    </row>
    <row r="14">
      <c r="A14" s="1" t="s">
        <v>26</v>
      </c>
      <c r="B14" s="1" t="s">
        <v>27</v>
      </c>
      <c r="C14" s="1" t="s">
        <v>28</v>
      </c>
    </row>
    <row r="15">
      <c r="A15" s="1" t="s">
        <v>29</v>
      </c>
      <c r="B15" s="1">
        <v>25.0</v>
      </c>
      <c r="C15" s="1">
        <v>75.0</v>
      </c>
    </row>
    <row r="16">
      <c r="A16" s="1" t="s">
        <v>30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86"/>
    <col customWidth="1" min="3" max="3" width="26.29"/>
    <col customWidth="1" min="7" max="7" width="17.29"/>
  </cols>
  <sheetData>
    <row r="1">
      <c r="B1" s="3"/>
      <c r="C1" s="1"/>
      <c r="F1" s="1" t="s">
        <v>31</v>
      </c>
      <c r="G1" s="4">
        <v>28000.0</v>
      </c>
    </row>
    <row r="2">
      <c r="A2" s="1" t="s">
        <v>32</v>
      </c>
      <c r="B2" s="4">
        <v>8.0E7</v>
      </c>
      <c r="C2" s="5" t="s">
        <v>33</v>
      </c>
      <c r="F2" s="1" t="s">
        <v>34</v>
      </c>
      <c r="G2" s="6">
        <v>0.075</v>
      </c>
    </row>
    <row r="3">
      <c r="A3" s="1" t="s">
        <v>35</v>
      </c>
      <c r="B3" s="4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4" t="s">
        <v>41</v>
      </c>
    </row>
    <row r="4">
      <c r="A4" s="1">
        <v>0.0</v>
      </c>
      <c r="B4" s="4">
        <v>7.0</v>
      </c>
      <c r="C4" s="1">
        <v>7.0</v>
      </c>
      <c r="D4" s="3">
        <v>0.25</v>
      </c>
      <c r="E4" s="1">
        <v>7.0</v>
      </c>
      <c r="F4" s="7">
        <f t="shared" ref="F4:F127" si="1">C4*$G$2</f>
        <v>0.525</v>
      </c>
      <c r="G4" s="8">
        <f t="shared" ref="G4:G127" si="2">$G$1-F4</f>
        <v>27999.475</v>
      </c>
    </row>
    <row r="5">
      <c r="A5" s="1">
        <v>1.0</v>
      </c>
      <c r="B5" s="8">
        <f t="shared" ref="B5:B127" si="3">$B$4*2^(A5/4)</f>
        <v>8.324449805</v>
      </c>
      <c r="C5" s="8">
        <f t="shared" ref="C5:C127" si="4">D5 * C4 * (1 - C4/$B$2)+C4</f>
        <v>8.749999847</v>
      </c>
      <c r="D5" s="3">
        <v>0.25</v>
      </c>
      <c r="E5" s="8">
        <f t="shared" ref="E5:E127" si="5">C5-C4</f>
        <v>1.749999847</v>
      </c>
      <c r="F5" s="7">
        <f t="shared" si="1"/>
        <v>0.6562499885</v>
      </c>
      <c r="G5" s="8">
        <f t="shared" si="2"/>
        <v>27999.34375</v>
      </c>
    </row>
    <row r="6">
      <c r="A6" s="1">
        <v>2.0</v>
      </c>
      <c r="B6" s="8">
        <f t="shared" si="3"/>
        <v>9.899494937</v>
      </c>
      <c r="C6" s="8">
        <f t="shared" si="4"/>
        <v>10.93749957</v>
      </c>
      <c r="D6" s="3">
        <v>0.25</v>
      </c>
      <c r="E6" s="8">
        <f t="shared" si="5"/>
        <v>2.187499722</v>
      </c>
      <c r="F6" s="7">
        <f t="shared" si="1"/>
        <v>0.8203124677</v>
      </c>
      <c r="G6" s="8">
        <f t="shared" si="2"/>
        <v>27999.17969</v>
      </c>
    </row>
    <row r="7">
      <c r="A7" s="1">
        <v>3.0</v>
      </c>
      <c r="B7" s="8">
        <f t="shared" si="3"/>
        <v>11.77254981</v>
      </c>
      <c r="C7" s="8">
        <f t="shared" si="4"/>
        <v>13.67187409</v>
      </c>
      <c r="D7" s="3">
        <v>0.25</v>
      </c>
      <c r="E7" s="8">
        <f t="shared" si="5"/>
        <v>2.734374518</v>
      </c>
      <c r="F7" s="7">
        <f t="shared" si="1"/>
        <v>1.025390557</v>
      </c>
      <c r="G7" s="8">
        <f t="shared" si="2"/>
        <v>27998.97461</v>
      </c>
    </row>
    <row r="8">
      <c r="A8" s="1">
        <v>4.0</v>
      </c>
      <c r="B8" s="8">
        <f t="shared" si="3"/>
        <v>14</v>
      </c>
      <c r="C8" s="8">
        <f t="shared" si="4"/>
        <v>17.08984203</v>
      </c>
      <c r="D8" s="3">
        <v>0.25</v>
      </c>
      <c r="E8" s="8">
        <f t="shared" si="5"/>
        <v>3.417967938</v>
      </c>
      <c r="F8" s="7">
        <f t="shared" si="1"/>
        <v>1.281738152</v>
      </c>
      <c r="G8" s="8">
        <f t="shared" si="2"/>
        <v>27998.71826</v>
      </c>
    </row>
    <row r="9">
      <c r="A9" s="1">
        <v>5.0</v>
      </c>
      <c r="B9" s="8">
        <f t="shared" si="3"/>
        <v>16.64889961</v>
      </c>
      <c r="C9" s="8">
        <f t="shared" si="4"/>
        <v>21.36230162</v>
      </c>
      <c r="D9" s="3">
        <v>0.25</v>
      </c>
      <c r="E9" s="8">
        <f t="shared" si="5"/>
        <v>4.272459594</v>
      </c>
      <c r="F9" s="7">
        <f t="shared" si="1"/>
        <v>1.602172621</v>
      </c>
      <c r="G9" s="8">
        <f t="shared" si="2"/>
        <v>27998.39783</v>
      </c>
    </row>
    <row r="10">
      <c r="A10" s="1">
        <v>6.0</v>
      </c>
      <c r="B10" s="8">
        <f t="shared" si="3"/>
        <v>19.79898987</v>
      </c>
      <c r="C10" s="8">
        <f t="shared" si="4"/>
        <v>26.7028756</v>
      </c>
      <c r="D10" s="3">
        <v>0.25</v>
      </c>
      <c r="E10" s="8">
        <f t="shared" si="5"/>
        <v>5.340573979</v>
      </c>
      <c r="F10" s="7">
        <f t="shared" si="1"/>
        <v>2.00271567</v>
      </c>
      <c r="G10" s="8">
        <f t="shared" si="2"/>
        <v>27997.99728</v>
      </c>
    </row>
    <row r="11">
      <c r="A11" s="1">
        <v>7.0</v>
      </c>
      <c r="B11" s="8">
        <f t="shared" si="3"/>
        <v>23.54509963</v>
      </c>
      <c r="C11" s="8">
        <f t="shared" si="4"/>
        <v>33.37859227</v>
      </c>
      <c r="D11" s="3">
        <v>0.25</v>
      </c>
      <c r="E11" s="8">
        <f t="shared" si="5"/>
        <v>6.675716671</v>
      </c>
      <c r="F11" s="7">
        <f t="shared" si="1"/>
        <v>2.50339442</v>
      </c>
      <c r="G11" s="8">
        <f t="shared" si="2"/>
        <v>27997.49661</v>
      </c>
    </row>
    <row r="12">
      <c r="A12" s="1">
        <v>8.0</v>
      </c>
      <c r="B12" s="8">
        <f t="shared" si="3"/>
        <v>28</v>
      </c>
      <c r="C12" s="8">
        <f t="shared" si="4"/>
        <v>41.72323686</v>
      </c>
      <c r="D12" s="3">
        <v>0.25</v>
      </c>
      <c r="E12" s="8">
        <f t="shared" si="5"/>
        <v>8.344644586</v>
      </c>
      <c r="F12" s="7">
        <f t="shared" si="1"/>
        <v>3.129242764</v>
      </c>
      <c r="G12" s="8">
        <f t="shared" si="2"/>
        <v>27996.87076</v>
      </c>
    </row>
    <row r="13">
      <c r="A13" s="1">
        <v>9.0</v>
      </c>
      <c r="B13" s="8">
        <f t="shared" si="3"/>
        <v>33.29779922</v>
      </c>
      <c r="C13" s="8">
        <f t="shared" si="4"/>
        <v>52.15404063</v>
      </c>
      <c r="D13" s="3">
        <v>0.25</v>
      </c>
      <c r="E13" s="8">
        <f t="shared" si="5"/>
        <v>10.43080377</v>
      </c>
      <c r="F13" s="7">
        <f t="shared" si="1"/>
        <v>3.911553047</v>
      </c>
      <c r="G13" s="8">
        <f t="shared" si="2"/>
        <v>27996.08845</v>
      </c>
    </row>
    <row r="14">
      <c r="A14" s="1">
        <v>10.0</v>
      </c>
      <c r="B14" s="8">
        <f t="shared" si="3"/>
        <v>39.59797975</v>
      </c>
      <c r="C14" s="8">
        <f t="shared" si="4"/>
        <v>65.19254229</v>
      </c>
      <c r="D14" s="3">
        <v>0.25</v>
      </c>
      <c r="E14" s="8">
        <f t="shared" si="5"/>
        <v>13.03850166</v>
      </c>
      <c r="F14" s="7">
        <f t="shared" si="1"/>
        <v>4.889440671</v>
      </c>
      <c r="G14" s="8">
        <f t="shared" si="2"/>
        <v>27995.11056</v>
      </c>
    </row>
    <row r="15">
      <c r="A15" s="1">
        <v>11.0</v>
      </c>
      <c r="B15" s="8">
        <f t="shared" si="3"/>
        <v>47.09019925</v>
      </c>
      <c r="C15" s="8">
        <f t="shared" si="4"/>
        <v>81.49066458</v>
      </c>
      <c r="D15" s="3">
        <v>0.25</v>
      </c>
      <c r="E15" s="8">
        <f t="shared" si="5"/>
        <v>16.29812229</v>
      </c>
      <c r="F15" s="7">
        <f t="shared" si="1"/>
        <v>6.111799843</v>
      </c>
      <c r="G15" s="8">
        <f t="shared" si="2"/>
        <v>27993.8882</v>
      </c>
    </row>
    <row r="16">
      <c r="A16" s="1">
        <v>12.0</v>
      </c>
      <c r="B16" s="8">
        <f t="shared" si="3"/>
        <v>56</v>
      </c>
      <c r="C16" s="8">
        <f t="shared" si="4"/>
        <v>101.86331</v>
      </c>
      <c r="D16" s="3">
        <v>0.25</v>
      </c>
      <c r="E16" s="8">
        <f t="shared" si="5"/>
        <v>20.37264539</v>
      </c>
      <c r="F16" s="7">
        <f t="shared" si="1"/>
        <v>7.639748248</v>
      </c>
      <c r="G16" s="8">
        <f t="shared" si="2"/>
        <v>27992.36025</v>
      </c>
    </row>
    <row r="17">
      <c r="A17" s="1">
        <v>13.0</v>
      </c>
      <c r="B17" s="8">
        <f t="shared" si="3"/>
        <v>66.59559844</v>
      </c>
      <c r="C17" s="8">
        <f t="shared" si="4"/>
        <v>127.329105</v>
      </c>
      <c r="D17" s="3">
        <v>0.25</v>
      </c>
      <c r="E17" s="8">
        <f t="shared" si="5"/>
        <v>25.46579507</v>
      </c>
      <c r="F17" s="7">
        <f t="shared" si="1"/>
        <v>9.549682878</v>
      </c>
      <c r="G17" s="8">
        <f t="shared" si="2"/>
        <v>27990.45032</v>
      </c>
    </row>
    <row r="18">
      <c r="A18" s="1">
        <v>14.0</v>
      </c>
      <c r="B18" s="8">
        <f t="shared" si="3"/>
        <v>79.19595949</v>
      </c>
      <c r="C18" s="8">
        <f t="shared" si="4"/>
        <v>159.1613306</v>
      </c>
      <c r="D18" s="3">
        <v>0.25</v>
      </c>
      <c r="E18" s="8">
        <f t="shared" si="5"/>
        <v>31.83222559</v>
      </c>
      <c r="F18" s="7">
        <f t="shared" si="1"/>
        <v>11.9370998</v>
      </c>
      <c r="G18" s="8">
        <f t="shared" si="2"/>
        <v>27988.0629</v>
      </c>
    </row>
    <row r="19">
      <c r="A19" s="1">
        <v>15.0</v>
      </c>
      <c r="B19" s="8">
        <f t="shared" si="3"/>
        <v>94.18039851</v>
      </c>
      <c r="C19" s="8">
        <f t="shared" si="4"/>
        <v>198.9515841</v>
      </c>
      <c r="D19" s="3">
        <v>0.25</v>
      </c>
      <c r="E19" s="8">
        <f t="shared" si="5"/>
        <v>39.79025349</v>
      </c>
      <c r="F19" s="7">
        <f t="shared" si="1"/>
        <v>14.92136881</v>
      </c>
      <c r="G19" s="8">
        <f t="shared" si="2"/>
        <v>27985.07863</v>
      </c>
    </row>
    <row r="20">
      <c r="A20" s="1">
        <v>16.0</v>
      </c>
      <c r="B20" s="8">
        <f t="shared" si="3"/>
        <v>112</v>
      </c>
      <c r="C20" s="8">
        <f t="shared" si="4"/>
        <v>248.6893565</v>
      </c>
      <c r="D20" s="3">
        <v>0.25</v>
      </c>
      <c r="E20" s="8">
        <f t="shared" si="5"/>
        <v>49.73777234</v>
      </c>
      <c r="F20" s="7">
        <f t="shared" si="1"/>
        <v>18.65170173</v>
      </c>
      <c r="G20" s="8">
        <f t="shared" si="2"/>
        <v>27981.3483</v>
      </c>
    </row>
    <row r="21">
      <c r="A21" s="1">
        <v>17.0</v>
      </c>
      <c r="B21" s="8">
        <f t="shared" si="3"/>
        <v>133.1911969</v>
      </c>
      <c r="C21" s="8">
        <f t="shared" si="4"/>
        <v>310.8615023</v>
      </c>
      <c r="D21" s="3">
        <v>0.25</v>
      </c>
      <c r="E21" s="8">
        <f t="shared" si="5"/>
        <v>62.17214584</v>
      </c>
      <c r="F21" s="7">
        <f t="shared" si="1"/>
        <v>23.31461267</v>
      </c>
      <c r="G21" s="8">
        <f t="shared" si="2"/>
        <v>27976.68539</v>
      </c>
    </row>
    <row r="22">
      <c r="A22" s="1">
        <v>18.0</v>
      </c>
      <c r="B22" s="8">
        <f t="shared" si="3"/>
        <v>158.391919</v>
      </c>
      <c r="C22" s="8">
        <f t="shared" si="4"/>
        <v>388.5765759</v>
      </c>
      <c r="D22" s="3">
        <v>0.25</v>
      </c>
      <c r="E22" s="8">
        <f t="shared" si="5"/>
        <v>77.71507359</v>
      </c>
      <c r="F22" s="7">
        <f t="shared" si="1"/>
        <v>29.14324319</v>
      </c>
      <c r="G22" s="8">
        <f t="shared" si="2"/>
        <v>27970.85676</v>
      </c>
    </row>
    <row r="23">
      <c r="A23" s="1">
        <v>19.0</v>
      </c>
      <c r="B23" s="8">
        <f t="shared" si="3"/>
        <v>188.360797</v>
      </c>
      <c r="C23" s="8">
        <f t="shared" si="4"/>
        <v>485.720248</v>
      </c>
      <c r="D23" s="3">
        <v>0.25</v>
      </c>
      <c r="E23" s="8">
        <f t="shared" si="5"/>
        <v>97.14367212</v>
      </c>
      <c r="F23" s="7">
        <f t="shared" si="1"/>
        <v>36.4290186</v>
      </c>
      <c r="G23" s="8">
        <f t="shared" si="2"/>
        <v>27963.57098</v>
      </c>
    </row>
    <row r="24">
      <c r="A24" s="1">
        <v>20.0</v>
      </c>
      <c r="B24" s="8">
        <f t="shared" si="3"/>
        <v>224</v>
      </c>
      <c r="C24" s="8">
        <f t="shared" si="4"/>
        <v>607.1495728</v>
      </c>
      <c r="D24" s="3">
        <v>0.25</v>
      </c>
      <c r="E24" s="8">
        <f t="shared" si="5"/>
        <v>121.4293247</v>
      </c>
      <c r="F24" s="7">
        <f t="shared" si="1"/>
        <v>45.53621796</v>
      </c>
      <c r="G24" s="8">
        <f t="shared" si="2"/>
        <v>27954.46378</v>
      </c>
    </row>
    <row r="25">
      <c r="A25" s="1">
        <v>21.0</v>
      </c>
      <c r="B25" s="8">
        <f t="shared" si="3"/>
        <v>266.3823938</v>
      </c>
      <c r="C25" s="8">
        <f t="shared" si="4"/>
        <v>758.935814</v>
      </c>
      <c r="D25" s="3">
        <v>0.25</v>
      </c>
      <c r="E25" s="8">
        <f t="shared" si="5"/>
        <v>151.7862412</v>
      </c>
      <c r="F25" s="7">
        <f t="shared" si="1"/>
        <v>56.92018605</v>
      </c>
      <c r="G25" s="8">
        <f t="shared" si="2"/>
        <v>27943.07981</v>
      </c>
    </row>
    <row r="26">
      <c r="A26" s="1">
        <v>22.0</v>
      </c>
      <c r="B26" s="8">
        <f t="shared" si="3"/>
        <v>316.783838</v>
      </c>
      <c r="C26" s="8">
        <f t="shared" si="4"/>
        <v>948.6679675</v>
      </c>
      <c r="D26" s="3">
        <v>0.25</v>
      </c>
      <c r="E26" s="8">
        <f t="shared" si="5"/>
        <v>189.7321535</v>
      </c>
      <c r="F26" s="7">
        <f t="shared" si="1"/>
        <v>71.15009756</v>
      </c>
      <c r="G26" s="8">
        <f t="shared" si="2"/>
        <v>27928.8499</v>
      </c>
    </row>
    <row r="27">
      <c r="A27" s="1">
        <v>23.0</v>
      </c>
      <c r="B27" s="8">
        <f t="shared" si="3"/>
        <v>376.721594</v>
      </c>
      <c r="C27" s="8">
        <f t="shared" si="4"/>
        <v>1185.832147</v>
      </c>
      <c r="D27" s="3">
        <v>0.25</v>
      </c>
      <c r="E27" s="8">
        <f t="shared" si="5"/>
        <v>237.1641795</v>
      </c>
      <c r="F27" s="7">
        <f t="shared" si="1"/>
        <v>88.93741103</v>
      </c>
      <c r="G27" s="8">
        <f t="shared" si="2"/>
        <v>27911.06259</v>
      </c>
    </row>
    <row r="28">
      <c r="A28" s="1">
        <v>24.0</v>
      </c>
      <c r="B28" s="8">
        <f t="shared" si="3"/>
        <v>448</v>
      </c>
      <c r="C28" s="8">
        <f t="shared" si="4"/>
        <v>1482.285789</v>
      </c>
      <c r="D28" s="3">
        <v>0.25</v>
      </c>
      <c r="E28" s="8">
        <f t="shared" si="5"/>
        <v>296.4536424</v>
      </c>
      <c r="F28" s="7">
        <f t="shared" si="1"/>
        <v>111.1714342</v>
      </c>
      <c r="G28" s="8">
        <f t="shared" si="2"/>
        <v>27888.82857</v>
      </c>
    </row>
    <row r="29">
      <c r="A29" s="1">
        <v>25.0</v>
      </c>
      <c r="B29" s="8">
        <f t="shared" si="3"/>
        <v>532.7647875</v>
      </c>
      <c r="C29" s="8">
        <f t="shared" si="4"/>
        <v>1852.850371</v>
      </c>
      <c r="D29" s="3">
        <v>0.25</v>
      </c>
      <c r="E29" s="8">
        <f t="shared" si="5"/>
        <v>370.5645812</v>
      </c>
      <c r="F29" s="7">
        <f t="shared" si="1"/>
        <v>138.9637778</v>
      </c>
      <c r="G29" s="8">
        <f t="shared" si="2"/>
        <v>27861.03622</v>
      </c>
    </row>
    <row r="30">
      <c r="A30" s="1">
        <v>26.0</v>
      </c>
      <c r="B30" s="8">
        <f t="shared" si="3"/>
        <v>633.5676759</v>
      </c>
      <c r="C30" s="8">
        <f t="shared" si="4"/>
        <v>2316.052235</v>
      </c>
      <c r="D30" s="3">
        <v>0.25</v>
      </c>
      <c r="E30" s="8">
        <f t="shared" si="5"/>
        <v>463.2018643</v>
      </c>
      <c r="F30" s="7">
        <f t="shared" si="1"/>
        <v>173.7039176</v>
      </c>
      <c r="G30" s="8">
        <f t="shared" si="2"/>
        <v>27826.29608</v>
      </c>
    </row>
    <row r="31">
      <c r="A31" s="1">
        <v>27.0</v>
      </c>
      <c r="B31" s="8">
        <f t="shared" si="3"/>
        <v>753.4431881</v>
      </c>
      <c r="C31" s="8">
        <f t="shared" si="4"/>
        <v>2895.048531</v>
      </c>
      <c r="D31" s="3">
        <v>0.25</v>
      </c>
      <c r="E31" s="8">
        <f t="shared" si="5"/>
        <v>578.9962959</v>
      </c>
      <c r="F31" s="7">
        <f t="shared" si="1"/>
        <v>217.1286398</v>
      </c>
      <c r="G31" s="8">
        <f t="shared" si="2"/>
        <v>27782.87136</v>
      </c>
    </row>
    <row r="32">
      <c r="A32" s="1">
        <v>28.0</v>
      </c>
      <c r="B32" s="8">
        <f t="shared" si="3"/>
        <v>896</v>
      </c>
      <c r="C32" s="8">
        <f t="shared" si="4"/>
        <v>3618.784472</v>
      </c>
      <c r="D32" s="3">
        <v>0.25</v>
      </c>
      <c r="E32" s="8">
        <f t="shared" si="5"/>
        <v>723.7359411</v>
      </c>
      <c r="F32" s="7">
        <f t="shared" si="1"/>
        <v>271.4088354</v>
      </c>
      <c r="G32" s="8">
        <f t="shared" si="2"/>
        <v>27728.59116</v>
      </c>
    </row>
    <row r="33">
      <c r="A33" s="1">
        <v>29.0</v>
      </c>
      <c r="B33" s="8">
        <f t="shared" si="3"/>
        <v>1065.529575</v>
      </c>
      <c r="C33" s="8">
        <f t="shared" si="4"/>
        <v>4523.439666</v>
      </c>
      <c r="D33" s="3">
        <v>0.25</v>
      </c>
      <c r="E33" s="8">
        <f t="shared" si="5"/>
        <v>904.6551942</v>
      </c>
      <c r="F33" s="7">
        <f t="shared" si="1"/>
        <v>339.257975</v>
      </c>
      <c r="G33" s="8">
        <f t="shared" si="2"/>
        <v>27660.74203</v>
      </c>
    </row>
    <row r="34">
      <c r="A34" s="1">
        <v>30.0</v>
      </c>
      <c r="B34" s="8">
        <f t="shared" si="3"/>
        <v>1267.135352</v>
      </c>
      <c r="C34" s="8">
        <f t="shared" si="4"/>
        <v>5654.235641</v>
      </c>
      <c r="D34" s="3">
        <v>0.25</v>
      </c>
      <c r="E34" s="8">
        <f t="shared" si="5"/>
        <v>1130.795974</v>
      </c>
      <c r="F34" s="7">
        <f t="shared" si="1"/>
        <v>424.067673</v>
      </c>
      <c r="G34" s="8">
        <f t="shared" si="2"/>
        <v>27575.93233</v>
      </c>
    </row>
    <row r="35">
      <c r="A35" s="1">
        <v>31.0</v>
      </c>
      <c r="B35" s="8">
        <f t="shared" si="3"/>
        <v>1506.886376</v>
      </c>
      <c r="C35" s="8">
        <f t="shared" si="4"/>
        <v>7067.694643</v>
      </c>
      <c r="D35" s="3">
        <v>0.25</v>
      </c>
      <c r="E35" s="8">
        <f t="shared" si="5"/>
        <v>1413.459003</v>
      </c>
      <c r="F35" s="7">
        <f t="shared" si="1"/>
        <v>530.0770982</v>
      </c>
      <c r="G35" s="8">
        <f t="shared" si="2"/>
        <v>27469.9229</v>
      </c>
    </row>
    <row r="36">
      <c r="A36" s="1">
        <v>32.0</v>
      </c>
      <c r="B36" s="8">
        <f t="shared" si="3"/>
        <v>1792</v>
      </c>
      <c r="C36" s="8">
        <f t="shared" si="4"/>
        <v>8834.462203</v>
      </c>
      <c r="D36" s="3">
        <v>0.25</v>
      </c>
      <c r="E36" s="8">
        <f t="shared" si="5"/>
        <v>1766.76756</v>
      </c>
      <c r="F36" s="7">
        <f t="shared" si="1"/>
        <v>662.5846652</v>
      </c>
      <c r="G36" s="8">
        <f t="shared" si="2"/>
        <v>27337.41533</v>
      </c>
    </row>
    <row r="37">
      <c r="A37" s="1">
        <v>33.0</v>
      </c>
      <c r="B37" s="8">
        <f t="shared" si="3"/>
        <v>2131.05915</v>
      </c>
      <c r="C37" s="8">
        <f t="shared" si="4"/>
        <v>11042.83385</v>
      </c>
      <c r="D37" s="3">
        <v>0.25</v>
      </c>
      <c r="E37" s="8">
        <f t="shared" si="5"/>
        <v>2208.371652</v>
      </c>
      <c r="F37" s="7">
        <f t="shared" si="1"/>
        <v>828.2125391</v>
      </c>
      <c r="G37" s="8">
        <f t="shared" si="2"/>
        <v>27171.78746</v>
      </c>
    </row>
    <row r="38">
      <c r="A38" s="1">
        <v>34.0</v>
      </c>
      <c r="B38" s="8">
        <f t="shared" si="3"/>
        <v>2534.270704</v>
      </c>
      <c r="C38" s="8">
        <f t="shared" si="4"/>
        <v>13803.16124</v>
      </c>
      <c r="D38" s="3">
        <v>0.25</v>
      </c>
      <c r="E38" s="8">
        <f t="shared" si="5"/>
        <v>2760.327388</v>
      </c>
      <c r="F38" s="7">
        <f t="shared" si="1"/>
        <v>1035.237093</v>
      </c>
      <c r="G38" s="8">
        <f t="shared" si="2"/>
        <v>26964.76291</v>
      </c>
    </row>
    <row r="39">
      <c r="A39" s="1">
        <v>35.0</v>
      </c>
      <c r="B39" s="8">
        <f t="shared" si="3"/>
        <v>3013.772752</v>
      </c>
      <c r="C39" s="8">
        <f t="shared" si="4"/>
        <v>17253.35616</v>
      </c>
      <c r="D39" s="3">
        <v>0.25</v>
      </c>
      <c r="E39" s="8">
        <f t="shared" si="5"/>
        <v>3450.194913</v>
      </c>
      <c r="F39" s="7">
        <f t="shared" si="1"/>
        <v>1294.001712</v>
      </c>
      <c r="G39" s="8">
        <f t="shared" si="2"/>
        <v>26705.99829</v>
      </c>
    </row>
    <row r="40">
      <c r="A40" s="1">
        <v>36.0</v>
      </c>
      <c r="B40" s="8">
        <f t="shared" si="3"/>
        <v>3584</v>
      </c>
      <c r="C40" s="8">
        <f t="shared" si="4"/>
        <v>21565.76495</v>
      </c>
      <c r="D40" s="3">
        <v>0.25</v>
      </c>
      <c r="E40" s="8">
        <f t="shared" si="5"/>
        <v>4312.408794</v>
      </c>
      <c r="F40" s="7">
        <f t="shared" si="1"/>
        <v>1617.432371</v>
      </c>
      <c r="G40" s="8">
        <f t="shared" si="2"/>
        <v>26382.56763</v>
      </c>
    </row>
    <row r="41">
      <c r="A41" s="1">
        <v>37.0</v>
      </c>
      <c r="B41" s="8">
        <f t="shared" si="3"/>
        <v>4262.1183</v>
      </c>
      <c r="C41" s="8">
        <f t="shared" si="4"/>
        <v>26955.75281</v>
      </c>
      <c r="D41" s="3">
        <v>0.25</v>
      </c>
      <c r="E41" s="8">
        <f t="shared" si="5"/>
        <v>5389.987856</v>
      </c>
      <c r="F41" s="7">
        <f t="shared" si="1"/>
        <v>2021.68146</v>
      </c>
      <c r="G41" s="8">
        <f t="shared" si="2"/>
        <v>25978.31854</v>
      </c>
    </row>
    <row r="42">
      <c r="A42" s="1">
        <v>38.0</v>
      </c>
      <c r="B42" s="8">
        <f t="shared" si="3"/>
        <v>5068.541408</v>
      </c>
      <c r="C42" s="8">
        <f t="shared" si="4"/>
        <v>33692.42034</v>
      </c>
      <c r="D42" s="3">
        <v>0.25</v>
      </c>
      <c r="E42" s="8">
        <f t="shared" si="5"/>
        <v>6736.667537</v>
      </c>
      <c r="F42" s="7">
        <f t="shared" si="1"/>
        <v>2526.931526</v>
      </c>
      <c r="G42" s="8">
        <f t="shared" si="2"/>
        <v>25473.06847</v>
      </c>
    </row>
    <row r="43">
      <c r="A43" s="1">
        <v>39.0</v>
      </c>
      <c r="B43" s="8">
        <f t="shared" si="3"/>
        <v>6027.545505</v>
      </c>
      <c r="C43" s="8">
        <f t="shared" si="4"/>
        <v>42111.97799</v>
      </c>
      <c r="D43" s="3">
        <v>0.25</v>
      </c>
      <c r="E43" s="8">
        <f t="shared" si="5"/>
        <v>8419.557651</v>
      </c>
      <c r="F43" s="7">
        <f t="shared" si="1"/>
        <v>3158.39835</v>
      </c>
      <c r="G43" s="8">
        <f t="shared" si="2"/>
        <v>24841.60165</v>
      </c>
    </row>
    <row r="44">
      <c r="A44" s="1">
        <v>40.0</v>
      </c>
      <c r="B44" s="8">
        <f t="shared" si="3"/>
        <v>7168</v>
      </c>
      <c r="C44" s="8">
        <f t="shared" si="4"/>
        <v>52634.43056</v>
      </c>
      <c r="D44" s="3">
        <v>0.25</v>
      </c>
      <c r="E44" s="8">
        <f t="shared" si="5"/>
        <v>10522.45256</v>
      </c>
      <c r="F44" s="7">
        <f t="shared" si="1"/>
        <v>3947.582292</v>
      </c>
      <c r="G44" s="8">
        <f t="shared" si="2"/>
        <v>24052.41771</v>
      </c>
    </row>
    <row r="45">
      <c r="A45" s="1">
        <v>41.0</v>
      </c>
      <c r="B45" s="8">
        <f t="shared" si="3"/>
        <v>8524.2366</v>
      </c>
      <c r="C45" s="8">
        <f t="shared" si="4"/>
        <v>65784.38075</v>
      </c>
      <c r="D45" s="3">
        <v>0.25</v>
      </c>
      <c r="E45" s="8">
        <f t="shared" si="5"/>
        <v>13149.95019</v>
      </c>
      <c r="F45" s="7">
        <f t="shared" si="1"/>
        <v>4933.828556</v>
      </c>
      <c r="G45" s="8">
        <f t="shared" si="2"/>
        <v>23066.17144</v>
      </c>
    </row>
    <row r="46">
      <c r="A46" s="1">
        <v>42.0</v>
      </c>
      <c r="B46" s="8">
        <f t="shared" si="3"/>
        <v>10137.08282</v>
      </c>
      <c r="C46" s="8">
        <f t="shared" si="4"/>
        <v>82216.95224</v>
      </c>
      <c r="D46" s="3">
        <v>0.25</v>
      </c>
      <c r="E46" s="8">
        <f t="shared" si="5"/>
        <v>16432.57149</v>
      </c>
      <c r="F46" s="7">
        <f t="shared" si="1"/>
        <v>6166.271418</v>
      </c>
      <c r="G46" s="8">
        <f t="shared" si="2"/>
        <v>21833.72858</v>
      </c>
    </row>
    <row r="47">
      <c r="A47" s="1">
        <v>43.0</v>
      </c>
      <c r="B47" s="8">
        <f t="shared" si="3"/>
        <v>12055.09101</v>
      </c>
      <c r="C47" s="8">
        <f t="shared" si="4"/>
        <v>102750.0665</v>
      </c>
      <c r="D47" s="3">
        <v>0.25</v>
      </c>
      <c r="E47" s="8">
        <f t="shared" si="5"/>
        <v>20533.11422</v>
      </c>
      <c r="F47" s="7">
        <f t="shared" si="1"/>
        <v>7706.254984</v>
      </c>
      <c r="G47" s="8">
        <f t="shared" si="2"/>
        <v>20293.74502</v>
      </c>
    </row>
    <row r="48">
      <c r="A48" s="1">
        <v>44.0</v>
      </c>
      <c r="B48" s="8">
        <f t="shared" si="3"/>
        <v>14336</v>
      </c>
      <c r="C48" s="8">
        <f t="shared" si="4"/>
        <v>128404.5906</v>
      </c>
      <c r="D48" s="3">
        <v>0.25</v>
      </c>
      <c r="E48" s="8">
        <f t="shared" si="5"/>
        <v>25654.52419</v>
      </c>
      <c r="F48" s="7">
        <f t="shared" si="1"/>
        <v>9630.344299</v>
      </c>
      <c r="G48" s="8">
        <f t="shared" si="2"/>
        <v>18369.6557</v>
      </c>
    </row>
    <row r="49">
      <c r="A49" s="1">
        <v>45.0</v>
      </c>
      <c r="B49" s="8">
        <f t="shared" si="3"/>
        <v>17048.4732</v>
      </c>
      <c r="C49" s="8">
        <f t="shared" si="4"/>
        <v>160454.2141</v>
      </c>
      <c r="D49" s="3">
        <v>0.25</v>
      </c>
      <c r="E49" s="8">
        <f t="shared" si="5"/>
        <v>32049.62348</v>
      </c>
      <c r="F49" s="7">
        <f t="shared" si="1"/>
        <v>12034.06606</v>
      </c>
      <c r="G49" s="8">
        <f t="shared" si="2"/>
        <v>15965.93394</v>
      </c>
    </row>
    <row r="50">
      <c r="A50" s="1">
        <v>46.0</v>
      </c>
      <c r="B50" s="8">
        <f t="shared" si="3"/>
        <v>20274.16563</v>
      </c>
      <c r="C50" s="8">
        <f t="shared" si="4"/>
        <v>200487.3128</v>
      </c>
      <c r="D50" s="3">
        <v>0.25</v>
      </c>
      <c r="E50" s="8">
        <f t="shared" si="5"/>
        <v>40033.09867</v>
      </c>
      <c r="F50" s="7">
        <f t="shared" si="1"/>
        <v>15036.54846</v>
      </c>
      <c r="G50" s="8">
        <f t="shared" si="2"/>
        <v>12963.45154</v>
      </c>
    </row>
    <row r="51">
      <c r="A51" s="1">
        <v>47.0</v>
      </c>
      <c r="B51" s="8">
        <f t="shared" si="3"/>
        <v>24110.18202</v>
      </c>
      <c r="C51" s="8">
        <f t="shared" si="4"/>
        <v>250483.5311</v>
      </c>
      <c r="D51" s="3">
        <v>0.25</v>
      </c>
      <c r="E51" s="8">
        <f t="shared" si="5"/>
        <v>49996.21832</v>
      </c>
      <c r="F51" s="7">
        <f t="shared" si="1"/>
        <v>18786.26483</v>
      </c>
      <c r="G51" s="8">
        <f t="shared" si="2"/>
        <v>9213.735166</v>
      </c>
    </row>
    <row r="52">
      <c r="A52" s="1">
        <v>48.0</v>
      </c>
      <c r="B52" s="8">
        <f t="shared" si="3"/>
        <v>28672</v>
      </c>
      <c r="C52" s="8">
        <f t="shared" si="4"/>
        <v>312908.3451</v>
      </c>
      <c r="D52" s="3">
        <v>0.25</v>
      </c>
      <c r="E52" s="8">
        <f t="shared" si="5"/>
        <v>62424.81403</v>
      </c>
      <c r="F52" s="7">
        <f t="shared" si="1"/>
        <v>23468.12589</v>
      </c>
      <c r="G52" s="8">
        <f t="shared" si="2"/>
        <v>4531.874114</v>
      </c>
    </row>
    <row r="53">
      <c r="A53" s="1">
        <v>49.0</v>
      </c>
      <c r="B53" s="8">
        <f t="shared" si="3"/>
        <v>34096.9464</v>
      </c>
      <c r="C53" s="8">
        <f t="shared" si="4"/>
        <v>390829.4576</v>
      </c>
      <c r="D53" s="3">
        <v>0.25</v>
      </c>
      <c r="E53" s="8">
        <f t="shared" si="5"/>
        <v>77921.11244</v>
      </c>
      <c r="F53" s="7">
        <f t="shared" si="1"/>
        <v>29312.20932</v>
      </c>
      <c r="G53" s="8">
        <f t="shared" si="2"/>
        <v>-1312.209319</v>
      </c>
    </row>
    <row r="54">
      <c r="A54" s="1">
        <v>50.0</v>
      </c>
      <c r="B54" s="8">
        <f t="shared" si="3"/>
        <v>40548.33126</v>
      </c>
      <c r="C54" s="8">
        <f t="shared" si="4"/>
        <v>488059.4855</v>
      </c>
      <c r="D54" s="3">
        <v>0.25</v>
      </c>
      <c r="E54" s="8">
        <f t="shared" si="5"/>
        <v>97230.02794</v>
      </c>
      <c r="F54" s="7">
        <f t="shared" si="1"/>
        <v>36604.46141</v>
      </c>
      <c r="G54" s="8">
        <f t="shared" si="2"/>
        <v>-8604.461415</v>
      </c>
    </row>
    <row r="55">
      <c r="A55" s="1">
        <v>51.0</v>
      </c>
      <c r="B55" s="8">
        <f t="shared" si="3"/>
        <v>48220.36404</v>
      </c>
      <c r="C55" s="8">
        <f t="shared" si="4"/>
        <v>609329.9755</v>
      </c>
      <c r="D55" s="3">
        <v>0.25</v>
      </c>
      <c r="E55" s="8">
        <f t="shared" si="5"/>
        <v>121270.4899</v>
      </c>
      <c r="F55" s="7">
        <f t="shared" si="1"/>
        <v>45699.74816</v>
      </c>
      <c r="G55" s="8">
        <f t="shared" si="2"/>
        <v>-17699.74816</v>
      </c>
    </row>
    <row r="56">
      <c r="A56" s="1">
        <v>52.0</v>
      </c>
      <c r="B56" s="8">
        <f t="shared" si="3"/>
        <v>57344</v>
      </c>
      <c r="C56" s="8">
        <f t="shared" si="4"/>
        <v>760502.2099</v>
      </c>
      <c r="D56" s="3">
        <v>0.25</v>
      </c>
      <c r="E56" s="8">
        <f t="shared" si="5"/>
        <v>151172.2344</v>
      </c>
      <c r="F56" s="7">
        <f t="shared" si="1"/>
        <v>57037.66574</v>
      </c>
      <c r="G56" s="8">
        <f t="shared" si="2"/>
        <v>-29037.66574</v>
      </c>
    </row>
    <row r="57">
      <c r="A57" s="1">
        <v>53.0</v>
      </c>
      <c r="B57" s="8">
        <f t="shared" si="3"/>
        <v>68193.8928</v>
      </c>
      <c r="C57" s="8">
        <f t="shared" si="4"/>
        <v>948820.3761</v>
      </c>
      <c r="D57" s="3">
        <v>0.25</v>
      </c>
      <c r="E57" s="8">
        <f t="shared" si="5"/>
        <v>188318.1662</v>
      </c>
      <c r="F57" s="7">
        <f t="shared" si="1"/>
        <v>71161.52821</v>
      </c>
      <c r="G57" s="8">
        <f t="shared" si="2"/>
        <v>-43161.52821</v>
      </c>
    </row>
    <row r="58">
      <c r="A58" s="1">
        <v>54.0</v>
      </c>
      <c r="B58" s="8">
        <f t="shared" si="3"/>
        <v>81096.66252</v>
      </c>
      <c r="C58" s="8">
        <f t="shared" si="4"/>
        <v>1183212.157</v>
      </c>
      <c r="D58" s="3">
        <v>0.25</v>
      </c>
      <c r="E58" s="8">
        <f t="shared" si="5"/>
        <v>234391.7812</v>
      </c>
      <c r="F58" s="7">
        <f t="shared" si="1"/>
        <v>88740.9118</v>
      </c>
      <c r="G58" s="8">
        <f t="shared" si="2"/>
        <v>-60740.9118</v>
      </c>
    </row>
    <row r="59">
      <c r="A59" s="1">
        <v>55.0</v>
      </c>
      <c r="B59" s="8">
        <f t="shared" si="3"/>
        <v>96440.72807</v>
      </c>
      <c r="C59" s="8">
        <f t="shared" si="4"/>
        <v>1474640.225</v>
      </c>
      <c r="D59" s="3">
        <v>0.25</v>
      </c>
      <c r="E59" s="8">
        <f t="shared" si="5"/>
        <v>291428.0674</v>
      </c>
      <c r="F59" s="7">
        <f t="shared" si="1"/>
        <v>110598.0169</v>
      </c>
      <c r="G59" s="8">
        <f t="shared" si="2"/>
        <v>-82598.01685</v>
      </c>
    </row>
    <row r="60">
      <c r="A60" s="1">
        <v>56.0</v>
      </c>
      <c r="B60" s="8">
        <f t="shared" si="3"/>
        <v>114688</v>
      </c>
      <c r="C60" s="8">
        <f t="shared" si="4"/>
        <v>1836504.769</v>
      </c>
      <c r="D60" s="3">
        <v>0.25</v>
      </c>
      <c r="E60" s="8">
        <f t="shared" si="5"/>
        <v>361864.5443</v>
      </c>
      <c r="F60" s="7">
        <f t="shared" si="1"/>
        <v>137737.8577</v>
      </c>
      <c r="G60" s="8">
        <f t="shared" si="2"/>
        <v>-109737.8577</v>
      </c>
    </row>
    <row r="61">
      <c r="A61" s="1">
        <v>57.0</v>
      </c>
      <c r="B61" s="8">
        <f t="shared" si="3"/>
        <v>136387.7856</v>
      </c>
      <c r="C61" s="8">
        <f t="shared" si="4"/>
        <v>2285091.118</v>
      </c>
      <c r="D61" s="3">
        <v>0.25</v>
      </c>
      <c r="E61" s="8">
        <f t="shared" si="5"/>
        <v>448586.3492</v>
      </c>
      <c r="F61" s="7">
        <f t="shared" si="1"/>
        <v>171381.8339</v>
      </c>
      <c r="G61" s="8">
        <f t="shared" si="2"/>
        <v>-143381.8339</v>
      </c>
    </row>
    <row r="62">
      <c r="A62" s="1">
        <v>58.0</v>
      </c>
      <c r="B62" s="8">
        <f t="shared" si="3"/>
        <v>162193.325</v>
      </c>
      <c r="C62" s="8">
        <f t="shared" si="4"/>
        <v>2840046.268</v>
      </c>
      <c r="D62" s="3">
        <v>0.25</v>
      </c>
      <c r="E62" s="8">
        <f t="shared" si="5"/>
        <v>554955.1501</v>
      </c>
      <c r="F62" s="7">
        <f t="shared" si="1"/>
        <v>213003.4701</v>
      </c>
      <c r="G62" s="8">
        <f t="shared" si="2"/>
        <v>-185003.4701</v>
      </c>
    </row>
    <row r="63">
      <c r="A63" s="1">
        <v>59.0</v>
      </c>
      <c r="B63" s="8">
        <f t="shared" si="3"/>
        <v>192881.4561</v>
      </c>
      <c r="C63" s="8">
        <f t="shared" si="4"/>
        <v>3524852.014</v>
      </c>
      <c r="D63" s="3">
        <v>0.25</v>
      </c>
      <c r="E63" s="8">
        <f t="shared" si="5"/>
        <v>684805.7458</v>
      </c>
      <c r="F63" s="7">
        <f t="shared" si="1"/>
        <v>264363.9011</v>
      </c>
      <c r="G63" s="8">
        <f t="shared" si="2"/>
        <v>-236363.9011</v>
      </c>
    </row>
    <row r="64">
      <c r="A64" s="1">
        <v>60.0</v>
      </c>
      <c r="B64" s="8">
        <f t="shared" si="3"/>
        <v>229376</v>
      </c>
      <c r="C64" s="8">
        <f t="shared" si="4"/>
        <v>4367238.2</v>
      </c>
      <c r="D64" s="3">
        <v>0.25</v>
      </c>
      <c r="E64" s="8">
        <f t="shared" si="5"/>
        <v>842386.1857</v>
      </c>
      <c r="F64" s="7">
        <f t="shared" si="1"/>
        <v>327542.865</v>
      </c>
      <c r="G64" s="8">
        <f t="shared" si="2"/>
        <v>-299542.865</v>
      </c>
    </row>
    <row r="65">
      <c r="A65" s="1">
        <v>61.0</v>
      </c>
      <c r="B65" s="8">
        <f t="shared" si="3"/>
        <v>272775.5712</v>
      </c>
      <c r="C65" s="8">
        <f t="shared" si="4"/>
        <v>5399445.345</v>
      </c>
      <c r="D65" s="3">
        <v>0.25</v>
      </c>
      <c r="E65" s="8">
        <f t="shared" si="5"/>
        <v>1032207.145</v>
      </c>
      <c r="F65" s="7">
        <f t="shared" si="1"/>
        <v>404958.4009</v>
      </c>
      <c r="G65" s="8">
        <f t="shared" si="2"/>
        <v>-376958.4009</v>
      </c>
    </row>
    <row r="66">
      <c r="A66" s="1">
        <v>62.0</v>
      </c>
      <c r="B66" s="8">
        <f t="shared" si="3"/>
        <v>324386.6501</v>
      </c>
      <c r="C66" s="8">
        <f t="shared" si="4"/>
        <v>6658200.4</v>
      </c>
      <c r="D66" s="3">
        <v>0.25</v>
      </c>
      <c r="E66" s="8">
        <f t="shared" si="5"/>
        <v>1258755.055</v>
      </c>
      <c r="F66" s="7">
        <f t="shared" si="1"/>
        <v>499365.03</v>
      </c>
      <c r="G66" s="8">
        <f t="shared" si="2"/>
        <v>-471365.03</v>
      </c>
    </row>
    <row r="67">
      <c r="A67" s="1">
        <v>63.0</v>
      </c>
      <c r="B67" s="8">
        <f t="shared" si="3"/>
        <v>385762.9123</v>
      </c>
      <c r="C67" s="8">
        <f t="shared" si="4"/>
        <v>8184214.148</v>
      </c>
      <c r="D67" s="3">
        <v>0.25</v>
      </c>
      <c r="E67" s="8">
        <f t="shared" si="5"/>
        <v>1526013.748</v>
      </c>
      <c r="F67" s="7">
        <f t="shared" si="1"/>
        <v>613816.0611</v>
      </c>
      <c r="G67" s="8">
        <f t="shared" si="2"/>
        <v>-585816.0611</v>
      </c>
    </row>
    <row r="68">
      <c r="A68" s="1">
        <v>64.0</v>
      </c>
      <c r="B68" s="8">
        <f t="shared" si="3"/>
        <v>458752</v>
      </c>
      <c r="C68" s="8">
        <f t="shared" si="4"/>
        <v>10020950.93</v>
      </c>
      <c r="D68" s="3">
        <v>0.25</v>
      </c>
      <c r="E68" s="8">
        <f t="shared" si="5"/>
        <v>1836736.783</v>
      </c>
      <c r="F68" s="7">
        <f t="shared" si="1"/>
        <v>751571.3199</v>
      </c>
      <c r="G68" s="8">
        <f t="shared" si="2"/>
        <v>-723571.3199</v>
      </c>
    </row>
    <row r="69">
      <c r="A69" s="1">
        <v>65.0</v>
      </c>
      <c r="B69" s="8">
        <f t="shared" si="3"/>
        <v>545551.1424</v>
      </c>
      <c r="C69" s="8">
        <f t="shared" si="4"/>
        <v>12212377.86</v>
      </c>
      <c r="D69" s="3">
        <v>0.25</v>
      </c>
      <c r="E69" s="8">
        <f t="shared" si="5"/>
        <v>2191426.928</v>
      </c>
      <c r="F69" s="7">
        <f t="shared" si="1"/>
        <v>915928.3395</v>
      </c>
      <c r="G69" s="8">
        <f t="shared" si="2"/>
        <v>-887928.3395</v>
      </c>
    </row>
    <row r="70">
      <c r="A70" s="1">
        <v>66.0</v>
      </c>
      <c r="B70" s="8">
        <f t="shared" si="3"/>
        <v>648773.3002</v>
      </c>
      <c r="C70" s="8">
        <f t="shared" si="4"/>
        <v>14799403.03</v>
      </c>
      <c r="D70" s="3">
        <v>0.25</v>
      </c>
      <c r="E70" s="8">
        <f t="shared" si="5"/>
        <v>2587025.174</v>
      </c>
      <c r="F70" s="7">
        <f t="shared" si="1"/>
        <v>1109955.228</v>
      </c>
      <c r="G70" s="8">
        <f t="shared" si="2"/>
        <v>-1081955.228</v>
      </c>
    </row>
    <row r="71">
      <c r="A71" s="1">
        <v>67.0</v>
      </c>
      <c r="B71" s="8">
        <f t="shared" si="3"/>
        <v>771525.8246</v>
      </c>
      <c r="C71" s="8">
        <f t="shared" si="4"/>
        <v>17814809.01</v>
      </c>
      <c r="D71" s="3">
        <v>0.25</v>
      </c>
      <c r="E71" s="8">
        <f t="shared" si="5"/>
        <v>3015405.977</v>
      </c>
      <c r="F71" s="7">
        <f t="shared" si="1"/>
        <v>1336110.676</v>
      </c>
      <c r="G71" s="8">
        <f t="shared" si="2"/>
        <v>-1308110.676</v>
      </c>
    </row>
    <row r="72">
      <c r="A72" s="1">
        <v>68.0</v>
      </c>
      <c r="B72" s="8">
        <f t="shared" si="3"/>
        <v>917504</v>
      </c>
      <c r="C72" s="8">
        <f t="shared" si="4"/>
        <v>21276738.08</v>
      </c>
      <c r="D72" s="3">
        <v>0.25</v>
      </c>
      <c r="E72" s="8">
        <f t="shared" si="5"/>
        <v>3461929.065</v>
      </c>
      <c r="F72" s="7">
        <f t="shared" si="1"/>
        <v>1595755.356</v>
      </c>
      <c r="G72" s="8">
        <f t="shared" si="2"/>
        <v>-1567755.356</v>
      </c>
    </row>
    <row r="73">
      <c r="A73" s="1">
        <v>69.0</v>
      </c>
      <c r="B73" s="8">
        <f t="shared" si="3"/>
        <v>1091102.285</v>
      </c>
      <c r="C73" s="8">
        <f t="shared" si="4"/>
        <v>25181236.4</v>
      </c>
      <c r="D73" s="3">
        <v>0.25</v>
      </c>
      <c r="E73" s="8">
        <f t="shared" si="5"/>
        <v>3904498.322</v>
      </c>
      <c r="F73" s="7">
        <f t="shared" si="1"/>
        <v>1888592.73</v>
      </c>
      <c r="G73" s="8">
        <f t="shared" si="2"/>
        <v>-1860592.73</v>
      </c>
    </row>
    <row r="74">
      <c r="A74" s="1">
        <v>70.0</v>
      </c>
      <c r="B74" s="8">
        <f t="shared" si="3"/>
        <v>1297546.6</v>
      </c>
      <c r="C74" s="8">
        <f t="shared" si="4"/>
        <v>29494999.66</v>
      </c>
      <c r="D74" s="3">
        <v>0.25</v>
      </c>
      <c r="E74" s="8">
        <f t="shared" si="5"/>
        <v>4313763.267</v>
      </c>
      <c r="F74" s="7">
        <f t="shared" si="1"/>
        <v>2212124.975</v>
      </c>
      <c r="G74" s="8">
        <f t="shared" si="2"/>
        <v>-2184124.975</v>
      </c>
    </row>
    <row r="75">
      <c r="A75" s="1">
        <v>71.0</v>
      </c>
      <c r="B75" s="8">
        <f t="shared" si="3"/>
        <v>1543051.649</v>
      </c>
      <c r="C75" s="8">
        <f t="shared" si="4"/>
        <v>34150140.19</v>
      </c>
      <c r="D75" s="3">
        <v>0.25</v>
      </c>
      <c r="E75" s="8">
        <f t="shared" si="5"/>
        <v>4655140.525</v>
      </c>
      <c r="F75" s="7">
        <f t="shared" si="1"/>
        <v>2561260.514</v>
      </c>
      <c r="G75" s="8">
        <f t="shared" si="2"/>
        <v>-2533260.514</v>
      </c>
    </row>
    <row r="76">
      <c r="A76" s="1">
        <v>72.0</v>
      </c>
      <c r="B76" s="8">
        <f t="shared" si="3"/>
        <v>1835008</v>
      </c>
      <c r="C76" s="8">
        <f t="shared" si="4"/>
        <v>39043200</v>
      </c>
      <c r="D76" s="3">
        <v>0.25</v>
      </c>
      <c r="E76" s="8">
        <f t="shared" si="5"/>
        <v>4893059.813</v>
      </c>
      <c r="F76" s="7">
        <f t="shared" si="1"/>
        <v>2928240</v>
      </c>
      <c r="G76" s="8">
        <f t="shared" si="2"/>
        <v>-2900240</v>
      </c>
    </row>
    <row r="77">
      <c r="A77" s="1">
        <v>73.0</v>
      </c>
      <c r="B77" s="8">
        <f t="shared" si="3"/>
        <v>2182204.57</v>
      </c>
      <c r="C77" s="8">
        <f t="shared" si="4"/>
        <v>44040339.17</v>
      </c>
      <c r="D77" s="3">
        <v>0.25</v>
      </c>
      <c r="E77" s="8">
        <f t="shared" si="5"/>
        <v>4997139.168</v>
      </c>
      <c r="F77" s="7">
        <f t="shared" si="1"/>
        <v>3303025.438</v>
      </c>
      <c r="G77" s="8">
        <f t="shared" si="2"/>
        <v>-3275025.438</v>
      </c>
    </row>
    <row r="78">
      <c r="A78" s="1">
        <v>74.0</v>
      </c>
      <c r="B78" s="8">
        <f t="shared" si="3"/>
        <v>2595093.201</v>
      </c>
      <c r="C78" s="8">
        <f t="shared" si="4"/>
        <v>48989325.61</v>
      </c>
      <c r="D78" s="3">
        <v>0.25</v>
      </c>
      <c r="E78" s="8">
        <f t="shared" si="5"/>
        <v>4948986.436</v>
      </c>
      <c r="F78" s="7">
        <f t="shared" si="1"/>
        <v>3674199.42</v>
      </c>
      <c r="G78" s="8">
        <f t="shared" si="2"/>
        <v>-3646199.42</v>
      </c>
    </row>
    <row r="79">
      <c r="A79" s="1">
        <v>75.0</v>
      </c>
      <c r="B79" s="8">
        <f t="shared" si="3"/>
        <v>3086103.298</v>
      </c>
      <c r="C79" s="8">
        <f t="shared" si="4"/>
        <v>53736800.68</v>
      </c>
      <c r="D79" s="3">
        <v>0.25</v>
      </c>
      <c r="E79" s="8">
        <f t="shared" si="5"/>
        <v>4747475.079</v>
      </c>
      <c r="F79" s="7">
        <f t="shared" si="1"/>
        <v>4030260.051</v>
      </c>
      <c r="G79" s="8">
        <f t="shared" si="2"/>
        <v>-4002260.051</v>
      </c>
    </row>
    <row r="80">
      <c r="A80" s="1">
        <v>76.0</v>
      </c>
      <c r="B80" s="8">
        <f t="shared" si="3"/>
        <v>3670016</v>
      </c>
      <c r="C80" s="8">
        <f t="shared" si="4"/>
        <v>58147114.14</v>
      </c>
      <c r="D80" s="3">
        <v>0.25</v>
      </c>
      <c r="E80" s="8">
        <f t="shared" si="5"/>
        <v>4410313.459</v>
      </c>
      <c r="F80" s="7">
        <f t="shared" si="1"/>
        <v>4361033.561</v>
      </c>
      <c r="G80" s="8">
        <f t="shared" si="2"/>
        <v>-4333033.561</v>
      </c>
    </row>
    <row r="81">
      <c r="A81" s="1">
        <v>77.0</v>
      </c>
      <c r="B81" s="8">
        <f t="shared" si="3"/>
        <v>4364409.139</v>
      </c>
      <c r="C81" s="8">
        <f t="shared" si="4"/>
        <v>62117996.17</v>
      </c>
      <c r="D81" s="3">
        <v>0.25</v>
      </c>
      <c r="E81" s="8">
        <f t="shared" si="5"/>
        <v>3970882.026</v>
      </c>
      <c r="F81" s="7">
        <f t="shared" si="1"/>
        <v>4658849.713</v>
      </c>
      <c r="G81" s="8">
        <f t="shared" si="2"/>
        <v>-4630849.713</v>
      </c>
    </row>
    <row r="82">
      <c r="A82" s="1">
        <v>78.0</v>
      </c>
      <c r="B82" s="8">
        <f t="shared" si="3"/>
        <v>5190186.401</v>
      </c>
      <c r="C82" s="8">
        <f t="shared" si="4"/>
        <v>65589228.19</v>
      </c>
      <c r="D82" s="3">
        <v>0.25</v>
      </c>
      <c r="E82" s="8">
        <f t="shared" si="5"/>
        <v>3471232.017</v>
      </c>
      <c r="F82" s="7">
        <f t="shared" si="1"/>
        <v>4919192.114</v>
      </c>
      <c r="G82" s="8">
        <f t="shared" si="2"/>
        <v>-4891192.114</v>
      </c>
    </row>
    <row r="83">
      <c r="A83" s="1">
        <v>79.0</v>
      </c>
      <c r="B83" s="8">
        <f t="shared" si="3"/>
        <v>6172206.597</v>
      </c>
      <c r="C83" s="8">
        <f t="shared" si="4"/>
        <v>68542951.31</v>
      </c>
      <c r="D83" s="3">
        <v>0.25</v>
      </c>
      <c r="E83" s="8">
        <f t="shared" si="5"/>
        <v>2953723.128</v>
      </c>
      <c r="F83" s="7">
        <f t="shared" si="1"/>
        <v>5140721.349</v>
      </c>
      <c r="G83" s="8">
        <f t="shared" si="2"/>
        <v>-5112721.349</v>
      </c>
    </row>
    <row r="84">
      <c r="A84" s="1">
        <v>80.0</v>
      </c>
      <c r="B84" s="8">
        <f t="shared" si="3"/>
        <v>7340032</v>
      </c>
      <c r="C84" s="8">
        <f t="shared" si="4"/>
        <v>70997013.6</v>
      </c>
      <c r="D84" s="3">
        <v>0.25</v>
      </c>
      <c r="E84" s="8">
        <f t="shared" si="5"/>
        <v>2454062.282</v>
      </c>
      <c r="F84" s="7">
        <f t="shared" si="1"/>
        <v>5324776.02</v>
      </c>
      <c r="G84" s="8">
        <f t="shared" si="2"/>
        <v>-5296776.02</v>
      </c>
    </row>
    <row r="85">
      <c r="A85" s="1">
        <v>81.0</v>
      </c>
      <c r="B85" s="8">
        <f t="shared" si="3"/>
        <v>8728818.279</v>
      </c>
      <c r="C85" s="8">
        <f t="shared" si="4"/>
        <v>72994467.18</v>
      </c>
      <c r="D85" s="3">
        <v>0.25</v>
      </c>
      <c r="E85" s="8">
        <f t="shared" si="5"/>
        <v>1997453.588</v>
      </c>
      <c r="F85" s="7">
        <f t="shared" si="1"/>
        <v>5474585.039</v>
      </c>
      <c r="G85" s="8">
        <f t="shared" si="2"/>
        <v>-5446585.039</v>
      </c>
    </row>
    <row r="86">
      <c r="A86" s="1">
        <v>82.0</v>
      </c>
      <c r="B86" s="8">
        <f t="shared" si="3"/>
        <v>10380372.8</v>
      </c>
      <c r="C86" s="8">
        <f t="shared" si="4"/>
        <v>74592483.23</v>
      </c>
      <c r="D86" s="3">
        <v>0.25</v>
      </c>
      <c r="E86" s="8">
        <f t="shared" si="5"/>
        <v>1598016.048</v>
      </c>
      <c r="F86" s="7">
        <f t="shared" si="1"/>
        <v>5594436.242</v>
      </c>
      <c r="G86" s="8">
        <f t="shared" si="2"/>
        <v>-5566436.242</v>
      </c>
    </row>
    <row r="87">
      <c r="A87" s="1">
        <v>83.0</v>
      </c>
      <c r="B87" s="8">
        <f t="shared" si="3"/>
        <v>12344413.19</v>
      </c>
      <c r="C87" s="8">
        <f t="shared" si="4"/>
        <v>75852983.56</v>
      </c>
      <c r="D87" s="3">
        <v>0.25</v>
      </c>
      <c r="E87" s="8">
        <f t="shared" si="5"/>
        <v>1260500.325</v>
      </c>
      <c r="F87" s="7">
        <f t="shared" si="1"/>
        <v>5688973.767</v>
      </c>
      <c r="G87" s="8">
        <f t="shared" si="2"/>
        <v>-5660973.767</v>
      </c>
    </row>
    <row r="88">
      <c r="A88" s="1">
        <v>84.0</v>
      </c>
      <c r="B88" s="8">
        <f t="shared" si="3"/>
        <v>14680064</v>
      </c>
      <c r="C88" s="8">
        <f t="shared" si="4"/>
        <v>76835994.71</v>
      </c>
      <c r="D88" s="3">
        <v>0.25</v>
      </c>
      <c r="E88" s="8">
        <f t="shared" si="5"/>
        <v>983011.1566</v>
      </c>
      <c r="F88" s="7">
        <f t="shared" si="1"/>
        <v>5762699.603</v>
      </c>
      <c r="G88" s="8">
        <f t="shared" si="2"/>
        <v>-5734699.603</v>
      </c>
    </row>
    <row r="89">
      <c r="A89" s="1">
        <v>85.0</v>
      </c>
      <c r="B89" s="8">
        <f t="shared" si="3"/>
        <v>17457636.56</v>
      </c>
      <c r="C89" s="8">
        <f t="shared" si="4"/>
        <v>77595711.88</v>
      </c>
      <c r="D89" s="3">
        <v>0.25</v>
      </c>
      <c r="E89" s="8">
        <f t="shared" si="5"/>
        <v>759717.1673</v>
      </c>
      <c r="F89" s="7">
        <f t="shared" si="1"/>
        <v>5819678.391</v>
      </c>
      <c r="G89" s="8">
        <f t="shared" si="2"/>
        <v>-5791678.391</v>
      </c>
    </row>
    <row r="90">
      <c r="A90" s="1">
        <v>86.0</v>
      </c>
      <c r="B90" s="8">
        <f t="shared" si="3"/>
        <v>20760745.61</v>
      </c>
      <c r="C90" s="8">
        <f t="shared" si="4"/>
        <v>78178719.53</v>
      </c>
      <c r="D90" s="3">
        <v>0.25</v>
      </c>
      <c r="E90" s="8">
        <f t="shared" si="5"/>
        <v>583007.6507</v>
      </c>
      <c r="F90" s="7">
        <f t="shared" si="1"/>
        <v>5863403.965</v>
      </c>
      <c r="G90" s="8">
        <f t="shared" si="2"/>
        <v>-5835403.965</v>
      </c>
    </row>
    <row r="91">
      <c r="A91" s="1">
        <v>87.0</v>
      </c>
      <c r="B91" s="8">
        <f t="shared" si="3"/>
        <v>24688826.39</v>
      </c>
      <c r="C91" s="8">
        <f t="shared" si="4"/>
        <v>78623673.83</v>
      </c>
      <c r="D91" s="3">
        <v>0.25</v>
      </c>
      <c r="E91" s="8">
        <f t="shared" si="5"/>
        <v>444954.2969</v>
      </c>
      <c r="F91" s="7">
        <f t="shared" si="1"/>
        <v>5896775.537</v>
      </c>
      <c r="G91" s="8">
        <f t="shared" si="2"/>
        <v>-5868775.537</v>
      </c>
    </row>
    <row r="92">
      <c r="A92" s="1">
        <v>88.0</v>
      </c>
      <c r="B92" s="8">
        <f t="shared" si="3"/>
        <v>29360128</v>
      </c>
      <c r="C92" s="8">
        <f t="shared" si="4"/>
        <v>78961835.77</v>
      </c>
      <c r="D92" s="3">
        <v>0.25</v>
      </c>
      <c r="E92" s="8">
        <f t="shared" si="5"/>
        <v>338161.9377</v>
      </c>
      <c r="F92" s="7">
        <f t="shared" si="1"/>
        <v>5922137.682</v>
      </c>
      <c r="G92" s="8">
        <f t="shared" si="2"/>
        <v>-5894137.682</v>
      </c>
    </row>
    <row r="93">
      <c r="A93" s="1">
        <v>89.0</v>
      </c>
      <c r="B93" s="8">
        <f t="shared" si="3"/>
        <v>34915273.11</v>
      </c>
      <c r="C93" s="8">
        <f t="shared" si="4"/>
        <v>79218008.75</v>
      </c>
      <c r="D93" s="3">
        <v>0.25</v>
      </c>
      <c r="E93" s="8">
        <f t="shared" si="5"/>
        <v>256172.9806</v>
      </c>
      <c r="F93" s="7">
        <f t="shared" si="1"/>
        <v>5941350.656</v>
      </c>
      <c r="G93" s="8">
        <f t="shared" si="2"/>
        <v>-5913350.656</v>
      </c>
    </row>
    <row r="94">
      <c r="A94" s="1">
        <v>90.0</v>
      </c>
      <c r="B94" s="8">
        <f t="shared" si="3"/>
        <v>41521491.21</v>
      </c>
      <c r="C94" s="8">
        <f t="shared" si="4"/>
        <v>79411595.59</v>
      </c>
      <c r="D94" s="3">
        <v>0.25</v>
      </c>
      <c r="E94" s="8">
        <f t="shared" si="5"/>
        <v>193586.8438</v>
      </c>
      <c r="F94" s="7">
        <f t="shared" si="1"/>
        <v>5955869.669</v>
      </c>
      <c r="G94" s="8">
        <f t="shared" si="2"/>
        <v>-5927869.669</v>
      </c>
    </row>
    <row r="95">
      <c r="A95" s="1">
        <v>91.0</v>
      </c>
      <c r="B95" s="8">
        <f t="shared" si="3"/>
        <v>49377652.77</v>
      </c>
      <c r="C95" s="8">
        <f t="shared" si="4"/>
        <v>79557614.76</v>
      </c>
      <c r="D95" s="3">
        <v>0.25</v>
      </c>
      <c r="E95" s="8">
        <f t="shared" si="5"/>
        <v>146019.1659</v>
      </c>
      <c r="F95" s="7">
        <f t="shared" si="1"/>
        <v>5966821.107</v>
      </c>
      <c r="G95" s="8">
        <f t="shared" si="2"/>
        <v>-5938821.107</v>
      </c>
    </row>
    <row r="96">
      <c r="A96" s="1">
        <v>92.0</v>
      </c>
      <c r="B96" s="8">
        <f t="shared" si="3"/>
        <v>58720256</v>
      </c>
      <c r="C96" s="8">
        <f t="shared" si="4"/>
        <v>79667599.49</v>
      </c>
      <c r="D96" s="3">
        <v>0.25</v>
      </c>
      <c r="E96" s="8">
        <f t="shared" si="5"/>
        <v>109984.7339</v>
      </c>
      <c r="F96" s="7">
        <f t="shared" si="1"/>
        <v>5975069.962</v>
      </c>
      <c r="G96" s="8">
        <f t="shared" si="2"/>
        <v>-5947069.962</v>
      </c>
    </row>
    <row r="97">
      <c r="A97" s="1">
        <v>93.0</v>
      </c>
      <c r="B97" s="8">
        <f t="shared" si="3"/>
        <v>69830546.23</v>
      </c>
      <c r="C97" s="8">
        <f t="shared" si="4"/>
        <v>79750354.34</v>
      </c>
      <c r="D97" s="3">
        <v>0.25</v>
      </c>
      <c r="E97" s="8">
        <f t="shared" si="5"/>
        <v>82754.84608</v>
      </c>
      <c r="F97" s="7">
        <f t="shared" si="1"/>
        <v>5981276.575</v>
      </c>
      <c r="G97" s="8">
        <f t="shared" si="2"/>
        <v>-5953276.575</v>
      </c>
    </row>
    <row r="98">
      <c r="A98" s="1">
        <v>94.0</v>
      </c>
      <c r="B98" s="8">
        <f t="shared" si="3"/>
        <v>83042982.42</v>
      </c>
      <c r="C98" s="8">
        <f t="shared" si="4"/>
        <v>79812570.99</v>
      </c>
      <c r="D98" s="3">
        <v>0.25</v>
      </c>
      <c r="E98" s="8">
        <f t="shared" si="5"/>
        <v>62216.65688</v>
      </c>
      <c r="F98" s="7">
        <f t="shared" si="1"/>
        <v>5985942.824</v>
      </c>
      <c r="G98" s="8">
        <f t="shared" si="2"/>
        <v>-5957942.824</v>
      </c>
    </row>
    <row r="99">
      <c r="A99" s="1">
        <v>95.0</v>
      </c>
      <c r="B99" s="8">
        <f t="shared" si="3"/>
        <v>98755305.55</v>
      </c>
      <c r="C99" s="8">
        <f t="shared" si="4"/>
        <v>79859318.46</v>
      </c>
      <c r="D99" s="3">
        <v>0.25</v>
      </c>
      <c r="E99" s="8">
        <f t="shared" si="5"/>
        <v>46747.4718</v>
      </c>
      <c r="F99" s="7">
        <f t="shared" si="1"/>
        <v>5989448.885</v>
      </c>
      <c r="G99" s="8">
        <f t="shared" si="2"/>
        <v>-5961448.885</v>
      </c>
    </row>
    <row r="100">
      <c r="A100" s="1">
        <v>96.0</v>
      </c>
      <c r="B100" s="8">
        <f t="shared" si="3"/>
        <v>117440512</v>
      </c>
      <c r="C100" s="8">
        <f t="shared" si="4"/>
        <v>79894427</v>
      </c>
      <c r="D100" s="3">
        <v>0.25</v>
      </c>
      <c r="E100" s="8">
        <f t="shared" si="5"/>
        <v>35108.53615</v>
      </c>
      <c r="F100" s="7">
        <f t="shared" si="1"/>
        <v>5992082.025</v>
      </c>
      <c r="G100" s="8">
        <f t="shared" si="2"/>
        <v>-5964082.025</v>
      </c>
    </row>
    <row r="101">
      <c r="A101" s="1">
        <v>97.0</v>
      </c>
      <c r="B101" s="8">
        <f t="shared" si="3"/>
        <v>139661092.5</v>
      </c>
      <c r="C101" s="8">
        <f t="shared" si="4"/>
        <v>79920785.42</v>
      </c>
      <c r="D101" s="3">
        <v>0.25</v>
      </c>
      <c r="E101" s="8">
        <f t="shared" si="5"/>
        <v>26358.41973</v>
      </c>
      <c r="F101" s="7">
        <f t="shared" si="1"/>
        <v>5994058.907</v>
      </c>
      <c r="G101" s="8">
        <f t="shared" si="2"/>
        <v>-5966058.907</v>
      </c>
    </row>
    <row r="102">
      <c r="A102" s="1">
        <v>98.0</v>
      </c>
      <c r="B102" s="8">
        <f t="shared" si="3"/>
        <v>166085964.8</v>
      </c>
      <c r="C102" s="8">
        <f t="shared" si="4"/>
        <v>79940569.46</v>
      </c>
      <c r="D102" s="3">
        <v>0.25</v>
      </c>
      <c r="E102" s="8">
        <f t="shared" si="5"/>
        <v>19784.03576</v>
      </c>
      <c r="F102" s="7">
        <f t="shared" si="1"/>
        <v>5995542.709</v>
      </c>
      <c r="G102" s="8">
        <f t="shared" si="2"/>
        <v>-5967542.709</v>
      </c>
    </row>
    <row r="103">
      <c r="A103" s="1">
        <v>99.0</v>
      </c>
      <c r="B103" s="8">
        <f t="shared" si="3"/>
        <v>197510611.1</v>
      </c>
      <c r="C103" s="8">
        <f t="shared" si="4"/>
        <v>79955416.05</v>
      </c>
      <c r="D103" s="3">
        <v>0.25</v>
      </c>
      <c r="E103" s="8">
        <f t="shared" si="5"/>
        <v>14846.59857</v>
      </c>
      <c r="F103" s="7">
        <f t="shared" si="1"/>
        <v>5996656.204</v>
      </c>
      <c r="G103" s="8">
        <f t="shared" si="2"/>
        <v>-5968656.204</v>
      </c>
    </row>
    <row r="104">
      <c r="A104" s="1">
        <v>100.0</v>
      </c>
      <c r="B104" s="8">
        <f t="shared" si="3"/>
        <v>234881024</v>
      </c>
      <c r="C104" s="8">
        <f t="shared" si="4"/>
        <v>79966555.83</v>
      </c>
      <c r="D104" s="3">
        <v>0.25</v>
      </c>
      <c r="E104" s="8">
        <f t="shared" si="5"/>
        <v>11139.77475</v>
      </c>
      <c r="F104" s="7">
        <f t="shared" si="1"/>
        <v>5997491.687</v>
      </c>
      <c r="G104" s="8">
        <f t="shared" si="2"/>
        <v>-5969491.687</v>
      </c>
    </row>
    <row r="105">
      <c r="A105" s="1">
        <v>101.0</v>
      </c>
      <c r="B105" s="8">
        <f t="shared" si="3"/>
        <v>279322184.9</v>
      </c>
      <c r="C105" s="8">
        <f t="shared" si="4"/>
        <v>79974913.38</v>
      </c>
      <c r="D105" s="3">
        <v>0.25</v>
      </c>
      <c r="E105" s="8">
        <f t="shared" si="5"/>
        <v>8357.547358</v>
      </c>
      <c r="F105" s="7">
        <f t="shared" si="1"/>
        <v>5998118.503</v>
      </c>
      <c r="G105" s="8">
        <f t="shared" si="2"/>
        <v>-5970118.503</v>
      </c>
    </row>
    <row r="106">
      <c r="A106" s="1">
        <v>102.0</v>
      </c>
      <c r="B106" s="8">
        <f t="shared" si="3"/>
        <v>332171929.7</v>
      </c>
      <c r="C106" s="8">
        <f t="shared" si="4"/>
        <v>79981183.07</v>
      </c>
      <c r="D106" s="3">
        <v>0.25</v>
      </c>
      <c r="E106" s="8">
        <f t="shared" si="5"/>
        <v>6269.689187</v>
      </c>
      <c r="F106" s="7">
        <f t="shared" si="1"/>
        <v>5998588.73</v>
      </c>
      <c r="G106" s="8">
        <f t="shared" si="2"/>
        <v>-5970588.73</v>
      </c>
    </row>
    <row r="107">
      <c r="A107" s="1">
        <v>103.0</v>
      </c>
      <c r="B107" s="8">
        <f t="shared" si="3"/>
        <v>395021222.2</v>
      </c>
      <c r="C107" s="8">
        <f t="shared" si="4"/>
        <v>79985886.19</v>
      </c>
      <c r="D107" s="3">
        <v>0.25</v>
      </c>
      <c r="E107" s="8">
        <f t="shared" si="5"/>
        <v>4703.127083</v>
      </c>
      <c r="F107" s="7">
        <f t="shared" si="1"/>
        <v>5998941.464</v>
      </c>
      <c r="G107" s="8">
        <f t="shared" si="2"/>
        <v>-5970941.464</v>
      </c>
    </row>
    <row r="108">
      <c r="A108" s="1">
        <v>104.0</v>
      </c>
      <c r="B108" s="8">
        <f t="shared" si="3"/>
        <v>469762048</v>
      </c>
      <c r="C108" s="8">
        <f t="shared" si="4"/>
        <v>79989414.02</v>
      </c>
      <c r="D108" s="3">
        <v>0.25</v>
      </c>
      <c r="E108" s="8">
        <f t="shared" si="5"/>
        <v>3527.829304</v>
      </c>
      <c r="F108" s="7">
        <f t="shared" si="1"/>
        <v>5999206.052</v>
      </c>
      <c r="G108" s="8">
        <f t="shared" si="2"/>
        <v>-5971206.052</v>
      </c>
    </row>
    <row r="109">
      <c r="A109" s="1">
        <v>105.0</v>
      </c>
      <c r="B109" s="8">
        <f t="shared" si="3"/>
        <v>558644369.8</v>
      </c>
      <c r="C109" s="8">
        <f t="shared" si="4"/>
        <v>79992060.17</v>
      </c>
      <c r="D109" s="3">
        <v>0.25</v>
      </c>
      <c r="E109" s="8">
        <f t="shared" si="5"/>
        <v>2646.14428</v>
      </c>
      <c r="F109" s="7">
        <f t="shared" si="1"/>
        <v>5999404.512</v>
      </c>
      <c r="G109" s="8">
        <f t="shared" si="2"/>
        <v>-5971404.512</v>
      </c>
    </row>
    <row r="110">
      <c r="A110" s="1">
        <v>106.0</v>
      </c>
      <c r="B110" s="8">
        <f t="shared" si="3"/>
        <v>664343859.4</v>
      </c>
      <c r="C110" s="8">
        <f t="shared" si="4"/>
        <v>79994044.93</v>
      </c>
      <c r="D110" s="3">
        <v>0.25</v>
      </c>
      <c r="E110" s="8">
        <f t="shared" si="5"/>
        <v>1984.761404</v>
      </c>
      <c r="F110" s="7">
        <f t="shared" si="1"/>
        <v>5999553.37</v>
      </c>
      <c r="G110" s="8">
        <f t="shared" si="2"/>
        <v>-5971553.37</v>
      </c>
    </row>
    <row r="111">
      <c r="A111" s="1">
        <v>107.0</v>
      </c>
      <c r="B111" s="8">
        <f t="shared" si="3"/>
        <v>790042444.4</v>
      </c>
      <c r="C111" s="8">
        <f t="shared" si="4"/>
        <v>79995533.59</v>
      </c>
      <c r="D111" s="3">
        <v>0.25</v>
      </c>
      <c r="E111" s="8">
        <f t="shared" si="5"/>
        <v>1488.657234</v>
      </c>
      <c r="F111" s="7">
        <f t="shared" si="1"/>
        <v>5999665.019</v>
      </c>
      <c r="G111" s="8">
        <f t="shared" si="2"/>
        <v>-5971665.019</v>
      </c>
    </row>
    <row r="112">
      <c r="A112" s="1">
        <v>108.0</v>
      </c>
      <c r="B112" s="8">
        <f t="shared" si="3"/>
        <v>939524096</v>
      </c>
      <c r="C112" s="8">
        <f t="shared" si="4"/>
        <v>79996650.13</v>
      </c>
      <c r="D112" s="3">
        <v>0.25</v>
      </c>
      <c r="E112" s="8">
        <f t="shared" si="5"/>
        <v>1116.541407</v>
      </c>
      <c r="F112" s="7">
        <f t="shared" si="1"/>
        <v>5999748.759</v>
      </c>
      <c r="G112" s="8">
        <f t="shared" si="2"/>
        <v>-5971748.759</v>
      </c>
    </row>
    <row r="113">
      <c r="A113" s="1">
        <v>109.0</v>
      </c>
      <c r="B113" s="8">
        <f t="shared" si="3"/>
        <v>1117288740</v>
      </c>
      <c r="C113" s="8">
        <f t="shared" si="4"/>
        <v>79997487.56</v>
      </c>
      <c r="D113" s="3">
        <v>0.25</v>
      </c>
      <c r="E113" s="8">
        <f t="shared" si="5"/>
        <v>837.4333278</v>
      </c>
      <c r="F113" s="7">
        <f t="shared" si="1"/>
        <v>5999811.567</v>
      </c>
      <c r="G113" s="8">
        <f t="shared" si="2"/>
        <v>-5971811.567</v>
      </c>
    </row>
    <row r="114">
      <c r="A114" s="1">
        <v>110.0</v>
      </c>
      <c r="B114" s="8">
        <f t="shared" si="3"/>
        <v>1328687719</v>
      </c>
      <c r="C114" s="8">
        <f t="shared" si="4"/>
        <v>79998115.65</v>
      </c>
      <c r="D114" s="3">
        <v>0.25</v>
      </c>
      <c r="E114" s="8">
        <f t="shared" si="5"/>
        <v>628.0903374</v>
      </c>
      <c r="F114" s="7">
        <f t="shared" si="1"/>
        <v>5999858.674</v>
      </c>
      <c r="G114" s="8">
        <f t="shared" si="2"/>
        <v>-5971858.674</v>
      </c>
    </row>
    <row r="115">
      <c r="A115" s="1">
        <v>111.0</v>
      </c>
      <c r="B115" s="8">
        <f t="shared" si="3"/>
        <v>1580084889</v>
      </c>
      <c r="C115" s="8">
        <f t="shared" si="4"/>
        <v>79998586.73</v>
      </c>
      <c r="D115" s="3">
        <v>0.25</v>
      </c>
      <c r="E115" s="8">
        <f t="shared" si="5"/>
        <v>471.076383</v>
      </c>
      <c r="F115" s="7">
        <f t="shared" si="1"/>
        <v>5999894.004</v>
      </c>
      <c r="G115" s="8">
        <f t="shared" si="2"/>
        <v>-5971894.004</v>
      </c>
    </row>
    <row r="116">
      <c r="A116" s="1">
        <v>112.0</v>
      </c>
      <c r="B116" s="8">
        <f t="shared" si="3"/>
        <v>1879048192</v>
      </c>
      <c r="C116" s="8">
        <f t="shared" si="4"/>
        <v>79998940.04</v>
      </c>
      <c r="D116" s="3">
        <v>0.25</v>
      </c>
      <c r="E116" s="8">
        <f t="shared" si="5"/>
        <v>353.3121417</v>
      </c>
      <c r="F116" s="7">
        <f t="shared" si="1"/>
        <v>5999920.503</v>
      </c>
      <c r="G116" s="8">
        <f t="shared" si="2"/>
        <v>-5971920.503</v>
      </c>
    </row>
    <row r="117">
      <c r="A117" s="1">
        <v>113.0</v>
      </c>
      <c r="B117" s="8">
        <f t="shared" si="3"/>
        <v>2234577479</v>
      </c>
      <c r="C117" s="8">
        <f t="shared" si="4"/>
        <v>79999205.03</v>
      </c>
      <c r="D117" s="3">
        <v>0.25</v>
      </c>
      <c r="E117" s="8">
        <f t="shared" si="5"/>
        <v>264.986837</v>
      </c>
      <c r="F117" s="7">
        <f t="shared" si="1"/>
        <v>5999940.377</v>
      </c>
      <c r="G117" s="8">
        <f t="shared" si="2"/>
        <v>-5971940.377</v>
      </c>
    </row>
    <row r="118">
      <c r="A118" s="1">
        <v>114.0</v>
      </c>
      <c r="B118" s="8">
        <f t="shared" si="3"/>
        <v>2657375437</v>
      </c>
      <c r="C118" s="8">
        <f t="shared" si="4"/>
        <v>79999403.77</v>
      </c>
      <c r="D118" s="3">
        <v>0.25</v>
      </c>
      <c r="E118" s="8">
        <f t="shared" si="5"/>
        <v>198.7416638</v>
      </c>
      <c r="F118" s="7">
        <f t="shared" si="1"/>
        <v>5999955.283</v>
      </c>
      <c r="G118" s="8">
        <f t="shared" si="2"/>
        <v>-5971955.283</v>
      </c>
    </row>
    <row r="119">
      <c r="A119" s="1">
        <v>115.0</v>
      </c>
      <c r="B119" s="8">
        <f t="shared" si="3"/>
        <v>3160169777</v>
      </c>
      <c r="C119" s="8">
        <f t="shared" si="4"/>
        <v>79999552.82</v>
      </c>
      <c r="D119" s="3">
        <v>0.25</v>
      </c>
      <c r="E119" s="8">
        <f t="shared" si="5"/>
        <v>149.0571119</v>
      </c>
      <c r="F119" s="7">
        <f t="shared" si="1"/>
        <v>5999966.462</v>
      </c>
      <c r="G119" s="8">
        <f t="shared" si="2"/>
        <v>-5971966.462</v>
      </c>
    </row>
    <row r="120">
      <c r="A120" s="1">
        <v>116.0</v>
      </c>
      <c r="B120" s="8">
        <f t="shared" si="3"/>
        <v>3758096384</v>
      </c>
      <c r="C120" s="8">
        <f t="shared" si="4"/>
        <v>79999664.62</v>
      </c>
      <c r="D120" s="3">
        <v>0.25</v>
      </c>
      <c r="E120" s="8">
        <f t="shared" si="5"/>
        <v>111.7933199</v>
      </c>
      <c r="F120" s="7">
        <f t="shared" si="1"/>
        <v>5999974.846</v>
      </c>
      <c r="G120" s="8">
        <f t="shared" si="2"/>
        <v>-5971974.846</v>
      </c>
    </row>
    <row r="121">
      <c r="A121" s="1">
        <v>117.0</v>
      </c>
      <c r="B121" s="8">
        <f t="shared" si="3"/>
        <v>4469154959</v>
      </c>
      <c r="C121" s="8">
        <f t="shared" si="4"/>
        <v>79999748.46</v>
      </c>
      <c r="D121" s="3">
        <v>0.25</v>
      </c>
      <c r="E121" s="8">
        <f t="shared" si="5"/>
        <v>83.84526333</v>
      </c>
      <c r="F121" s="7">
        <f t="shared" si="1"/>
        <v>5999981.135</v>
      </c>
      <c r="G121" s="8">
        <f t="shared" si="2"/>
        <v>-5971981.135</v>
      </c>
    </row>
    <row r="122">
      <c r="A122" s="1">
        <v>118.0</v>
      </c>
      <c r="B122" s="8">
        <f t="shared" si="3"/>
        <v>5314750875</v>
      </c>
      <c r="C122" s="8">
        <f t="shared" si="4"/>
        <v>79999811.35</v>
      </c>
      <c r="D122" s="3">
        <v>0.25</v>
      </c>
      <c r="E122" s="8">
        <f t="shared" si="5"/>
        <v>62.88410129</v>
      </c>
      <c r="F122" s="7">
        <f t="shared" si="1"/>
        <v>5999985.851</v>
      </c>
      <c r="G122" s="8">
        <f t="shared" si="2"/>
        <v>-5971985.851</v>
      </c>
    </row>
    <row r="123">
      <c r="A123" s="1">
        <v>119.0</v>
      </c>
      <c r="B123" s="8">
        <f t="shared" si="3"/>
        <v>6320339555</v>
      </c>
      <c r="C123" s="8">
        <f t="shared" si="4"/>
        <v>79999858.51</v>
      </c>
      <c r="D123" s="3">
        <v>0.25</v>
      </c>
      <c r="E123" s="8">
        <f t="shared" si="5"/>
        <v>47.16316247</v>
      </c>
      <c r="F123" s="7">
        <f t="shared" si="1"/>
        <v>5999989.388</v>
      </c>
      <c r="G123" s="8">
        <f t="shared" si="2"/>
        <v>-5971989.388</v>
      </c>
    </row>
    <row r="124">
      <c r="A124" s="1">
        <v>120.0</v>
      </c>
      <c r="B124" s="8">
        <f t="shared" si="3"/>
        <v>7516192768</v>
      </c>
      <c r="C124" s="8">
        <f t="shared" si="4"/>
        <v>79999893.88</v>
      </c>
      <c r="D124" s="3">
        <v>0.25</v>
      </c>
      <c r="E124" s="8">
        <f t="shared" si="5"/>
        <v>35.3724205</v>
      </c>
      <c r="F124" s="7">
        <f t="shared" si="1"/>
        <v>5999992.041</v>
      </c>
      <c r="G124" s="8">
        <f t="shared" si="2"/>
        <v>-5971992.041</v>
      </c>
    </row>
    <row r="125">
      <c r="A125" s="1">
        <v>121.0</v>
      </c>
      <c r="B125" s="8">
        <f t="shared" si="3"/>
        <v>8938309917</v>
      </c>
      <c r="C125" s="8">
        <f t="shared" si="4"/>
        <v>79999920.41</v>
      </c>
      <c r="D125" s="3">
        <v>0.25</v>
      </c>
      <c r="E125" s="8">
        <f t="shared" si="5"/>
        <v>26.52934276</v>
      </c>
      <c r="F125" s="7">
        <f t="shared" si="1"/>
        <v>5999994.031</v>
      </c>
      <c r="G125" s="8">
        <f t="shared" si="2"/>
        <v>-5971994.031</v>
      </c>
    </row>
    <row r="126">
      <c r="A126" s="1">
        <v>122.0</v>
      </c>
      <c r="B126" s="8">
        <f t="shared" si="3"/>
        <v>10629501750</v>
      </c>
      <c r="C126" s="8">
        <f t="shared" si="4"/>
        <v>79999940.31</v>
      </c>
      <c r="D126" s="3">
        <v>0.25</v>
      </c>
      <c r="E126" s="8">
        <f t="shared" si="5"/>
        <v>19.89702246</v>
      </c>
      <c r="F126" s="7">
        <f t="shared" si="1"/>
        <v>5999995.523</v>
      </c>
      <c r="G126" s="8">
        <f t="shared" si="2"/>
        <v>-5971995.523</v>
      </c>
    </row>
    <row r="127">
      <c r="A127" s="1">
        <v>123.0</v>
      </c>
      <c r="B127" s="8">
        <f t="shared" si="3"/>
        <v>12640679110</v>
      </c>
      <c r="C127" s="8">
        <f t="shared" si="4"/>
        <v>79999955.23</v>
      </c>
      <c r="D127" s="3">
        <v>0.25</v>
      </c>
      <c r="E127" s="8">
        <f t="shared" si="5"/>
        <v>14.92277551</v>
      </c>
      <c r="F127" s="7">
        <f t="shared" si="1"/>
        <v>5999996.642</v>
      </c>
      <c r="G127" s="8">
        <f t="shared" si="2"/>
        <v>-5971996.642</v>
      </c>
    </row>
    <row r="128">
      <c r="B128" s="8"/>
      <c r="G128" s="8"/>
    </row>
    <row r="129">
      <c r="B129" s="8"/>
      <c r="G129" s="8"/>
    </row>
    <row r="130">
      <c r="B130" s="8"/>
      <c r="G130" s="8"/>
    </row>
    <row r="131">
      <c r="B131" s="8"/>
      <c r="G131" s="8"/>
    </row>
    <row r="132">
      <c r="B132" s="8"/>
      <c r="G132" s="8"/>
    </row>
    <row r="133">
      <c r="B133" s="8"/>
      <c r="G133" s="8"/>
    </row>
    <row r="134">
      <c r="B134" s="8"/>
      <c r="G134" s="8"/>
    </row>
    <row r="135">
      <c r="B135" s="8"/>
      <c r="G135" s="8"/>
    </row>
    <row r="136">
      <c r="B136" s="8"/>
      <c r="G136" s="8"/>
    </row>
    <row r="137">
      <c r="B137" s="8"/>
      <c r="G137" s="8"/>
    </row>
    <row r="138">
      <c r="B138" s="8"/>
      <c r="G138" s="8"/>
    </row>
    <row r="139">
      <c r="B139" s="8"/>
      <c r="G139" s="8"/>
    </row>
    <row r="140">
      <c r="B140" s="8"/>
      <c r="G140" s="8"/>
    </row>
    <row r="141">
      <c r="B141" s="8"/>
      <c r="G141" s="8"/>
    </row>
    <row r="142">
      <c r="B142" s="8"/>
      <c r="G142" s="8"/>
    </row>
    <row r="143">
      <c r="B143" s="8"/>
      <c r="G143" s="8"/>
    </row>
    <row r="144">
      <c r="B144" s="8"/>
      <c r="G144" s="8"/>
    </row>
    <row r="145">
      <c r="B145" s="8"/>
      <c r="G145" s="8"/>
    </row>
    <row r="146">
      <c r="B146" s="8"/>
      <c r="G146" s="8"/>
    </row>
    <row r="147">
      <c r="B147" s="8"/>
      <c r="G147" s="8"/>
    </row>
    <row r="148">
      <c r="B148" s="8"/>
      <c r="G148" s="8"/>
    </row>
    <row r="149">
      <c r="B149" s="8"/>
      <c r="G149" s="8"/>
    </row>
    <row r="150">
      <c r="B150" s="8"/>
      <c r="G150" s="8"/>
    </row>
    <row r="151">
      <c r="B151" s="8"/>
      <c r="G151" s="8"/>
    </row>
    <row r="152">
      <c r="B152" s="8"/>
      <c r="G152" s="8"/>
    </row>
    <row r="153">
      <c r="B153" s="8"/>
      <c r="G153" s="8"/>
    </row>
    <row r="154">
      <c r="B154" s="8"/>
      <c r="G154" s="8"/>
    </row>
    <row r="155">
      <c r="B155" s="8"/>
      <c r="G155" s="8"/>
    </row>
    <row r="156">
      <c r="B156" s="8"/>
      <c r="G156" s="8"/>
    </row>
    <row r="157">
      <c r="B157" s="8"/>
      <c r="G157" s="8"/>
    </row>
    <row r="158">
      <c r="B158" s="8"/>
      <c r="G158" s="8"/>
    </row>
    <row r="159">
      <c r="B159" s="8"/>
      <c r="G159" s="8"/>
    </row>
    <row r="160">
      <c r="B160" s="8"/>
      <c r="G160" s="8"/>
    </row>
    <row r="161">
      <c r="B161" s="8"/>
      <c r="G161" s="8"/>
    </row>
    <row r="162">
      <c r="B162" s="8"/>
      <c r="G162" s="8"/>
    </row>
    <row r="163">
      <c r="B163" s="8"/>
      <c r="G163" s="8"/>
    </row>
    <row r="164">
      <c r="B164" s="8"/>
      <c r="G164" s="8"/>
    </row>
    <row r="165">
      <c r="B165" s="8"/>
      <c r="G165" s="8"/>
    </row>
    <row r="166">
      <c r="B166" s="8"/>
      <c r="G166" s="8"/>
    </row>
    <row r="167">
      <c r="B167" s="8"/>
      <c r="G167" s="8"/>
    </row>
    <row r="168">
      <c r="B168" s="8"/>
      <c r="G168" s="8"/>
    </row>
    <row r="169">
      <c r="B169" s="8"/>
      <c r="G169" s="8"/>
    </row>
    <row r="170">
      <c r="B170" s="8"/>
      <c r="G170" s="8"/>
    </row>
    <row r="171">
      <c r="B171" s="8"/>
      <c r="G171" s="8"/>
    </row>
    <row r="172">
      <c r="B172" s="8"/>
      <c r="G172" s="8"/>
    </row>
    <row r="173">
      <c r="B173" s="8"/>
      <c r="G173" s="8"/>
    </row>
    <row r="174">
      <c r="B174" s="8"/>
      <c r="G174" s="8"/>
    </row>
    <row r="175">
      <c r="B175" s="8"/>
      <c r="G175" s="8"/>
    </row>
    <row r="176">
      <c r="B176" s="8"/>
      <c r="G176" s="8"/>
    </row>
    <row r="177">
      <c r="B177" s="8"/>
      <c r="G177" s="8"/>
    </row>
    <row r="178">
      <c r="B178" s="8"/>
      <c r="G178" s="8"/>
    </row>
    <row r="179">
      <c r="B179" s="8"/>
      <c r="G179" s="8"/>
    </row>
    <row r="180">
      <c r="B180" s="8"/>
      <c r="G180" s="8"/>
    </row>
    <row r="181">
      <c r="B181" s="8"/>
      <c r="G181" s="8"/>
    </row>
    <row r="182">
      <c r="B182" s="8"/>
      <c r="G182" s="8"/>
    </row>
    <row r="183">
      <c r="B183" s="8"/>
      <c r="G183" s="8"/>
    </row>
    <row r="184">
      <c r="B184" s="8"/>
      <c r="G184" s="8"/>
    </row>
    <row r="185">
      <c r="B185" s="8"/>
      <c r="G185" s="8"/>
    </row>
    <row r="186">
      <c r="B186" s="8"/>
      <c r="G186" s="8"/>
    </row>
    <row r="187">
      <c r="B187" s="8"/>
      <c r="G187" s="8"/>
    </row>
    <row r="188">
      <c r="B188" s="8"/>
      <c r="G188" s="8"/>
    </row>
    <row r="189">
      <c r="B189" s="8"/>
      <c r="G189" s="8"/>
    </row>
    <row r="190">
      <c r="B190" s="8"/>
      <c r="G190" s="8"/>
    </row>
    <row r="191">
      <c r="B191" s="8"/>
      <c r="G191" s="8"/>
    </row>
    <row r="192">
      <c r="B192" s="8"/>
      <c r="G192" s="8"/>
    </row>
    <row r="193">
      <c r="B193" s="8"/>
      <c r="G193" s="8"/>
    </row>
    <row r="194">
      <c r="B194" s="8"/>
      <c r="G194" s="8"/>
    </row>
    <row r="195">
      <c r="B195" s="8"/>
      <c r="G195" s="8"/>
    </row>
    <row r="196">
      <c r="B196" s="8"/>
      <c r="G196" s="8"/>
    </row>
    <row r="197">
      <c r="B197" s="8"/>
      <c r="G197" s="8"/>
    </row>
    <row r="198">
      <c r="B198" s="8"/>
      <c r="G198" s="8"/>
    </row>
    <row r="199">
      <c r="B199" s="8"/>
      <c r="G199" s="8"/>
    </row>
    <row r="200">
      <c r="B200" s="8"/>
      <c r="G200" s="8"/>
    </row>
    <row r="201">
      <c r="B201" s="8"/>
      <c r="G201" s="8"/>
    </row>
    <row r="202">
      <c r="B202" s="8"/>
      <c r="G202" s="8"/>
    </row>
    <row r="203">
      <c r="B203" s="8"/>
      <c r="G203" s="8"/>
    </row>
    <row r="204">
      <c r="B204" s="8"/>
      <c r="G204" s="8"/>
    </row>
    <row r="205">
      <c r="B205" s="8"/>
      <c r="G205" s="8"/>
    </row>
    <row r="206">
      <c r="B206" s="8"/>
      <c r="G206" s="8"/>
    </row>
    <row r="207">
      <c r="B207" s="8"/>
      <c r="G207" s="8"/>
    </row>
    <row r="208">
      <c r="B208" s="8"/>
      <c r="G208" s="8"/>
    </row>
    <row r="209">
      <c r="B209" s="8"/>
      <c r="G209" s="8"/>
    </row>
    <row r="210">
      <c r="B210" s="8"/>
      <c r="G210" s="8"/>
    </row>
    <row r="211">
      <c r="B211" s="8"/>
      <c r="G211" s="8"/>
    </row>
    <row r="212">
      <c r="B212" s="8"/>
      <c r="G212" s="8"/>
    </row>
    <row r="213">
      <c r="B213" s="8"/>
      <c r="G213" s="8"/>
    </row>
    <row r="214">
      <c r="B214" s="8"/>
      <c r="G214" s="8"/>
    </row>
    <row r="215">
      <c r="B215" s="8"/>
      <c r="G215" s="8"/>
    </row>
    <row r="216">
      <c r="B216" s="8"/>
      <c r="G216" s="8"/>
    </row>
    <row r="217">
      <c r="B217" s="8"/>
      <c r="G217" s="8"/>
    </row>
    <row r="218">
      <c r="B218" s="8"/>
      <c r="G218" s="8"/>
    </row>
    <row r="219">
      <c r="B219" s="8"/>
      <c r="G219" s="8"/>
    </row>
    <row r="220">
      <c r="B220" s="8"/>
      <c r="G220" s="8"/>
    </row>
    <row r="221">
      <c r="B221" s="8"/>
      <c r="G221" s="8"/>
    </row>
    <row r="222">
      <c r="B222" s="8"/>
      <c r="G222" s="8"/>
    </row>
    <row r="223">
      <c r="B223" s="8"/>
      <c r="G223" s="8"/>
    </row>
    <row r="224">
      <c r="B224" s="8"/>
      <c r="G224" s="8"/>
    </row>
    <row r="225">
      <c r="B225" s="8"/>
      <c r="G225" s="8"/>
    </row>
    <row r="226">
      <c r="B226" s="8"/>
      <c r="G226" s="8"/>
    </row>
    <row r="227">
      <c r="B227" s="8"/>
      <c r="G227" s="8"/>
    </row>
    <row r="228">
      <c r="B228" s="8"/>
      <c r="G228" s="8"/>
    </row>
    <row r="229">
      <c r="B229" s="8"/>
      <c r="G229" s="8"/>
    </row>
    <row r="230">
      <c r="B230" s="8"/>
      <c r="G230" s="8"/>
    </row>
    <row r="231">
      <c r="B231" s="8"/>
      <c r="G231" s="8"/>
    </row>
    <row r="232">
      <c r="B232" s="8"/>
      <c r="G232" s="8"/>
    </row>
    <row r="233">
      <c r="B233" s="8"/>
      <c r="G233" s="8"/>
    </row>
    <row r="234">
      <c r="B234" s="8"/>
      <c r="G234" s="8"/>
    </row>
    <row r="235">
      <c r="B235" s="8"/>
      <c r="G235" s="8"/>
    </row>
    <row r="236">
      <c r="B236" s="8"/>
      <c r="G236" s="8"/>
    </row>
    <row r="237">
      <c r="B237" s="8"/>
      <c r="G237" s="8"/>
    </row>
    <row r="238">
      <c r="B238" s="8"/>
      <c r="G238" s="8"/>
    </row>
    <row r="239">
      <c r="B239" s="8"/>
      <c r="G239" s="8"/>
    </row>
    <row r="240">
      <c r="B240" s="8"/>
      <c r="G240" s="8"/>
    </row>
    <row r="241">
      <c r="B241" s="8"/>
      <c r="G241" s="8"/>
    </row>
    <row r="242">
      <c r="B242" s="8"/>
      <c r="G242" s="8"/>
    </row>
    <row r="243">
      <c r="B243" s="8"/>
      <c r="G243" s="8"/>
    </row>
    <row r="244">
      <c r="B244" s="8"/>
      <c r="G244" s="8"/>
    </row>
    <row r="245">
      <c r="B245" s="8"/>
      <c r="G245" s="8"/>
    </row>
    <row r="246">
      <c r="B246" s="8"/>
      <c r="G246" s="8"/>
    </row>
    <row r="247">
      <c r="B247" s="8"/>
      <c r="G247" s="8"/>
    </row>
    <row r="248">
      <c r="B248" s="8"/>
      <c r="G248" s="8"/>
    </row>
    <row r="249">
      <c r="B249" s="8"/>
      <c r="G249" s="8"/>
    </row>
    <row r="250">
      <c r="B250" s="8"/>
      <c r="G250" s="8"/>
    </row>
    <row r="251">
      <c r="B251" s="8"/>
      <c r="G251" s="8"/>
    </row>
    <row r="252">
      <c r="B252" s="8"/>
      <c r="G252" s="8"/>
    </row>
    <row r="253">
      <c r="B253" s="8"/>
      <c r="G253" s="8"/>
    </row>
    <row r="254">
      <c r="B254" s="8"/>
      <c r="G254" s="8"/>
    </row>
    <row r="255">
      <c r="B255" s="8"/>
      <c r="G255" s="8"/>
    </row>
    <row r="256">
      <c r="B256" s="8"/>
      <c r="G256" s="8"/>
    </row>
    <row r="257">
      <c r="B257" s="8"/>
      <c r="G257" s="8"/>
    </row>
    <row r="258">
      <c r="B258" s="8"/>
      <c r="G258" s="8"/>
    </row>
    <row r="259">
      <c r="B259" s="8"/>
      <c r="G259" s="8"/>
    </row>
    <row r="260">
      <c r="B260" s="8"/>
      <c r="G260" s="8"/>
    </row>
    <row r="261">
      <c r="B261" s="8"/>
      <c r="G261" s="8"/>
    </row>
    <row r="262">
      <c r="B262" s="8"/>
      <c r="G262" s="8"/>
    </row>
    <row r="263">
      <c r="B263" s="8"/>
      <c r="G263" s="8"/>
    </row>
    <row r="264">
      <c r="B264" s="8"/>
      <c r="G264" s="8"/>
    </row>
    <row r="265">
      <c r="B265" s="8"/>
      <c r="G265" s="8"/>
    </row>
    <row r="266">
      <c r="B266" s="8"/>
      <c r="G266" s="8"/>
    </row>
    <row r="267">
      <c r="B267" s="8"/>
      <c r="G267" s="8"/>
    </row>
    <row r="268">
      <c r="B268" s="8"/>
      <c r="G268" s="8"/>
    </row>
    <row r="269">
      <c r="B269" s="8"/>
      <c r="G269" s="8"/>
    </row>
    <row r="270">
      <c r="B270" s="8"/>
      <c r="G270" s="8"/>
    </row>
    <row r="271">
      <c r="B271" s="8"/>
      <c r="G271" s="8"/>
    </row>
    <row r="272">
      <c r="B272" s="8"/>
      <c r="G272" s="8"/>
    </row>
    <row r="273">
      <c r="B273" s="8"/>
      <c r="G273" s="8"/>
    </row>
    <row r="274">
      <c r="B274" s="8"/>
      <c r="G274" s="8"/>
    </row>
    <row r="275">
      <c r="B275" s="8"/>
      <c r="G275" s="8"/>
    </row>
    <row r="276">
      <c r="B276" s="8"/>
      <c r="G276" s="8"/>
    </row>
    <row r="277">
      <c r="B277" s="8"/>
      <c r="G277" s="8"/>
    </row>
    <row r="278">
      <c r="B278" s="8"/>
      <c r="G278" s="8"/>
    </row>
    <row r="279">
      <c r="B279" s="8"/>
      <c r="G279" s="8"/>
    </row>
    <row r="280">
      <c r="B280" s="8"/>
      <c r="G280" s="8"/>
    </row>
    <row r="281">
      <c r="B281" s="8"/>
      <c r="G281" s="8"/>
    </row>
    <row r="282">
      <c r="B282" s="8"/>
      <c r="G282" s="8"/>
    </row>
    <row r="283">
      <c r="B283" s="8"/>
      <c r="G283" s="8"/>
    </row>
    <row r="284">
      <c r="B284" s="8"/>
      <c r="G284" s="8"/>
    </row>
    <row r="285">
      <c r="B285" s="8"/>
      <c r="G285" s="8"/>
    </row>
    <row r="286">
      <c r="B286" s="8"/>
      <c r="G286" s="8"/>
    </row>
    <row r="287">
      <c r="B287" s="8"/>
      <c r="G287" s="8"/>
    </row>
    <row r="288">
      <c r="B288" s="8"/>
      <c r="G288" s="8"/>
    </row>
    <row r="289">
      <c r="B289" s="8"/>
      <c r="G289" s="8"/>
    </row>
    <row r="290">
      <c r="B290" s="8"/>
      <c r="G290" s="8"/>
    </row>
    <row r="291">
      <c r="B291" s="8"/>
      <c r="G291" s="8"/>
    </row>
    <row r="292">
      <c r="B292" s="8"/>
      <c r="G292" s="8"/>
    </row>
    <row r="293">
      <c r="B293" s="8"/>
      <c r="G293" s="8"/>
    </row>
    <row r="294">
      <c r="B294" s="8"/>
      <c r="G294" s="8"/>
    </row>
    <row r="295">
      <c r="B295" s="8"/>
      <c r="G295" s="8"/>
    </row>
    <row r="296">
      <c r="B296" s="8"/>
      <c r="G296" s="8"/>
    </row>
    <row r="297">
      <c r="B297" s="8"/>
      <c r="G297" s="8"/>
    </row>
    <row r="298">
      <c r="B298" s="8"/>
      <c r="G298" s="8"/>
    </row>
    <row r="299">
      <c r="B299" s="8"/>
      <c r="G299" s="8"/>
    </row>
    <row r="300">
      <c r="B300" s="8"/>
      <c r="G300" s="8"/>
    </row>
    <row r="301">
      <c r="B301" s="8"/>
      <c r="G301" s="8"/>
    </row>
    <row r="302">
      <c r="B302" s="8"/>
      <c r="G302" s="8"/>
    </row>
    <row r="303">
      <c r="B303" s="8"/>
      <c r="G303" s="8"/>
    </row>
    <row r="304">
      <c r="B304" s="8"/>
      <c r="G304" s="8"/>
    </row>
    <row r="305">
      <c r="B305" s="8"/>
      <c r="G305" s="8"/>
    </row>
    <row r="306">
      <c r="B306" s="8"/>
      <c r="G306" s="8"/>
    </row>
    <row r="307">
      <c r="B307" s="8"/>
      <c r="G307" s="8"/>
    </row>
    <row r="308">
      <c r="B308" s="8"/>
      <c r="G308" s="8"/>
    </row>
    <row r="309">
      <c r="B309" s="8"/>
      <c r="G309" s="8"/>
    </row>
    <row r="310">
      <c r="B310" s="8"/>
      <c r="G310" s="8"/>
    </row>
    <row r="311">
      <c r="B311" s="8"/>
      <c r="G311" s="8"/>
    </row>
    <row r="312">
      <c r="B312" s="8"/>
      <c r="G312" s="8"/>
    </row>
    <row r="313">
      <c r="B313" s="8"/>
      <c r="G313" s="8"/>
    </row>
    <row r="314">
      <c r="B314" s="8"/>
      <c r="G314" s="8"/>
    </row>
    <row r="315">
      <c r="B315" s="8"/>
      <c r="G315" s="8"/>
    </row>
    <row r="316">
      <c r="B316" s="8"/>
      <c r="G316" s="8"/>
    </row>
    <row r="317">
      <c r="B317" s="8"/>
      <c r="G317" s="8"/>
    </row>
    <row r="318">
      <c r="B318" s="8"/>
      <c r="G318" s="8"/>
    </row>
    <row r="319">
      <c r="B319" s="8"/>
      <c r="G319" s="8"/>
    </row>
    <row r="320">
      <c r="B320" s="8"/>
      <c r="G320" s="8"/>
    </row>
    <row r="321">
      <c r="B321" s="8"/>
      <c r="G321" s="8"/>
    </row>
    <row r="322">
      <c r="B322" s="8"/>
      <c r="G322" s="8"/>
    </row>
    <row r="323">
      <c r="B323" s="8"/>
      <c r="G323" s="8"/>
    </row>
    <row r="324">
      <c r="B324" s="8"/>
      <c r="G324" s="8"/>
    </row>
    <row r="325">
      <c r="B325" s="8"/>
      <c r="G325" s="8"/>
    </row>
    <row r="326">
      <c r="B326" s="8"/>
      <c r="G326" s="8"/>
    </row>
    <row r="327">
      <c r="B327" s="8"/>
      <c r="G327" s="8"/>
    </row>
    <row r="328">
      <c r="B328" s="8"/>
      <c r="G328" s="8"/>
    </row>
    <row r="329">
      <c r="B329" s="8"/>
      <c r="G329" s="8"/>
    </row>
    <row r="330">
      <c r="B330" s="8"/>
      <c r="G330" s="8"/>
    </row>
    <row r="331">
      <c r="B331" s="8"/>
      <c r="G331" s="8"/>
    </row>
    <row r="332">
      <c r="B332" s="8"/>
      <c r="G332" s="8"/>
    </row>
    <row r="333">
      <c r="B333" s="8"/>
      <c r="G333" s="8"/>
    </row>
    <row r="334">
      <c r="B334" s="8"/>
      <c r="G334" s="8"/>
    </row>
    <row r="335">
      <c r="B335" s="8"/>
      <c r="G335" s="8"/>
    </row>
    <row r="336">
      <c r="B336" s="8"/>
      <c r="G336" s="8"/>
    </row>
    <row r="337">
      <c r="B337" s="8"/>
      <c r="G337" s="8"/>
    </row>
    <row r="338">
      <c r="B338" s="8"/>
      <c r="G338" s="8"/>
    </row>
    <row r="339">
      <c r="B339" s="8"/>
      <c r="G339" s="8"/>
    </row>
    <row r="340">
      <c r="B340" s="8"/>
      <c r="G340" s="8"/>
    </row>
    <row r="341">
      <c r="B341" s="8"/>
      <c r="G341" s="8"/>
    </row>
    <row r="342">
      <c r="B342" s="8"/>
      <c r="G342" s="8"/>
    </row>
    <row r="343">
      <c r="B343" s="8"/>
      <c r="G343" s="8"/>
    </row>
    <row r="344">
      <c r="B344" s="8"/>
      <c r="G344" s="8"/>
    </row>
    <row r="345">
      <c r="B345" s="8"/>
      <c r="G345" s="8"/>
    </row>
    <row r="346">
      <c r="B346" s="8"/>
      <c r="G346" s="8"/>
    </row>
    <row r="347">
      <c r="B347" s="8"/>
      <c r="G347" s="8"/>
    </row>
    <row r="348">
      <c r="B348" s="8"/>
      <c r="G348" s="8"/>
    </row>
    <row r="349">
      <c r="B349" s="8"/>
      <c r="G349" s="8"/>
    </row>
    <row r="350">
      <c r="B350" s="8"/>
      <c r="G350" s="8"/>
    </row>
    <row r="351">
      <c r="B351" s="8"/>
      <c r="G351" s="8"/>
    </row>
    <row r="352">
      <c r="B352" s="8"/>
      <c r="G352" s="8"/>
    </row>
    <row r="353">
      <c r="B353" s="8"/>
      <c r="G353" s="8"/>
    </row>
    <row r="354">
      <c r="B354" s="8"/>
      <c r="G354" s="8"/>
    </row>
    <row r="355">
      <c r="B355" s="8"/>
      <c r="G355" s="8"/>
    </row>
    <row r="356">
      <c r="B356" s="8"/>
      <c r="G356" s="8"/>
    </row>
    <row r="357">
      <c r="B357" s="8"/>
      <c r="G357" s="8"/>
    </row>
    <row r="358">
      <c r="B358" s="8"/>
      <c r="G358" s="8"/>
    </row>
    <row r="359">
      <c r="B359" s="8"/>
      <c r="G359" s="8"/>
    </row>
    <row r="360">
      <c r="B360" s="8"/>
      <c r="G360" s="8"/>
    </row>
    <row r="361">
      <c r="B361" s="8"/>
      <c r="G361" s="8"/>
    </row>
    <row r="362">
      <c r="B362" s="8"/>
      <c r="G362" s="8"/>
    </row>
    <row r="363">
      <c r="B363" s="8"/>
      <c r="G363" s="8"/>
    </row>
    <row r="364">
      <c r="B364" s="8"/>
      <c r="G364" s="8"/>
    </row>
    <row r="365">
      <c r="B365" s="8"/>
      <c r="G365" s="8"/>
    </row>
    <row r="366">
      <c r="B366" s="8"/>
      <c r="G366" s="8"/>
    </row>
    <row r="367">
      <c r="B367" s="8"/>
      <c r="G367" s="8"/>
    </row>
    <row r="368">
      <c r="B368" s="8"/>
      <c r="G368" s="8"/>
    </row>
    <row r="369">
      <c r="B369" s="8"/>
      <c r="G369" s="8"/>
    </row>
    <row r="370">
      <c r="B370" s="8"/>
      <c r="G370" s="8"/>
    </row>
    <row r="371">
      <c r="B371" s="8"/>
      <c r="G371" s="8"/>
    </row>
    <row r="372">
      <c r="B372" s="8"/>
      <c r="G372" s="8"/>
    </row>
    <row r="373">
      <c r="B373" s="8"/>
      <c r="G373" s="8"/>
    </row>
    <row r="374">
      <c r="B374" s="8"/>
      <c r="G374" s="8"/>
    </row>
    <row r="375">
      <c r="B375" s="8"/>
      <c r="G375" s="8"/>
    </row>
    <row r="376">
      <c r="B376" s="8"/>
      <c r="G376" s="8"/>
    </row>
    <row r="377">
      <c r="B377" s="8"/>
      <c r="G377" s="8"/>
    </row>
    <row r="378">
      <c r="B378" s="8"/>
      <c r="G378" s="8"/>
    </row>
    <row r="379">
      <c r="B379" s="8"/>
      <c r="G379" s="8"/>
    </row>
    <row r="380">
      <c r="B380" s="8"/>
      <c r="G380" s="8"/>
    </row>
    <row r="381">
      <c r="B381" s="8"/>
      <c r="G381" s="8"/>
    </row>
    <row r="382">
      <c r="B382" s="8"/>
      <c r="G382" s="8"/>
    </row>
    <row r="383">
      <c r="B383" s="8"/>
      <c r="G383" s="8"/>
    </row>
    <row r="384">
      <c r="B384" s="8"/>
      <c r="G384" s="8"/>
    </row>
    <row r="385">
      <c r="B385" s="8"/>
      <c r="G385" s="8"/>
    </row>
    <row r="386">
      <c r="B386" s="8"/>
      <c r="G386" s="8"/>
    </row>
    <row r="387">
      <c r="B387" s="8"/>
      <c r="G387" s="8"/>
    </row>
    <row r="388">
      <c r="B388" s="8"/>
      <c r="G388" s="8"/>
    </row>
    <row r="389">
      <c r="B389" s="8"/>
      <c r="G389" s="8"/>
    </row>
    <row r="390">
      <c r="B390" s="8"/>
      <c r="G390" s="8"/>
    </row>
    <row r="391">
      <c r="B391" s="8"/>
      <c r="G391" s="8"/>
    </row>
    <row r="392">
      <c r="B392" s="8"/>
      <c r="G392" s="8"/>
    </row>
    <row r="393">
      <c r="B393" s="8"/>
      <c r="G393" s="8"/>
    </row>
    <row r="394">
      <c r="B394" s="8"/>
      <c r="G394" s="8"/>
    </row>
    <row r="395">
      <c r="B395" s="8"/>
      <c r="G395" s="8"/>
    </row>
    <row r="396">
      <c r="B396" s="8"/>
      <c r="G396" s="8"/>
    </row>
    <row r="397">
      <c r="B397" s="8"/>
      <c r="G397" s="8"/>
    </row>
    <row r="398">
      <c r="B398" s="8"/>
      <c r="G398" s="8"/>
    </row>
    <row r="399">
      <c r="B399" s="8"/>
      <c r="G399" s="8"/>
    </row>
    <row r="400">
      <c r="B400" s="8"/>
      <c r="G400" s="8"/>
    </row>
    <row r="401">
      <c r="B401" s="8"/>
      <c r="G401" s="8"/>
    </row>
    <row r="402">
      <c r="B402" s="8"/>
      <c r="G402" s="8"/>
    </row>
    <row r="403">
      <c r="B403" s="8"/>
      <c r="G403" s="8"/>
    </row>
    <row r="404">
      <c r="B404" s="8"/>
      <c r="G404" s="8"/>
    </row>
    <row r="405">
      <c r="B405" s="8"/>
      <c r="G405" s="8"/>
    </row>
    <row r="406">
      <c r="B406" s="8"/>
      <c r="G406" s="8"/>
    </row>
    <row r="407">
      <c r="B407" s="8"/>
      <c r="G407" s="8"/>
    </row>
    <row r="408">
      <c r="B408" s="8"/>
      <c r="G408" s="8"/>
    </row>
    <row r="409">
      <c r="B409" s="8"/>
      <c r="G409" s="8"/>
    </row>
    <row r="410">
      <c r="B410" s="8"/>
      <c r="G410" s="8"/>
    </row>
    <row r="411">
      <c r="B411" s="8"/>
      <c r="G411" s="8"/>
    </row>
    <row r="412">
      <c r="B412" s="8"/>
      <c r="G412" s="8"/>
    </row>
    <row r="413">
      <c r="B413" s="8"/>
      <c r="G413" s="8"/>
    </row>
    <row r="414">
      <c r="B414" s="8"/>
      <c r="G414" s="8"/>
    </row>
    <row r="415">
      <c r="B415" s="8"/>
      <c r="G415" s="8"/>
    </row>
    <row r="416">
      <c r="B416" s="8"/>
      <c r="G416" s="8"/>
    </row>
    <row r="417">
      <c r="B417" s="8"/>
      <c r="G417" s="8"/>
    </row>
    <row r="418">
      <c r="B418" s="8"/>
      <c r="G418" s="8"/>
    </row>
    <row r="419">
      <c r="B419" s="8"/>
      <c r="G419" s="8"/>
    </row>
    <row r="420">
      <c r="B420" s="8"/>
      <c r="G420" s="8"/>
    </row>
    <row r="421">
      <c r="B421" s="8"/>
      <c r="G421" s="8"/>
    </row>
    <row r="422">
      <c r="B422" s="8"/>
      <c r="G422" s="8"/>
    </row>
    <row r="423">
      <c r="B423" s="8"/>
      <c r="G423" s="8"/>
    </row>
    <row r="424">
      <c r="B424" s="8"/>
      <c r="G424" s="8"/>
    </row>
    <row r="425">
      <c r="B425" s="8"/>
      <c r="G425" s="8"/>
    </row>
    <row r="426">
      <c r="B426" s="8"/>
      <c r="G426" s="8"/>
    </row>
    <row r="427">
      <c r="B427" s="8"/>
      <c r="G427" s="8"/>
    </row>
    <row r="428">
      <c r="B428" s="8"/>
      <c r="G428" s="8"/>
    </row>
    <row r="429">
      <c r="B429" s="8"/>
      <c r="G429" s="8"/>
    </row>
    <row r="430">
      <c r="B430" s="8"/>
      <c r="G430" s="8"/>
    </row>
    <row r="431">
      <c r="B431" s="8"/>
      <c r="G431" s="8"/>
    </row>
    <row r="432">
      <c r="B432" s="8"/>
      <c r="G432" s="8"/>
    </row>
    <row r="433">
      <c r="B433" s="8"/>
      <c r="G433" s="8"/>
    </row>
    <row r="434">
      <c r="B434" s="8"/>
      <c r="G434" s="8"/>
    </row>
    <row r="435">
      <c r="B435" s="8"/>
      <c r="G435" s="8"/>
    </row>
    <row r="436">
      <c r="B436" s="8"/>
      <c r="G436" s="8"/>
    </row>
    <row r="437">
      <c r="B437" s="8"/>
      <c r="G437" s="8"/>
    </row>
    <row r="438">
      <c r="B438" s="8"/>
      <c r="G438" s="8"/>
    </row>
    <row r="439">
      <c r="B439" s="8"/>
      <c r="G439" s="8"/>
    </row>
    <row r="440">
      <c r="B440" s="8"/>
      <c r="G440" s="8"/>
    </row>
    <row r="441">
      <c r="B441" s="8"/>
      <c r="G441" s="8"/>
    </row>
    <row r="442">
      <c r="B442" s="8"/>
      <c r="G442" s="8"/>
    </row>
    <row r="443">
      <c r="B443" s="8"/>
      <c r="G443" s="8"/>
    </row>
    <row r="444">
      <c r="B444" s="8"/>
      <c r="G444" s="8"/>
    </row>
    <row r="445">
      <c r="B445" s="8"/>
      <c r="G445" s="8"/>
    </row>
    <row r="446">
      <c r="B446" s="8"/>
      <c r="G446" s="8"/>
    </row>
    <row r="447">
      <c r="B447" s="8"/>
      <c r="G447" s="8"/>
    </row>
    <row r="448">
      <c r="B448" s="8"/>
      <c r="G448" s="8"/>
    </row>
    <row r="449">
      <c r="B449" s="8"/>
      <c r="G449" s="8"/>
    </row>
    <row r="450">
      <c r="B450" s="8"/>
      <c r="G450" s="8"/>
    </row>
    <row r="451">
      <c r="B451" s="8"/>
      <c r="G451" s="8"/>
    </row>
    <row r="452">
      <c r="B452" s="8"/>
      <c r="G452" s="8"/>
    </row>
    <row r="453">
      <c r="B453" s="8"/>
      <c r="G453" s="8"/>
    </row>
    <row r="454">
      <c r="B454" s="8"/>
      <c r="G454" s="8"/>
    </row>
    <row r="455">
      <c r="B455" s="8"/>
      <c r="G455" s="8"/>
    </row>
    <row r="456">
      <c r="B456" s="8"/>
      <c r="G456" s="8"/>
    </row>
    <row r="457">
      <c r="B457" s="8"/>
      <c r="G457" s="8"/>
    </row>
    <row r="458">
      <c r="B458" s="8"/>
      <c r="G458" s="8"/>
    </row>
    <row r="459">
      <c r="B459" s="8"/>
      <c r="G459" s="8"/>
    </row>
    <row r="460">
      <c r="B460" s="8"/>
      <c r="G460" s="8"/>
    </row>
    <row r="461">
      <c r="B461" s="8"/>
      <c r="G461" s="8"/>
    </row>
    <row r="462">
      <c r="B462" s="8"/>
      <c r="G462" s="8"/>
    </row>
    <row r="463">
      <c r="B463" s="8"/>
      <c r="G463" s="8"/>
    </row>
    <row r="464">
      <c r="B464" s="8"/>
      <c r="G464" s="8"/>
    </row>
    <row r="465">
      <c r="B465" s="8"/>
      <c r="G465" s="8"/>
    </row>
    <row r="466">
      <c r="B466" s="8"/>
      <c r="G466" s="8"/>
    </row>
    <row r="467">
      <c r="B467" s="8"/>
      <c r="G467" s="8"/>
    </row>
    <row r="468">
      <c r="B468" s="8"/>
      <c r="G468" s="8"/>
    </row>
    <row r="469">
      <c r="B469" s="8"/>
      <c r="G469" s="8"/>
    </row>
    <row r="470">
      <c r="B470" s="8"/>
      <c r="G470" s="8"/>
    </row>
    <row r="471">
      <c r="B471" s="8"/>
      <c r="G471" s="8"/>
    </row>
    <row r="472">
      <c r="B472" s="8"/>
      <c r="G472" s="8"/>
    </row>
    <row r="473">
      <c r="B473" s="8"/>
      <c r="G473" s="8"/>
    </row>
    <row r="474">
      <c r="B474" s="8"/>
      <c r="G474" s="8"/>
    </row>
    <row r="475">
      <c r="B475" s="8"/>
      <c r="G475" s="8"/>
    </row>
    <row r="476">
      <c r="B476" s="8"/>
      <c r="G476" s="8"/>
    </row>
    <row r="477">
      <c r="B477" s="8"/>
      <c r="G477" s="8"/>
    </row>
    <row r="478">
      <c r="B478" s="8"/>
      <c r="G478" s="8"/>
    </row>
    <row r="479">
      <c r="B479" s="8"/>
      <c r="G479" s="8"/>
    </row>
    <row r="480">
      <c r="B480" s="8"/>
      <c r="G480" s="8"/>
    </row>
    <row r="481">
      <c r="B481" s="8"/>
      <c r="G481" s="8"/>
    </row>
    <row r="482">
      <c r="B482" s="8"/>
      <c r="G482" s="8"/>
    </row>
    <row r="483">
      <c r="B483" s="8"/>
      <c r="G483" s="8"/>
    </row>
    <row r="484">
      <c r="B484" s="8"/>
      <c r="G484" s="8"/>
    </row>
    <row r="485">
      <c r="B485" s="8"/>
      <c r="G485" s="8"/>
    </row>
    <row r="486">
      <c r="B486" s="8"/>
      <c r="G486" s="8"/>
    </row>
    <row r="487">
      <c r="B487" s="8"/>
      <c r="G487" s="8"/>
    </row>
    <row r="488">
      <c r="B488" s="8"/>
      <c r="G488" s="8"/>
    </row>
    <row r="489">
      <c r="B489" s="8"/>
      <c r="G489" s="8"/>
    </row>
    <row r="490">
      <c r="B490" s="8"/>
      <c r="G490" s="8"/>
    </row>
    <row r="491">
      <c r="B491" s="8"/>
      <c r="G491" s="8"/>
    </row>
    <row r="492">
      <c r="B492" s="8"/>
      <c r="G492" s="8"/>
    </row>
    <row r="493">
      <c r="B493" s="8"/>
      <c r="G493" s="8"/>
    </row>
    <row r="494">
      <c r="B494" s="8"/>
      <c r="G494" s="8"/>
    </row>
    <row r="495">
      <c r="B495" s="8"/>
      <c r="G495" s="8"/>
    </row>
    <row r="496">
      <c r="B496" s="8"/>
      <c r="G496" s="8"/>
    </row>
    <row r="497">
      <c r="B497" s="8"/>
      <c r="G497" s="8"/>
    </row>
    <row r="498">
      <c r="B498" s="8"/>
      <c r="G498" s="8"/>
    </row>
    <row r="499">
      <c r="B499" s="8"/>
      <c r="G499" s="8"/>
    </row>
    <row r="500">
      <c r="B500" s="8"/>
      <c r="G500" s="8"/>
    </row>
    <row r="501">
      <c r="B501" s="8"/>
      <c r="G501" s="8"/>
    </row>
    <row r="502">
      <c r="B502" s="8"/>
      <c r="G502" s="8"/>
    </row>
    <row r="503">
      <c r="B503" s="8"/>
      <c r="G503" s="8"/>
    </row>
    <row r="504">
      <c r="B504" s="8"/>
      <c r="G504" s="8"/>
    </row>
    <row r="505">
      <c r="B505" s="8"/>
      <c r="G505" s="8"/>
    </row>
    <row r="506">
      <c r="B506" s="8"/>
      <c r="G506" s="8"/>
    </row>
    <row r="507">
      <c r="B507" s="8"/>
      <c r="G507" s="8"/>
    </row>
    <row r="508">
      <c r="B508" s="8"/>
      <c r="G508" s="8"/>
    </row>
    <row r="509">
      <c r="B509" s="8"/>
      <c r="G509" s="8"/>
    </row>
    <row r="510">
      <c r="B510" s="8"/>
      <c r="G510" s="8"/>
    </row>
    <row r="511">
      <c r="B511" s="8"/>
      <c r="G511" s="8"/>
    </row>
    <row r="512">
      <c r="B512" s="8"/>
      <c r="G512" s="8"/>
    </row>
    <row r="513">
      <c r="B513" s="8"/>
      <c r="G513" s="8"/>
    </row>
    <row r="514">
      <c r="B514" s="8"/>
      <c r="G514" s="8"/>
    </row>
    <row r="515">
      <c r="B515" s="8"/>
      <c r="G515" s="8"/>
    </row>
    <row r="516">
      <c r="B516" s="8"/>
      <c r="G516" s="8"/>
    </row>
    <row r="517">
      <c r="B517" s="8"/>
      <c r="G517" s="8"/>
    </row>
    <row r="518">
      <c r="B518" s="8"/>
      <c r="G518" s="8"/>
    </row>
    <row r="519">
      <c r="B519" s="8"/>
      <c r="G519" s="8"/>
    </row>
    <row r="520">
      <c r="B520" s="8"/>
      <c r="G520" s="8"/>
    </row>
    <row r="521">
      <c r="B521" s="8"/>
      <c r="G521" s="8"/>
    </row>
    <row r="522">
      <c r="B522" s="8"/>
      <c r="G522" s="8"/>
    </row>
    <row r="523">
      <c r="B523" s="8"/>
      <c r="G523" s="8"/>
    </row>
    <row r="524">
      <c r="B524" s="8"/>
      <c r="G524" s="8"/>
    </row>
    <row r="525">
      <c r="B525" s="8"/>
      <c r="G525" s="8"/>
    </row>
    <row r="526">
      <c r="B526" s="8"/>
      <c r="G526" s="8"/>
    </row>
    <row r="527">
      <c r="B527" s="8"/>
      <c r="G527" s="8"/>
    </row>
    <row r="528">
      <c r="B528" s="8"/>
      <c r="G528" s="8"/>
    </row>
    <row r="529">
      <c r="B529" s="8"/>
      <c r="G529" s="8"/>
    </row>
    <row r="530">
      <c r="B530" s="8"/>
      <c r="G530" s="8"/>
    </row>
    <row r="531">
      <c r="B531" s="8"/>
      <c r="G531" s="8"/>
    </row>
    <row r="532">
      <c r="B532" s="8"/>
      <c r="G532" s="8"/>
    </row>
    <row r="533">
      <c r="B533" s="8"/>
      <c r="G533" s="8"/>
    </row>
    <row r="534">
      <c r="B534" s="8"/>
      <c r="G534" s="8"/>
    </row>
    <row r="535">
      <c r="B535" s="8"/>
      <c r="G535" s="8"/>
    </row>
    <row r="536">
      <c r="B536" s="8"/>
      <c r="G536" s="8"/>
    </row>
    <row r="537">
      <c r="B537" s="8"/>
      <c r="G537" s="8"/>
    </row>
    <row r="538">
      <c r="B538" s="8"/>
      <c r="G538" s="8"/>
    </row>
    <row r="539">
      <c r="B539" s="8"/>
      <c r="G539" s="8"/>
    </row>
    <row r="540">
      <c r="B540" s="8"/>
      <c r="G540" s="8"/>
    </row>
    <row r="541">
      <c r="B541" s="8"/>
      <c r="G541" s="8"/>
    </row>
    <row r="542">
      <c r="B542" s="8"/>
      <c r="G542" s="8"/>
    </row>
    <row r="543">
      <c r="B543" s="8"/>
      <c r="G543" s="8"/>
    </row>
    <row r="544">
      <c r="B544" s="8"/>
      <c r="G544" s="8"/>
    </row>
    <row r="545">
      <c r="B545" s="8"/>
      <c r="G545" s="8"/>
    </row>
    <row r="546">
      <c r="B546" s="8"/>
      <c r="G546" s="8"/>
    </row>
    <row r="547">
      <c r="B547" s="8"/>
      <c r="G547" s="8"/>
    </row>
    <row r="548">
      <c r="B548" s="8"/>
      <c r="G548" s="8"/>
    </row>
    <row r="549">
      <c r="B549" s="8"/>
      <c r="G549" s="8"/>
    </row>
    <row r="550">
      <c r="B550" s="8"/>
      <c r="G550" s="8"/>
    </row>
    <row r="551">
      <c r="B551" s="8"/>
      <c r="G551" s="8"/>
    </row>
    <row r="552">
      <c r="B552" s="8"/>
      <c r="G552" s="8"/>
    </row>
    <row r="553">
      <c r="B553" s="8"/>
      <c r="G553" s="8"/>
    </row>
    <row r="554">
      <c r="B554" s="8"/>
      <c r="G554" s="8"/>
    </row>
    <row r="555">
      <c r="B555" s="8"/>
      <c r="G555" s="8"/>
    </row>
    <row r="556">
      <c r="B556" s="8"/>
      <c r="G556" s="8"/>
    </row>
    <row r="557">
      <c r="B557" s="8"/>
      <c r="G557" s="8"/>
    </row>
    <row r="558">
      <c r="B558" s="8"/>
      <c r="G558" s="8"/>
    </row>
    <row r="559">
      <c r="B559" s="8"/>
      <c r="G559" s="8"/>
    </row>
    <row r="560">
      <c r="B560" s="8"/>
      <c r="G560" s="8"/>
    </row>
    <row r="561">
      <c r="B561" s="8"/>
      <c r="G561" s="8"/>
    </row>
    <row r="562">
      <c r="B562" s="8"/>
      <c r="G562" s="8"/>
    </row>
    <row r="563">
      <c r="B563" s="8"/>
      <c r="G563" s="8"/>
    </row>
    <row r="564">
      <c r="B564" s="8"/>
      <c r="G564" s="8"/>
    </row>
    <row r="565">
      <c r="B565" s="8"/>
      <c r="G565" s="8"/>
    </row>
    <row r="566">
      <c r="B566" s="8"/>
      <c r="G566" s="8"/>
    </row>
    <row r="567">
      <c r="B567" s="8"/>
      <c r="G567" s="8"/>
    </row>
    <row r="568">
      <c r="B568" s="8"/>
      <c r="G568" s="8"/>
    </row>
    <row r="569">
      <c r="B569" s="8"/>
      <c r="G569" s="8"/>
    </row>
    <row r="570">
      <c r="B570" s="8"/>
      <c r="G570" s="8"/>
    </row>
    <row r="571">
      <c r="B571" s="8"/>
      <c r="G571" s="8"/>
    </row>
    <row r="572">
      <c r="B572" s="8"/>
      <c r="G572" s="8"/>
    </row>
    <row r="573">
      <c r="B573" s="8"/>
      <c r="G573" s="8"/>
    </row>
    <row r="574">
      <c r="B574" s="8"/>
      <c r="G574" s="8"/>
    </row>
    <row r="575">
      <c r="B575" s="8"/>
      <c r="G575" s="8"/>
    </row>
    <row r="576">
      <c r="B576" s="8"/>
      <c r="G576" s="8"/>
    </row>
    <row r="577">
      <c r="B577" s="8"/>
      <c r="G577" s="8"/>
    </row>
    <row r="578">
      <c r="B578" s="8"/>
      <c r="G578" s="8"/>
    </row>
    <row r="579">
      <c r="B579" s="8"/>
      <c r="G579" s="8"/>
    </row>
    <row r="580">
      <c r="B580" s="8"/>
      <c r="G580" s="8"/>
    </row>
    <row r="581">
      <c r="B581" s="8"/>
      <c r="G581" s="8"/>
    </row>
    <row r="582">
      <c r="B582" s="8"/>
      <c r="G582" s="8"/>
    </row>
    <row r="583">
      <c r="B583" s="8"/>
      <c r="G583" s="8"/>
    </row>
    <row r="584">
      <c r="B584" s="8"/>
      <c r="G584" s="8"/>
    </row>
    <row r="585">
      <c r="B585" s="8"/>
      <c r="G585" s="8"/>
    </row>
    <row r="586">
      <c r="B586" s="8"/>
      <c r="G586" s="8"/>
    </row>
    <row r="587">
      <c r="B587" s="8"/>
      <c r="G587" s="8"/>
    </row>
    <row r="588">
      <c r="B588" s="8"/>
      <c r="G588" s="8"/>
    </row>
    <row r="589">
      <c r="B589" s="8"/>
      <c r="G589" s="8"/>
    </row>
    <row r="590">
      <c r="B590" s="8"/>
      <c r="G590" s="8"/>
    </row>
    <row r="591">
      <c r="B591" s="8"/>
      <c r="G591" s="8"/>
    </row>
    <row r="592">
      <c r="B592" s="8"/>
      <c r="G592" s="8"/>
    </row>
    <row r="593">
      <c r="B593" s="8"/>
      <c r="G593" s="8"/>
    </row>
    <row r="594">
      <c r="B594" s="8"/>
      <c r="G594" s="8"/>
    </row>
    <row r="595">
      <c r="B595" s="8"/>
      <c r="G595" s="8"/>
    </row>
    <row r="596">
      <c r="B596" s="8"/>
      <c r="G596" s="8"/>
    </row>
    <row r="597">
      <c r="B597" s="8"/>
      <c r="G597" s="8"/>
    </row>
    <row r="598">
      <c r="B598" s="8"/>
      <c r="G598" s="8"/>
    </row>
    <row r="599">
      <c r="B599" s="8"/>
      <c r="G599" s="8"/>
    </row>
    <row r="600">
      <c r="B600" s="8"/>
      <c r="G600" s="8"/>
    </row>
    <row r="601">
      <c r="B601" s="8"/>
      <c r="G601" s="8"/>
    </row>
    <row r="602">
      <c r="B602" s="8"/>
      <c r="G602" s="8"/>
    </row>
    <row r="603">
      <c r="B603" s="8"/>
      <c r="G603" s="8"/>
    </row>
    <row r="604">
      <c r="B604" s="8"/>
      <c r="G604" s="8"/>
    </row>
    <row r="605">
      <c r="B605" s="8"/>
      <c r="G605" s="8"/>
    </row>
    <row r="606">
      <c r="B606" s="8"/>
      <c r="G606" s="8"/>
    </row>
    <row r="607">
      <c r="B607" s="8"/>
      <c r="G607" s="8"/>
    </row>
    <row r="608">
      <c r="B608" s="8"/>
      <c r="G608" s="8"/>
    </row>
    <row r="609">
      <c r="B609" s="8"/>
      <c r="G609" s="8"/>
    </row>
    <row r="610">
      <c r="B610" s="8"/>
      <c r="G610" s="8"/>
    </row>
    <row r="611">
      <c r="B611" s="8"/>
      <c r="G611" s="8"/>
    </row>
    <row r="612">
      <c r="B612" s="8"/>
      <c r="G612" s="8"/>
    </row>
    <row r="613">
      <c r="B613" s="8"/>
      <c r="G613" s="8"/>
    </row>
    <row r="614">
      <c r="B614" s="8"/>
      <c r="G614" s="8"/>
    </row>
    <row r="615">
      <c r="B615" s="8"/>
      <c r="G615" s="8"/>
    </row>
    <row r="616">
      <c r="B616" s="8"/>
      <c r="G616" s="8"/>
    </row>
    <row r="617">
      <c r="B617" s="8"/>
      <c r="G617" s="8"/>
    </row>
    <row r="618">
      <c r="B618" s="8"/>
      <c r="G618" s="8"/>
    </row>
    <row r="619">
      <c r="B619" s="8"/>
      <c r="G619" s="8"/>
    </row>
    <row r="620">
      <c r="B620" s="8"/>
      <c r="G620" s="8"/>
    </row>
    <row r="621">
      <c r="B621" s="8"/>
      <c r="G621" s="8"/>
    </row>
    <row r="622">
      <c r="B622" s="8"/>
      <c r="G622" s="8"/>
    </row>
    <row r="623">
      <c r="B623" s="8"/>
      <c r="G623" s="8"/>
    </row>
    <row r="624">
      <c r="B624" s="8"/>
      <c r="G624" s="8"/>
    </row>
    <row r="625">
      <c r="B625" s="8"/>
      <c r="G625" s="8"/>
    </row>
    <row r="626">
      <c r="B626" s="8"/>
      <c r="G626" s="8"/>
    </row>
    <row r="627">
      <c r="B627" s="8"/>
      <c r="G627" s="8"/>
    </row>
    <row r="628">
      <c r="B628" s="8"/>
      <c r="G628" s="8"/>
    </row>
    <row r="629">
      <c r="B629" s="8"/>
      <c r="G629" s="8"/>
    </row>
    <row r="630">
      <c r="B630" s="8"/>
      <c r="G630" s="8"/>
    </row>
    <row r="631">
      <c r="B631" s="8"/>
      <c r="G631" s="8"/>
    </row>
    <row r="632">
      <c r="B632" s="8"/>
      <c r="G632" s="8"/>
    </row>
    <row r="633">
      <c r="B633" s="8"/>
      <c r="G633" s="8"/>
    </row>
    <row r="634">
      <c r="B634" s="8"/>
      <c r="G634" s="8"/>
    </row>
    <row r="635">
      <c r="B635" s="8"/>
      <c r="G635" s="8"/>
    </row>
    <row r="636">
      <c r="B636" s="8"/>
      <c r="G636" s="8"/>
    </row>
    <row r="637">
      <c r="B637" s="8"/>
      <c r="G637" s="8"/>
    </row>
    <row r="638">
      <c r="B638" s="8"/>
      <c r="G638" s="8"/>
    </row>
    <row r="639">
      <c r="B639" s="8"/>
      <c r="G639" s="8"/>
    </row>
    <row r="640">
      <c r="B640" s="8"/>
      <c r="G640" s="8"/>
    </row>
    <row r="641">
      <c r="B641" s="8"/>
      <c r="G641" s="8"/>
    </row>
    <row r="642">
      <c r="B642" s="8"/>
      <c r="G642" s="8"/>
    </row>
    <row r="643">
      <c r="B643" s="8"/>
      <c r="G643" s="8"/>
    </row>
    <row r="644">
      <c r="B644" s="8"/>
      <c r="G644" s="8"/>
    </row>
    <row r="645">
      <c r="B645" s="8"/>
      <c r="G645" s="8"/>
    </row>
    <row r="646">
      <c r="B646" s="8"/>
      <c r="G646" s="8"/>
    </row>
    <row r="647">
      <c r="B647" s="8"/>
      <c r="G647" s="8"/>
    </row>
    <row r="648">
      <c r="B648" s="8"/>
      <c r="G648" s="8"/>
    </row>
    <row r="649">
      <c r="B649" s="8"/>
      <c r="G649" s="8"/>
    </row>
    <row r="650">
      <c r="B650" s="8"/>
      <c r="G650" s="8"/>
    </row>
    <row r="651">
      <c r="B651" s="8"/>
      <c r="G651" s="8"/>
    </row>
    <row r="652">
      <c r="B652" s="8"/>
      <c r="G652" s="8"/>
    </row>
    <row r="653">
      <c r="B653" s="8"/>
      <c r="G653" s="8"/>
    </row>
    <row r="654">
      <c r="B654" s="8"/>
      <c r="G654" s="8"/>
    </row>
    <row r="655">
      <c r="B655" s="8"/>
      <c r="G655" s="8"/>
    </row>
    <row r="656">
      <c r="B656" s="8"/>
      <c r="G656" s="8"/>
    </row>
    <row r="657">
      <c r="B657" s="8"/>
      <c r="G657" s="8"/>
    </row>
    <row r="658">
      <c r="B658" s="8"/>
      <c r="G658" s="8"/>
    </row>
    <row r="659">
      <c r="B659" s="8"/>
      <c r="G659" s="8"/>
    </row>
    <row r="660">
      <c r="B660" s="8"/>
      <c r="G660" s="8"/>
    </row>
    <row r="661">
      <c r="B661" s="8"/>
      <c r="G661" s="8"/>
    </row>
    <row r="662">
      <c r="B662" s="8"/>
      <c r="G662" s="8"/>
    </row>
    <row r="663">
      <c r="B663" s="8"/>
      <c r="G663" s="8"/>
    </row>
    <row r="664">
      <c r="B664" s="8"/>
      <c r="G664" s="8"/>
    </row>
    <row r="665">
      <c r="B665" s="8"/>
      <c r="G665" s="8"/>
    </row>
    <row r="666">
      <c r="B666" s="8"/>
      <c r="G666" s="8"/>
    </row>
    <row r="667">
      <c r="B667" s="8"/>
      <c r="G667" s="8"/>
    </row>
    <row r="668">
      <c r="B668" s="8"/>
      <c r="G668" s="8"/>
    </row>
    <row r="669">
      <c r="B669" s="8"/>
      <c r="G669" s="8"/>
    </row>
    <row r="670">
      <c r="B670" s="8"/>
      <c r="G670" s="8"/>
    </row>
    <row r="671">
      <c r="B671" s="8"/>
      <c r="G671" s="8"/>
    </row>
    <row r="672">
      <c r="B672" s="8"/>
      <c r="G672" s="8"/>
    </row>
    <row r="673">
      <c r="B673" s="8"/>
      <c r="G673" s="8"/>
    </row>
    <row r="674">
      <c r="B674" s="8"/>
      <c r="G674" s="8"/>
    </row>
    <row r="675">
      <c r="B675" s="8"/>
      <c r="G675" s="8"/>
    </row>
    <row r="676">
      <c r="B676" s="8"/>
      <c r="G676" s="8"/>
    </row>
    <row r="677">
      <c r="B677" s="8"/>
      <c r="G677" s="8"/>
    </row>
    <row r="678">
      <c r="B678" s="8"/>
      <c r="G678" s="8"/>
    </row>
    <row r="679">
      <c r="B679" s="8"/>
      <c r="G679" s="8"/>
    </row>
    <row r="680">
      <c r="B680" s="8"/>
      <c r="G680" s="8"/>
    </row>
    <row r="681">
      <c r="B681" s="8"/>
      <c r="G681" s="8"/>
    </row>
    <row r="682">
      <c r="B682" s="8"/>
      <c r="G682" s="8"/>
    </row>
    <row r="683">
      <c r="B683" s="8"/>
      <c r="G683" s="8"/>
    </row>
    <row r="684">
      <c r="B684" s="8"/>
      <c r="G684" s="8"/>
    </row>
    <row r="685">
      <c r="B685" s="8"/>
      <c r="G685" s="8"/>
    </row>
    <row r="686">
      <c r="B686" s="8"/>
      <c r="G686" s="8"/>
    </row>
    <row r="687">
      <c r="B687" s="8"/>
      <c r="G687" s="8"/>
    </row>
    <row r="688">
      <c r="B688" s="8"/>
      <c r="G688" s="8"/>
    </row>
    <row r="689">
      <c r="B689" s="8"/>
      <c r="G689" s="8"/>
    </row>
    <row r="690">
      <c r="B690" s="8"/>
      <c r="G690" s="8"/>
    </row>
    <row r="691">
      <c r="B691" s="8"/>
      <c r="G691" s="8"/>
    </row>
    <row r="692">
      <c r="B692" s="8"/>
      <c r="G692" s="8"/>
    </row>
    <row r="693">
      <c r="B693" s="8"/>
      <c r="G693" s="8"/>
    </row>
    <row r="694">
      <c r="B694" s="8"/>
      <c r="G694" s="8"/>
    </row>
    <row r="695">
      <c r="B695" s="8"/>
      <c r="G695" s="8"/>
    </row>
    <row r="696">
      <c r="B696" s="8"/>
      <c r="G696" s="8"/>
    </row>
    <row r="697">
      <c r="B697" s="8"/>
      <c r="G697" s="8"/>
    </row>
    <row r="698">
      <c r="B698" s="8"/>
      <c r="G698" s="8"/>
    </row>
    <row r="699">
      <c r="B699" s="8"/>
      <c r="G699" s="8"/>
    </row>
    <row r="700">
      <c r="B700" s="8"/>
      <c r="G700" s="8"/>
    </row>
    <row r="701">
      <c r="B701" s="8"/>
      <c r="G701" s="8"/>
    </row>
    <row r="702">
      <c r="B702" s="8"/>
      <c r="G702" s="8"/>
    </row>
    <row r="703">
      <c r="B703" s="8"/>
      <c r="G703" s="8"/>
    </row>
    <row r="704">
      <c r="B704" s="8"/>
      <c r="G704" s="8"/>
    </row>
    <row r="705">
      <c r="B705" s="8"/>
      <c r="G705" s="8"/>
    </row>
    <row r="706">
      <c r="B706" s="8"/>
      <c r="G706" s="8"/>
    </row>
    <row r="707">
      <c r="B707" s="8"/>
      <c r="G707" s="8"/>
    </row>
    <row r="708">
      <c r="B708" s="8"/>
      <c r="G708" s="8"/>
    </row>
    <row r="709">
      <c r="B709" s="8"/>
      <c r="G709" s="8"/>
    </row>
    <row r="710">
      <c r="B710" s="8"/>
      <c r="G710" s="8"/>
    </row>
    <row r="711">
      <c r="B711" s="8"/>
      <c r="G711" s="8"/>
    </row>
    <row r="712">
      <c r="B712" s="8"/>
      <c r="G712" s="8"/>
    </row>
    <row r="713">
      <c r="B713" s="8"/>
      <c r="G713" s="8"/>
    </row>
    <row r="714">
      <c r="B714" s="8"/>
      <c r="G714" s="8"/>
    </row>
    <row r="715">
      <c r="B715" s="8"/>
      <c r="G715" s="8"/>
    </row>
    <row r="716">
      <c r="B716" s="8"/>
      <c r="G716" s="8"/>
    </row>
    <row r="717">
      <c r="B717" s="8"/>
      <c r="G717" s="8"/>
    </row>
    <row r="718">
      <c r="B718" s="8"/>
      <c r="G718" s="8"/>
    </row>
    <row r="719">
      <c r="B719" s="8"/>
      <c r="G719" s="8"/>
    </row>
    <row r="720">
      <c r="B720" s="8"/>
      <c r="G720" s="8"/>
    </row>
    <row r="721">
      <c r="B721" s="8"/>
      <c r="G721" s="8"/>
    </row>
    <row r="722">
      <c r="B722" s="8"/>
      <c r="G722" s="8"/>
    </row>
    <row r="723">
      <c r="B723" s="8"/>
      <c r="G723" s="8"/>
    </row>
    <row r="724">
      <c r="B724" s="8"/>
      <c r="G724" s="8"/>
    </row>
    <row r="725">
      <c r="B725" s="8"/>
      <c r="G725" s="8"/>
    </row>
    <row r="726">
      <c r="B726" s="8"/>
      <c r="G726" s="8"/>
    </row>
    <row r="727">
      <c r="B727" s="8"/>
      <c r="G727" s="8"/>
    </row>
    <row r="728">
      <c r="B728" s="8"/>
      <c r="G728" s="8"/>
    </row>
    <row r="729">
      <c r="B729" s="8"/>
      <c r="G729" s="8"/>
    </row>
    <row r="730">
      <c r="B730" s="8"/>
      <c r="G730" s="8"/>
    </row>
    <row r="731">
      <c r="B731" s="8"/>
      <c r="G731" s="8"/>
    </row>
    <row r="732">
      <c r="B732" s="8"/>
      <c r="G732" s="8"/>
    </row>
    <row r="733">
      <c r="B733" s="8"/>
      <c r="G733" s="8"/>
    </row>
    <row r="734">
      <c r="B734" s="8"/>
      <c r="G734" s="8"/>
    </row>
    <row r="735">
      <c r="B735" s="8"/>
      <c r="G735" s="8"/>
    </row>
    <row r="736">
      <c r="B736" s="8"/>
      <c r="G736" s="8"/>
    </row>
    <row r="737">
      <c r="B737" s="8"/>
      <c r="G737" s="8"/>
    </row>
    <row r="738">
      <c r="B738" s="8"/>
      <c r="G738" s="8"/>
    </row>
    <row r="739">
      <c r="B739" s="8"/>
      <c r="G739" s="8"/>
    </row>
    <row r="740">
      <c r="B740" s="8"/>
      <c r="G740" s="8"/>
    </row>
    <row r="741">
      <c r="B741" s="8"/>
      <c r="G741" s="8"/>
    </row>
    <row r="742">
      <c r="B742" s="8"/>
      <c r="G742" s="8"/>
    </row>
    <row r="743">
      <c r="B743" s="8"/>
      <c r="G743" s="8"/>
    </row>
    <row r="744">
      <c r="B744" s="8"/>
      <c r="G744" s="8"/>
    </row>
    <row r="745">
      <c r="B745" s="8"/>
      <c r="G745" s="8"/>
    </row>
    <row r="746">
      <c r="B746" s="8"/>
      <c r="G746" s="8"/>
    </row>
    <row r="747">
      <c r="B747" s="8"/>
      <c r="G747" s="8"/>
    </row>
    <row r="748">
      <c r="B748" s="8"/>
      <c r="G748" s="8"/>
    </row>
    <row r="749">
      <c r="B749" s="8"/>
      <c r="G749" s="8"/>
    </row>
    <row r="750">
      <c r="B750" s="8"/>
      <c r="G750" s="8"/>
    </row>
    <row r="751">
      <c r="B751" s="8"/>
      <c r="G751" s="8"/>
    </row>
    <row r="752">
      <c r="B752" s="8"/>
      <c r="G752" s="8"/>
    </row>
    <row r="753">
      <c r="B753" s="8"/>
      <c r="G753" s="8"/>
    </row>
    <row r="754">
      <c r="B754" s="8"/>
      <c r="G754" s="8"/>
    </row>
    <row r="755">
      <c r="B755" s="8"/>
      <c r="G755" s="8"/>
    </row>
    <row r="756">
      <c r="B756" s="8"/>
      <c r="G756" s="8"/>
    </row>
    <row r="757">
      <c r="B757" s="8"/>
      <c r="G757" s="8"/>
    </row>
    <row r="758">
      <c r="B758" s="8"/>
      <c r="G758" s="8"/>
    </row>
    <row r="759">
      <c r="B759" s="8"/>
      <c r="G759" s="8"/>
    </row>
    <row r="760">
      <c r="B760" s="8"/>
      <c r="G760" s="8"/>
    </row>
    <row r="761">
      <c r="B761" s="8"/>
      <c r="G761" s="8"/>
    </row>
    <row r="762">
      <c r="B762" s="8"/>
      <c r="G762" s="8"/>
    </row>
    <row r="763">
      <c r="B763" s="8"/>
      <c r="G763" s="8"/>
    </row>
    <row r="764">
      <c r="B764" s="8"/>
      <c r="G764" s="8"/>
    </row>
    <row r="765">
      <c r="B765" s="8"/>
      <c r="G765" s="8"/>
    </row>
    <row r="766">
      <c r="B766" s="8"/>
      <c r="G766" s="8"/>
    </row>
    <row r="767">
      <c r="B767" s="8"/>
      <c r="G767" s="8"/>
    </row>
    <row r="768">
      <c r="B768" s="8"/>
      <c r="G768" s="8"/>
    </row>
    <row r="769">
      <c r="B769" s="8"/>
      <c r="G769" s="8"/>
    </row>
    <row r="770">
      <c r="B770" s="8"/>
      <c r="G770" s="8"/>
    </row>
    <row r="771">
      <c r="B771" s="8"/>
      <c r="G771" s="8"/>
    </row>
    <row r="772">
      <c r="B772" s="8"/>
      <c r="G772" s="8"/>
    </row>
    <row r="773">
      <c r="B773" s="8"/>
      <c r="G773" s="8"/>
    </row>
    <row r="774">
      <c r="B774" s="8"/>
      <c r="G774" s="8"/>
    </row>
    <row r="775">
      <c r="B775" s="8"/>
      <c r="G775" s="8"/>
    </row>
    <row r="776">
      <c r="B776" s="8"/>
      <c r="G776" s="8"/>
    </row>
    <row r="777">
      <c r="B777" s="8"/>
      <c r="G777" s="8"/>
    </row>
    <row r="778">
      <c r="B778" s="8"/>
      <c r="G778" s="8"/>
    </row>
    <row r="779">
      <c r="B779" s="8"/>
      <c r="G779" s="8"/>
    </row>
    <row r="780">
      <c r="B780" s="8"/>
      <c r="G780" s="8"/>
    </row>
    <row r="781">
      <c r="B781" s="8"/>
      <c r="G781" s="8"/>
    </row>
    <row r="782">
      <c r="B782" s="8"/>
      <c r="G782" s="8"/>
    </row>
    <row r="783">
      <c r="B783" s="8"/>
      <c r="G783" s="8"/>
    </row>
    <row r="784">
      <c r="B784" s="8"/>
      <c r="G784" s="8"/>
    </row>
    <row r="785">
      <c r="B785" s="8"/>
      <c r="G785" s="8"/>
    </row>
    <row r="786">
      <c r="B786" s="8"/>
      <c r="G786" s="8"/>
    </row>
    <row r="787">
      <c r="B787" s="8"/>
      <c r="G787" s="8"/>
    </row>
    <row r="788">
      <c r="B788" s="8"/>
      <c r="G788" s="8"/>
    </row>
    <row r="789">
      <c r="B789" s="8"/>
      <c r="G789" s="8"/>
    </row>
    <row r="790">
      <c r="B790" s="8"/>
      <c r="G790" s="8"/>
    </row>
    <row r="791">
      <c r="B791" s="8"/>
      <c r="G791" s="8"/>
    </row>
    <row r="792">
      <c r="B792" s="8"/>
      <c r="G792" s="8"/>
    </row>
    <row r="793">
      <c r="B793" s="8"/>
      <c r="G793" s="8"/>
    </row>
    <row r="794">
      <c r="B794" s="8"/>
      <c r="G794" s="8"/>
    </row>
    <row r="795">
      <c r="B795" s="8"/>
      <c r="G795" s="8"/>
    </row>
    <row r="796">
      <c r="B796" s="8"/>
      <c r="G796" s="8"/>
    </row>
    <row r="797">
      <c r="B797" s="8"/>
      <c r="G797" s="8"/>
    </row>
    <row r="798">
      <c r="B798" s="8"/>
      <c r="G798" s="8"/>
    </row>
    <row r="799">
      <c r="B799" s="8"/>
      <c r="G799" s="8"/>
    </row>
    <row r="800">
      <c r="B800" s="8"/>
      <c r="G800" s="8"/>
    </row>
    <row r="801">
      <c r="B801" s="8"/>
      <c r="G801" s="8"/>
    </row>
    <row r="802">
      <c r="B802" s="8"/>
      <c r="G802" s="8"/>
    </row>
    <row r="803">
      <c r="B803" s="8"/>
      <c r="G803" s="8"/>
    </row>
    <row r="804">
      <c r="B804" s="8"/>
      <c r="G804" s="8"/>
    </row>
    <row r="805">
      <c r="B805" s="8"/>
      <c r="G805" s="8"/>
    </row>
    <row r="806">
      <c r="B806" s="8"/>
      <c r="G806" s="8"/>
    </row>
    <row r="807">
      <c r="B807" s="8"/>
      <c r="G807" s="8"/>
    </row>
    <row r="808">
      <c r="B808" s="8"/>
      <c r="G808" s="8"/>
    </row>
    <row r="809">
      <c r="B809" s="8"/>
      <c r="G809" s="8"/>
    </row>
    <row r="810">
      <c r="B810" s="8"/>
      <c r="G810" s="8"/>
    </row>
    <row r="811">
      <c r="B811" s="8"/>
      <c r="G811" s="8"/>
    </row>
    <row r="812">
      <c r="B812" s="8"/>
      <c r="G812" s="8"/>
    </row>
    <row r="813">
      <c r="B813" s="8"/>
      <c r="G813" s="8"/>
    </row>
    <row r="814">
      <c r="B814" s="8"/>
      <c r="G814" s="8"/>
    </row>
    <row r="815">
      <c r="B815" s="8"/>
      <c r="G815" s="8"/>
    </row>
    <row r="816">
      <c r="B816" s="8"/>
      <c r="G816" s="8"/>
    </row>
    <row r="817">
      <c r="B817" s="8"/>
      <c r="G817" s="8"/>
    </row>
    <row r="818">
      <c r="B818" s="8"/>
      <c r="G818" s="8"/>
    </row>
    <row r="819">
      <c r="B819" s="8"/>
      <c r="G819" s="8"/>
    </row>
    <row r="820">
      <c r="B820" s="8"/>
      <c r="G820" s="8"/>
    </row>
    <row r="821">
      <c r="B821" s="8"/>
      <c r="G821" s="8"/>
    </row>
    <row r="822">
      <c r="B822" s="8"/>
      <c r="G822" s="8"/>
    </row>
    <row r="823">
      <c r="B823" s="8"/>
      <c r="G823" s="8"/>
    </row>
    <row r="824">
      <c r="B824" s="8"/>
      <c r="G824" s="8"/>
    </row>
    <row r="825">
      <c r="B825" s="8"/>
      <c r="G825" s="8"/>
    </row>
    <row r="826">
      <c r="B826" s="8"/>
      <c r="G826" s="8"/>
    </row>
    <row r="827">
      <c r="B827" s="8"/>
      <c r="G827" s="8"/>
    </row>
    <row r="828">
      <c r="B828" s="8"/>
      <c r="G828" s="8"/>
    </row>
    <row r="829">
      <c r="B829" s="8"/>
      <c r="G829" s="8"/>
    </row>
    <row r="830">
      <c r="B830" s="8"/>
      <c r="G830" s="8"/>
    </row>
    <row r="831">
      <c r="B831" s="8"/>
      <c r="G831" s="8"/>
    </row>
    <row r="832">
      <c r="B832" s="8"/>
      <c r="G832" s="8"/>
    </row>
    <row r="833">
      <c r="B833" s="8"/>
      <c r="G833" s="8"/>
    </row>
    <row r="834">
      <c r="B834" s="8"/>
      <c r="G834" s="8"/>
    </row>
    <row r="835">
      <c r="B835" s="8"/>
      <c r="G835" s="8"/>
    </row>
    <row r="836">
      <c r="B836" s="8"/>
      <c r="G836" s="8"/>
    </row>
    <row r="837">
      <c r="B837" s="8"/>
      <c r="G837" s="8"/>
    </row>
    <row r="838">
      <c r="B838" s="8"/>
      <c r="G838" s="8"/>
    </row>
    <row r="839">
      <c r="B839" s="8"/>
      <c r="G839" s="8"/>
    </row>
    <row r="840">
      <c r="B840" s="8"/>
      <c r="G840" s="8"/>
    </row>
    <row r="841">
      <c r="B841" s="8"/>
      <c r="G841" s="8"/>
    </row>
    <row r="842">
      <c r="B842" s="8"/>
      <c r="G842" s="8"/>
    </row>
    <row r="843">
      <c r="B843" s="8"/>
      <c r="G843" s="8"/>
    </row>
    <row r="844">
      <c r="B844" s="8"/>
      <c r="G844" s="8"/>
    </row>
    <row r="845">
      <c r="B845" s="8"/>
      <c r="G845" s="8"/>
    </row>
    <row r="846">
      <c r="B846" s="8"/>
      <c r="G846" s="8"/>
    </row>
    <row r="847">
      <c r="B847" s="8"/>
      <c r="G847" s="8"/>
    </row>
    <row r="848">
      <c r="B848" s="8"/>
      <c r="G848" s="8"/>
    </row>
    <row r="849">
      <c r="B849" s="8"/>
      <c r="G849" s="8"/>
    </row>
    <row r="850">
      <c r="B850" s="8"/>
      <c r="G850" s="8"/>
    </row>
    <row r="851">
      <c r="B851" s="8"/>
      <c r="G851" s="8"/>
    </row>
    <row r="852">
      <c r="B852" s="8"/>
      <c r="G852" s="8"/>
    </row>
    <row r="853">
      <c r="B853" s="8"/>
      <c r="G853" s="8"/>
    </row>
    <row r="854">
      <c r="B854" s="8"/>
      <c r="G854" s="8"/>
    </row>
    <row r="855">
      <c r="B855" s="8"/>
      <c r="G855" s="8"/>
    </row>
    <row r="856">
      <c r="B856" s="8"/>
      <c r="G856" s="8"/>
    </row>
    <row r="857">
      <c r="B857" s="8"/>
      <c r="G857" s="8"/>
    </row>
    <row r="858">
      <c r="B858" s="8"/>
      <c r="G858" s="8"/>
    </row>
    <row r="859">
      <c r="B859" s="8"/>
      <c r="G859" s="8"/>
    </row>
    <row r="860">
      <c r="B860" s="8"/>
      <c r="G860" s="8"/>
    </row>
    <row r="861">
      <c r="B861" s="8"/>
      <c r="G861" s="8"/>
    </row>
    <row r="862">
      <c r="B862" s="8"/>
      <c r="G862" s="8"/>
    </row>
    <row r="863">
      <c r="B863" s="8"/>
      <c r="G863" s="8"/>
    </row>
    <row r="864">
      <c r="B864" s="8"/>
      <c r="G864" s="8"/>
    </row>
    <row r="865">
      <c r="B865" s="8"/>
      <c r="G865" s="8"/>
    </row>
    <row r="866">
      <c r="B866" s="8"/>
      <c r="G866" s="8"/>
    </row>
    <row r="867">
      <c r="B867" s="8"/>
      <c r="G867" s="8"/>
    </row>
    <row r="868">
      <c r="B868" s="8"/>
      <c r="G868" s="8"/>
    </row>
    <row r="869">
      <c r="B869" s="8"/>
      <c r="G869" s="8"/>
    </row>
    <row r="870">
      <c r="B870" s="8"/>
      <c r="G870" s="8"/>
    </row>
    <row r="871">
      <c r="B871" s="8"/>
      <c r="G871" s="8"/>
    </row>
    <row r="872">
      <c r="B872" s="8"/>
      <c r="G872" s="8"/>
    </row>
    <row r="873">
      <c r="B873" s="8"/>
      <c r="G873" s="8"/>
    </row>
    <row r="874">
      <c r="B874" s="8"/>
      <c r="G874" s="8"/>
    </row>
    <row r="875">
      <c r="B875" s="8"/>
      <c r="G875" s="8"/>
    </row>
    <row r="876">
      <c r="B876" s="8"/>
      <c r="G876" s="8"/>
    </row>
    <row r="877">
      <c r="B877" s="8"/>
      <c r="G877" s="8"/>
    </row>
    <row r="878">
      <c r="B878" s="8"/>
      <c r="G878" s="8"/>
    </row>
    <row r="879">
      <c r="B879" s="8"/>
      <c r="G879" s="8"/>
    </row>
    <row r="880">
      <c r="B880" s="8"/>
      <c r="G880" s="8"/>
    </row>
    <row r="881">
      <c r="B881" s="8"/>
      <c r="G881" s="8"/>
    </row>
    <row r="882">
      <c r="B882" s="8"/>
      <c r="G882" s="8"/>
    </row>
    <row r="883">
      <c r="B883" s="8"/>
      <c r="G883" s="8"/>
    </row>
    <row r="884">
      <c r="B884" s="8"/>
      <c r="G884" s="8"/>
    </row>
    <row r="885">
      <c r="B885" s="8"/>
      <c r="G885" s="8"/>
    </row>
    <row r="886">
      <c r="B886" s="8"/>
      <c r="G886" s="8"/>
    </row>
    <row r="887">
      <c r="B887" s="8"/>
      <c r="G887" s="8"/>
    </row>
    <row r="888">
      <c r="B888" s="8"/>
      <c r="G888" s="8"/>
    </row>
    <row r="889">
      <c r="B889" s="8"/>
      <c r="G889" s="8"/>
    </row>
    <row r="890">
      <c r="B890" s="8"/>
      <c r="G890" s="8"/>
    </row>
    <row r="891">
      <c r="B891" s="8"/>
      <c r="G891" s="8"/>
    </row>
    <row r="892">
      <c r="B892" s="8"/>
      <c r="G892" s="8"/>
    </row>
    <row r="893">
      <c r="B893" s="8"/>
      <c r="G893" s="8"/>
    </row>
    <row r="894">
      <c r="B894" s="8"/>
      <c r="G894" s="8"/>
    </row>
    <row r="895">
      <c r="B895" s="8"/>
      <c r="G895" s="8"/>
    </row>
    <row r="896">
      <c r="B896" s="8"/>
      <c r="G896" s="8"/>
    </row>
    <row r="897">
      <c r="B897" s="8"/>
      <c r="G897" s="8"/>
    </row>
    <row r="898">
      <c r="B898" s="8"/>
      <c r="G898" s="8"/>
    </row>
    <row r="899">
      <c r="B899" s="8"/>
      <c r="G899" s="8"/>
    </row>
    <row r="900">
      <c r="B900" s="8"/>
      <c r="G900" s="8"/>
    </row>
    <row r="901">
      <c r="B901" s="8"/>
      <c r="G901" s="8"/>
    </row>
    <row r="902">
      <c r="B902" s="8"/>
      <c r="G902" s="8"/>
    </row>
    <row r="903">
      <c r="B903" s="8"/>
      <c r="G903" s="8"/>
    </row>
    <row r="904">
      <c r="B904" s="8"/>
      <c r="G904" s="8"/>
    </row>
    <row r="905">
      <c r="B905" s="8"/>
      <c r="G905" s="8"/>
    </row>
    <row r="906">
      <c r="B906" s="8"/>
      <c r="G906" s="8"/>
    </row>
    <row r="907">
      <c r="B907" s="8"/>
      <c r="G907" s="8"/>
    </row>
    <row r="908">
      <c r="B908" s="8"/>
      <c r="G908" s="8"/>
    </row>
    <row r="909">
      <c r="B909" s="8"/>
      <c r="G909" s="8"/>
    </row>
    <row r="910">
      <c r="B910" s="8"/>
      <c r="G910" s="8"/>
    </row>
    <row r="911">
      <c r="B911" s="8"/>
      <c r="G911" s="8"/>
    </row>
    <row r="912">
      <c r="B912" s="8"/>
      <c r="G912" s="8"/>
    </row>
    <row r="913">
      <c r="B913" s="8"/>
      <c r="G913" s="8"/>
    </row>
    <row r="914">
      <c r="B914" s="8"/>
      <c r="G914" s="8"/>
    </row>
    <row r="915">
      <c r="B915" s="8"/>
      <c r="G915" s="8"/>
    </row>
    <row r="916">
      <c r="B916" s="8"/>
      <c r="G916" s="8"/>
    </row>
    <row r="917">
      <c r="B917" s="8"/>
      <c r="G917" s="8"/>
    </row>
    <row r="918">
      <c r="B918" s="8"/>
      <c r="G918" s="8"/>
    </row>
    <row r="919">
      <c r="B919" s="8"/>
      <c r="G919" s="8"/>
    </row>
    <row r="920">
      <c r="B920" s="8"/>
      <c r="G920" s="8"/>
    </row>
    <row r="921">
      <c r="B921" s="8"/>
      <c r="G921" s="8"/>
    </row>
    <row r="922">
      <c r="B922" s="8"/>
      <c r="G922" s="8"/>
    </row>
    <row r="923">
      <c r="B923" s="8"/>
      <c r="G923" s="8"/>
    </row>
    <row r="924">
      <c r="B924" s="8"/>
      <c r="G924" s="8"/>
    </row>
    <row r="925">
      <c r="B925" s="8"/>
      <c r="G925" s="8"/>
    </row>
    <row r="926">
      <c r="B926" s="8"/>
      <c r="G926" s="8"/>
    </row>
    <row r="927">
      <c r="B927" s="8"/>
      <c r="G927" s="8"/>
    </row>
    <row r="928">
      <c r="B928" s="8"/>
      <c r="G928" s="8"/>
    </row>
    <row r="929">
      <c r="B929" s="8"/>
      <c r="G929" s="8"/>
    </row>
    <row r="930">
      <c r="B930" s="8"/>
      <c r="G930" s="8"/>
    </row>
    <row r="931">
      <c r="B931" s="8"/>
      <c r="G931" s="8"/>
    </row>
    <row r="932">
      <c r="B932" s="8"/>
      <c r="G932" s="8"/>
    </row>
    <row r="933">
      <c r="B933" s="8"/>
      <c r="G933" s="8"/>
    </row>
    <row r="934">
      <c r="B934" s="8"/>
      <c r="G934" s="8"/>
    </row>
    <row r="935">
      <c r="B935" s="8"/>
      <c r="G935" s="8"/>
    </row>
    <row r="936">
      <c r="B936" s="8"/>
      <c r="G936" s="8"/>
    </row>
    <row r="937">
      <c r="B937" s="8"/>
      <c r="G937" s="8"/>
    </row>
    <row r="938">
      <c r="B938" s="8"/>
      <c r="G938" s="8"/>
    </row>
    <row r="939">
      <c r="B939" s="8"/>
      <c r="G939" s="8"/>
    </row>
    <row r="940">
      <c r="B940" s="8"/>
      <c r="G940" s="8"/>
    </row>
    <row r="941">
      <c r="B941" s="8"/>
      <c r="G941" s="8"/>
    </row>
    <row r="942">
      <c r="B942" s="8"/>
      <c r="G942" s="8"/>
    </row>
    <row r="943">
      <c r="B943" s="8"/>
      <c r="G943" s="8"/>
    </row>
    <row r="944">
      <c r="B944" s="8"/>
      <c r="G944" s="8"/>
    </row>
    <row r="945">
      <c r="B945" s="8"/>
      <c r="G945" s="8"/>
    </row>
    <row r="946">
      <c r="B946" s="8"/>
      <c r="G946" s="8"/>
    </row>
    <row r="947">
      <c r="B947" s="8"/>
      <c r="G947" s="8"/>
    </row>
    <row r="948">
      <c r="B948" s="8"/>
      <c r="G948" s="8"/>
    </row>
    <row r="949">
      <c r="B949" s="8"/>
      <c r="G949" s="8"/>
    </row>
    <row r="950">
      <c r="B950" s="8"/>
      <c r="G950" s="8"/>
    </row>
    <row r="951">
      <c r="B951" s="8"/>
      <c r="G951" s="8"/>
    </row>
    <row r="952">
      <c r="B952" s="8"/>
      <c r="G952" s="8"/>
    </row>
    <row r="953">
      <c r="B953" s="8"/>
      <c r="G953" s="8"/>
    </row>
    <row r="954">
      <c r="B954" s="8"/>
      <c r="G954" s="8"/>
    </row>
    <row r="955">
      <c r="B955" s="8"/>
      <c r="G955" s="8"/>
    </row>
    <row r="956">
      <c r="B956" s="8"/>
      <c r="G956" s="8"/>
    </row>
    <row r="957">
      <c r="B957" s="8"/>
      <c r="G957" s="8"/>
    </row>
    <row r="958">
      <c r="B958" s="8"/>
      <c r="G958" s="8"/>
    </row>
    <row r="959">
      <c r="B959" s="8"/>
      <c r="G959" s="8"/>
    </row>
    <row r="960">
      <c r="B960" s="8"/>
      <c r="G960" s="8"/>
    </row>
    <row r="961">
      <c r="B961" s="8"/>
      <c r="G961" s="8"/>
    </row>
    <row r="962">
      <c r="B962" s="8"/>
      <c r="G962" s="8"/>
    </row>
    <row r="963">
      <c r="B963" s="8"/>
      <c r="G963" s="8"/>
    </row>
    <row r="964">
      <c r="B964" s="8"/>
      <c r="G964" s="8"/>
    </row>
    <row r="965">
      <c r="B965" s="8"/>
      <c r="G965" s="8"/>
    </row>
    <row r="966">
      <c r="B966" s="8"/>
      <c r="G966" s="8"/>
    </row>
    <row r="967">
      <c r="B967" s="8"/>
      <c r="G967" s="8"/>
    </row>
    <row r="968">
      <c r="B968" s="8"/>
      <c r="G968" s="8"/>
    </row>
    <row r="969">
      <c r="B969" s="8"/>
      <c r="G969" s="8"/>
    </row>
    <row r="970">
      <c r="B970" s="8"/>
      <c r="G970" s="8"/>
    </row>
    <row r="971">
      <c r="B971" s="8"/>
      <c r="G971" s="8"/>
    </row>
    <row r="972">
      <c r="B972" s="8"/>
      <c r="G972" s="8"/>
    </row>
    <row r="973">
      <c r="B973" s="8"/>
      <c r="G973" s="8"/>
    </row>
    <row r="974">
      <c r="B974" s="8"/>
      <c r="G974" s="8"/>
    </row>
    <row r="975">
      <c r="B975" s="8"/>
      <c r="G975" s="8"/>
    </row>
    <row r="976">
      <c r="B976" s="8"/>
      <c r="G976" s="8"/>
    </row>
    <row r="977">
      <c r="B977" s="8"/>
      <c r="G977" s="8"/>
    </row>
    <row r="978">
      <c r="B978" s="8"/>
      <c r="G978" s="8"/>
    </row>
    <row r="979">
      <c r="B979" s="8"/>
      <c r="G979" s="8"/>
    </row>
    <row r="980">
      <c r="B980" s="8"/>
      <c r="G980" s="8"/>
    </row>
    <row r="981">
      <c r="B981" s="8"/>
      <c r="G981" s="8"/>
    </row>
    <row r="982">
      <c r="B982" s="8"/>
      <c r="G982" s="8"/>
    </row>
    <row r="983">
      <c r="B983" s="8"/>
      <c r="G983" s="8"/>
    </row>
    <row r="984">
      <c r="B984" s="8"/>
      <c r="G984" s="8"/>
    </row>
    <row r="985">
      <c r="B985" s="8"/>
      <c r="G985" s="8"/>
    </row>
    <row r="986">
      <c r="B986" s="8"/>
      <c r="G986" s="8"/>
    </row>
    <row r="987">
      <c r="B987" s="8"/>
      <c r="G987" s="8"/>
    </row>
    <row r="988">
      <c r="B988" s="8"/>
      <c r="G988" s="8"/>
    </row>
    <row r="989">
      <c r="B989" s="8"/>
      <c r="G989" s="8"/>
    </row>
    <row r="990">
      <c r="B990" s="8"/>
      <c r="G990" s="8"/>
    </row>
    <row r="991">
      <c r="B991" s="8"/>
      <c r="G991" s="8"/>
    </row>
    <row r="992">
      <c r="B992" s="8"/>
      <c r="G992" s="8"/>
    </row>
    <row r="993">
      <c r="B993" s="8"/>
      <c r="G993" s="8"/>
    </row>
    <row r="994">
      <c r="B994" s="8"/>
      <c r="G994" s="8"/>
    </row>
    <row r="995">
      <c r="B995" s="8"/>
      <c r="G995" s="8"/>
    </row>
    <row r="996">
      <c r="B996" s="8"/>
      <c r="G996" s="8"/>
    </row>
    <row r="997">
      <c r="B997" s="8"/>
      <c r="G997" s="8"/>
    </row>
    <row r="998">
      <c r="B998" s="8"/>
      <c r="G998" s="8"/>
    </row>
    <row r="999">
      <c r="B999" s="8"/>
      <c r="G999" s="8"/>
    </row>
    <row r="1000">
      <c r="B1000" s="8"/>
      <c r="G1000" s="8"/>
    </row>
    <row r="1001">
      <c r="B1001" s="8"/>
      <c r="G1001" s="8"/>
    </row>
    <row r="1002">
      <c r="B1002" s="8"/>
      <c r="G1002" s="8"/>
    </row>
  </sheetData>
  <mergeCells count="1">
    <mergeCell ref="C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86"/>
    <col customWidth="1" min="3" max="4" width="26.29"/>
    <col customWidth="1" min="9" max="9" width="17.29"/>
  </cols>
  <sheetData>
    <row r="1">
      <c r="B1" s="3"/>
      <c r="C1" s="1"/>
      <c r="D1" s="1"/>
      <c r="F1" s="1"/>
      <c r="G1" s="1"/>
      <c r="H1" s="1" t="s">
        <v>31</v>
      </c>
      <c r="I1" s="4">
        <v>28000.0</v>
      </c>
    </row>
    <row r="2">
      <c r="A2" s="1" t="s">
        <v>32</v>
      </c>
      <c r="B2" s="4">
        <f>80000000-SUM(G:G)</f>
        <v>80000000</v>
      </c>
      <c r="C2" s="5" t="s">
        <v>33</v>
      </c>
      <c r="F2" s="1"/>
      <c r="G2" s="1"/>
      <c r="H2" s="1" t="s">
        <v>34</v>
      </c>
      <c r="I2" s="6">
        <v>0.075</v>
      </c>
    </row>
    <row r="3">
      <c r="A3" s="1" t="s">
        <v>35</v>
      </c>
      <c r="B3" s="4" t="s">
        <v>36</v>
      </c>
      <c r="C3" s="1" t="s">
        <v>42</v>
      </c>
      <c r="D3" s="1" t="s">
        <v>37</v>
      </c>
      <c r="E3" s="1" t="s">
        <v>38</v>
      </c>
      <c r="F3" s="1" t="s">
        <v>43</v>
      </c>
      <c r="G3" s="1" t="s">
        <v>44</v>
      </c>
      <c r="H3" s="1" t="s">
        <v>40</v>
      </c>
      <c r="I3" s="4" t="s">
        <v>41</v>
      </c>
    </row>
    <row r="4">
      <c r="A4" s="1">
        <v>0.0</v>
      </c>
      <c r="B4" s="4">
        <v>7.0</v>
      </c>
      <c r="C4" s="1">
        <v>7.0</v>
      </c>
      <c r="D4" s="1">
        <v>7.0</v>
      </c>
      <c r="E4" s="3">
        <v>0.25</v>
      </c>
      <c r="H4" s="7">
        <f t="shared" ref="H4:H127" si="1">C4*$I$2</f>
        <v>0.525</v>
      </c>
      <c r="I4" s="8">
        <f t="shared" ref="I4:I127" si="2">IF(($I$1-H4)&lt;0,0,$I$1-H4)</f>
        <v>27999.475</v>
      </c>
    </row>
    <row r="5">
      <c r="A5" s="1">
        <v>1.0</v>
      </c>
      <c r="B5" s="8">
        <f t="shared" ref="B5:B127" si="3">$B$4*2^(A5/4)</f>
        <v>8.324449805</v>
      </c>
      <c r="C5" s="8">
        <f t="shared" ref="C5:C127" si="4">E5 * (D4) * (1 - (D4)/$B$2)</f>
        <v>1.749999847</v>
      </c>
      <c r="D5" s="8">
        <f t="shared" ref="D5:D127" si="5">D4-F4-G4+C5</f>
        <v>8.749999847</v>
      </c>
      <c r="E5" s="3">
        <v>0.25</v>
      </c>
      <c r="H5" s="7">
        <f t="shared" si="1"/>
        <v>0.1312499885</v>
      </c>
      <c r="I5" s="8">
        <f t="shared" si="2"/>
        <v>27999.86875</v>
      </c>
    </row>
    <row r="6">
      <c r="A6" s="1">
        <v>2.0</v>
      </c>
      <c r="B6" s="8">
        <f t="shared" si="3"/>
        <v>9.899494937</v>
      </c>
      <c r="C6" s="8">
        <f t="shared" si="4"/>
        <v>2.187499722</v>
      </c>
      <c r="D6" s="8">
        <f t="shared" si="5"/>
        <v>10.93749957</v>
      </c>
      <c r="E6" s="3">
        <v>0.25</v>
      </c>
      <c r="H6" s="7">
        <f t="shared" si="1"/>
        <v>0.1640624792</v>
      </c>
      <c r="I6" s="8">
        <f t="shared" si="2"/>
        <v>27999.83594</v>
      </c>
    </row>
    <row r="7">
      <c r="A7" s="1">
        <v>3.0</v>
      </c>
      <c r="B7" s="8">
        <f t="shared" si="3"/>
        <v>11.77254981</v>
      </c>
      <c r="C7" s="8">
        <f t="shared" si="4"/>
        <v>2.734374518</v>
      </c>
      <c r="D7" s="8">
        <f t="shared" si="5"/>
        <v>13.67187409</v>
      </c>
      <c r="E7" s="3">
        <v>0.25</v>
      </c>
      <c r="H7" s="7">
        <f t="shared" si="1"/>
        <v>0.2050780889</v>
      </c>
      <c r="I7" s="8">
        <f t="shared" si="2"/>
        <v>27999.79492</v>
      </c>
    </row>
    <row r="8">
      <c r="A8" s="1">
        <v>4.0</v>
      </c>
      <c r="B8" s="8">
        <f t="shared" si="3"/>
        <v>14</v>
      </c>
      <c r="C8" s="8">
        <f t="shared" si="4"/>
        <v>3.417967938</v>
      </c>
      <c r="D8" s="8">
        <f t="shared" si="5"/>
        <v>17.08984203</v>
      </c>
      <c r="E8" s="3">
        <v>0.25</v>
      </c>
      <c r="H8" s="7">
        <f t="shared" si="1"/>
        <v>0.2563475953</v>
      </c>
      <c r="I8" s="8">
        <f t="shared" si="2"/>
        <v>27999.74365</v>
      </c>
    </row>
    <row r="9">
      <c r="A9" s="1">
        <v>5.0</v>
      </c>
      <c r="B9" s="8">
        <f t="shared" si="3"/>
        <v>16.64889961</v>
      </c>
      <c r="C9" s="8">
        <f t="shared" si="4"/>
        <v>4.272459594</v>
      </c>
      <c r="D9" s="8">
        <f t="shared" si="5"/>
        <v>21.36230162</v>
      </c>
      <c r="E9" s="3">
        <v>0.25</v>
      </c>
      <c r="H9" s="7">
        <f t="shared" si="1"/>
        <v>0.3204344695</v>
      </c>
      <c r="I9" s="8">
        <f t="shared" si="2"/>
        <v>27999.67957</v>
      </c>
    </row>
    <row r="10">
      <c r="A10" s="1">
        <v>6.0</v>
      </c>
      <c r="B10" s="8">
        <f t="shared" si="3"/>
        <v>19.79898987</v>
      </c>
      <c r="C10" s="8">
        <f t="shared" si="4"/>
        <v>5.340573979</v>
      </c>
      <c r="D10" s="8">
        <f t="shared" si="5"/>
        <v>26.7028756</v>
      </c>
      <c r="E10" s="3">
        <v>0.25</v>
      </c>
      <c r="H10" s="7">
        <f t="shared" si="1"/>
        <v>0.4005430484</v>
      </c>
      <c r="I10" s="8">
        <f t="shared" si="2"/>
        <v>27999.59946</v>
      </c>
    </row>
    <row r="11">
      <c r="A11" s="1">
        <v>7.0</v>
      </c>
      <c r="B11" s="8">
        <f t="shared" si="3"/>
        <v>23.54509963</v>
      </c>
      <c r="C11" s="8">
        <f t="shared" si="4"/>
        <v>6.675716671</v>
      </c>
      <c r="D11" s="8">
        <f t="shared" si="5"/>
        <v>33.37859227</v>
      </c>
      <c r="E11" s="3">
        <v>0.25</v>
      </c>
      <c r="H11" s="7">
        <f t="shared" si="1"/>
        <v>0.5006787503</v>
      </c>
      <c r="I11" s="8">
        <f t="shared" si="2"/>
        <v>27999.49932</v>
      </c>
    </row>
    <row r="12">
      <c r="A12" s="1">
        <v>8.0</v>
      </c>
      <c r="B12" s="8">
        <f t="shared" si="3"/>
        <v>28</v>
      </c>
      <c r="C12" s="8">
        <f t="shared" si="4"/>
        <v>8.344644586</v>
      </c>
      <c r="D12" s="8">
        <f t="shared" si="5"/>
        <v>41.72323686</v>
      </c>
      <c r="E12" s="3">
        <v>0.25</v>
      </c>
      <c r="H12" s="7">
        <f t="shared" si="1"/>
        <v>0.6258483439</v>
      </c>
      <c r="I12" s="8">
        <f t="shared" si="2"/>
        <v>27999.37415</v>
      </c>
    </row>
    <row r="13">
      <c r="A13" s="1">
        <v>9.0</v>
      </c>
      <c r="B13" s="8">
        <f t="shared" si="3"/>
        <v>33.29779922</v>
      </c>
      <c r="C13" s="8">
        <f t="shared" si="4"/>
        <v>10.43080377</v>
      </c>
      <c r="D13" s="8">
        <f t="shared" si="5"/>
        <v>52.15404063</v>
      </c>
      <c r="E13" s="3">
        <v>0.25</v>
      </c>
      <c r="H13" s="7">
        <f t="shared" si="1"/>
        <v>0.782310283</v>
      </c>
      <c r="I13" s="8">
        <f t="shared" si="2"/>
        <v>27999.21769</v>
      </c>
    </row>
    <row r="14">
      <c r="A14" s="1">
        <v>10.0</v>
      </c>
      <c r="B14" s="8">
        <f t="shared" si="3"/>
        <v>39.59797975</v>
      </c>
      <c r="C14" s="8">
        <f t="shared" si="4"/>
        <v>13.03850166</v>
      </c>
      <c r="D14" s="8">
        <f t="shared" si="5"/>
        <v>65.19254229</v>
      </c>
      <c r="E14" s="3">
        <v>0.25</v>
      </c>
      <c r="H14" s="7">
        <f t="shared" si="1"/>
        <v>0.9778876243</v>
      </c>
      <c r="I14" s="8">
        <f t="shared" si="2"/>
        <v>27999.02211</v>
      </c>
    </row>
    <row r="15">
      <c r="A15" s="1">
        <v>11.0</v>
      </c>
      <c r="B15" s="8">
        <f t="shared" si="3"/>
        <v>47.09019925</v>
      </c>
      <c r="C15" s="8">
        <f t="shared" si="4"/>
        <v>16.29812229</v>
      </c>
      <c r="D15" s="8">
        <f t="shared" si="5"/>
        <v>81.49066458</v>
      </c>
      <c r="E15" s="3">
        <v>0.25</v>
      </c>
      <c r="H15" s="7">
        <f t="shared" si="1"/>
        <v>1.222359172</v>
      </c>
      <c r="I15" s="8">
        <f t="shared" si="2"/>
        <v>27998.77764</v>
      </c>
    </row>
    <row r="16">
      <c r="A16" s="1">
        <v>12.0</v>
      </c>
      <c r="B16" s="8">
        <f t="shared" si="3"/>
        <v>56</v>
      </c>
      <c r="C16" s="8">
        <f t="shared" si="4"/>
        <v>20.37264539</v>
      </c>
      <c r="D16" s="8">
        <f t="shared" si="5"/>
        <v>101.86331</v>
      </c>
      <c r="E16" s="3">
        <v>0.25</v>
      </c>
      <c r="H16" s="7">
        <f t="shared" si="1"/>
        <v>1.527948404</v>
      </c>
      <c r="I16" s="8">
        <f t="shared" si="2"/>
        <v>27998.47205</v>
      </c>
    </row>
    <row r="17">
      <c r="A17" s="1">
        <v>13.0</v>
      </c>
      <c r="B17" s="8">
        <f t="shared" si="3"/>
        <v>66.59559844</v>
      </c>
      <c r="C17" s="8">
        <f t="shared" si="4"/>
        <v>25.46579507</v>
      </c>
      <c r="D17" s="8">
        <f t="shared" si="5"/>
        <v>127.329105</v>
      </c>
      <c r="E17" s="3">
        <v>0.25</v>
      </c>
      <c r="H17" s="7">
        <f t="shared" si="1"/>
        <v>1.90993463</v>
      </c>
      <c r="I17" s="8">
        <f t="shared" si="2"/>
        <v>27998.09007</v>
      </c>
    </row>
    <row r="18">
      <c r="A18" s="1">
        <v>14.0</v>
      </c>
      <c r="B18" s="8">
        <f t="shared" si="3"/>
        <v>79.19595949</v>
      </c>
      <c r="C18" s="8">
        <f t="shared" si="4"/>
        <v>31.83222559</v>
      </c>
      <c r="D18" s="8">
        <f t="shared" si="5"/>
        <v>159.1613306</v>
      </c>
      <c r="E18" s="3">
        <v>0.25</v>
      </c>
      <c r="H18" s="7">
        <f t="shared" si="1"/>
        <v>2.38741692</v>
      </c>
      <c r="I18" s="8">
        <f t="shared" si="2"/>
        <v>27997.61258</v>
      </c>
    </row>
    <row r="19">
      <c r="A19" s="1">
        <v>15.0</v>
      </c>
      <c r="B19" s="8">
        <f t="shared" si="3"/>
        <v>94.18039851</v>
      </c>
      <c r="C19" s="8">
        <f t="shared" si="4"/>
        <v>39.79025349</v>
      </c>
      <c r="D19" s="8">
        <f t="shared" si="5"/>
        <v>198.9515841</v>
      </c>
      <c r="E19" s="3">
        <v>0.25</v>
      </c>
      <c r="H19" s="7">
        <f t="shared" si="1"/>
        <v>2.984269012</v>
      </c>
      <c r="I19" s="8">
        <f t="shared" si="2"/>
        <v>27997.01573</v>
      </c>
    </row>
    <row r="20">
      <c r="A20" s="1">
        <v>16.0</v>
      </c>
      <c r="B20" s="8">
        <f t="shared" si="3"/>
        <v>112</v>
      </c>
      <c r="C20" s="8">
        <f t="shared" si="4"/>
        <v>49.73777234</v>
      </c>
      <c r="D20" s="8">
        <f t="shared" si="5"/>
        <v>248.6893565</v>
      </c>
      <c r="E20" s="3">
        <v>0.25</v>
      </c>
      <c r="H20" s="7">
        <f t="shared" si="1"/>
        <v>3.730332925</v>
      </c>
      <c r="I20" s="8">
        <f t="shared" si="2"/>
        <v>27996.26967</v>
      </c>
    </row>
    <row r="21">
      <c r="A21" s="1">
        <v>17.0</v>
      </c>
      <c r="B21" s="8">
        <f t="shared" si="3"/>
        <v>133.1911969</v>
      </c>
      <c r="C21" s="8">
        <f t="shared" si="4"/>
        <v>62.17214584</v>
      </c>
      <c r="D21" s="8">
        <f t="shared" si="5"/>
        <v>310.8615023</v>
      </c>
      <c r="E21" s="3">
        <v>0.25</v>
      </c>
      <c r="H21" s="7">
        <f t="shared" si="1"/>
        <v>4.662910938</v>
      </c>
      <c r="I21" s="8">
        <f t="shared" si="2"/>
        <v>27995.33709</v>
      </c>
    </row>
    <row r="22">
      <c r="A22" s="1">
        <v>18.0</v>
      </c>
      <c r="B22" s="8">
        <f t="shared" si="3"/>
        <v>158.391919</v>
      </c>
      <c r="C22" s="8">
        <f t="shared" si="4"/>
        <v>77.71507359</v>
      </c>
      <c r="D22" s="8">
        <f t="shared" si="5"/>
        <v>388.5765759</v>
      </c>
      <c r="E22" s="3">
        <v>0.25</v>
      </c>
      <c r="H22" s="7">
        <f t="shared" si="1"/>
        <v>5.828630519</v>
      </c>
      <c r="I22" s="8">
        <f t="shared" si="2"/>
        <v>27994.17137</v>
      </c>
    </row>
    <row r="23">
      <c r="A23" s="1">
        <v>19.0</v>
      </c>
      <c r="B23" s="8">
        <f t="shared" si="3"/>
        <v>188.360797</v>
      </c>
      <c r="C23" s="8">
        <f t="shared" si="4"/>
        <v>97.14367212</v>
      </c>
      <c r="D23" s="8">
        <f t="shared" si="5"/>
        <v>485.720248</v>
      </c>
      <c r="E23" s="3">
        <v>0.25</v>
      </c>
      <c r="H23" s="7">
        <f t="shared" si="1"/>
        <v>7.285775409</v>
      </c>
      <c r="I23" s="8">
        <f t="shared" si="2"/>
        <v>27992.71422</v>
      </c>
    </row>
    <row r="24">
      <c r="A24" s="1">
        <v>20.0</v>
      </c>
      <c r="B24" s="8">
        <f t="shared" si="3"/>
        <v>224</v>
      </c>
      <c r="C24" s="8">
        <f t="shared" si="4"/>
        <v>121.4293247</v>
      </c>
      <c r="D24" s="8">
        <f t="shared" si="5"/>
        <v>607.1495728</v>
      </c>
      <c r="E24" s="3">
        <v>0.25</v>
      </c>
      <c r="H24" s="7">
        <f t="shared" si="1"/>
        <v>9.107199356</v>
      </c>
      <c r="I24" s="8">
        <f t="shared" si="2"/>
        <v>27990.8928</v>
      </c>
    </row>
    <row r="25">
      <c r="A25" s="1">
        <v>21.0</v>
      </c>
      <c r="B25" s="8">
        <f t="shared" si="3"/>
        <v>266.3823938</v>
      </c>
      <c r="C25" s="8">
        <f t="shared" si="4"/>
        <v>151.7862412</v>
      </c>
      <c r="D25" s="8">
        <f t="shared" si="5"/>
        <v>758.935814</v>
      </c>
      <c r="E25" s="3">
        <v>0.25</v>
      </c>
      <c r="H25" s="7">
        <f t="shared" si="1"/>
        <v>11.38396809</v>
      </c>
      <c r="I25" s="8">
        <f t="shared" si="2"/>
        <v>27988.61603</v>
      </c>
    </row>
    <row r="26">
      <c r="A26" s="1">
        <v>22.0</v>
      </c>
      <c r="B26" s="8">
        <f t="shared" si="3"/>
        <v>316.783838</v>
      </c>
      <c r="C26" s="8">
        <f t="shared" si="4"/>
        <v>189.7321535</v>
      </c>
      <c r="D26" s="8">
        <f t="shared" si="5"/>
        <v>948.6679675</v>
      </c>
      <c r="E26" s="3">
        <v>0.25</v>
      </c>
      <c r="H26" s="7">
        <f t="shared" si="1"/>
        <v>14.22991152</v>
      </c>
      <c r="I26" s="8">
        <f t="shared" si="2"/>
        <v>27985.77009</v>
      </c>
    </row>
    <row r="27">
      <c r="A27" s="1">
        <v>23.0</v>
      </c>
      <c r="B27" s="8">
        <f t="shared" si="3"/>
        <v>376.721594</v>
      </c>
      <c r="C27" s="8">
        <f t="shared" si="4"/>
        <v>237.1641795</v>
      </c>
      <c r="D27" s="8">
        <f t="shared" si="5"/>
        <v>1185.832147</v>
      </c>
      <c r="E27" s="3">
        <v>0.25</v>
      </c>
      <c r="H27" s="7">
        <f t="shared" si="1"/>
        <v>17.78731346</v>
      </c>
      <c r="I27" s="8">
        <f t="shared" si="2"/>
        <v>27982.21269</v>
      </c>
    </row>
    <row r="28">
      <c r="A28" s="1">
        <v>24.0</v>
      </c>
      <c r="B28" s="8">
        <f t="shared" si="3"/>
        <v>448</v>
      </c>
      <c r="C28" s="8">
        <f t="shared" si="4"/>
        <v>296.4536424</v>
      </c>
      <c r="D28" s="8">
        <f t="shared" si="5"/>
        <v>1482.285789</v>
      </c>
      <c r="E28" s="3">
        <v>0.25</v>
      </c>
      <c r="H28" s="7">
        <f t="shared" si="1"/>
        <v>22.23402318</v>
      </c>
      <c r="I28" s="8">
        <f t="shared" si="2"/>
        <v>27977.76598</v>
      </c>
    </row>
    <row r="29">
      <c r="A29" s="1">
        <v>25.0</v>
      </c>
      <c r="B29" s="8">
        <f t="shared" si="3"/>
        <v>532.7647875</v>
      </c>
      <c r="C29" s="8">
        <f t="shared" si="4"/>
        <v>370.5645812</v>
      </c>
      <c r="D29" s="8">
        <f t="shared" si="5"/>
        <v>1852.850371</v>
      </c>
      <c r="E29" s="3">
        <v>0.25</v>
      </c>
      <c r="H29" s="7">
        <f t="shared" si="1"/>
        <v>27.79234359</v>
      </c>
      <c r="I29" s="8">
        <f t="shared" si="2"/>
        <v>27972.20766</v>
      </c>
    </row>
    <row r="30">
      <c r="A30" s="1">
        <v>26.0</v>
      </c>
      <c r="B30" s="8">
        <f t="shared" si="3"/>
        <v>633.5676759</v>
      </c>
      <c r="C30" s="8">
        <f t="shared" si="4"/>
        <v>463.2018643</v>
      </c>
      <c r="D30" s="8">
        <f t="shared" si="5"/>
        <v>2316.052235</v>
      </c>
      <c r="E30" s="3">
        <v>0.25</v>
      </c>
      <c r="H30" s="7">
        <f t="shared" si="1"/>
        <v>34.74013983</v>
      </c>
      <c r="I30" s="8">
        <f t="shared" si="2"/>
        <v>27965.25986</v>
      </c>
    </row>
    <row r="31">
      <c r="A31" s="1">
        <v>27.0</v>
      </c>
      <c r="B31" s="8">
        <f t="shared" si="3"/>
        <v>753.4431881</v>
      </c>
      <c r="C31" s="8">
        <f t="shared" si="4"/>
        <v>578.9962959</v>
      </c>
      <c r="D31" s="8">
        <f t="shared" si="5"/>
        <v>2895.048531</v>
      </c>
      <c r="E31" s="3">
        <v>0.25</v>
      </c>
      <c r="H31" s="7">
        <f t="shared" si="1"/>
        <v>43.42472219</v>
      </c>
      <c r="I31" s="8">
        <f t="shared" si="2"/>
        <v>27956.57528</v>
      </c>
    </row>
    <row r="32">
      <c r="A32" s="1">
        <v>28.0</v>
      </c>
      <c r="B32" s="8">
        <f t="shared" si="3"/>
        <v>896</v>
      </c>
      <c r="C32" s="8">
        <f t="shared" si="4"/>
        <v>723.7359411</v>
      </c>
      <c r="D32" s="8">
        <f t="shared" si="5"/>
        <v>3618.784472</v>
      </c>
      <c r="E32" s="3">
        <v>0.25</v>
      </c>
      <c r="H32" s="7">
        <f t="shared" si="1"/>
        <v>54.28019558</v>
      </c>
      <c r="I32" s="8">
        <f t="shared" si="2"/>
        <v>27945.7198</v>
      </c>
    </row>
    <row r="33">
      <c r="A33" s="1">
        <v>29.0</v>
      </c>
      <c r="B33" s="8">
        <f t="shared" si="3"/>
        <v>1065.529575</v>
      </c>
      <c r="C33" s="8">
        <f t="shared" si="4"/>
        <v>904.6551942</v>
      </c>
      <c r="D33" s="8">
        <f t="shared" si="5"/>
        <v>4523.439666</v>
      </c>
      <c r="E33" s="3">
        <v>0.25</v>
      </c>
      <c r="H33" s="7">
        <f t="shared" si="1"/>
        <v>67.84913957</v>
      </c>
      <c r="I33" s="8">
        <f t="shared" si="2"/>
        <v>27932.15086</v>
      </c>
    </row>
    <row r="34">
      <c r="A34" s="1">
        <v>30.0</v>
      </c>
      <c r="B34" s="8">
        <f t="shared" si="3"/>
        <v>1267.135352</v>
      </c>
      <c r="C34" s="8">
        <f t="shared" si="4"/>
        <v>1130.795974</v>
      </c>
      <c r="D34" s="8">
        <f t="shared" si="5"/>
        <v>5654.235641</v>
      </c>
      <c r="E34" s="3">
        <v>0.25</v>
      </c>
      <c r="H34" s="7">
        <f t="shared" si="1"/>
        <v>84.80969808</v>
      </c>
      <c r="I34" s="8">
        <f t="shared" si="2"/>
        <v>27915.1903</v>
      </c>
    </row>
    <row r="35">
      <c r="A35" s="1">
        <v>31.0</v>
      </c>
      <c r="B35" s="8">
        <f t="shared" si="3"/>
        <v>1506.886376</v>
      </c>
      <c r="C35" s="8">
        <f t="shared" si="4"/>
        <v>1413.459003</v>
      </c>
      <c r="D35" s="8">
        <f t="shared" si="5"/>
        <v>7067.694643</v>
      </c>
      <c r="E35" s="3">
        <v>0.25</v>
      </c>
      <c r="H35" s="7">
        <f t="shared" si="1"/>
        <v>106.0094252</v>
      </c>
      <c r="I35" s="8">
        <f t="shared" si="2"/>
        <v>27893.99057</v>
      </c>
    </row>
    <row r="36">
      <c r="A36" s="1">
        <v>32.0</v>
      </c>
      <c r="B36" s="8">
        <f t="shared" si="3"/>
        <v>1792</v>
      </c>
      <c r="C36" s="8">
        <f t="shared" si="4"/>
        <v>1766.76756</v>
      </c>
      <c r="D36" s="8">
        <f t="shared" si="5"/>
        <v>8834.462203</v>
      </c>
      <c r="E36" s="3">
        <v>0.25</v>
      </c>
      <c r="H36" s="7">
        <f t="shared" si="1"/>
        <v>132.507567</v>
      </c>
      <c r="I36" s="8">
        <f t="shared" si="2"/>
        <v>27867.49243</v>
      </c>
    </row>
    <row r="37">
      <c r="A37" s="1">
        <v>33.0</v>
      </c>
      <c r="B37" s="8">
        <f t="shared" si="3"/>
        <v>2131.05915</v>
      </c>
      <c r="C37" s="8">
        <f t="shared" si="4"/>
        <v>2208.371652</v>
      </c>
      <c r="D37" s="8">
        <f t="shared" si="5"/>
        <v>11042.83385</v>
      </c>
      <c r="E37" s="3">
        <v>0.25</v>
      </c>
      <c r="H37" s="7">
        <f t="shared" si="1"/>
        <v>165.6278739</v>
      </c>
      <c r="I37" s="8">
        <f t="shared" si="2"/>
        <v>27834.37213</v>
      </c>
    </row>
    <row r="38">
      <c r="A38" s="1">
        <v>34.0</v>
      </c>
      <c r="B38" s="8">
        <f t="shared" si="3"/>
        <v>2534.270704</v>
      </c>
      <c r="C38" s="8">
        <f t="shared" si="4"/>
        <v>2760.327388</v>
      </c>
      <c r="D38" s="8">
        <f t="shared" si="5"/>
        <v>13803.16124</v>
      </c>
      <c r="E38" s="3">
        <v>0.25</v>
      </c>
      <c r="H38" s="7">
        <f t="shared" si="1"/>
        <v>207.0245541</v>
      </c>
      <c r="I38" s="8">
        <f t="shared" si="2"/>
        <v>27792.97545</v>
      </c>
    </row>
    <row r="39">
      <c r="A39" s="1">
        <v>35.0</v>
      </c>
      <c r="B39" s="8">
        <f t="shared" si="3"/>
        <v>3013.772752</v>
      </c>
      <c r="C39" s="8">
        <f t="shared" si="4"/>
        <v>3450.194913</v>
      </c>
      <c r="D39" s="8">
        <f t="shared" si="5"/>
        <v>17253.35616</v>
      </c>
      <c r="E39" s="3">
        <v>0.25</v>
      </c>
      <c r="H39" s="7">
        <f t="shared" si="1"/>
        <v>258.7646185</v>
      </c>
      <c r="I39" s="8">
        <f t="shared" si="2"/>
        <v>27741.23538</v>
      </c>
    </row>
    <row r="40">
      <c r="A40" s="1">
        <v>36.0</v>
      </c>
      <c r="B40" s="8">
        <f t="shared" si="3"/>
        <v>3584</v>
      </c>
      <c r="C40" s="8">
        <f t="shared" si="4"/>
        <v>4312.408794</v>
      </c>
      <c r="D40" s="8">
        <f t="shared" si="5"/>
        <v>21565.76495</v>
      </c>
      <c r="E40" s="3">
        <v>0.25</v>
      </c>
      <c r="H40" s="7">
        <f t="shared" si="1"/>
        <v>323.4306596</v>
      </c>
      <c r="I40" s="8">
        <f t="shared" si="2"/>
        <v>27676.56934</v>
      </c>
    </row>
    <row r="41">
      <c r="A41" s="1">
        <v>37.0</v>
      </c>
      <c r="B41" s="8">
        <f t="shared" si="3"/>
        <v>4262.1183</v>
      </c>
      <c r="C41" s="8">
        <f t="shared" si="4"/>
        <v>5389.987856</v>
      </c>
      <c r="D41" s="8">
        <f t="shared" si="5"/>
        <v>26955.75281</v>
      </c>
      <c r="E41" s="3">
        <v>0.25</v>
      </c>
      <c r="H41" s="7">
        <f t="shared" si="1"/>
        <v>404.2490892</v>
      </c>
      <c r="I41" s="8">
        <f t="shared" si="2"/>
        <v>27595.75091</v>
      </c>
    </row>
    <row r="42">
      <c r="A42" s="1">
        <v>38.0</v>
      </c>
      <c r="B42" s="8">
        <f t="shared" si="3"/>
        <v>5068.541408</v>
      </c>
      <c r="C42" s="8">
        <f t="shared" si="4"/>
        <v>6736.667537</v>
      </c>
      <c r="D42" s="8">
        <f t="shared" si="5"/>
        <v>33692.42034</v>
      </c>
      <c r="E42" s="3">
        <v>0.25</v>
      </c>
      <c r="H42" s="7">
        <f t="shared" si="1"/>
        <v>505.2500653</v>
      </c>
      <c r="I42" s="8">
        <f t="shared" si="2"/>
        <v>27494.74993</v>
      </c>
    </row>
    <row r="43">
      <c r="A43" s="1">
        <v>39.0</v>
      </c>
      <c r="B43" s="8">
        <f t="shared" si="3"/>
        <v>6027.545505</v>
      </c>
      <c r="C43" s="8">
        <f t="shared" si="4"/>
        <v>8419.557651</v>
      </c>
      <c r="D43" s="8">
        <f t="shared" si="5"/>
        <v>42111.97799</v>
      </c>
      <c r="E43" s="3">
        <v>0.25</v>
      </c>
      <c r="H43" s="7">
        <f t="shared" si="1"/>
        <v>631.4668238</v>
      </c>
      <c r="I43" s="8">
        <f t="shared" si="2"/>
        <v>27368.53318</v>
      </c>
    </row>
    <row r="44">
      <c r="A44" s="1">
        <v>40.0</v>
      </c>
      <c r="B44" s="8">
        <f t="shared" si="3"/>
        <v>7168</v>
      </c>
      <c r="C44" s="8">
        <f t="shared" si="4"/>
        <v>10522.45256</v>
      </c>
      <c r="D44" s="8">
        <f t="shared" si="5"/>
        <v>52634.43056</v>
      </c>
      <c r="E44" s="3">
        <v>0.25</v>
      </c>
      <c r="H44" s="7">
        <f t="shared" si="1"/>
        <v>789.1839424</v>
      </c>
      <c r="I44" s="8">
        <f t="shared" si="2"/>
        <v>27210.81606</v>
      </c>
    </row>
    <row r="45">
      <c r="A45" s="1">
        <v>41.0</v>
      </c>
      <c r="B45" s="8">
        <f t="shared" si="3"/>
        <v>8524.2366</v>
      </c>
      <c r="C45" s="8">
        <f t="shared" si="4"/>
        <v>13149.95019</v>
      </c>
      <c r="D45" s="8">
        <f t="shared" si="5"/>
        <v>65784.38075</v>
      </c>
      <c r="E45" s="3">
        <v>0.25</v>
      </c>
      <c r="H45" s="7">
        <f t="shared" si="1"/>
        <v>986.2462644</v>
      </c>
      <c r="I45" s="8">
        <f t="shared" si="2"/>
        <v>27013.75374</v>
      </c>
    </row>
    <row r="46">
      <c r="A46" s="1">
        <v>42.0</v>
      </c>
      <c r="B46" s="8">
        <f t="shared" si="3"/>
        <v>10137.08282</v>
      </c>
      <c r="C46" s="8">
        <f t="shared" si="4"/>
        <v>16432.57149</v>
      </c>
      <c r="D46" s="8">
        <f t="shared" si="5"/>
        <v>82216.95224</v>
      </c>
      <c r="E46" s="3">
        <v>0.25</v>
      </c>
      <c r="H46" s="7">
        <f t="shared" si="1"/>
        <v>1232.442861</v>
      </c>
      <c r="I46" s="8">
        <f t="shared" si="2"/>
        <v>26767.55714</v>
      </c>
    </row>
    <row r="47">
      <c r="A47" s="1">
        <v>43.0</v>
      </c>
      <c r="B47" s="8">
        <f t="shared" si="3"/>
        <v>12055.09101</v>
      </c>
      <c r="C47" s="8">
        <f t="shared" si="4"/>
        <v>20533.11422</v>
      </c>
      <c r="D47" s="8">
        <f t="shared" si="5"/>
        <v>102750.0665</v>
      </c>
      <c r="E47" s="3">
        <v>0.25</v>
      </c>
      <c r="H47" s="7">
        <f t="shared" si="1"/>
        <v>1539.983567</v>
      </c>
      <c r="I47" s="8">
        <f t="shared" si="2"/>
        <v>26460.01643</v>
      </c>
    </row>
    <row r="48">
      <c r="A48" s="1">
        <v>44.0</v>
      </c>
      <c r="B48" s="8">
        <f t="shared" si="3"/>
        <v>14336</v>
      </c>
      <c r="C48" s="8">
        <f t="shared" si="4"/>
        <v>25654.52419</v>
      </c>
      <c r="D48" s="8">
        <f t="shared" si="5"/>
        <v>128404.5906</v>
      </c>
      <c r="E48" s="3">
        <v>0.25</v>
      </c>
      <c r="H48" s="7">
        <f t="shared" si="1"/>
        <v>1924.089314</v>
      </c>
      <c r="I48" s="8">
        <f t="shared" si="2"/>
        <v>26075.91069</v>
      </c>
    </row>
    <row r="49">
      <c r="A49" s="1">
        <v>45.0</v>
      </c>
      <c r="B49" s="8">
        <f t="shared" si="3"/>
        <v>17048.4732</v>
      </c>
      <c r="C49" s="8">
        <f t="shared" si="4"/>
        <v>32049.62348</v>
      </c>
      <c r="D49" s="8">
        <f t="shared" si="5"/>
        <v>160454.2141</v>
      </c>
      <c r="E49" s="3">
        <v>0.25</v>
      </c>
      <c r="H49" s="7">
        <f t="shared" si="1"/>
        <v>2403.721761</v>
      </c>
      <c r="I49" s="8">
        <f t="shared" si="2"/>
        <v>25596.27824</v>
      </c>
    </row>
    <row r="50">
      <c r="A50" s="1">
        <v>46.0</v>
      </c>
      <c r="B50" s="8">
        <f t="shared" si="3"/>
        <v>20274.16563</v>
      </c>
      <c r="C50" s="8">
        <f t="shared" si="4"/>
        <v>40033.09867</v>
      </c>
      <c r="D50" s="8">
        <f t="shared" si="5"/>
        <v>200487.3128</v>
      </c>
      <c r="E50" s="3">
        <v>0.25</v>
      </c>
      <c r="H50" s="7">
        <f t="shared" si="1"/>
        <v>3002.4824</v>
      </c>
      <c r="I50" s="8">
        <f t="shared" si="2"/>
        <v>24997.5176</v>
      </c>
    </row>
    <row r="51">
      <c r="A51" s="1">
        <v>47.0</v>
      </c>
      <c r="B51" s="8">
        <f t="shared" si="3"/>
        <v>24110.18202</v>
      </c>
      <c r="C51" s="8">
        <f t="shared" si="4"/>
        <v>49996.21832</v>
      </c>
      <c r="D51" s="8">
        <f t="shared" si="5"/>
        <v>250483.5311</v>
      </c>
      <c r="E51" s="3">
        <v>0.25</v>
      </c>
      <c r="H51" s="7">
        <f t="shared" si="1"/>
        <v>3749.716374</v>
      </c>
      <c r="I51" s="8">
        <f t="shared" si="2"/>
        <v>24250.28363</v>
      </c>
    </row>
    <row r="52">
      <c r="A52" s="1">
        <v>48.0</v>
      </c>
      <c r="B52" s="8">
        <f t="shared" si="3"/>
        <v>28672</v>
      </c>
      <c r="C52" s="8">
        <f t="shared" si="4"/>
        <v>62424.81403</v>
      </c>
      <c r="D52" s="8">
        <f t="shared" si="5"/>
        <v>312908.3451</v>
      </c>
      <c r="E52" s="3">
        <v>0.25</v>
      </c>
      <c r="H52" s="7">
        <f t="shared" si="1"/>
        <v>4681.861052</v>
      </c>
      <c r="I52" s="8">
        <f t="shared" si="2"/>
        <v>23318.13895</v>
      </c>
    </row>
    <row r="53">
      <c r="A53" s="1">
        <v>49.0</v>
      </c>
      <c r="B53" s="8">
        <f t="shared" si="3"/>
        <v>34096.9464</v>
      </c>
      <c r="C53" s="8">
        <f t="shared" si="4"/>
        <v>77921.11244</v>
      </c>
      <c r="D53" s="8">
        <f t="shared" si="5"/>
        <v>390829.4576</v>
      </c>
      <c r="E53" s="3">
        <v>0.25</v>
      </c>
      <c r="H53" s="7">
        <f t="shared" si="1"/>
        <v>5844.083433</v>
      </c>
      <c r="I53" s="8">
        <f t="shared" si="2"/>
        <v>22155.91657</v>
      </c>
    </row>
    <row r="54">
      <c r="A54" s="1">
        <v>50.0</v>
      </c>
      <c r="B54" s="8">
        <f t="shared" si="3"/>
        <v>40548.33126</v>
      </c>
      <c r="C54" s="8">
        <f t="shared" si="4"/>
        <v>97230.02794</v>
      </c>
      <c r="D54" s="8">
        <f t="shared" si="5"/>
        <v>488059.4855</v>
      </c>
      <c r="E54" s="3">
        <v>0.25</v>
      </c>
      <c r="H54" s="7">
        <f t="shared" si="1"/>
        <v>7292.252096</v>
      </c>
      <c r="I54" s="8">
        <f t="shared" si="2"/>
        <v>20707.7479</v>
      </c>
    </row>
    <row r="55">
      <c r="A55" s="1">
        <v>51.0</v>
      </c>
      <c r="B55" s="8">
        <f t="shared" si="3"/>
        <v>48220.36404</v>
      </c>
      <c r="C55" s="8">
        <f t="shared" si="4"/>
        <v>121270.4899</v>
      </c>
      <c r="D55" s="8">
        <f t="shared" si="5"/>
        <v>609329.9755</v>
      </c>
      <c r="E55" s="3">
        <v>0.25</v>
      </c>
      <c r="H55" s="7">
        <f t="shared" si="1"/>
        <v>9095.286745</v>
      </c>
      <c r="I55" s="8">
        <f t="shared" si="2"/>
        <v>18904.71325</v>
      </c>
    </row>
    <row r="56">
      <c r="A56" s="1">
        <v>52.0</v>
      </c>
      <c r="B56" s="8">
        <f t="shared" si="3"/>
        <v>57344</v>
      </c>
      <c r="C56" s="8">
        <f t="shared" si="4"/>
        <v>151172.2344</v>
      </c>
      <c r="D56" s="8">
        <f t="shared" si="5"/>
        <v>760502.2099</v>
      </c>
      <c r="E56" s="3">
        <v>0.25</v>
      </c>
      <c r="H56" s="7">
        <f t="shared" si="1"/>
        <v>11337.91758</v>
      </c>
      <c r="I56" s="8">
        <f t="shared" si="2"/>
        <v>16662.08242</v>
      </c>
    </row>
    <row r="57">
      <c r="A57" s="1">
        <v>53.0</v>
      </c>
      <c r="B57" s="8">
        <f t="shared" si="3"/>
        <v>68193.8928</v>
      </c>
      <c r="C57" s="8">
        <f t="shared" si="4"/>
        <v>188318.1662</v>
      </c>
      <c r="D57" s="8">
        <f t="shared" si="5"/>
        <v>948820.3761</v>
      </c>
      <c r="E57" s="3">
        <v>0.25</v>
      </c>
      <c r="H57" s="7">
        <f t="shared" si="1"/>
        <v>14123.86246</v>
      </c>
      <c r="I57" s="8">
        <f t="shared" si="2"/>
        <v>13876.13754</v>
      </c>
    </row>
    <row r="58">
      <c r="A58" s="1">
        <v>54.0</v>
      </c>
      <c r="B58" s="8">
        <f t="shared" si="3"/>
        <v>81096.66252</v>
      </c>
      <c r="C58" s="8">
        <f t="shared" si="4"/>
        <v>234391.7812</v>
      </c>
      <c r="D58" s="8">
        <f t="shared" si="5"/>
        <v>1183212.157</v>
      </c>
      <c r="E58" s="3">
        <v>0.25</v>
      </c>
      <c r="H58" s="7">
        <f t="shared" si="1"/>
        <v>17579.38359</v>
      </c>
      <c r="I58" s="8">
        <f t="shared" si="2"/>
        <v>10420.61641</v>
      </c>
    </row>
    <row r="59">
      <c r="A59" s="1">
        <v>55.0</v>
      </c>
      <c r="B59" s="8">
        <f t="shared" si="3"/>
        <v>96440.72807</v>
      </c>
      <c r="C59" s="8">
        <f t="shared" si="4"/>
        <v>291428.0674</v>
      </c>
      <c r="D59" s="8">
        <f t="shared" si="5"/>
        <v>1474640.225</v>
      </c>
      <c r="E59" s="3">
        <v>0.25</v>
      </c>
      <c r="H59" s="7">
        <f t="shared" si="1"/>
        <v>21857.10506</v>
      </c>
      <c r="I59" s="8">
        <f t="shared" si="2"/>
        <v>6142.894944</v>
      </c>
    </row>
    <row r="60">
      <c r="A60" s="1">
        <v>56.0</v>
      </c>
      <c r="B60" s="8">
        <f t="shared" si="3"/>
        <v>114688</v>
      </c>
      <c r="C60" s="8">
        <f t="shared" si="4"/>
        <v>361864.5443</v>
      </c>
      <c r="D60" s="8">
        <f t="shared" si="5"/>
        <v>1836504.769</v>
      </c>
      <c r="E60" s="3">
        <v>0.25</v>
      </c>
      <c r="H60" s="7">
        <f t="shared" si="1"/>
        <v>27139.84082</v>
      </c>
      <c r="I60" s="8">
        <f t="shared" si="2"/>
        <v>860.1591758</v>
      </c>
    </row>
    <row r="61">
      <c r="A61" s="1">
        <v>57.0</v>
      </c>
      <c r="B61" s="8">
        <f t="shared" si="3"/>
        <v>136387.7856</v>
      </c>
      <c r="C61" s="8">
        <f t="shared" si="4"/>
        <v>448586.3492</v>
      </c>
      <c r="D61" s="8">
        <f t="shared" si="5"/>
        <v>2285091.118</v>
      </c>
      <c r="E61" s="3">
        <v>0.25</v>
      </c>
      <c r="H61" s="7">
        <f t="shared" si="1"/>
        <v>33643.97619</v>
      </c>
      <c r="I61" s="8">
        <f t="shared" si="2"/>
        <v>0</v>
      </c>
    </row>
    <row r="62">
      <c r="A62" s="1">
        <v>58.0</v>
      </c>
      <c r="B62" s="8">
        <f t="shared" si="3"/>
        <v>162193.325</v>
      </c>
      <c r="C62" s="8">
        <f t="shared" si="4"/>
        <v>554955.1501</v>
      </c>
      <c r="D62" s="8">
        <f t="shared" si="5"/>
        <v>2840046.268</v>
      </c>
      <c r="E62" s="3">
        <v>0.25</v>
      </c>
      <c r="H62" s="7">
        <f t="shared" si="1"/>
        <v>41621.63626</v>
      </c>
      <c r="I62" s="8">
        <f t="shared" si="2"/>
        <v>0</v>
      </c>
    </row>
    <row r="63">
      <c r="A63" s="1">
        <v>59.0</v>
      </c>
      <c r="B63" s="8">
        <f t="shared" si="3"/>
        <v>192881.4561</v>
      </c>
      <c r="C63" s="8">
        <f t="shared" si="4"/>
        <v>684805.7458</v>
      </c>
      <c r="D63" s="8">
        <f t="shared" si="5"/>
        <v>3524852.014</v>
      </c>
      <c r="E63" s="3">
        <v>0.25</v>
      </c>
      <c r="H63" s="7">
        <f t="shared" si="1"/>
        <v>51360.43094</v>
      </c>
      <c r="I63" s="8">
        <f t="shared" si="2"/>
        <v>0</v>
      </c>
    </row>
    <row r="64">
      <c r="A64" s="1">
        <v>60.0</v>
      </c>
      <c r="B64" s="8">
        <f t="shared" si="3"/>
        <v>229376</v>
      </c>
      <c r="C64" s="8">
        <f t="shared" si="4"/>
        <v>842386.1857</v>
      </c>
      <c r="D64" s="8">
        <f t="shared" si="5"/>
        <v>4367238.2</v>
      </c>
      <c r="E64" s="3">
        <v>0.25</v>
      </c>
      <c r="H64" s="7">
        <f t="shared" si="1"/>
        <v>63178.96393</v>
      </c>
      <c r="I64" s="8">
        <f t="shared" si="2"/>
        <v>0</v>
      </c>
    </row>
    <row r="65">
      <c r="A65" s="1">
        <v>61.0</v>
      </c>
      <c r="B65" s="8">
        <f t="shared" si="3"/>
        <v>272775.5712</v>
      </c>
      <c r="C65" s="8">
        <f t="shared" si="4"/>
        <v>1032207.145</v>
      </c>
      <c r="D65" s="8">
        <f t="shared" si="5"/>
        <v>5399445.345</v>
      </c>
      <c r="E65" s="3">
        <v>0.25</v>
      </c>
      <c r="H65" s="7">
        <f t="shared" si="1"/>
        <v>77415.5359</v>
      </c>
      <c r="I65" s="8">
        <f t="shared" si="2"/>
        <v>0</v>
      </c>
    </row>
    <row r="66">
      <c r="A66" s="1">
        <v>62.0</v>
      </c>
      <c r="B66" s="8">
        <f t="shared" si="3"/>
        <v>324386.6501</v>
      </c>
      <c r="C66" s="8">
        <f t="shared" si="4"/>
        <v>1258755.055</v>
      </c>
      <c r="D66" s="8">
        <f t="shared" si="5"/>
        <v>6658200.4</v>
      </c>
      <c r="E66" s="3">
        <v>0.25</v>
      </c>
      <c r="H66" s="7">
        <f t="shared" si="1"/>
        <v>94406.62912</v>
      </c>
      <c r="I66" s="8">
        <f t="shared" si="2"/>
        <v>0</v>
      </c>
    </row>
    <row r="67">
      <c r="A67" s="1">
        <v>63.0</v>
      </c>
      <c r="B67" s="8">
        <f t="shared" si="3"/>
        <v>385762.9123</v>
      </c>
      <c r="C67" s="8">
        <f t="shared" si="4"/>
        <v>1526013.748</v>
      </c>
      <c r="D67" s="8">
        <f t="shared" si="5"/>
        <v>8184214.148</v>
      </c>
      <c r="E67" s="3">
        <v>0.25</v>
      </c>
      <c r="H67" s="7">
        <f t="shared" si="1"/>
        <v>114451.0311</v>
      </c>
      <c r="I67" s="8">
        <f t="shared" si="2"/>
        <v>0</v>
      </c>
    </row>
    <row r="68">
      <c r="A68" s="1">
        <v>64.0</v>
      </c>
      <c r="B68" s="8">
        <f t="shared" si="3"/>
        <v>458752</v>
      </c>
      <c r="C68" s="8">
        <f t="shared" si="4"/>
        <v>1836736.783</v>
      </c>
      <c r="D68" s="8">
        <f t="shared" si="5"/>
        <v>10020950.93</v>
      </c>
      <c r="E68" s="3">
        <v>0.25</v>
      </c>
      <c r="H68" s="7">
        <f t="shared" si="1"/>
        <v>137755.2587</v>
      </c>
      <c r="I68" s="8">
        <f t="shared" si="2"/>
        <v>0</v>
      </c>
    </row>
    <row r="69">
      <c r="A69" s="1">
        <v>65.0</v>
      </c>
      <c r="B69" s="8">
        <f t="shared" si="3"/>
        <v>545551.1424</v>
      </c>
      <c r="C69" s="8">
        <f t="shared" si="4"/>
        <v>2191426.928</v>
      </c>
      <c r="D69" s="8">
        <f t="shared" si="5"/>
        <v>12212377.86</v>
      </c>
      <c r="E69" s="3">
        <v>0.25</v>
      </c>
      <c r="H69" s="7">
        <f t="shared" si="1"/>
        <v>164357.0196</v>
      </c>
      <c r="I69" s="8">
        <f t="shared" si="2"/>
        <v>0</v>
      </c>
    </row>
    <row r="70">
      <c r="A70" s="1">
        <v>66.0</v>
      </c>
      <c r="B70" s="8">
        <f t="shared" si="3"/>
        <v>648773.3002</v>
      </c>
      <c r="C70" s="8">
        <f t="shared" si="4"/>
        <v>2587025.174</v>
      </c>
      <c r="D70" s="8">
        <f t="shared" si="5"/>
        <v>14799403.03</v>
      </c>
      <c r="E70" s="3">
        <v>0.25</v>
      </c>
      <c r="H70" s="7">
        <f t="shared" si="1"/>
        <v>194026.8881</v>
      </c>
      <c r="I70" s="8">
        <f t="shared" si="2"/>
        <v>0</v>
      </c>
    </row>
    <row r="71">
      <c r="A71" s="1">
        <v>67.0</v>
      </c>
      <c r="B71" s="8">
        <f t="shared" si="3"/>
        <v>771525.8246</v>
      </c>
      <c r="C71" s="8">
        <f t="shared" si="4"/>
        <v>3015405.977</v>
      </c>
      <c r="D71" s="8">
        <f t="shared" si="5"/>
        <v>17814809.01</v>
      </c>
      <c r="E71" s="3">
        <v>0.25</v>
      </c>
      <c r="H71" s="7">
        <f t="shared" si="1"/>
        <v>226155.4483</v>
      </c>
      <c r="I71" s="8">
        <f t="shared" si="2"/>
        <v>0</v>
      </c>
    </row>
    <row r="72">
      <c r="A72" s="1">
        <v>68.0</v>
      </c>
      <c r="B72" s="8">
        <f t="shared" si="3"/>
        <v>917504</v>
      </c>
      <c r="C72" s="8">
        <f t="shared" si="4"/>
        <v>3461929.065</v>
      </c>
      <c r="D72" s="8">
        <f t="shared" si="5"/>
        <v>21276738.08</v>
      </c>
      <c r="E72" s="3">
        <v>0.25</v>
      </c>
      <c r="H72" s="7">
        <f t="shared" si="1"/>
        <v>259644.6799</v>
      </c>
      <c r="I72" s="8">
        <f t="shared" si="2"/>
        <v>0</v>
      </c>
    </row>
    <row r="73">
      <c r="A73" s="1">
        <v>69.0</v>
      </c>
      <c r="B73" s="8">
        <f t="shared" si="3"/>
        <v>1091102.285</v>
      </c>
      <c r="C73" s="8">
        <f t="shared" si="4"/>
        <v>3904498.322</v>
      </c>
      <c r="D73" s="8">
        <f t="shared" si="5"/>
        <v>25181236.4</v>
      </c>
      <c r="E73" s="3">
        <v>0.25</v>
      </c>
      <c r="H73" s="7">
        <f t="shared" si="1"/>
        <v>292837.3741</v>
      </c>
      <c r="I73" s="8">
        <f t="shared" si="2"/>
        <v>0</v>
      </c>
    </row>
    <row r="74">
      <c r="A74" s="1">
        <v>70.0</v>
      </c>
      <c r="B74" s="8">
        <f t="shared" si="3"/>
        <v>1297546.6</v>
      </c>
      <c r="C74" s="8">
        <f t="shared" si="4"/>
        <v>4313763.267</v>
      </c>
      <c r="D74" s="8">
        <f t="shared" si="5"/>
        <v>29494999.66</v>
      </c>
      <c r="E74" s="3">
        <v>0.25</v>
      </c>
      <c r="H74" s="7">
        <f t="shared" si="1"/>
        <v>323532.245</v>
      </c>
      <c r="I74" s="8">
        <f t="shared" si="2"/>
        <v>0</v>
      </c>
    </row>
    <row r="75">
      <c r="A75" s="1">
        <v>71.0</v>
      </c>
      <c r="B75" s="8">
        <f t="shared" si="3"/>
        <v>1543051.649</v>
      </c>
      <c r="C75" s="8">
        <f t="shared" si="4"/>
        <v>4655140.525</v>
      </c>
      <c r="D75" s="8">
        <f t="shared" si="5"/>
        <v>34150140.19</v>
      </c>
      <c r="E75" s="3">
        <v>0.25</v>
      </c>
      <c r="H75" s="7">
        <f t="shared" si="1"/>
        <v>349135.5394</v>
      </c>
      <c r="I75" s="8">
        <f t="shared" si="2"/>
        <v>0</v>
      </c>
    </row>
    <row r="76">
      <c r="A76" s="1">
        <v>72.0</v>
      </c>
      <c r="B76" s="8">
        <f t="shared" si="3"/>
        <v>1835008</v>
      </c>
      <c r="C76" s="8">
        <f t="shared" si="4"/>
        <v>4893059.813</v>
      </c>
      <c r="D76" s="8">
        <f t="shared" si="5"/>
        <v>39043200</v>
      </c>
      <c r="E76" s="3">
        <v>0.25</v>
      </c>
      <c r="H76" s="7">
        <f t="shared" si="1"/>
        <v>366979.486</v>
      </c>
      <c r="I76" s="8">
        <f t="shared" si="2"/>
        <v>0</v>
      </c>
    </row>
    <row r="77">
      <c r="A77" s="1">
        <v>73.0</v>
      </c>
      <c r="B77" s="8">
        <f t="shared" si="3"/>
        <v>2182204.57</v>
      </c>
      <c r="C77" s="8">
        <f t="shared" si="4"/>
        <v>4997139.168</v>
      </c>
      <c r="D77" s="8">
        <f t="shared" si="5"/>
        <v>44040339.17</v>
      </c>
      <c r="E77" s="3">
        <v>0.25</v>
      </c>
      <c r="H77" s="7">
        <f t="shared" si="1"/>
        <v>374785.4376</v>
      </c>
      <c r="I77" s="8">
        <f t="shared" si="2"/>
        <v>0</v>
      </c>
    </row>
    <row r="78">
      <c r="A78" s="1">
        <v>74.0</v>
      </c>
      <c r="B78" s="8">
        <f t="shared" si="3"/>
        <v>2595093.201</v>
      </c>
      <c r="C78" s="8">
        <f t="shared" si="4"/>
        <v>4948986.436</v>
      </c>
      <c r="D78" s="8">
        <f t="shared" si="5"/>
        <v>48989325.61</v>
      </c>
      <c r="E78" s="3">
        <v>0.25</v>
      </c>
      <c r="H78" s="7">
        <f t="shared" si="1"/>
        <v>371173.9827</v>
      </c>
      <c r="I78" s="8">
        <f t="shared" si="2"/>
        <v>0</v>
      </c>
    </row>
    <row r="79">
      <c r="A79" s="1">
        <v>75.0</v>
      </c>
      <c r="B79" s="8">
        <f t="shared" si="3"/>
        <v>3086103.298</v>
      </c>
      <c r="C79" s="8">
        <f t="shared" si="4"/>
        <v>4747475.079</v>
      </c>
      <c r="D79" s="8">
        <f t="shared" si="5"/>
        <v>53736800.68</v>
      </c>
      <c r="E79" s="3">
        <v>0.25</v>
      </c>
      <c r="H79" s="7">
        <f t="shared" si="1"/>
        <v>356060.6309</v>
      </c>
      <c r="I79" s="8">
        <f t="shared" si="2"/>
        <v>0</v>
      </c>
    </row>
    <row r="80">
      <c r="A80" s="1">
        <v>76.0</v>
      </c>
      <c r="B80" s="8">
        <f t="shared" si="3"/>
        <v>3670016</v>
      </c>
      <c r="C80" s="8">
        <f t="shared" si="4"/>
        <v>4410313.459</v>
      </c>
      <c r="D80" s="8">
        <f t="shared" si="5"/>
        <v>58147114.14</v>
      </c>
      <c r="E80" s="3">
        <v>0.25</v>
      </c>
      <c r="H80" s="7">
        <f t="shared" si="1"/>
        <v>330773.5094</v>
      </c>
      <c r="I80" s="8">
        <f t="shared" si="2"/>
        <v>0</v>
      </c>
    </row>
    <row r="81">
      <c r="A81" s="1">
        <v>77.0</v>
      </c>
      <c r="B81" s="8">
        <f t="shared" si="3"/>
        <v>4364409.139</v>
      </c>
      <c r="C81" s="8">
        <f t="shared" si="4"/>
        <v>3970882.026</v>
      </c>
      <c r="D81" s="8">
        <f t="shared" si="5"/>
        <v>62117996.17</v>
      </c>
      <c r="E81" s="3">
        <v>0.25</v>
      </c>
      <c r="H81" s="7">
        <f t="shared" si="1"/>
        <v>297816.1519</v>
      </c>
      <c r="I81" s="8">
        <f t="shared" si="2"/>
        <v>0</v>
      </c>
    </row>
    <row r="82">
      <c r="A82" s="1">
        <v>78.0</v>
      </c>
      <c r="B82" s="8">
        <f t="shared" si="3"/>
        <v>5190186.401</v>
      </c>
      <c r="C82" s="8">
        <f t="shared" si="4"/>
        <v>3471232.017</v>
      </c>
      <c r="D82" s="8">
        <f t="shared" si="5"/>
        <v>65589228.19</v>
      </c>
      <c r="E82" s="3">
        <v>0.25</v>
      </c>
      <c r="H82" s="7">
        <f t="shared" si="1"/>
        <v>260342.4013</v>
      </c>
      <c r="I82" s="8">
        <f t="shared" si="2"/>
        <v>0</v>
      </c>
    </row>
    <row r="83">
      <c r="A83" s="1">
        <v>79.0</v>
      </c>
      <c r="B83" s="8">
        <f t="shared" si="3"/>
        <v>6172206.597</v>
      </c>
      <c r="C83" s="8">
        <f t="shared" si="4"/>
        <v>2953723.128</v>
      </c>
      <c r="D83" s="8">
        <f t="shared" si="5"/>
        <v>68542951.31</v>
      </c>
      <c r="E83" s="3">
        <v>0.25</v>
      </c>
      <c r="H83" s="7">
        <f t="shared" si="1"/>
        <v>221529.2346</v>
      </c>
      <c r="I83" s="8">
        <f t="shared" si="2"/>
        <v>0</v>
      </c>
    </row>
    <row r="84">
      <c r="A84" s="1">
        <v>80.0</v>
      </c>
      <c r="B84" s="8">
        <f t="shared" si="3"/>
        <v>7340032</v>
      </c>
      <c r="C84" s="8">
        <f t="shared" si="4"/>
        <v>2454062.282</v>
      </c>
      <c r="D84" s="8">
        <f t="shared" si="5"/>
        <v>70997013.6</v>
      </c>
      <c r="E84" s="3">
        <v>0.25</v>
      </c>
      <c r="H84" s="7">
        <f t="shared" si="1"/>
        <v>184054.6712</v>
      </c>
      <c r="I84" s="8">
        <f t="shared" si="2"/>
        <v>0</v>
      </c>
    </row>
    <row r="85">
      <c r="A85" s="1">
        <v>81.0</v>
      </c>
      <c r="B85" s="8">
        <f t="shared" si="3"/>
        <v>8728818.279</v>
      </c>
      <c r="C85" s="8">
        <f t="shared" si="4"/>
        <v>1997453.588</v>
      </c>
      <c r="D85" s="8">
        <f t="shared" si="5"/>
        <v>72994467.18</v>
      </c>
      <c r="E85" s="3">
        <v>0.25</v>
      </c>
      <c r="H85" s="7">
        <f t="shared" si="1"/>
        <v>149809.0191</v>
      </c>
      <c r="I85" s="8">
        <f t="shared" si="2"/>
        <v>0</v>
      </c>
    </row>
    <row r="86">
      <c r="A86" s="1">
        <v>82.0</v>
      </c>
      <c r="B86" s="8">
        <f t="shared" si="3"/>
        <v>10380372.8</v>
      </c>
      <c r="C86" s="8">
        <f t="shared" si="4"/>
        <v>1598016.048</v>
      </c>
      <c r="D86" s="8">
        <f t="shared" si="5"/>
        <v>74592483.23</v>
      </c>
      <c r="E86" s="3">
        <v>0.25</v>
      </c>
      <c r="H86" s="7">
        <f t="shared" si="1"/>
        <v>119851.2036</v>
      </c>
      <c r="I86" s="8">
        <f t="shared" si="2"/>
        <v>0</v>
      </c>
    </row>
    <row r="87">
      <c r="A87" s="1">
        <v>83.0</v>
      </c>
      <c r="B87" s="8">
        <f t="shared" si="3"/>
        <v>12344413.19</v>
      </c>
      <c r="C87" s="8">
        <f t="shared" si="4"/>
        <v>1260500.325</v>
      </c>
      <c r="D87" s="8">
        <f t="shared" si="5"/>
        <v>75852983.56</v>
      </c>
      <c r="E87" s="3">
        <v>0.25</v>
      </c>
      <c r="H87" s="7">
        <f t="shared" si="1"/>
        <v>94537.52435</v>
      </c>
      <c r="I87" s="8">
        <f t="shared" si="2"/>
        <v>0</v>
      </c>
    </row>
    <row r="88">
      <c r="A88" s="1">
        <v>84.0</v>
      </c>
      <c r="B88" s="8">
        <f t="shared" si="3"/>
        <v>14680064</v>
      </c>
      <c r="C88" s="8">
        <f t="shared" si="4"/>
        <v>983011.1566</v>
      </c>
      <c r="D88" s="8">
        <f t="shared" si="5"/>
        <v>76835994.71</v>
      </c>
      <c r="E88" s="3">
        <v>0.25</v>
      </c>
      <c r="H88" s="7">
        <f t="shared" si="1"/>
        <v>73725.83675</v>
      </c>
      <c r="I88" s="8">
        <f t="shared" si="2"/>
        <v>0</v>
      </c>
    </row>
    <row r="89">
      <c r="A89" s="1">
        <v>85.0</v>
      </c>
      <c r="B89" s="8">
        <f t="shared" si="3"/>
        <v>17457636.56</v>
      </c>
      <c r="C89" s="8">
        <f t="shared" si="4"/>
        <v>759717.1673</v>
      </c>
      <c r="D89" s="8">
        <f t="shared" si="5"/>
        <v>77595711.88</v>
      </c>
      <c r="E89" s="3">
        <v>0.25</v>
      </c>
      <c r="H89" s="7">
        <f t="shared" si="1"/>
        <v>56978.78754</v>
      </c>
      <c r="I89" s="8">
        <f t="shared" si="2"/>
        <v>0</v>
      </c>
    </row>
    <row r="90">
      <c r="A90" s="1">
        <v>86.0</v>
      </c>
      <c r="B90" s="8">
        <f t="shared" si="3"/>
        <v>20760745.61</v>
      </c>
      <c r="C90" s="8">
        <f t="shared" si="4"/>
        <v>583007.6507</v>
      </c>
      <c r="D90" s="8">
        <f t="shared" si="5"/>
        <v>78178719.53</v>
      </c>
      <c r="E90" s="3">
        <v>0.25</v>
      </c>
      <c r="H90" s="7">
        <f t="shared" si="1"/>
        <v>43725.57381</v>
      </c>
      <c r="I90" s="8">
        <f t="shared" si="2"/>
        <v>0</v>
      </c>
    </row>
    <row r="91">
      <c r="A91" s="1">
        <v>87.0</v>
      </c>
      <c r="B91" s="8">
        <f t="shared" si="3"/>
        <v>24688826.39</v>
      </c>
      <c r="C91" s="8">
        <f t="shared" si="4"/>
        <v>444954.2969</v>
      </c>
      <c r="D91" s="8">
        <f t="shared" si="5"/>
        <v>78623673.83</v>
      </c>
      <c r="E91" s="3">
        <v>0.25</v>
      </c>
      <c r="H91" s="7">
        <f t="shared" si="1"/>
        <v>33371.57226</v>
      </c>
      <c r="I91" s="8">
        <f t="shared" si="2"/>
        <v>0</v>
      </c>
    </row>
    <row r="92">
      <c r="A92" s="1">
        <v>88.0</v>
      </c>
      <c r="B92" s="8">
        <f t="shared" si="3"/>
        <v>29360128</v>
      </c>
      <c r="C92" s="8">
        <f t="shared" si="4"/>
        <v>338161.9377</v>
      </c>
      <c r="D92" s="8">
        <f t="shared" si="5"/>
        <v>78961835.77</v>
      </c>
      <c r="E92" s="3">
        <v>0.25</v>
      </c>
      <c r="H92" s="7">
        <f t="shared" si="1"/>
        <v>25362.14533</v>
      </c>
      <c r="I92" s="8">
        <f t="shared" si="2"/>
        <v>2637.854674</v>
      </c>
    </row>
    <row r="93">
      <c r="A93" s="1">
        <v>89.0</v>
      </c>
      <c r="B93" s="8">
        <f t="shared" si="3"/>
        <v>34915273.11</v>
      </c>
      <c r="C93" s="8">
        <f t="shared" si="4"/>
        <v>256172.9806</v>
      </c>
      <c r="D93" s="8">
        <f t="shared" si="5"/>
        <v>79218008.75</v>
      </c>
      <c r="E93" s="3">
        <v>0.25</v>
      </c>
      <c r="H93" s="7">
        <f t="shared" si="1"/>
        <v>19212.97355</v>
      </c>
      <c r="I93" s="8">
        <f t="shared" si="2"/>
        <v>8787.026453</v>
      </c>
    </row>
    <row r="94">
      <c r="A94" s="1">
        <v>90.0</v>
      </c>
      <c r="B94" s="8">
        <f t="shared" si="3"/>
        <v>41521491.21</v>
      </c>
      <c r="C94" s="8">
        <f t="shared" si="4"/>
        <v>193586.8438</v>
      </c>
      <c r="D94" s="8">
        <f t="shared" si="5"/>
        <v>79411595.59</v>
      </c>
      <c r="E94" s="3">
        <v>0.25</v>
      </c>
      <c r="H94" s="7">
        <f t="shared" si="1"/>
        <v>14519.01328</v>
      </c>
      <c r="I94" s="8">
        <f t="shared" si="2"/>
        <v>13480.98672</v>
      </c>
    </row>
    <row r="95">
      <c r="A95" s="1">
        <v>91.0</v>
      </c>
      <c r="B95" s="8">
        <f t="shared" si="3"/>
        <v>49377652.77</v>
      </c>
      <c r="C95" s="8">
        <f t="shared" si="4"/>
        <v>146019.1659</v>
      </c>
      <c r="D95" s="8">
        <f t="shared" si="5"/>
        <v>79557614.76</v>
      </c>
      <c r="E95" s="3">
        <v>0.25</v>
      </c>
      <c r="H95" s="7">
        <f t="shared" si="1"/>
        <v>10951.43744</v>
      </c>
      <c r="I95" s="8">
        <f t="shared" si="2"/>
        <v>17048.56256</v>
      </c>
    </row>
    <row r="96">
      <c r="A96" s="1">
        <v>92.0</v>
      </c>
      <c r="B96" s="8">
        <f t="shared" si="3"/>
        <v>58720256</v>
      </c>
      <c r="C96" s="8">
        <f t="shared" si="4"/>
        <v>109984.7339</v>
      </c>
      <c r="D96" s="8">
        <f t="shared" si="5"/>
        <v>79667599.49</v>
      </c>
      <c r="E96" s="3">
        <v>0.25</v>
      </c>
      <c r="H96" s="7">
        <f t="shared" si="1"/>
        <v>8248.855044</v>
      </c>
      <c r="I96" s="8">
        <f t="shared" si="2"/>
        <v>19751.14496</v>
      </c>
    </row>
    <row r="97">
      <c r="A97" s="1">
        <v>93.0</v>
      </c>
      <c r="B97" s="8">
        <f t="shared" si="3"/>
        <v>69830546.23</v>
      </c>
      <c r="C97" s="8">
        <f t="shared" si="4"/>
        <v>82754.84608</v>
      </c>
      <c r="D97" s="8">
        <f t="shared" si="5"/>
        <v>79750354.34</v>
      </c>
      <c r="E97" s="3">
        <v>0.25</v>
      </c>
      <c r="H97" s="7">
        <f t="shared" si="1"/>
        <v>6206.613456</v>
      </c>
      <c r="I97" s="8">
        <f t="shared" si="2"/>
        <v>21793.38654</v>
      </c>
    </row>
    <row r="98">
      <c r="A98" s="1">
        <v>94.0</v>
      </c>
      <c r="B98" s="8">
        <f t="shared" si="3"/>
        <v>83042982.42</v>
      </c>
      <c r="C98" s="8">
        <f t="shared" si="4"/>
        <v>62216.65688</v>
      </c>
      <c r="D98" s="8">
        <f t="shared" si="5"/>
        <v>79812570.99</v>
      </c>
      <c r="E98" s="3">
        <v>0.25</v>
      </c>
      <c r="H98" s="7">
        <f t="shared" si="1"/>
        <v>4666.249266</v>
      </c>
      <c r="I98" s="8">
        <f t="shared" si="2"/>
        <v>23333.75073</v>
      </c>
    </row>
    <row r="99">
      <c r="A99" s="1">
        <v>95.0</v>
      </c>
      <c r="B99" s="8">
        <f t="shared" si="3"/>
        <v>98755305.55</v>
      </c>
      <c r="C99" s="8">
        <f t="shared" si="4"/>
        <v>46747.4718</v>
      </c>
      <c r="D99" s="8">
        <f t="shared" si="5"/>
        <v>79859318.46</v>
      </c>
      <c r="E99" s="3">
        <v>0.25</v>
      </c>
      <c r="H99" s="7">
        <f t="shared" si="1"/>
        <v>3506.060385</v>
      </c>
      <c r="I99" s="8">
        <f t="shared" si="2"/>
        <v>24493.93962</v>
      </c>
    </row>
    <row r="100">
      <c r="A100" s="1">
        <v>96.0</v>
      </c>
      <c r="B100" s="8">
        <f t="shared" si="3"/>
        <v>117440512</v>
      </c>
      <c r="C100" s="8">
        <f t="shared" si="4"/>
        <v>35108.53615</v>
      </c>
      <c r="D100" s="8">
        <f t="shared" si="5"/>
        <v>79894427</v>
      </c>
      <c r="E100" s="3">
        <v>0.25</v>
      </c>
      <c r="H100" s="7">
        <f t="shared" si="1"/>
        <v>2633.140212</v>
      </c>
      <c r="I100" s="8">
        <f t="shared" si="2"/>
        <v>25366.85979</v>
      </c>
    </row>
    <row r="101">
      <c r="A101" s="1">
        <v>97.0</v>
      </c>
      <c r="B101" s="8">
        <f t="shared" si="3"/>
        <v>139661092.5</v>
      </c>
      <c r="C101" s="8">
        <f t="shared" si="4"/>
        <v>26358.41973</v>
      </c>
      <c r="D101" s="8">
        <f t="shared" si="5"/>
        <v>79920785.42</v>
      </c>
      <c r="E101" s="3">
        <v>0.25</v>
      </c>
      <c r="H101" s="7">
        <f t="shared" si="1"/>
        <v>1976.88148</v>
      </c>
      <c r="I101" s="8">
        <f t="shared" si="2"/>
        <v>26023.11852</v>
      </c>
    </row>
    <row r="102">
      <c r="A102" s="1">
        <v>98.0</v>
      </c>
      <c r="B102" s="8">
        <f t="shared" si="3"/>
        <v>166085964.8</v>
      </c>
      <c r="C102" s="8">
        <f t="shared" si="4"/>
        <v>19784.03576</v>
      </c>
      <c r="D102" s="8">
        <f t="shared" si="5"/>
        <v>79940569.46</v>
      </c>
      <c r="E102" s="3">
        <v>0.25</v>
      </c>
      <c r="H102" s="7">
        <f t="shared" si="1"/>
        <v>1483.802682</v>
      </c>
      <c r="I102" s="8">
        <f t="shared" si="2"/>
        <v>26516.19732</v>
      </c>
    </row>
    <row r="103">
      <c r="A103" s="1">
        <v>99.0</v>
      </c>
      <c r="B103" s="8">
        <f t="shared" si="3"/>
        <v>197510611.1</v>
      </c>
      <c r="C103" s="8">
        <f t="shared" si="4"/>
        <v>14846.59857</v>
      </c>
      <c r="D103" s="8">
        <f t="shared" si="5"/>
        <v>79955416.05</v>
      </c>
      <c r="E103" s="3">
        <v>0.25</v>
      </c>
      <c r="H103" s="7">
        <f t="shared" si="1"/>
        <v>1113.494893</v>
      </c>
      <c r="I103" s="8">
        <f t="shared" si="2"/>
        <v>26886.50511</v>
      </c>
    </row>
    <row r="104">
      <c r="A104" s="1">
        <v>100.0</v>
      </c>
      <c r="B104" s="8">
        <f t="shared" si="3"/>
        <v>234881024</v>
      </c>
      <c r="C104" s="8">
        <f t="shared" si="4"/>
        <v>11139.77475</v>
      </c>
      <c r="D104" s="8">
        <f t="shared" si="5"/>
        <v>79966555.83</v>
      </c>
      <c r="E104" s="3">
        <v>0.25</v>
      </c>
      <c r="H104" s="7">
        <f t="shared" si="1"/>
        <v>835.4831059</v>
      </c>
      <c r="I104" s="8">
        <f t="shared" si="2"/>
        <v>27164.51689</v>
      </c>
    </row>
    <row r="105">
      <c r="A105" s="1">
        <v>101.0</v>
      </c>
      <c r="B105" s="8">
        <f t="shared" si="3"/>
        <v>279322184.9</v>
      </c>
      <c r="C105" s="8">
        <f t="shared" si="4"/>
        <v>8357.547358</v>
      </c>
      <c r="D105" s="8">
        <f t="shared" si="5"/>
        <v>79974913.38</v>
      </c>
      <c r="E105" s="3">
        <v>0.25</v>
      </c>
      <c r="H105" s="7">
        <f t="shared" si="1"/>
        <v>626.8160518</v>
      </c>
      <c r="I105" s="8">
        <f t="shared" si="2"/>
        <v>27373.18395</v>
      </c>
    </row>
    <row r="106">
      <c r="A106" s="1">
        <v>102.0</v>
      </c>
      <c r="B106" s="8">
        <f t="shared" si="3"/>
        <v>332171929.7</v>
      </c>
      <c r="C106" s="8">
        <f t="shared" si="4"/>
        <v>6269.689187</v>
      </c>
      <c r="D106" s="8">
        <f t="shared" si="5"/>
        <v>79981183.07</v>
      </c>
      <c r="E106" s="3">
        <v>0.25</v>
      </c>
      <c r="H106" s="7">
        <f t="shared" si="1"/>
        <v>470.226689</v>
      </c>
      <c r="I106" s="8">
        <f t="shared" si="2"/>
        <v>27529.77331</v>
      </c>
    </row>
    <row r="107">
      <c r="A107" s="1">
        <v>103.0</v>
      </c>
      <c r="B107" s="8">
        <f t="shared" si="3"/>
        <v>395021222.2</v>
      </c>
      <c r="C107" s="8">
        <f t="shared" si="4"/>
        <v>4703.127083</v>
      </c>
      <c r="D107" s="8">
        <f t="shared" si="5"/>
        <v>79985886.19</v>
      </c>
      <c r="E107" s="3">
        <v>0.25</v>
      </c>
      <c r="H107" s="7">
        <f t="shared" si="1"/>
        <v>352.7345312</v>
      </c>
      <c r="I107" s="8">
        <f t="shared" si="2"/>
        <v>27647.26547</v>
      </c>
    </row>
    <row r="108">
      <c r="A108" s="1">
        <v>104.0</v>
      </c>
      <c r="B108" s="8">
        <f t="shared" si="3"/>
        <v>469762048</v>
      </c>
      <c r="C108" s="8">
        <f t="shared" si="4"/>
        <v>3527.829304</v>
      </c>
      <c r="D108" s="8">
        <f t="shared" si="5"/>
        <v>79989414.02</v>
      </c>
      <c r="E108" s="3">
        <v>0.25</v>
      </c>
      <c r="H108" s="7">
        <f t="shared" si="1"/>
        <v>264.5871978</v>
      </c>
      <c r="I108" s="8">
        <f t="shared" si="2"/>
        <v>27735.4128</v>
      </c>
    </row>
    <row r="109">
      <c r="A109" s="1">
        <v>105.0</v>
      </c>
      <c r="B109" s="8">
        <f t="shared" si="3"/>
        <v>558644369.8</v>
      </c>
      <c r="C109" s="8">
        <f t="shared" si="4"/>
        <v>2646.14428</v>
      </c>
      <c r="D109" s="8">
        <f t="shared" si="5"/>
        <v>79992060.17</v>
      </c>
      <c r="E109" s="3">
        <v>0.25</v>
      </c>
      <c r="H109" s="7">
        <f t="shared" si="1"/>
        <v>198.460821</v>
      </c>
      <c r="I109" s="8">
        <f t="shared" si="2"/>
        <v>27801.53918</v>
      </c>
    </row>
    <row r="110">
      <c r="A110" s="1">
        <v>106.0</v>
      </c>
      <c r="B110" s="8">
        <f t="shared" si="3"/>
        <v>664343859.4</v>
      </c>
      <c r="C110" s="8">
        <f t="shared" si="4"/>
        <v>1984.761404</v>
      </c>
      <c r="D110" s="8">
        <f t="shared" si="5"/>
        <v>79994044.93</v>
      </c>
      <c r="E110" s="3">
        <v>0.25</v>
      </c>
      <c r="H110" s="7">
        <f t="shared" si="1"/>
        <v>148.8571053</v>
      </c>
      <c r="I110" s="8">
        <f t="shared" si="2"/>
        <v>27851.14289</v>
      </c>
    </row>
    <row r="111">
      <c r="A111" s="1">
        <v>107.0</v>
      </c>
      <c r="B111" s="8">
        <f t="shared" si="3"/>
        <v>790042444.4</v>
      </c>
      <c r="C111" s="8">
        <f t="shared" si="4"/>
        <v>1488.657234</v>
      </c>
      <c r="D111" s="8">
        <f t="shared" si="5"/>
        <v>79995533.59</v>
      </c>
      <c r="E111" s="3">
        <v>0.25</v>
      </c>
      <c r="H111" s="7">
        <f t="shared" si="1"/>
        <v>111.6492926</v>
      </c>
      <c r="I111" s="8">
        <f t="shared" si="2"/>
        <v>27888.35071</v>
      </c>
    </row>
    <row r="112">
      <c r="A112" s="1">
        <v>108.0</v>
      </c>
      <c r="B112" s="8">
        <f t="shared" si="3"/>
        <v>939524096</v>
      </c>
      <c r="C112" s="8">
        <f t="shared" si="4"/>
        <v>1116.541407</v>
      </c>
      <c r="D112" s="8">
        <f t="shared" si="5"/>
        <v>79996650.13</v>
      </c>
      <c r="E112" s="3">
        <v>0.25</v>
      </c>
      <c r="H112" s="7">
        <f t="shared" si="1"/>
        <v>83.74060553</v>
      </c>
      <c r="I112" s="8">
        <f t="shared" si="2"/>
        <v>27916.25939</v>
      </c>
    </row>
    <row r="113">
      <c r="A113" s="1">
        <v>109.0</v>
      </c>
      <c r="B113" s="8">
        <f t="shared" si="3"/>
        <v>1117288740</v>
      </c>
      <c r="C113" s="8">
        <f t="shared" si="4"/>
        <v>837.4333278</v>
      </c>
      <c r="D113" s="8">
        <f t="shared" si="5"/>
        <v>79997487.56</v>
      </c>
      <c r="E113" s="3">
        <v>0.25</v>
      </c>
      <c r="H113" s="7">
        <f t="shared" si="1"/>
        <v>62.80749958</v>
      </c>
      <c r="I113" s="8">
        <f t="shared" si="2"/>
        <v>27937.1925</v>
      </c>
    </row>
    <row r="114">
      <c r="A114" s="1">
        <v>110.0</v>
      </c>
      <c r="B114" s="8">
        <f t="shared" si="3"/>
        <v>1328687719</v>
      </c>
      <c r="C114" s="8">
        <f t="shared" si="4"/>
        <v>628.0903374</v>
      </c>
      <c r="D114" s="8">
        <f t="shared" si="5"/>
        <v>79998115.65</v>
      </c>
      <c r="E114" s="3">
        <v>0.25</v>
      </c>
      <c r="H114" s="7">
        <f t="shared" si="1"/>
        <v>47.1067753</v>
      </c>
      <c r="I114" s="8">
        <f t="shared" si="2"/>
        <v>27952.89322</v>
      </c>
    </row>
    <row r="115">
      <c r="A115" s="1">
        <v>111.0</v>
      </c>
      <c r="B115" s="8">
        <f t="shared" si="3"/>
        <v>1580084889</v>
      </c>
      <c r="C115" s="8">
        <f t="shared" si="4"/>
        <v>471.076383</v>
      </c>
      <c r="D115" s="8">
        <f t="shared" si="5"/>
        <v>79998586.73</v>
      </c>
      <c r="E115" s="3">
        <v>0.25</v>
      </c>
      <c r="H115" s="7">
        <f t="shared" si="1"/>
        <v>35.33072872</v>
      </c>
      <c r="I115" s="8">
        <f t="shared" si="2"/>
        <v>27964.66927</v>
      </c>
    </row>
    <row r="116">
      <c r="A116" s="1">
        <v>112.0</v>
      </c>
      <c r="B116" s="8">
        <f t="shared" si="3"/>
        <v>1879048192</v>
      </c>
      <c r="C116" s="8">
        <f t="shared" si="4"/>
        <v>353.3121417</v>
      </c>
      <c r="D116" s="8">
        <f t="shared" si="5"/>
        <v>79998940.04</v>
      </c>
      <c r="E116" s="3">
        <v>0.25</v>
      </c>
      <c r="H116" s="7">
        <f t="shared" si="1"/>
        <v>26.49841063</v>
      </c>
      <c r="I116" s="8">
        <f t="shared" si="2"/>
        <v>27973.50159</v>
      </c>
    </row>
    <row r="117">
      <c r="A117" s="1">
        <v>113.0</v>
      </c>
      <c r="B117" s="8">
        <f t="shared" si="3"/>
        <v>2234577479</v>
      </c>
      <c r="C117" s="8">
        <f t="shared" si="4"/>
        <v>264.986837</v>
      </c>
      <c r="D117" s="8">
        <f t="shared" si="5"/>
        <v>79999205.03</v>
      </c>
      <c r="E117" s="3">
        <v>0.25</v>
      </c>
      <c r="H117" s="7">
        <f t="shared" si="1"/>
        <v>19.87401277</v>
      </c>
      <c r="I117" s="8">
        <f t="shared" si="2"/>
        <v>27980.12599</v>
      </c>
    </row>
    <row r="118">
      <c r="A118" s="1">
        <v>114.0</v>
      </c>
      <c r="B118" s="8">
        <f t="shared" si="3"/>
        <v>2657375437</v>
      </c>
      <c r="C118" s="8">
        <f t="shared" si="4"/>
        <v>198.7416638</v>
      </c>
      <c r="D118" s="8">
        <f t="shared" si="5"/>
        <v>79999403.77</v>
      </c>
      <c r="E118" s="3">
        <v>0.25</v>
      </c>
      <c r="H118" s="7">
        <f t="shared" si="1"/>
        <v>14.90562478</v>
      </c>
      <c r="I118" s="8">
        <f t="shared" si="2"/>
        <v>27985.09438</v>
      </c>
    </row>
    <row r="119">
      <c r="A119" s="1">
        <v>115.0</v>
      </c>
      <c r="B119" s="8">
        <f t="shared" si="3"/>
        <v>3160169777</v>
      </c>
      <c r="C119" s="8">
        <f t="shared" si="4"/>
        <v>149.0571119</v>
      </c>
      <c r="D119" s="8">
        <f t="shared" si="5"/>
        <v>79999552.82</v>
      </c>
      <c r="E119" s="3">
        <v>0.25</v>
      </c>
      <c r="H119" s="7">
        <f t="shared" si="1"/>
        <v>11.17928339</v>
      </c>
      <c r="I119" s="8">
        <f t="shared" si="2"/>
        <v>27988.82072</v>
      </c>
    </row>
    <row r="120">
      <c r="A120" s="1">
        <v>116.0</v>
      </c>
      <c r="B120" s="8">
        <f t="shared" si="3"/>
        <v>3758096384</v>
      </c>
      <c r="C120" s="8">
        <f t="shared" si="4"/>
        <v>111.7933199</v>
      </c>
      <c r="D120" s="8">
        <f t="shared" si="5"/>
        <v>79999664.62</v>
      </c>
      <c r="E120" s="3">
        <v>0.25</v>
      </c>
      <c r="H120" s="7">
        <f t="shared" si="1"/>
        <v>8.384498995</v>
      </c>
      <c r="I120" s="8">
        <f t="shared" si="2"/>
        <v>27991.6155</v>
      </c>
    </row>
    <row r="121">
      <c r="A121" s="1">
        <v>117.0</v>
      </c>
      <c r="B121" s="8">
        <f t="shared" si="3"/>
        <v>4469154959</v>
      </c>
      <c r="C121" s="8">
        <f t="shared" si="4"/>
        <v>83.84526334</v>
      </c>
      <c r="D121" s="8">
        <f t="shared" si="5"/>
        <v>79999748.46</v>
      </c>
      <c r="E121" s="3">
        <v>0.25</v>
      </c>
      <c r="H121" s="7">
        <f t="shared" si="1"/>
        <v>6.28839475</v>
      </c>
      <c r="I121" s="8">
        <f t="shared" si="2"/>
        <v>27993.71161</v>
      </c>
    </row>
    <row r="122">
      <c r="A122" s="1">
        <v>118.0</v>
      </c>
      <c r="B122" s="8">
        <f t="shared" si="3"/>
        <v>5314750875</v>
      </c>
      <c r="C122" s="8">
        <f t="shared" si="4"/>
        <v>62.88410129</v>
      </c>
      <c r="D122" s="8">
        <f t="shared" si="5"/>
        <v>79999811.35</v>
      </c>
      <c r="E122" s="3">
        <v>0.25</v>
      </c>
      <c r="H122" s="7">
        <f t="shared" si="1"/>
        <v>4.716307597</v>
      </c>
      <c r="I122" s="8">
        <f t="shared" si="2"/>
        <v>27995.28369</v>
      </c>
    </row>
    <row r="123">
      <c r="A123" s="1">
        <v>119.0</v>
      </c>
      <c r="B123" s="8">
        <f t="shared" si="3"/>
        <v>6320339555</v>
      </c>
      <c r="C123" s="8">
        <f t="shared" si="4"/>
        <v>47.16316247</v>
      </c>
      <c r="D123" s="8">
        <f t="shared" si="5"/>
        <v>79999858.51</v>
      </c>
      <c r="E123" s="3">
        <v>0.25</v>
      </c>
      <c r="H123" s="7">
        <f t="shared" si="1"/>
        <v>3.537237185</v>
      </c>
      <c r="I123" s="8">
        <f t="shared" si="2"/>
        <v>27996.46276</v>
      </c>
    </row>
    <row r="124">
      <c r="A124" s="1">
        <v>120.0</v>
      </c>
      <c r="B124" s="8">
        <f t="shared" si="3"/>
        <v>7516192768</v>
      </c>
      <c r="C124" s="8">
        <f t="shared" si="4"/>
        <v>35.37242051</v>
      </c>
      <c r="D124" s="8">
        <f t="shared" si="5"/>
        <v>79999893.88</v>
      </c>
      <c r="E124" s="3">
        <v>0.25</v>
      </c>
      <c r="H124" s="7">
        <f t="shared" si="1"/>
        <v>2.652931538</v>
      </c>
      <c r="I124" s="8">
        <f t="shared" si="2"/>
        <v>27997.34707</v>
      </c>
    </row>
    <row r="125">
      <c r="A125" s="1">
        <v>121.0</v>
      </c>
      <c r="B125" s="8">
        <f t="shared" si="3"/>
        <v>8938309917</v>
      </c>
      <c r="C125" s="8">
        <f t="shared" si="4"/>
        <v>26.52934276</v>
      </c>
      <c r="D125" s="8">
        <f t="shared" si="5"/>
        <v>79999920.41</v>
      </c>
      <c r="E125" s="3">
        <v>0.25</v>
      </c>
      <c r="H125" s="7">
        <f t="shared" si="1"/>
        <v>1.989700707</v>
      </c>
      <c r="I125" s="8">
        <f t="shared" si="2"/>
        <v>27998.0103</v>
      </c>
    </row>
    <row r="126">
      <c r="A126" s="1">
        <v>122.0</v>
      </c>
      <c r="B126" s="8">
        <f t="shared" si="3"/>
        <v>10629501750</v>
      </c>
      <c r="C126" s="8">
        <f t="shared" si="4"/>
        <v>19.89702246</v>
      </c>
      <c r="D126" s="8">
        <f t="shared" si="5"/>
        <v>79999940.31</v>
      </c>
      <c r="E126" s="3">
        <v>0.25</v>
      </c>
      <c r="H126" s="7">
        <f t="shared" si="1"/>
        <v>1.492276685</v>
      </c>
      <c r="I126" s="8">
        <f t="shared" si="2"/>
        <v>27998.50772</v>
      </c>
    </row>
    <row r="127">
      <c r="A127" s="1">
        <v>123.0</v>
      </c>
      <c r="B127" s="8">
        <f t="shared" si="3"/>
        <v>12640679110</v>
      </c>
      <c r="C127" s="8">
        <f t="shared" si="4"/>
        <v>14.92277551</v>
      </c>
      <c r="D127" s="8">
        <f t="shared" si="5"/>
        <v>79999955.23</v>
      </c>
      <c r="E127" s="3">
        <v>0.25</v>
      </c>
      <c r="H127" s="7">
        <f t="shared" si="1"/>
        <v>1.119208163</v>
      </c>
      <c r="I127" s="8">
        <f t="shared" si="2"/>
        <v>27998.88079</v>
      </c>
    </row>
    <row r="128">
      <c r="B128" s="8"/>
      <c r="C128" s="8"/>
      <c r="D128" s="8"/>
      <c r="I128" s="8"/>
    </row>
    <row r="129">
      <c r="B129" s="8"/>
      <c r="C129" s="8"/>
      <c r="D129" s="8"/>
      <c r="I129" s="8"/>
    </row>
    <row r="130">
      <c r="B130" s="8"/>
      <c r="C130" s="8"/>
      <c r="D130" s="8"/>
      <c r="I130" s="8"/>
    </row>
    <row r="131">
      <c r="B131" s="8"/>
      <c r="C131" s="8"/>
      <c r="D131" s="8"/>
      <c r="I131" s="8"/>
    </row>
    <row r="132">
      <c r="B132" s="8"/>
      <c r="C132" s="8"/>
      <c r="D132" s="8"/>
      <c r="I132" s="8"/>
    </row>
    <row r="133">
      <c r="B133" s="8"/>
      <c r="I133" s="8"/>
    </row>
    <row r="134">
      <c r="B134" s="8"/>
      <c r="I134" s="8"/>
    </row>
    <row r="135">
      <c r="B135" s="8"/>
      <c r="I135" s="8"/>
    </row>
    <row r="136">
      <c r="B136" s="8"/>
      <c r="I136" s="8"/>
    </row>
    <row r="137">
      <c r="B137" s="8"/>
      <c r="I137" s="8"/>
    </row>
    <row r="138">
      <c r="B138" s="8"/>
      <c r="I138" s="8"/>
    </row>
    <row r="139">
      <c r="B139" s="8"/>
      <c r="I139" s="8"/>
    </row>
    <row r="140">
      <c r="B140" s="8"/>
      <c r="I140" s="8"/>
    </row>
    <row r="141">
      <c r="B141" s="8"/>
      <c r="I141" s="8"/>
    </row>
    <row r="142">
      <c r="B142" s="8"/>
      <c r="I142" s="8"/>
    </row>
    <row r="143">
      <c r="B143" s="8"/>
      <c r="I143" s="8"/>
    </row>
    <row r="144">
      <c r="B144" s="8"/>
      <c r="I144" s="8"/>
    </row>
    <row r="145">
      <c r="B145" s="8"/>
      <c r="I145" s="8"/>
    </row>
    <row r="146">
      <c r="B146" s="8"/>
      <c r="I146" s="8"/>
    </row>
    <row r="147">
      <c r="B147" s="8"/>
      <c r="I147" s="8"/>
    </row>
    <row r="148">
      <c r="B148" s="8"/>
      <c r="I148" s="8"/>
    </row>
    <row r="149">
      <c r="B149" s="8"/>
      <c r="I149" s="8"/>
    </row>
    <row r="150">
      <c r="B150" s="8"/>
      <c r="I150" s="8"/>
    </row>
    <row r="151">
      <c r="B151" s="8"/>
      <c r="I151" s="8"/>
    </row>
    <row r="152">
      <c r="B152" s="8"/>
      <c r="I152" s="8"/>
    </row>
    <row r="153">
      <c r="B153" s="8"/>
      <c r="I153" s="8"/>
    </row>
    <row r="154">
      <c r="B154" s="8"/>
      <c r="I154" s="8"/>
    </row>
    <row r="155">
      <c r="B155" s="8"/>
      <c r="I155" s="8"/>
    </row>
    <row r="156">
      <c r="B156" s="8"/>
      <c r="I156" s="8"/>
    </row>
    <row r="157">
      <c r="B157" s="8"/>
      <c r="I157" s="8"/>
    </row>
    <row r="158">
      <c r="B158" s="8"/>
      <c r="I158" s="8"/>
    </row>
    <row r="159">
      <c r="B159" s="8"/>
      <c r="I159" s="8"/>
    </row>
    <row r="160">
      <c r="B160" s="8"/>
      <c r="I160" s="8"/>
    </row>
    <row r="161">
      <c r="B161" s="8"/>
      <c r="I161" s="8"/>
    </row>
    <row r="162">
      <c r="B162" s="8"/>
      <c r="I162" s="8"/>
    </row>
    <row r="163">
      <c r="B163" s="8"/>
      <c r="I163" s="8"/>
    </row>
    <row r="164">
      <c r="B164" s="8"/>
      <c r="I164" s="8"/>
    </row>
    <row r="165">
      <c r="B165" s="8"/>
      <c r="I165" s="8"/>
    </row>
    <row r="166">
      <c r="B166" s="8"/>
      <c r="I166" s="8"/>
    </row>
    <row r="167">
      <c r="B167" s="8"/>
      <c r="I167" s="8"/>
    </row>
    <row r="168">
      <c r="B168" s="8"/>
      <c r="I168" s="8"/>
    </row>
    <row r="169">
      <c r="B169" s="8"/>
      <c r="I169" s="8"/>
    </row>
    <row r="170">
      <c r="B170" s="8"/>
      <c r="I170" s="8"/>
    </row>
    <row r="171">
      <c r="B171" s="8"/>
      <c r="I171" s="8"/>
    </row>
    <row r="172">
      <c r="B172" s="8"/>
      <c r="I172" s="8"/>
    </row>
    <row r="173">
      <c r="B173" s="8"/>
      <c r="I173" s="8"/>
    </row>
    <row r="174">
      <c r="B174" s="8"/>
      <c r="I174" s="8"/>
    </row>
    <row r="175">
      <c r="B175" s="8"/>
      <c r="I175" s="8"/>
    </row>
    <row r="176">
      <c r="B176" s="8"/>
      <c r="I176" s="8"/>
    </row>
    <row r="177">
      <c r="B177" s="8"/>
      <c r="I177" s="8"/>
    </row>
    <row r="178">
      <c r="B178" s="8"/>
      <c r="I178" s="8"/>
    </row>
    <row r="179">
      <c r="B179" s="8"/>
      <c r="I179" s="8"/>
    </row>
    <row r="180">
      <c r="B180" s="8"/>
      <c r="I180" s="8"/>
    </row>
    <row r="181">
      <c r="B181" s="8"/>
      <c r="I181" s="8"/>
    </row>
    <row r="182">
      <c r="B182" s="8"/>
      <c r="I182" s="8"/>
    </row>
    <row r="183">
      <c r="B183" s="8"/>
      <c r="I183" s="8"/>
    </row>
    <row r="184">
      <c r="B184" s="8"/>
      <c r="I184" s="8"/>
    </row>
    <row r="185">
      <c r="B185" s="8"/>
      <c r="I185" s="8"/>
    </row>
    <row r="186">
      <c r="B186" s="8"/>
      <c r="I186" s="8"/>
    </row>
    <row r="187">
      <c r="B187" s="8"/>
      <c r="I187" s="8"/>
    </row>
    <row r="188">
      <c r="B188" s="8"/>
      <c r="I188" s="8"/>
    </row>
    <row r="189">
      <c r="B189" s="8"/>
      <c r="I189" s="8"/>
    </row>
    <row r="190">
      <c r="B190" s="8"/>
      <c r="I190" s="8"/>
    </row>
    <row r="191">
      <c r="B191" s="8"/>
      <c r="I191" s="8"/>
    </row>
    <row r="192">
      <c r="B192" s="8"/>
      <c r="I192" s="8"/>
    </row>
    <row r="193">
      <c r="B193" s="8"/>
      <c r="I193" s="8"/>
    </row>
    <row r="194">
      <c r="B194" s="8"/>
      <c r="I194" s="8"/>
    </row>
    <row r="195">
      <c r="B195" s="8"/>
      <c r="I195" s="8"/>
    </row>
    <row r="196">
      <c r="B196" s="8"/>
      <c r="I196" s="8"/>
    </row>
    <row r="197">
      <c r="B197" s="8"/>
      <c r="I197" s="8"/>
    </row>
    <row r="198">
      <c r="B198" s="8"/>
      <c r="I198" s="8"/>
    </row>
    <row r="199">
      <c r="B199" s="8"/>
      <c r="I199" s="8"/>
    </row>
    <row r="200">
      <c r="B200" s="8"/>
      <c r="I200" s="8"/>
    </row>
    <row r="201">
      <c r="B201" s="8"/>
      <c r="I201" s="8"/>
    </row>
    <row r="202">
      <c r="B202" s="8"/>
      <c r="I202" s="8"/>
    </row>
    <row r="203">
      <c r="B203" s="8"/>
      <c r="I203" s="8"/>
    </row>
    <row r="204">
      <c r="B204" s="8"/>
      <c r="I204" s="8"/>
    </row>
    <row r="205">
      <c r="B205" s="8"/>
      <c r="I205" s="8"/>
    </row>
    <row r="206">
      <c r="B206" s="8"/>
      <c r="I206" s="8"/>
    </row>
    <row r="207">
      <c r="B207" s="8"/>
      <c r="I207" s="8"/>
    </row>
    <row r="208">
      <c r="B208" s="8"/>
      <c r="I208" s="8"/>
    </row>
    <row r="209">
      <c r="B209" s="8"/>
      <c r="I209" s="8"/>
    </row>
    <row r="210">
      <c r="B210" s="8"/>
      <c r="I210" s="8"/>
    </row>
    <row r="211">
      <c r="B211" s="8"/>
      <c r="I211" s="8"/>
    </row>
    <row r="212">
      <c r="B212" s="8"/>
      <c r="I212" s="8"/>
    </row>
    <row r="213">
      <c r="B213" s="8"/>
      <c r="I213" s="8"/>
    </row>
    <row r="214">
      <c r="B214" s="8"/>
      <c r="I214" s="8"/>
    </row>
    <row r="215">
      <c r="B215" s="8"/>
      <c r="I215" s="8"/>
    </row>
    <row r="216">
      <c r="B216" s="8"/>
      <c r="I216" s="8"/>
    </row>
    <row r="217">
      <c r="B217" s="8"/>
      <c r="I217" s="8"/>
    </row>
    <row r="218">
      <c r="B218" s="8"/>
      <c r="I218" s="8"/>
    </row>
    <row r="219">
      <c r="B219" s="8"/>
      <c r="I219" s="8"/>
    </row>
    <row r="220">
      <c r="B220" s="8"/>
      <c r="I220" s="8"/>
    </row>
    <row r="221">
      <c r="B221" s="8"/>
      <c r="I221" s="8"/>
    </row>
    <row r="222">
      <c r="B222" s="8"/>
      <c r="I222" s="8"/>
    </row>
    <row r="223">
      <c r="B223" s="8"/>
      <c r="I223" s="8"/>
    </row>
    <row r="224">
      <c r="B224" s="8"/>
      <c r="I224" s="8"/>
    </row>
    <row r="225">
      <c r="B225" s="8"/>
      <c r="I225" s="8"/>
    </row>
    <row r="226">
      <c r="B226" s="8"/>
      <c r="I226" s="8"/>
    </row>
    <row r="227">
      <c r="B227" s="8"/>
      <c r="I227" s="8"/>
    </row>
    <row r="228">
      <c r="B228" s="8"/>
      <c r="I228" s="8"/>
    </row>
    <row r="229">
      <c r="B229" s="8"/>
      <c r="I229" s="8"/>
    </row>
    <row r="230">
      <c r="B230" s="8"/>
      <c r="I230" s="8"/>
    </row>
    <row r="231">
      <c r="B231" s="8"/>
      <c r="I231" s="8"/>
    </row>
    <row r="232">
      <c r="B232" s="8"/>
      <c r="I232" s="8"/>
    </row>
    <row r="233">
      <c r="B233" s="8"/>
      <c r="I233" s="8"/>
    </row>
    <row r="234">
      <c r="B234" s="8"/>
      <c r="I234" s="8"/>
    </row>
    <row r="235">
      <c r="B235" s="8"/>
      <c r="I235" s="8"/>
    </row>
    <row r="236">
      <c r="B236" s="8"/>
      <c r="I236" s="8"/>
    </row>
    <row r="237">
      <c r="B237" s="8"/>
      <c r="I237" s="8"/>
    </row>
    <row r="238">
      <c r="B238" s="8"/>
      <c r="I238" s="8"/>
    </row>
    <row r="239">
      <c r="B239" s="8"/>
      <c r="I239" s="8"/>
    </row>
    <row r="240">
      <c r="B240" s="8"/>
      <c r="I240" s="8"/>
    </row>
    <row r="241">
      <c r="B241" s="8"/>
      <c r="I241" s="8"/>
    </row>
    <row r="242">
      <c r="B242" s="8"/>
      <c r="I242" s="8"/>
    </row>
    <row r="243">
      <c r="B243" s="8"/>
      <c r="I243" s="8"/>
    </row>
    <row r="244">
      <c r="B244" s="8"/>
      <c r="I244" s="8"/>
    </row>
    <row r="245">
      <c r="B245" s="8"/>
      <c r="I245" s="8"/>
    </row>
    <row r="246">
      <c r="B246" s="8"/>
      <c r="I246" s="8"/>
    </row>
    <row r="247">
      <c r="B247" s="8"/>
      <c r="I247" s="8"/>
    </row>
    <row r="248">
      <c r="B248" s="8"/>
      <c r="I248" s="8"/>
    </row>
    <row r="249">
      <c r="B249" s="8"/>
      <c r="I249" s="8"/>
    </row>
    <row r="250">
      <c r="B250" s="8"/>
      <c r="I250" s="8"/>
    </row>
    <row r="251">
      <c r="B251" s="8"/>
      <c r="I251" s="8"/>
    </row>
    <row r="252">
      <c r="B252" s="8"/>
      <c r="I252" s="8"/>
    </row>
    <row r="253">
      <c r="B253" s="8"/>
      <c r="I253" s="8"/>
    </row>
    <row r="254">
      <c r="B254" s="8"/>
      <c r="I254" s="8"/>
    </row>
    <row r="255">
      <c r="B255" s="8"/>
      <c r="I255" s="8"/>
    </row>
    <row r="256">
      <c r="B256" s="8"/>
      <c r="I256" s="8"/>
    </row>
    <row r="257">
      <c r="B257" s="8"/>
      <c r="I257" s="8"/>
    </row>
    <row r="258">
      <c r="B258" s="8"/>
      <c r="I258" s="8"/>
    </row>
    <row r="259">
      <c r="B259" s="8"/>
      <c r="I259" s="8"/>
    </row>
    <row r="260">
      <c r="B260" s="8"/>
      <c r="I260" s="8"/>
    </row>
    <row r="261">
      <c r="B261" s="8"/>
      <c r="I261" s="8"/>
    </row>
    <row r="262">
      <c r="B262" s="8"/>
      <c r="I262" s="8"/>
    </row>
    <row r="263">
      <c r="B263" s="8"/>
      <c r="I263" s="8"/>
    </row>
    <row r="264">
      <c r="B264" s="8"/>
      <c r="I264" s="8"/>
    </row>
    <row r="265">
      <c r="B265" s="8"/>
      <c r="I265" s="8"/>
    </row>
    <row r="266">
      <c r="B266" s="8"/>
      <c r="I266" s="8"/>
    </row>
    <row r="267">
      <c r="B267" s="8"/>
      <c r="I267" s="8"/>
    </row>
    <row r="268">
      <c r="B268" s="8"/>
      <c r="I268" s="8"/>
    </row>
    <row r="269">
      <c r="B269" s="8"/>
      <c r="I269" s="8"/>
    </row>
    <row r="270">
      <c r="B270" s="8"/>
      <c r="I270" s="8"/>
    </row>
    <row r="271">
      <c r="B271" s="8"/>
      <c r="I271" s="8"/>
    </row>
    <row r="272">
      <c r="B272" s="8"/>
      <c r="I272" s="8"/>
    </row>
    <row r="273">
      <c r="B273" s="8"/>
      <c r="I273" s="8"/>
    </row>
    <row r="274">
      <c r="B274" s="8"/>
      <c r="I274" s="8"/>
    </row>
    <row r="275">
      <c r="B275" s="8"/>
      <c r="I275" s="8"/>
    </row>
    <row r="276">
      <c r="B276" s="8"/>
      <c r="I276" s="8"/>
    </row>
    <row r="277">
      <c r="B277" s="8"/>
      <c r="I277" s="8"/>
    </row>
    <row r="278">
      <c r="B278" s="8"/>
      <c r="I278" s="8"/>
    </row>
    <row r="279">
      <c r="B279" s="8"/>
      <c r="I279" s="8"/>
    </row>
    <row r="280">
      <c r="B280" s="8"/>
      <c r="I280" s="8"/>
    </row>
    <row r="281">
      <c r="B281" s="8"/>
      <c r="I281" s="8"/>
    </row>
    <row r="282">
      <c r="B282" s="8"/>
      <c r="I282" s="8"/>
    </row>
    <row r="283">
      <c r="B283" s="8"/>
      <c r="I283" s="8"/>
    </row>
    <row r="284">
      <c r="B284" s="8"/>
      <c r="I284" s="8"/>
    </row>
    <row r="285">
      <c r="B285" s="8"/>
      <c r="I285" s="8"/>
    </row>
    <row r="286">
      <c r="B286" s="8"/>
      <c r="I286" s="8"/>
    </row>
    <row r="287">
      <c r="B287" s="8"/>
      <c r="I287" s="8"/>
    </row>
    <row r="288">
      <c r="B288" s="8"/>
      <c r="I288" s="8"/>
    </row>
    <row r="289">
      <c r="B289" s="8"/>
      <c r="I289" s="8"/>
    </row>
    <row r="290">
      <c r="B290" s="8"/>
      <c r="I290" s="8"/>
    </row>
    <row r="291">
      <c r="B291" s="8"/>
      <c r="I291" s="8"/>
    </row>
    <row r="292">
      <c r="B292" s="8"/>
      <c r="I292" s="8"/>
    </row>
    <row r="293">
      <c r="B293" s="8"/>
      <c r="I293" s="8"/>
    </row>
    <row r="294">
      <c r="B294" s="8"/>
      <c r="I294" s="8"/>
    </row>
    <row r="295">
      <c r="B295" s="8"/>
      <c r="I295" s="8"/>
    </row>
    <row r="296">
      <c r="B296" s="8"/>
      <c r="I296" s="8"/>
    </row>
    <row r="297">
      <c r="B297" s="8"/>
      <c r="I297" s="8"/>
    </row>
    <row r="298">
      <c r="B298" s="8"/>
      <c r="I298" s="8"/>
    </row>
    <row r="299">
      <c r="B299" s="8"/>
      <c r="I299" s="8"/>
    </row>
    <row r="300">
      <c r="B300" s="8"/>
      <c r="I300" s="8"/>
    </row>
    <row r="301">
      <c r="B301" s="8"/>
      <c r="I301" s="8"/>
    </row>
    <row r="302">
      <c r="B302" s="8"/>
      <c r="I302" s="8"/>
    </row>
    <row r="303">
      <c r="B303" s="8"/>
      <c r="I303" s="8"/>
    </row>
    <row r="304">
      <c r="B304" s="8"/>
      <c r="I304" s="8"/>
    </row>
    <row r="305">
      <c r="B305" s="8"/>
      <c r="I305" s="8"/>
    </row>
    <row r="306">
      <c r="B306" s="8"/>
      <c r="I306" s="8"/>
    </row>
    <row r="307">
      <c r="B307" s="8"/>
      <c r="I307" s="8"/>
    </row>
    <row r="308">
      <c r="B308" s="8"/>
      <c r="I308" s="8"/>
    </row>
    <row r="309">
      <c r="B309" s="8"/>
      <c r="I309" s="8"/>
    </row>
    <row r="310">
      <c r="B310" s="8"/>
      <c r="I310" s="8"/>
    </row>
    <row r="311">
      <c r="B311" s="8"/>
      <c r="I311" s="8"/>
    </row>
    <row r="312">
      <c r="B312" s="8"/>
      <c r="I312" s="8"/>
    </row>
    <row r="313">
      <c r="B313" s="8"/>
      <c r="I313" s="8"/>
    </row>
    <row r="314">
      <c r="B314" s="8"/>
      <c r="I314" s="8"/>
    </row>
    <row r="315">
      <c r="B315" s="8"/>
      <c r="I315" s="8"/>
    </row>
    <row r="316">
      <c r="B316" s="8"/>
      <c r="I316" s="8"/>
    </row>
    <row r="317">
      <c r="B317" s="8"/>
      <c r="I317" s="8"/>
    </row>
    <row r="318">
      <c r="B318" s="8"/>
      <c r="I318" s="8"/>
    </row>
    <row r="319">
      <c r="B319" s="8"/>
      <c r="I319" s="8"/>
    </row>
    <row r="320">
      <c r="B320" s="8"/>
      <c r="I320" s="8"/>
    </row>
    <row r="321">
      <c r="B321" s="8"/>
      <c r="I321" s="8"/>
    </row>
    <row r="322">
      <c r="B322" s="8"/>
      <c r="I322" s="8"/>
    </row>
    <row r="323">
      <c r="B323" s="8"/>
      <c r="I323" s="8"/>
    </row>
    <row r="324">
      <c r="B324" s="8"/>
      <c r="I324" s="8"/>
    </row>
    <row r="325">
      <c r="B325" s="8"/>
      <c r="I325" s="8"/>
    </row>
    <row r="326">
      <c r="B326" s="8"/>
      <c r="I326" s="8"/>
    </row>
    <row r="327">
      <c r="B327" s="8"/>
      <c r="I327" s="8"/>
    </row>
    <row r="328">
      <c r="B328" s="8"/>
      <c r="I328" s="8"/>
    </row>
    <row r="329">
      <c r="B329" s="8"/>
      <c r="I329" s="8"/>
    </row>
    <row r="330">
      <c r="B330" s="8"/>
      <c r="I330" s="8"/>
    </row>
    <row r="331">
      <c r="B331" s="8"/>
      <c r="I331" s="8"/>
    </row>
    <row r="332">
      <c r="B332" s="8"/>
      <c r="I332" s="8"/>
    </row>
    <row r="333">
      <c r="B333" s="8"/>
      <c r="I333" s="8"/>
    </row>
    <row r="334">
      <c r="B334" s="8"/>
      <c r="I334" s="8"/>
    </row>
    <row r="335">
      <c r="B335" s="8"/>
      <c r="I335" s="8"/>
    </row>
    <row r="336">
      <c r="B336" s="8"/>
      <c r="I336" s="8"/>
    </row>
    <row r="337">
      <c r="B337" s="8"/>
      <c r="I337" s="8"/>
    </row>
    <row r="338">
      <c r="B338" s="8"/>
      <c r="I338" s="8"/>
    </row>
    <row r="339">
      <c r="B339" s="8"/>
      <c r="I339" s="8"/>
    </row>
    <row r="340">
      <c r="B340" s="8"/>
      <c r="I340" s="8"/>
    </row>
    <row r="341">
      <c r="B341" s="8"/>
      <c r="I341" s="8"/>
    </row>
    <row r="342">
      <c r="B342" s="8"/>
      <c r="I342" s="8"/>
    </row>
    <row r="343">
      <c r="B343" s="8"/>
      <c r="I343" s="8"/>
    </row>
    <row r="344">
      <c r="B344" s="8"/>
      <c r="I344" s="8"/>
    </row>
    <row r="345">
      <c r="B345" s="8"/>
      <c r="I345" s="8"/>
    </row>
    <row r="346">
      <c r="B346" s="8"/>
      <c r="I346" s="8"/>
    </row>
    <row r="347">
      <c r="B347" s="8"/>
      <c r="I347" s="8"/>
    </row>
    <row r="348">
      <c r="B348" s="8"/>
      <c r="I348" s="8"/>
    </row>
    <row r="349">
      <c r="B349" s="8"/>
      <c r="I349" s="8"/>
    </row>
    <row r="350">
      <c r="B350" s="8"/>
      <c r="I350" s="8"/>
    </row>
    <row r="351">
      <c r="B351" s="8"/>
      <c r="I351" s="8"/>
    </row>
    <row r="352">
      <c r="B352" s="8"/>
      <c r="I352" s="8"/>
    </row>
    <row r="353">
      <c r="B353" s="8"/>
      <c r="I353" s="8"/>
    </row>
    <row r="354">
      <c r="B354" s="8"/>
      <c r="I354" s="8"/>
    </row>
    <row r="355">
      <c r="B355" s="8"/>
      <c r="I355" s="8"/>
    </row>
    <row r="356">
      <c r="B356" s="8"/>
      <c r="I356" s="8"/>
    </row>
    <row r="357">
      <c r="B357" s="8"/>
      <c r="I357" s="8"/>
    </row>
    <row r="358">
      <c r="B358" s="8"/>
      <c r="I358" s="8"/>
    </row>
    <row r="359">
      <c r="B359" s="8"/>
      <c r="I359" s="8"/>
    </row>
    <row r="360">
      <c r="B360" s="8"/>
      <c r="I360" s="8"/>
    </row>
    <row r="361">
      <c r="B361" s="8"/>
      <c r="I361" s="8"/>
    </row>
    <row r="362">
      <c r="B362" s="8"/>
      <c r="I362" s="8"/>
    </row>
    <row r="363">
      <c r="B363" s="8"/>
      <c r="I363" s="8"/>
    </row>
    <row r="364">
      <c r="B364" s="8"/>
      <c r="I364" s="8"/>
    </row>
    <row r="365">
      <c r="B365" s="8"/>
      <c r="I365" s="8"/>
    </row>
    <row r="366">
      <c r="B366" s="8"/>
      <c r="I366" s="8"/>
    </row>
    <row r="367">
      <c r="B367" s="8"/>
      <c r="I367" s="8"/>
    </row>
    <row r="368">
      <c r="B368" s="8"/>
      <c r="I368" s="8"/>
    </row>
    <row r="369">
      <c r="B369" s="8"/>
      <c r="I369" s="8"/>
    </row>
    <row r="370">
      <c r="B370" s="8"/>
      <c r="I370" s="8"/>
    </row>
    <row r="371">
      <c r="B371" s="8"/>
      <c r="I371" s="8"/>
    </row>
    <row r="372">
      <c r="B372" s="8"/>
      <c r="I372" s="8"/>
    </row>
    <row r="373">
      <c r="B373" s="8"/>
      <c r="I373" s="8"/>
    </row>
    <row r="374">
      <c r="B374" s="8"/>
      <c r="I374" s="8"/>
    </row>
    <row r="375">
      <c r="B375" s="8"/>
      <c r="I375" s="8"/>
    </row>
    <row r="376">
      <c r="B376" s="8"/>
      <c r="I376" s="8"/>
    </row>
    <row r="377">
      <c r="B377" s="8"/>
      <c r="I377" s="8"/>
    </row>
    <row r="378">
      <c r="B378" s="8"/>
      <c r="I378" s="8"/>
    </row>
    <row r="379">
      <c r="B379" s="8"/>
      <c r="I379" s="8"/>
    </row>
    <row r="380">
      <c r="B380" s="8"/>
      <c r="I380" s="8"/>
    </row>
    <row r="381">
      <c r="B381" s="8"/>
      <c r="I381" s="8"/>
    </row>
    <row r="382">
      <c r="B382" s="8"/>
      <c r="I382" s="8"/>
    </row>
    <row r="383">
      <c r="B383" s="8"/>
      <c r="I383" s="8"/>
    </row>
    <row r="384">
      <c r="B384" s="8"/>
      <c r="I384" s="8"/>
    </row>
    <row r="385">
      <c r="B385" s="8"/>
      <c r="I385" s="8"/>
    </row>
    <row r="386">
      <c r="B386" s="8"/>
      <c r="I386" s="8"/>
    </row>
    <row r="387">
      <c r="B387" s="8"/>
      <c r="I387" s="8"/>
    </row>
    <row r="388">
      <c r="B388" s="8"/>
      <c r="I388" s="8"/>
    </row>
    <row r="389">
      <c r="B389" s="8"/>
      <c r="I389" s="8"/>
    </row>
    <row r="390">
      <c r="B390" s="8"/>
      <c r="I390" s="8"/>
    </row>
    <row r="391">
      <c r="B391" s="8"/>
      <c r="I391" s="8"/>
    </row>
    <row r="392">
      <c r="B392" s="8"/>
      <c r="I392" s="8"/>
    </row>
    <row r="393">
      <c r="B393" s="8"/>
      <c r="I393" s="8"/>
    </row>
    <row r="394">
      <c r="B394" s="8"/>
      <c r="I394" s="8"/>
    </row>
    <row r="395">
      <c r="B395" s="8"/>
      <c r="I395" s="8"/>
    </row>
    <row r="396">
      <c r="B396" s="8"/>
      <c r="I396" s="8"/>
    </row>
    <row r="397">
      <c r="B397" s="8"/>
      <c r="I397" s="8"/>
    </row>
    <row r="398">
      <c r="B398" s="8"/>
      <c r="I398" s="8"/>
    </row>
    <row r="399">
      <c r="B399" s="8"/>
      <c r="I399" s="8"/>
    </row>
    <row r="400">
      <c r="B400" s="8"/>
      <c r="I400" s="8"/>
    </row>
    <row r="401">
      <c r="B401" s="8"/>
      <c r="I401" s="8"/>
    </row>
    <row r="402">
      <c r="B402" s="8"/>
      <c r="I402" s="8"/>
    </row>
    <row r="403">
      <c r="B403" s="8"/>
      <c r="I403" s="8"/>
    </row>
    <row r="404">
      <c r="B404" s="8"/>
      <c r="I404" s="8"/>
    </row>
    <row r="405">
      <c r="B405" s="8"/>
      <c r="I405" s="8"/>
    </row>
    <row r="406">
      <c r="B406" s="8"/>
      <c r="I406" s="8"/>
    </row>
    <row r="407">
      <c r="B407" s="8"/>
      <c r="I407" s="8"/>
    </row>
    <row r="408">
      <c r="B408" s="8"/>
      <c r="I408" s="8"/>
    </row>
    <row r="409">
      <c r="B409" s="8"/>
      <c r="I409" s="8"/>
    </row>
    <row r="410">
      <c r="B410" s="8"/>
      <c r="I410" s="8"/>
    </row>
    <row r="411">
      <c r="B411" s="8"/>
      <c r="I411" s="8"/>
    </row>
    <row r="412">
      <c r="B412" s="8"/>
      <c r="I412" s="8"/>
    </row>
    <row r="413">
      <c r="B413" s="8"/>
      <c r="I413" s="8"/>
    </row>
    <row r="414">
      <c r="B414" s="8"/>
      <c r="I414" s="8"/>
    </row>
    <row r="415">
      <c r="B415" s="8"/>
      <c r="I415" s="8"/>
    </row>
    <row r="416">
      <c r="B416" s="8"/>
      <c r="I416" s="8"/>
    </row>
    <row r="417">
      <c r="B417" s="8"/>
      <c r="I417" s="8"/>
    </row>
    <row r="418">
      <c r="B418" s="8"/>
      <c r="I418" s="8"/>
    </row>
    <row r="419">
      <c r="B419" s="8"/>
      <c r="I419" s="8"/>
    </row>
    <row r="420">
      <c r="B420" s="8"/>
      <c r="I420" s="8"/>
    </row>
    <row r="421">
      <c r="B421" s="8"/>
      <c r="I421" s="8"/>
    </row>
    <row r="422">
      <c r="B422" s="8"/>
      <c r="I422" s="8"/>
    </row>
    <row r="423">
      <c r="B423" s="8"/>
      <c r="I423" s="8"/>
    </row>
    <row r="424">
      <c r="B424" s="8"/>
      <c r="I424" s="8"/>
    </row>
    <row r="425">
      <c r="B425" s="8"/>
      <c r="I425" s="8"/>
    </row>
    <row r="426">
      <c r="B426" s="8"/>
      <c r="I426" s="8"/>
    </row>
    <row r="427">
      <c r="B427" s="8"/>
      <c r="I427" s="8"/>
    </row>
    <row r="428">
      <c r="B428" s="8"/>
      <c r="I428" s="8"/>
    </row>
    <row r="429">
      <c r="B429" s="8"/>
      <c r="I429" s="8"/>
    </row>
    <row r="430">
      <c r="B430" s="8"/>
      <c r="I430" s="8"/>
    </row>
    <row r="431">
      <c r="B431" s="8"/>
      <c r="I431" s="8"/>
    </row>
    <row r="432">
      <c r="B432" s="8"/>
      <c r="I432" s="8"/>
    </row>
    <row r="433">
      <c r="B433" s="8"/>
      <c r="I433" s="8"/>
    </row>
    <row r="434">
      <c r="B434" s="8"/>
      <c r="I434" s="8"/>
    </row>
    <row r="435">
      <c r="B435" s="8"/>
      <c r="I435" s="8"/>
    </row>
    <row r="436">
      <c r="B436" s="8"/>
      <c r="I436" s="8"/>
    </row>
    <row r="437">
      <c r="B437" s="8"/>
      <c r="I437" s="8"/>
    </row>
    <row r="438">
      <c r="B438" s="8"/>
      <c r="I438" s="8"/>
    </row>
    <row r="439">
      <c r="B439" s="8"/>
      <c r="I439" s="8"/>
    </row>
    <row r="440">
      <c r="B440" s="8"/>
      <c r="I440" s="8"/>
    </row>
    <row r="441">
      <c r="B441" s="8"/>
      <c r="I441" s="8"/>
    </row>
    <row r="442">
      <c r="B442" s="8"/>
      <c r="I442" s="8"/>
    </row>
    <row r="443">
      <c r="B443" s="8"/>
      <c r="I443" s="8"/>
    </row>
    <row r="444">
      <c r="B444" s="8"/>
      <c r="I444" s="8"/>
    </row>
    <row r="445">
      <c r="B445" s="8"/>
      <c r="I445" s="8"/>
    </row>
    <row r="446">
      <c r="B446" s="8"/>
      <c r="I446" s="8"/>
    </row>
    <row r="447">
      <c r="B447" s="8"/>
      <c r="I447" s="8"/>
    </row>
    <row r="448">
      <c r="B448" s="8"/>
      <c r="I448" s="8"/>
    </row>
    <row r="449">
      <c r="B449" s="8"/>
      <c r="I449" s="8"/>
    </row>
    <row r="450">
      <c r="B450" s="8"/>
      <c r="I450" s="8"/>
    </row>
    <row r="451">
      <c r="B451" s="8"/>
      <c r="I451" s="8"/>
    </row>
    <row r="452">
      <c r="B452" s="8"/>
      <c r="I452" s="8"/>
    </row>
    <row r="453">
      <c r="B453" s="8"/>
      <c r="I453" s="8"/>
    </row>
    <row r="454">
      <c r="B454" s="8"/>
      <c r="I454" s="8"/>
    </row>
    <row r="455">
      <c r="B455" s="8"/>
      <c r="I455" s="8"/>
    </row>
    <row r="456">
      <c r="B456" s="8"/>
      <c r="I456" s="8"/>
    </row>
    <row r="457">
      <c r="B457" s="8"/>
      <c r="I457" s="8"/>
    </row>
    <row r="458">
      <c r="B458" s="8"/>
      <c r="I458" s="8"/>
    </row>
    <row r="459">
      <c r="B459" s="8"/>
      <c r="I459" s="8"/>
    </row>
    <row r="460">
      <c r="B460" s="8"/>
      <c r="I460" s="8"/>
    </row>
    <row r="461">
      <c r="B461" s="8"/>
      <c r="I461" s="8"/>
    </row>
    <row r="462">
      <c r="B462" s="8"/>
      <c r="I462" s="8"/>
    </row>
    <row r="463">
      <c r="B463" s="8"/>
      <c r="I463" s="8"/>
    </row>
    <row r="464">
      <c r="B464" s="8"/>
      <c r="I464" s="8"/>
    </row>
    <row r="465">
      <c r="B465" s="8"/>
      <c r="I465" s="8"/>
    </row>
    <row r="466">
      <c r="B466" s="8"/>
      <c r="I466" s="8"/>
    </row>
    <row r="467">
      <c r="B467" s="8"/>
      <c r="I467" s="8"/>
    </row>
    <row r="468">
      <c r="B468" s="8"/>
      <c r="I468" s="8"/>
    </row>
    <row r="469">
      <c r="B469" s="8"/>
      <c r="I469" s="8"/>
    </row>
    <row r="470">
      <c r="B470" s="8"/>
      <c r="I470" s="8"/>
    </row>
    <row r="471">
      <c r="B471" s="8"/>
      <c r="I471" s="8"/>
    </row>
    <row r="472">
      <c r="B472" s="8"/>
      <c r="I472" s="8"/>
    </row>
    <row r="473">
      <c r="B473" s="8"/>
      <c r="I473" s="8"/>
    </row>
    <row r="474">
      <c r="B474" s="8"/>
      <c r="I474" s="8"/>
    </row>
    <row r="475">
      <c r="B475" s="8"/>
      <c r="I475" s="8"/>
    </row>
    <row r="476">
      <c r="B476" s="8"/>
      <c r="I476" s="8"/>
    </row>
    <row r="477">
      <c r="B477" s="8"/>
      <c r="I477" s="8"/>
    </row>
    <row r="478">
      <c r="B478" s="8"/>
      <c r="I478" s="8"/>
    </row>
    <row r="479">
      <c r="B479" s="8"/>
      <c r="I479" s="8"/>
    </row>
    <row r="480">
      <c r="B480" s="8"/>
      <c r="I480" s="8"/>
    </row>
    <row r="481">
      <c r="B481" s="8"/>
      <c r="I481" s="8"/>
    </row>
    <row r="482">
      <c r="B482" s="8"/>
      <c r="I482" s="8"/>
    </row>
    <row r="483">
      <c r="B483" s="8"/>
      <c r="I483" s="8"/>
    </row>
    <row r="484">
      <c r="B484" s="8"/>
      <c r="I484" s="8"/>
    </row>
    <row r="485">
      <c r="B485" s="8"/>
      <c r="I485" s="8"/>
    </row>
    <row r="486">
      <c r="B486" s="8"/>
      <c r="I486" s="8"/>
    </row>
    <row r="487">
      <c r="B487" s="8"/>
      <c r="I487" s="8"/>
    </row>
    <row r="488">
      <c r="B488" s="8"/>
      <c r="I488" s="8"/>
    </row>
    <row r="489">
      <c r="B489" s="8"/>
      <c r="I489" s="8"/>
    </row>
    <row r="490">
      <c r="B490" s="8"/>
      <c r="I490" s="8"/>
    </row>
    <row r="491">
      <c r="B491" s="8"/>
      <c r="I491" s="8"/>
    </row>
    <row r="492">
      <c r="B492" s="8"/>
      <c r="I492" s="8"/>
    </row>
    <row r="493">
      <c r="B493" s="8"/>
      <c r="I493" s="8"/>
    </row>
    <row r="494">
      <c r="B494" s="8"/>
      <c r="I494" s="8"/>
    </row>
    <row r="495">
      <c r="B495" s="8"/>
      <c r="I495" s="8"/>
    </row>
    <row r="496">
      <c r="B496" s="8"/>
      <c r="I496" s="8"/>
    </row>
    <row r="497">
      <c r="B497" s="8"/>
      <c r="I497" s="8"/>
    </row>
    <row r="498">
      <c r="B498" s="8"/>
      <c r="I498" s="8"/>
    </row>
    <row r="499">
      <c r="B499" s="8"/>
      <c r="I499" s="8"/>
    </row>
    <row r="500">
      <c r="B500" s="8"/>
      <c r="I500" s="8"/>
    </row>
    <row r="501">
      <c r="B501" s="8"/>
      <c r="I501" s="8"/>
    </row>
    <row r="502">
      <c r="B502" s="8"/>
      <c r="I502" s="8"/>
    </row>
    <row r="503">
      <c r="B503" s="8"/>
      <c r="I503" s="8"/>
    </row>
    <row r="504">
      <c r="B504" s="8"/>
      <c r="I504" s="8"/>
    </row>
    <row r="505">
      <c r="B505" s="8"/>
      <c r="I505" s="8"/>
    </row>
    <row r="506">
      <c r="B506" s="8"/>
      <c r="I506" s="8"/>
    </row>
    <row r="507">
      <c r="B507" s="8"/>
      <c r="I507" s="8"/>
    </row>
    <row r="508">
      <c r="B508" s="8"/>
      <c r="I508" s="8"/>
    </row>
    <row r="509">
      <c r="B509" s="8"/>
      <c r="I509" s="8"/>
    </row>
    <row r="510">
      <c r="B510" s="8"/>
      <c r="I510" s="8"/>
    </row>
    <row r="511">
      <c r="B511" s="8"/>
      <c r="I511" s="8"/>
    </row>
    <row r="512">
      <c r="B512" s="8"/>
      <c r="I512" s="8"/>
    </row>
    <row r="513">
      <c r="B513" s="8"/>
      <c r="I513" s="8"/>
    </row>
    <row r="514">
      <c r="B514" s="8"/>
      <c r="I514" s="8"/>
    </row>
    <row r="515">
      <c r="B515" s="8"/>
      <c r="I515" s="8"/>
    </row>
    <row r="516">
      <c r="B516" s="8"/>
      <c r="I516" s="8"/>
    </row>
    <row r="517">
      <c r="B517" s="8"/>
      <c r="I517" s="8"/>
    </row>
    <row r="518">
      <c r="B518" s="8"/>
      <c r="I518" s="8"/>
    </row>
    <row r="519">
      <c r="B519" s="8"/>
      <c r="I519" s="8"/>
    </row>
    <row r="520">
      <c r="B520" s="8"/>
      <c r="I520" s="8"/>
    </row>
    <row r="521">
      <c r="B521" s="8"/>
      <c r="I521" s="8"/>
    </row>
    <row r="522">
      <c r="B522" s="8"/>
      <c r="I522" s="8"/>
    </row>
    <row r="523">
      <c r="B523" s="8"/>
      <c r="I523" s="8"/>
    </row>
    <row r="524">
      <c r="B524" s="8"/>
      <c r="I524" s="8"/>
    </row>
    <row r="525">
      <c r="B525" s="8"/>
      <c r="I525" s="8"/>
    </row>
    <row r="526">
      <c r="B526" s="8"/>
      <c r="I526" s="8"/>
    </row>
    <row r="527">
      <c r="B527" s="8"/>
      <c r="I527" s="8"/>
    </row>
    <row r="528">
      <c r="B528" s="8"/>
      <c r="I528" s="8"/>
    </row>
    <row r="529">
      <c r="B529" s="8"/>
      <c r="I529" s="8"/>
    </row>
    <row r="530">
      <c r="B530" s="8"/>
      <c r="I530" s="8"/>
    </row>
    <row r="531">
      <c r="B531" s="8"/>
      <c r="I531" s="8"/>
    </row>
    <row r="532">
      <c r="B532" s="8"/>
      <c r="I532" s="8"/>
    </row>
    <row r="533">
      <c r="B533" s="8"/>
      <c r="I533" s="8"/>
    </row>
    <row r="534">
      <c r="B534" s="8"/>
      <c r="I534" s="8"/>
    </row>
    <row r="535">
      <c r="B535" s="8"/>
      <c r="I535" s="8"/>
    </row>
    <row r="536">
      <c r="B536" s="8"/>
      <c r="I536" s="8"/>
    </row>
    <row r="537">
      <c r="B537" s="8"/>
      <c r="I537" s="8"/>
    </row>
    <row r="538">
      <c r="B538" s="8"/>
      <c r="I538" s="8"/>
    </row>
    <row r="539">
      <c r="B539" s="8"/>
      <c r="I539" s="8"/>
    </row>
    <row r="540">
      <c r="B540" s="8"/>
      <c r="I540" s="8"/>
    </row>
    <row r="541">
      <c r="B541" s="8"/>
      <c r="I541" s="8"/>
    </row>
    <row r="542">
      <c r="B542" s="8"/>
      <c r="I542" s="8"/>
    </row>
    <row r="543">
      <c r="B543" s="8"/>
      <c r="I543" s="8"/>
    </row>
    <row r="544">
      <c r="B544" s="8"/>
      <c r="I544" s="8"/>
    </row>
    <row r="545">
      <c r="B545" s="8"/>
      <c r="I545" s="8"/>
    </row>
    <row r="546">
      <c r="B546" s="8"/>
      <c r="I546" s="8"/>
    </row>
    <row r="547">
      <c r="B547" s="8"/>
      <c r="I547" s="8"/>
    </row>
    <row r="548">
      <c r="B548" s="8"/>
      <c r="I548" s="8"/>
    </row>
    <row r="549">
      <c r="B549" s="8"/>
      <c r="I549" s="8"/>
    </row>
    <row r="550">
      <c r="B550" s="8"/>
      <c r="I550" s="8"/>
    </row>
    <row r="551">
      <c r="B551" s="8"/>
      <c r="I551" s="8"/>
    </row>
    <row r="552">
      <c r="B552" s="8"/>
      <c r="I552" s="8"/>
    </row>
    <row r="553">
      <c r="B553" s="8"/>
      <c r="I553" s="8"/>
    </row>
    <row r="554">
      <c r="B554" s="8"/>
      <c r="I554" s="8"/>
    </row>
    <row r="555">
      <c r="B555" s="8"/>
      <c r="I555" s="8"/>
    </row>
    <row r="556">
      <c r="B556" s="8"/>
      <c r="I556" s="8"/>
    </row>
    <row r="557">
      <c r="B557" s="8"/>
      <c r="I557" s="8"/>
    </row>
    <row r="558">
      <c r="B558" s="8"/>
      <c r="I558" s="8"/>
    </row>
    <row r="559">
      <c r="B559" s="8"/>
      <c r="I559" s="8"/>
    </row>
    <row r="560">
      <c r="B560" s="8"/>
      <c r="I560" s="8"/>
    </row>
    <row r="561">
      <c r="B561" s="8"/>
      <c r="I561" s="8"/>
    </row>
    <row r="562">
      <c r="B562" s="8"/>
      <c r="I562" s="8"/>
    </row>
    <row r="563">
      <c r="B563" s="8"/>
      <c r="I563" s="8"/>
    </row>
    <row r="564">
      <c r="B564" s="8"/>
      <c r="I564" s="8"/>
    </row>
    <row r="565">
      <c r="B565" s="8"/>
      <c r="I565" s="8"/>
    </row>
    <row r="566">
      <c r="B566" s="8"/>
      <c r="I566" s="8"/>
    </row>
    <row r="567">
      <c r="B567" s="8"/>
      <c r="I567" s="8"/>
    </row>
    <row r="568">
      <c r="B568" s="8"/>
      <c r="I568" s="8"/>
    </row>
    <row r="569">
      <c r="B569" s="8"/>
      <c r="I569" s="8"/>
    </row>
    <row r="570">
      <c r="B570" s="8"/>
      <c r="I570" s="8"/>
    </row>
    <row r="571">
      <c r="B571" s="8"/>
      <c r="I571" s="8"/>
    </row>
    <row r="572">
      <c r="B572" s="8"/>
      <c r="I572" s="8"/>
    </row>
    <row r="573">
      <c r="B573" s="8"/>
      <c r="I573" s="8"/>
    </row>
    <row r="574">
      <c r="B574" s="8"/>
      <c r="I574" s="8"/>
    </row>
    <row r="575">
      <c r="B575" s="8"/>
      <c r="I575" s="8"/>
    </row>
    <row r="576">
      <c r="B576" s="8"/>
      <c r="I576" s="8"/>
    </row>
    <row r="577">
      <c r="B577" s="8"/>
      <c r="I577" s="8"/>
    </row>
    <row r="578">
      <c r="B578" s="8"/>
      <c r="I578" s="8"/>
    </row>
    <row r="579">
      <c r="B579" s="8"/>
      <c r="I579" s="8"/>
    </row>
    <row r="580">
      <c r="B580" s="8"/>
      <c r="I580" s="8"/>
    </row>
    <row r="581">
      <c r="B581" s="8"/>
      <c r="I581" s="8"/>
    </row>
    <row r="582">
      <c r="B582" s="8"/>
      <c r="I582" s="8"/>
    </row>
    <row r="583">
      <c r="B583" s="8"/>
      <c r="I583" s="8"/>
    </row>
    <row r="584">
      <c r="B584" s="8"/>
      <c r="I584" s="8"/>
    </row>
    <row r="585">
      <c r="B585" s="8"/>
      <c r="I585" s="8"/>
    </row>
    <row r="586">
      <c r="B586" s="8"/>
      <c r="I586" s="8"/>
    </row>
    <row r="587">
      <c r="B587" s="8"/>
      <c r="I587" s="8"/>
    </row>
    <row r="588">
      <c r="B588" s="8"/>
      <c r="I588" s="8"/>
    </row>
    <row r="589">
      <c r="B589" s="8"/>
      <c r="I589" s="8"/>
    </row>
    <row r="590">
      <c r="B590" s="8"/>
      <c r="I590" s="8"/>
    </row>
    <row r="591">
      <c r="B591" s="8"/>
      <c r="I591" s="8"/>
    </row>
    <row r="592">
      <c r="B592" s="8"/>
      <c r="I592" s="8"/>
    </row>
    <row r="593">
      <c r="B593" s="8"/>
      <c r="I593" s="8"/>
    </row>
    <row r="594">
      <c r="B594" s="8"/>
      <c r="I594" s="8"/>
    </row>
    <row r="595">
      <c r="B595" s="8"/>
      <c r="I595" s="8"/>
    </row>
    <row r="596">
      <c r="B596" s="8"/>
      <c r="I596" s="8"/>
    </row>
    <row r="597">
      <c r="B597" s="8"/>
      <c r="I597" s="8"/>
    </row>
    <row r="598">
      <c r="B598" s="8"/>
      <c r="I598" s="8"/>
    </row>
    <row r="599">
      <c r="B599" s="8"/>
      <c r="I599" s="8"/>
    </row>
    <row r="600">
      <c r="B600" s="8"/>
      <c r="I600" s="8"/>
    </row>
    <row r="601">
      <c r="B601" s="8"/>
      <c r="I601" s="8"/>
    </row>
    <row r="602">
      <c r="B602" s="8"/>
      <c r="I602" s="8"/>
    </row>
    <row r="603">
      <c r="B603" s="8"/>
      <c r="I603" s="8"/>
    </row>
    <row r="604">
      <c r="B604" s="8"/>
      <c r="I604" s="8"/>
    </row>
    <row r="605">
      <c r="B605" s="8"/>
      <c r="I605" s="8"/>
    </row>
    <row r="606">
      <c r="B606" s="8"/>
      <c r="I606" s="8"/>
    </row>
    <row r="607">
      <c r="B607" s="8"/>
      <c r="I607" s="8"/>
    </row>
    <row r="608">
      <c r="B608" s="8"/>
      <c r="I608" s="8"/>
    </row>
    <row r="609">
      <c r="B609" s="8"/>
      <c r="I609" s="8"/>
    </row>
    <row r="610">
      <c r="B610" s="8"/>
      <c r="I610" s="8"/>
    </row>
    <row r="611">
      <c r="B611" s="8"/>
      <c r="I611" s="8"/>
    </row>
    <row r="612">
      <c r="B612" s="8"/>
      <c r="I612" s="8"/>
    </row>
    <row r="613">
      <c r="B613" s="8"/>
      <c r="I613" s="8"/>
    </row>
    <row r="614">
      <c r="B614" s="8"/>
      <c r="I614" s="8"/>
    </row>
    <row r="615">
      <c r="B615" s="8"/>
      <c r="I615" s="8"/>
    </row>
    <row r="616">
      <c r="B616" s="8"/>
      <c r="I616" s="8"/>
    </row>
    <row r="617">
      <c r="B617" s="8"/>
      <c r="I617" s="8"/>
    </row>
    <row r="618">
      <c r="B618" s="8"/>
      <c r="I618" s="8"/>
    </row>
    <row r="619">
      <c r="B619" s="8"/>
      <c r="I619" s="8"/>
    </row>
    <row r="620">
      <c r="B620" s="8"/>
      <c r="I620" s="8"/>
    </row>
    <row r="621">
      <c r="B621" s="8"/>
      <c r="I621" s="8"/>
    </row>
    <row r="622">
      <c r="B622" s="8"/>
      <c r="I622" s="8"/>
    </row>
    <row r="623">
      <c r="B623" s="8"/>
      <c r="I623" s="8"/>
    </row>
    <row r="624">
      <c r="B624" s="8"/>
      <c r="I624" s="8"/>
    </row>
    <row r="625">
      <c r="B625" s="8"/>
      <c r="I625" s="8"/>
    </row>
    <row r="626">
      <c r="B626" s="8"/>
      <c r="I626" s="8"/>
    </row>
    <row r="627">
      <c r="B627" s="8"/>
      <c r="I627" s="8"/>
    </row>
    <row r="628">
      <c r="B628" s="8"/>
      <c r="I628" s="8"/>
    </row>
    <row r="629">
      <c r="B629" s="8"/>
      <c r="I629" s="8"/>
    </row>
    <row r="630">
      <c r="B630" s="8"/>
      <c r="I630" s="8"/>
    </row>
    <row r="631">
      <c r="B631" s="8"/>
      <c r="I631" s="8"/>
    </row>
    <row r="632">
      <c r="B632" s="8"/>
      <c r="I632" s="8"/>
    </row>
    <row r="633">
      <c r="B633" s="8"/>
      <c r="I633" s="8"/>
    </row>
    <row r="634">
      <c r="B634" s="8"/>
      <c r="I634" s="8"/>
    </row>
    <row r="635">
      <c r="B635" s="8"/>
      <c r="I635" s="8"/>
    </row>
    <row r="636">
      <c r="B636" s="8"/>
      <c r="I636" s="8"/>
    </row>
    <row r="637">
      <c r="B637" s="8"/>
      <c r="I637" s="8"/>
    </row>
    <row r="638">
      <c r="B638" s="8"/>
      <c r="I638" s="8"/>
    </row>
    <row r="639">
      <c r="B639" s="8"/>
      <c r="I639" s="8"/>
    </row>
    <row r="640">
      <c r="B640" s="8"/>
      <c r="I640" s="8"/>
    </row>
    <row r="641">
      <c r="B641" s="8"/>
      <c r="I641" s="8"/>
    </row>
    <row r="642">
      <c r="B642" s="8"/>
      <c r="I642" s="8"/>
    </row>
    <row r="643">
      <c r="B643" s="8"/>
      <c r="I643" s="8"/>
    </row>
    <row r="644">
      <c r="B644" s="8"/>
      <c r="I644" s="8"/>
    </row>
    <row r="645">
      <c r="B645" s="8"/>
      <c r="I645" s="8"/>
    </row>
    <row r="646">
      <c r="B646" s="8"/>
      <c r="I646" s="8"/>
    </row>
    <row r="647">
      <c r="B647" s="8"/>
      <c r="I647" s="8"/>
    </row>
    <row r="648">
      <c r="B648" s="8"/>
      <c r="I648" s="8"/>
    </row>
    <row r="649">
      <c r="B649" s="8"/>
      <c r="I649" s="8"/>
    </row>
    <row r="650">
      <c r="B650" s="8"/>
      <c r="I650" s="8"/>
    </row>
    <row r="651">
      <c r="B651" s="8"/>
      <c r="I651" s="8"/>
    </row>
    <row r="652">
      <c r="B652" s="8"/>
      <c r="I652" s="8"/>
    </row>
    <row r="653">
      <c r="B653" s="8"/>
      <c r="I653" s="8"/>
    </row>
    <row r="654">
      <c r="B654" s="8"/>
      <c r="I654" s="8"/>
    </row>
    <row r="655">
      <c r="B655" s="8"/>
      <c r="I655" s="8"/>
    </row>
    <row r="656">
      <c r="B656" s="8"/>
      <c r="I656" s="8"/>
    </row>
    <row r="657">
      <c r="B657" s="8"/>
      <c r="I657" s="8"/>
    </row>
    <row r="658">
      <c r="B658" s="8"/>
      <c r="I658" s="8"/>
    </row>
    <row r="659">
      <c r="B659" s="8"/>
      <c r="I659" s="8"/>
    </row>
    <row r="660">
      <c r="B660" s="8"/>
      <c r="I660" s="8"/>
    </row>
    <row r="661">
      <c r="B661" s="8"/>
      <c r="I661" s="8"/>
    </row>
    <row r="662">
      <c r="B662" s="8"/>
      <c r="I662" s="8"/>
    </row>
    <row r="663">
      <c r="B663" s="8"/>
      <c r="I663" s="8"/>
    </row>
    <row r="664">
      <c r="B664" s="8"/>
      <c r="I664" s="8"/>
    </row>
    <row r="665">
      <c r="B665" s="8"/>
      <c r="I665" s="8"/>
    </row>
    <row r="666">
      <c r="B666" s="8"/>
      <c r="I666" s="8"/>
    </row>
    <row r="667">
      <c r="B667" s="8"/>
      <c r="I667" s="8"/>
    </row>
    <row r="668">
      <c r="B668" s="8"/>
      <c r="I668" s="8"/>
    </row>
    <row r="669">
      <c r="B669" s="8"/>
      <c r="I669" s="8"/>
    </row>
    <row r="670">
      <c r="B670" s="8"/>
      <c r="I670" s="8"/>
    </row>
    <row r="671">
      <c r="B671" s="8"/>
      <c r="I671" s="8"/>
    </row>
    <row r="672">
      <c r="B672" s="8"/>
      <c r="I672" s="8"/>
    </row>
    <row r="673">
      <c r="B673" s="8"/>
      <c r="I673" s="8"/>
    </row>
    <row r="674">
      <c r="B674" s="8"/>
      <c r="I674" s="8"/>
    </row>
    <row r="675">
      <c r="B675" s="8"/>
      <c r="I675" s="8"/>
    </row>
    <row r="676">
      <c r="B676" s="8"/>
      <c r="I676" s="8"/>
    </row>
    <row r="677">
      <c r="B677" s="8"/>
      <c r="I677" s="8"/>
    </row>
    <row r="678">
      <c r="B678" s="8"/>
      <c r="I678" s="8"/>
    </row>
    <row r="679">
      <c r="B679" s="8"/>
      <c r="I679" s="8"/>
    </row>
    <row r="680">
      <c r="B680" s="8"/>
      <c r="I680" s="8"/>
    </row>
    <row r="681">
      <c r="B681" s="8"/>
      <c r="I681" s="8"/>
    </row>
    <row r="682">
      <c r="B682" s="8"/>
      <c r="I682" s="8"/>
    </row>
    <row r="683">
      <c r="B683" s="8"/>
      <c r="I683" s="8"/>
    </row>
    <row r="684">
      <c r="B684" s="8"/>
      <c r="I684" s="8"/>
    </row>
    <row r="685">
      <c r="B685" s="8"/>
      <c r="I685" s="8"/>
    </row>
    <row r="686">
      <c r="B686" s="8"/>
      <c r="I686" s="8"/>
    </row>
    <row r="687">
      <c r="B687" s="8"/>
      <c r="I687" s="8"/>
    </row>
    <row r="688">
      <c r="B688" s="8"/>
      <c r="I688" s="8"/>
    </row>
    <row r="689">
      <c r="B689" s="8"/>
      <c r="I689" s="8"/>
    </row>
    <row r="690">
      <c r="B690" s="8"/>
      <c r="I690" s="8"/>
    </row>
    <row r="691">
      <c r="B691" s="8"/>
      <c r="I691" s="8"/>
    </row>
    <row r="692">
      <c r="B692" s="8"/>
      <c r="I692" s="8"/>
    </row>
    <row r="693">
      <c r="B693" s="8"/>
      <c r="I693" s="8"/>
    </row>
    <row r="694">
      <c r="B694" s="8"/>
      <c r="I694" s="8"/>
    </row>
    <row r="695">
      <c r="B695" s="8"/>
      <c r="I695" s="8"/>
    </row>
    <row r="696">
      <c r="B696" s="8"/>
      <c r="I696" s="8"/>
    </row>
    <row r="697">
      <c r="B697" s="8"/>
      <c r="I697" s="8"/>
    </row>
    <row r="698">
      <c r="B698" s="8"/>
      <c r="I698" s="8"/>
    </row>
    <row r="699">
      <c r="B699" s="8"/>
      <c r="I699" s="8"/>
    </row>
    <row r="700">
      <c r="B700" s="8"/>
      <c r="I700" s="8"/>
    </row>
    <row r="701">
      <c r="B701" s="8"/>
      <c r="I701" s="8"/>
    </row>
    <row r="702">
      <c r="B702" s="8"/>
      <c r="I702" s="8"/>
    </row>
    <row r="703">
      <c r="B703" s="8"/>
      <c r="I703" s="8"/>
    </row>
    <row r="704">
      <c r="B704" s="8"/>
      <c r="I704" s="8"/>
    </row>
    <row r="705">
      <c r="B705" s="8"/>
      <c r="I705" s="8"/>
    </row>
    <row r="706">
      <c r="B706" s="8"/>
      <c r="I706" s="8"/>
    </row>
    <row r="707">
      <c r="B707" s="8"/>
      <c r="I707" s="8"/>
    </row>
    <row r="708">
      <c r="B708" s="8"/>
      <c r="I708" s="8"/>
    </row>
    <row r="709">
      <c r="B709" s="8"/>
      <c r="I709" s="8"/>
    </row>
    <row r="710">
      <c r="B710" s="8"/>
      <c r="I710" s="8"/>
    </row>
    <row r="711">
      <c r="B711" s="8"/>
      <c r="I711" s="8"/>
    </row>
    <row r="712">
      <c r="B712" s="8"/>
      <c r="I712" s="8"/>
    </row>
    <row r="713">
      <c r="B713" s="8"/>
      <c r="I713" s="8"/>
    </row>
    <row r="714">
      <c r="B714" s="8"/>
      <c r="I714" s="8"/>
    </row>
    <row r="715">
      <c r="B715" s="8"/>
      <c r="I715" s="8"/>
    </row>
    <row r="716">
      <c r="B716" s="8"/>
      <c r="I716" s="8"/>
    </row>
    <row r="717">
      <c r="B717" s="8"/>
      <c r="I717" s="8"/>
    </row>
    <row r="718">
      <c r="B718" s="8"/>
      <c r="I718" s="8"/>
    </row>
    <row r="719">
      <c r="B719" s="8"/>
      <c r="I719" s="8"/>
    </row>
    <row r="720">
      <c r="B720" s="8"/>
      <c r="I720" s="8"/>
    </row>
    <row r="721">
      <c r="B721" s="8"/>
      <c r="I721" s="8"/>
    </row>
    <row r="722">
      <c r="B722" s="8"/>
      <c r="I722" s="8"/>
    </row>
    <row r="723">
      <c r="B723" s="8"/>
      <c r="I723" s="8"/>
    </row>
    <row r="724">
      <c r="B724" s="8"/>
      <c r="I724" s="8"/>
    </row>
    <row r="725">
      <c r="B725" s="8"/>
      <c r="I725" s="8"/>
    </row>
    <row r="726">
      <c r="B726" s="8"/>
      <c r="I726" s="8"/>
    </row>
    <row r="727">
      <c r="B727" s="8"/>
      <c r="I727" s="8"/>
    </row>
    <row r="728">
      <c r="B728" s="8"/>
      <c r="I728" s="8"/>
    </row>
    <row r="729">
      <c r="B729" s="8"/>
      <c r="I729" s="8"/>
    </row>
    <row r="730">
      <c r="B730" s="8"/>
      <c r="I730" s="8"/>
    </row>
    <row r="731">
      <c r="B731" s="8"/>
      <c r="I731" s="8"/>
    </row>
    <row r="732">
      <c r="B732" s="8"/>
      <c r="I732" s="8"/>
    </row>
    <row r="733">
      <c r="B733" s="8"/>
      <c r="I733" s="8"/>
    </row>
    <row r="734">
      <c r="B734" s="8"/>
      <c r="I734" s="8"/>
    </row>
    <row r="735">
      <c r="B735" s="8"/>
      <c r="I735" s="8"/>
    </row>
    <row r="736">
      <c r="B736" s="8"/>
      <c r="I736" s="8"/>
    </row>
    <row r="737">
      <c r="B737" s="8"/>
      <c r="I737" s="8"/>
    </row>
    <row r="738">
      <c r="B738" s="8"/>
      <c r="I738" s="8"/>
    </row>
    <row r="739">
      <c r="B739" s="8"/>
      <c r="I739" s="8"/>
    </row>
    <row r="740">
      <c r="B740" s="8"/>
      <c r="I740" s="8"/>
    </row>
    <row r="741">
      <c r="B741" s="8"/>
      <c r="I741" s="8"/>
    </row>
    <row r="742">
      <c r="B742" s="8"/>
      <c r="I742" s="8"/>
    </row>
    <row r="743">
      <c r="B743" s="8"/>
      <c r="I743" s="8"/>
    </row>
    <row r="744">
      <c r="B744" s="8"/>
      <c r="I744" s="8"/>
    </row>
    <row r="745">
      <c r="B745" s="8"/>
      <c r="I745" s="8"/>
    </row>
    <row r="746">
      <c r="B746" s="8"/>
      <c r="I746" s="8"/>
    </row>
    <row r="747">
      <c r="B747" s="8"/>
      <c r="I747" s="8"/>
    </row>
    <row r="748">
      <c r="B748" s="8"/>
      <c r="I748" s="8"/>
    </row>
    <row r="749">
      <c r="B749" s="8"/>
      <c r="I749" s="8"/>
    </row>
    <row r="750">
      <c r="B750" s="8"/>
      <c r="I750" s="8"/>
    </row>
    <row r="751">
      <c r="B751" s="8"/>
      <c r="I751" s="8"/>
    </row>
    <row r="752">
      <c r="B752" s="8"/>
      <c r="I752" s="8"/>
    </row>
    <row r="753">
      <c r="B753" s="8"/>
      <c r="I753" s="8"/>
    </row>
    <row r="754">
      <c r="B754" s="8"/>
      <c r="I754" s="8"/>
    </row>
    <row r="755">
      <c r="B755" s="8"/>
      <c r="I755" s="8"/>
    </row>
    <row r="756">
      <c r="B756" s="8"/>
      <c r="I756" s="8"/>
    </row>
    <row r="757">
      <c r="B757" s="8"/>
      <c r="I757" s="8"/>
    </row>
    <row r="758">
      <c r="B758" s="8"/>
      <c r="I758" s="8"/>
    </row>
    <row r="759">
      <c r="B759" s="8"/>
      <c r="I759" s="8"/>
    </row>
    <row r="760">
      <c r="B760" s="8"/>
      <c r="I760" s="8"/>
    </row>
    <row r="761">
      <c r="B761" s="8"/>
      <c r="I761" s="8"/>
    </row>
    <row r="762">
      <c r="B762" s="8"/>
      <c r="I762" s="8"/>
    </row>
    <row r="763">
      <c r="B763" s="8"/>
      <c r="I763" s="8"/>
    </row>
    <row r="764">
      <c r="B764" s="8"/>
      <c r="I764" s="8"/>
    </row>
    <row r="765">
      <c r="B765" s="8"/>
      <c r="I765" s="8"/>
    </row>
    <row r="766">
      <c r="B766" s="8"/>
      <c r="I766" s="8"/>
    </row>
    <row r="767">
      <c r="B767" s="8"/>
      <c r="I767" s="8"/>
    </row>
    <row r="768">
      <c r="B768" s="8"/>
      <c r="I768" s="8"/>
    </row>
    <row r="769">
      <c r="B769" s="8"/>
      <c r="I769" s="8"/>
    </row>
    <row r="770">
      <c r="B770" s="8"/>
      <c r="I770" s="8"/>
    </row>
    <row r="771">
      <c r="B771" s="8"/>
      <c r="I771" s="8"/>
    </row>
    <row r="772">
      <c r="B772" s="8"/>
      <c r="I772" s="8"/>
    </row>
    <row r="773">
      <c r="B773" s="8"/>
      <c r="I773" s="8"/>
    </row>
    <row r="774">
      <c r="B774" s="8"/>
      <c r="I774" s="8"/>
    </row>
    <row r="775">
      <c r="B775" s="8"/>
      <c r="I775" s="8"/>
    </row>
    <row r="776">
      <c r="B776" s="8"/>
      <c r="I776" s="8"/>
    </row>
    <row r="777">
      <c r="B777" s="8"/>
      <c r="I777" s="8"/>
    </row>
    <row r="778">
      <c r="B778" s="8"/>
      <c r="I778" s="8"/>
    </row>
    <row r="779">
      <c r="B779" s="8"/>
      <c r="I779" s="8"/>
    </row>
    <row r="780">
      <c r="B780" s="8"/>
      <c r="I780" s="8"/>
    </row>
    <row r="781">
      <c r="B781" s="8"/>
      <c r="I781" s="8"/>
    </row>
    <row r="782">
      <c r="B782" s="8"/>
      <c r="I782" s="8"/>
    </row>
    <row r="783">
      <c r="B783" s="8"/>
      <c r="I783" s="8"/>
    </row>
    <row r="784">
      <c r="B784" s="8"/>
      <c r="I784" s="8"/>
    </row>
    <row r="785">
      <c r="B785" s="8"/>
      <c r="I785" s="8"/>
    </row>
    <row r="786">
      <c r="B786" s="8"/>
      <c r="I786" s="8"/>
    </row>
    <row r="787">
      <c r="B787" s="8"/>
      <c r="I787" s="8"/>
    </row>
    <row r="788">
      <c r="B788" s="8"/>
      <c r="I788" s="8"/>
    </row>
    <row r="789">
      <c r="B789" s="8"/>
      <c r="I789" s="8"/>
    </row>
    <row r="790">
      <c r="B790" s="8"/>
      <c r="I790" s="8"/>
    </row>
    <row r="791">
      <c r="B791" s="8"/>
      <c r="I791" s="8"/>
    </row>
    <row r="792">
      <c r="B792" s="8"/>
      <c r="I792" s="8"/>
    </row>
    <row r="793">
      <c r="B793" s="8"/>
      <c r="I793" s="8"/>
    </row>
    <row r="794">
      <c r="B794" s="8"/>
      <c r="I794" s="8"/>
    </row>
    <row r="795">
      <c r="B795" s="8"/>
      <c r="I795" s="8"/>
    </row>
    <row r="796">
      <c r="B796" s="8"/>
      <c r="I796" s="8"/>
    </row>
    <row r="797">
      <c r="B797" s="8"/>
      <c r="I797" s="8"/>
    </row>
    <row r="798">
      <c r="B798" s="8"/>
      <c r="I798" s="8"/>
    </row>
    <row r="799">
      <c r="B799" s="8"/>
      <c r="I799" s="8"/>
    </row>
    <row r="800">
      <c r="B800" s="8"/>
      <c r="I800" s="8"/>
    </row>
    <row r="801">
      <c r="B801" s="8"/>
      <c r="I801" s="8"/>
    </row>
    <row r="802">
      <c r="B802" s="8"/>
      <c r="I802" s="8"/>
    </row>
    <row r="803">
      <c r="B803" s="8"/>
      <c r="I803" s="8"/>
    </row>
    <row r="804">
      <c r="B804" s="8"/>
      <c r="I804" s="8"/>
    </row>
    <row r="805">
      <c r="B805" s="8"/>
      <c r="I805" s="8"/>
    </row>
    <row r="806">
      <c r="B806" s="8"/>
      <c r="I806" s="8"/>
    </row>
    <row r="807">
      <c r="B807" s="8"/>
      <c r="I807" s="8"/>
    </row>
    <row r="808">
      <c r="B808" s="8"/>
      <c r="I808" s="8"/>
    </row>
    <row r="809">
      <c r="B809" s="8"/>
      <c r="I809" s="8"/>
    </row>
    <row r="810">
      <c r="B810" s="8"/>
      <c r="I810" s="8"/>
    </row>
    <row r="811">
      <c r="B811" s="8"/>
      <c r="I811" s="8"/>
    </row>
    <row r="812">
      <c r="B812" s="8"/>
      <c r="I812" s="8"/>
    </row>
    <row r="813">
      <c r="B813" s="8"/>
      <c r="I813" s="8"/>
    </row>
    <row r="814">
      <c r="B814" s="8"/>
      <c r="I814" s="8"/>
    </row>
    <row r="815">
      <c r="B815" s="8"/>
      <c r="I815" s="8"/>
    </row>
    <row r="816">
      <c r="B816" s="8"/>
      <c r="I816" s="8"/>
    </row>
    <row r="817">
      <c r="B817" s="8"/>
      <c r="I817" s="8"/>
    </row>
    <row r="818">
      <c r="B818" s="8"/>
      <c r="I818" s="8"/>
    </row>
    <row r="819">
      <c r="B819" s="8"/>
      <c r="I819" s="8"/>
    </row>
    <row r="820">
      <c r="B820" s="8"/>
      <c r="I820" s="8"/>
    </row>
    <row r="821">
      <c r="B821" s="8"/>
      <c r="I821" s="8"/>
    </row>
    <row r="822">
      <c r="B822" s="8"/>
      <c r="I822" s="8"/>
    </row>
    <row r="823">
      <c r="B823" s="8"/>
      <c r="I823" s="8"/>
    </row>
    <row r="824">
      <c r="B824" s="8"/>
      <c r="I824" s="8"/>
    </row>
    <row r="825">
      <c r="B825" s="8"/>
      <c r="I825" s="8"/>
    </row>
    <row r="826">
      <c r="B826" s="8"/>
      <c r="I826" s="8"/>
    </row>
    <row r="827">
      <c r="B827" s="8"/>
      <c r="I827" s="8"/>
    </row>
    <row r="828">
      <c r="B828" s="8"/>
      <c r="I828" s="8"/>
    </row>
    <row r="829">
      <c r="B829" s="8"/>
      <c r="I829" s="8"/>
    </row>
    <row r="830">
      <c r="B830" s="8"/>
      <c r="I830" s="8"/>
    </row>
    <row r="831">
      <c r="B831" s="8"/>
      <c r="I831" s="8"/>
    </row>
    <row r="832">
      <c r="B832" s="8"/>
      <c r="I832" s="8"/>
    </row>
    <row r="833">
      <c r="B833" s="8"/>
      <c r="I833" s="8"/>
    </row>
    <row r="834">
      <c r="B834" s="8"/>
      <c r="I834" s="8"/>
    </row>
    <row r="835">
      <c r="B835" s="8"/>
      <c r="I835" s="8"/>
    </row>
    <row r="836">
      <c r="B836" s="8"/>
      <c r="I836" s="8"/>
    </row>
    <row r="837">
      <c r="B837" s="8"/>
      <c r="I837" s="8"/>
    </row>
    <row r="838">
      <c r="B838" s="8"/>
      <c r="I838" s="8"/>
    </row>
    <row r="839">
      <c r="B839" s="8"/>
      <c r="I839" s="8"/>
    </row>
    <row r="840">
      <c r="B840" s="8"/>
      <c r="I840" s="8"/>
    </row>
    <row r="841">
      <c r="B841" s="8"/>
      <c r="I841" s="8"/>
    </row>
    <row r="842">
      <c r="B842" s="8"/>
      <c r="I842" s="8"/>
    </row>
    <row r="843">
      <c r="B843" s="8"/>
      <c r="I843" s="8"/>
    </row>
    <row r="844">
      <c r="B844" s="8"/>
      <c r="I844" s="8"/>
    </row>
    <row r="845">
      <c r="B845" s="8"/>
      <c r="I845" s="8"/>
    </row>
    <row r="846">
      <c r="B846" s="8"/>
      <c r="I846" s="8"/>
    </row>
    <row r="847">
      <c r="B847" s="8"/>
      <c r="I847" s="8"/>
    </row>
    <row r="848">
      <c r="B848" s="8"/>
      <c r="I848" s="8"/>
    </row>
    <row r="849">
      <c r="B849" s="8"/>
      <c r="I849" s="8"/>
    </row>
    <row r="850">
      <c r="B850" s="8"/>
      <c r="I850" s="8"/>
    </row>
    <row r="851">
      <c r="B851" s="8"/>
      <c r="I851" s="8"/>
    </row>
    <row r="852">
      <c r="B852" s="8"/>
      <c r="I852" s="8"/>
    </row>
    <row r="853">
      <c r="B853" s="8"/>
      <c r="I853" s="8"/>
    </row>
    <row r="854">
      <c r="B854" s="8"/>
      <c r="I854" s="8"/>
    </row>
    <row r="855">
      <c r="B855" s="8"/>
      <c r="I855" s="8"/>
    </row>
    <row r="856">
      <c r="B856" s="8"/>
      <c r="I856" s="8"/>
    </row>
    <row r="857">
      <c r="B857" s="8"/>
      <c r="I857" s="8"/>
    </row>
    <row r="858">
      <c r="B858" s="8"/>
      <c r="I858" s="8"/>
    </row>
    <row r="859">
      <c r="B859" s="8"/>
      <c r="I859" s="8"/>
    </row>
    <row r="860">
      <c r="B860" s="8"/>
      <c r="I860" s="8"/>
    </row>
    <row r="861">
      <c r="B861" s="8"/>
      <c r="I861" s="8"/>
    </row>
    <row r="862">
      <c r="B862" s="8"/>
      <c r="I862" s="8"/>
    </row>
    <row r="863">
      <c r="B863" s="8"/>
      <c r="I863" s="8"/>
    </row>
    <row r="864">
      <c r="B864" s="8"/>
      <c r="I864" s="8"/>
    </row>
    <row r="865">
      <c r="B865" s="8"/>
      <c r="I865" s="8"/>
    </row>
    <row r="866">
      <c r="B866" s="8"/>
      <c r="I866" s="8"/>
    </row>
    <row r="867">
      <c r="B867" s="8"/>
      <c r="I867" s="8"/>
    </row>
    <row r="868">
      <c r="B868" s="8"/>
      <c r="I868" s="8"/>
    </row>
    <row r="869">
      <c r="B869" s="8"/>
      <c r="I869" s="8"/>
    </row>
    <row r="870">
      <c r="B870" s="8"/>
      <c r="I870" s="8"/>
    </row>
    <row r="871">
      <c r="B871" s="8"/>
      <c r="I871" s="8"/>
    </row>
    <row r="872">
      <c r="B872" s="8"/>
      <c r="I872" s="8"/>
    </row>
    <row r="873">
      <c r="B873" s="8"/>
      <c r="I873" s="8"/>
    </row>
    <row r="874">
      <c r="B874" s="8"/>
      <c r="I874" s="8"/>
    </row>
    <row r="875">
      <c r="B875" s="8"/>
      <c r="I875" s="8"/>
    </row>
    <row r="876">
      <c r="B876" s="8"/>
      <c r="I876" s="8"/>
    </row>
    <row r="877">
      <c r="B877" s="8"/>
      <c r="I877" s="8"/>
    </row>
    <row r="878">
      <c r="B878" s="8"/>
      <c r="I878" s="8"/>
    </row>
    <row r="879">
      <c r="B879" s="8"/>
      <c r="I879" s="8"/>
    </row>
    <row r="880">
      <c r="B880" s="8"/>
      <c r="I880" s="8"/>
    </row>
    <row r="881">
      <c r="B881" s="8"/>
      <c r="I881" s="8"/>
    </row>
    <row r="882">
      <c r="B882" s="8"/>
      <c r="I882" s="8"/>
    </row>
    <row r="883">
      <c r="B883" s="8"/>
      <c r="I883" s="8"/>
    </row>
    <row r="884">
      <c r="B884" s="8"/>
      <c r="I884" s="8"/>
    </row>
    <row r="885">
      <c r="B885" s="8"/>
      <c r="I885" s="8"/>
    </row>
    <row r="886">
      <c r="B886" s="8"/>
      <c r="I886" s="8"/>
    </row>
    <row r="887">
      <c r="B887" s="8"/>
      <c r="I887" s="8"/>
    </row>
    <row r="888">
      <c r="B888" s="8"/>
      <c r="I888" s="8"/>
    </row>
    <row r="889">
      <c r="B889" s="8"/>
      <c r="I889" s="8"/>
    </row>
    <row r="890">
      <c r="B890" s="8"/>
      <c r="I890" s="8"/>
    </row>
    <row r="891">
      <c r="B891" s="8"/>
      <c r="I891" s="8"/>
    </row>
    <row r="892">
      <c r="B892" s="8"/>
      <c r="I892" s="8"/>
    </row>
    <row r="893">
      <c r="B893" s="8"/>
      <c r="I893" s="8"/>
    </row>
    <row r="894">
      <c r="B894" s="8"/>
      <c r="I894" s="8"/>
    </row>
    <row r="895">
      <c r="B895" s="8"/>
      <c r="I895" s="8"/>
    </row>
    <row r="896">
      <c r="B896" s="8"/>
      <c r="I896" s="8"/>
    </row>
    <row r="897">
      <c r="B897" s="8"/>
      <c r="I897" s="8"/>
    </row>
    <row r="898">
      <c r="B898" s="8"/>
      <c r="I898" s="8"/>
    </row>
    <row r="899">
      <c r="B899" s="8"/>
      <c r="I899" s="8"/>
    </row>
    <row r="900">
      <c r="B900" s="8"/>
      <c r="I900" s="8"/>
    </row>
    <row r="901">
      <c r="B901" s="8"/>
      <c r="I901" s="8"/>
    </row>
    <row r="902">
      <c r="B902" s="8"/>
      <c r="I902" s="8"/>
    </row>
    <row r="903">
      <c r="B903" s="8"/>
      <c r="I903" s="8"/>
    </row>
    <row r="904">
      <c r="B904" s="8"/>
      <c r="I904" s="8"/>
    </row>
    <row r="905">
      <c r="B905" s="8"/>
      <c r="I905" s="8"/>
    </row>
    <row r="906">
      <c r="B906" s="8"/>
      <c r="I906" s="8"/>
    </row>
    <row r="907">
      <c r="B907" s="8"/>
      <c r="I907" s="8"/>
    </row>
    <row r="908">
      <c r="B908" s="8"/>
      <c r="I908" s="8"/>
    </row>
    <row r="909">
      <c r="B909" s="8"/>
      <c r="I909" s="8"/>
    </row>
    <row r="910">
      <c r="B910" s="8"/>
      <c r="I910" s="8"/>
    </row>
    <row r="911">
      <c r="B911" s="8"/>
      <c r="I911" s="8"/>
    </row>
    <row r="912">
      <c r="B912" s="8"/>
      <c r="I912" s="8"/>
    </row>
    <row r="913">
      <c r="B913" s="8"/>
      <c r="I913" s="8"/>
    </row>
    <row r="914">
      <c r="B914" s="8"/>
      <c r="I914" s="8"/>
    </row>
    <row r="915">
      <c r="B915" s="8"/>
      <c r="I915" s="8"/>
    </row>
    <row r="916">
      <c r="B916" s="8"/>
      <c r="I916" s="8"/>
    </row>
    <row r="917">
      <c r="B917" s="8"/>
      <c r="I917" s="8"/>
    </row>
    <row r="918">
      <c r="B918" s="8"/>
      <c r="I918" s="8"/>
    </row>
    <row r="919">
      <c r="B919" s="8"/>
      <c r="I919" s="8"/>
    </row>
    <row r="920">
      <c r="B920" s="8"/>
      <c r="I920" s="8"/>
    </row>
    <row r="921">
      <c r="B921" s="8"/>
      <c r="I921" s="8"/>
    </row>
    <row r="922">
      <c r="B922" s="8"/>
      <c r="I922" s="8"/>
    </row>
    <row r="923">
      <c r="B923" s="8"/>
      <c r="I923" s="8"/>
    </row>
    <row r="924">
      <c r="B924" s="8"/>
      <c r="I924" s="8"/>
    </row>
    <row r="925">
      <c r="B925" s="8"/>
      <c r="I925" s="8"/>
    </row>
    <row r="926">
      <c r="B926" s="8"/>
      <c r="I926" s="8"/>
    </row>
    <row r="927">
      <c r="B927" s="8"/>
      <c r="I927" s="8"/>
    </row>
    <row r="928">
      <c r="B928" s="8"/>
      <c r="I928" s="8"/>
    </row>
    <row r="929">
      <c r="B929" s="8"/>
      <c r="I929" s="8"/>
    </row>
    <row r="930">
      <c r="B930" s="8"/>
      <c r="I930" s="8"/>
    </row>
    <row r="931">
      <c r="B931" s="8"/>
      <c r="I931" s="8"/>
    </row>
    <row r="932">
      <c r="B932" s="8"/>
      <c r="I932" s="8"/>
    </row>
    <row r="933">
      <c r="B933" s="8"/>
      <c r="I933" s="8"/>
    </row>
    <row r="934">
      <c r="B934" s="8"/>
      <c r="I934" s="8"/>
    </row>
    <row r="935">
      <c r="B935" s="8"/>
      <c r="I935" s="8"/>
    </row>
    <row r="936">
      <c r="B936" s="8"/>
      <c r="I936" s="8"/>
    </row>
    <row r="937">
      <c r="B937" s="8"/>
      <c r="I937" s="8"/>
    </row>
    <row r="938">
      <c r="B938" s="8"/>
      <c r="I938" s="8"/>
    </row>
    <row r="939">
      <c r="B939" s="8"/>
      <c r="I939" s="8"/>
    </row>
    <row r="940">
      <c r="B940" s="8"/>
      <c r="I940" s="8"/>
    </row>
    <row r="941">
      <c r="B941" s="8"/>
      <c r="I941" s="8"/>
    </row>
    <row r="942">
      <c r="B942" s="8"/>
      <c r="I942" s="8"/>
    </row>
    <row r="943">
      <c r="B943" s="8"/>
      <c r="I943" s="8"/>
    </row>
    <row r="944">
      <c r="B944" s="8"/>
      <c r="I944" s="8"/>
    </row>
    <row r="945">
      <c r="B945" s="8"/>
      <c r="I945" s="8"/>
    </row>
    <row r="946">
      <c r="B946" s="8"/>
      <c r="I946" s="8"/>
    </row>
    <row r="947">
      <c r="B947" s="8"/>
      <c r="I947" s="8"/>
    </row>
    <row r="948">
      <c r="B948" s="8"/>
      <c r="I948" s="8"/>
    </row>
    <row r="949">
      <c r="B949" s="8"/>
      <c r="I949" s="8"/>
    </row>
    <row r="950">
      <c r="B950" s="8"/>
      <c r="I950" s="8"/>
    </row>
    <row r="951">
      <c r="B951" s="8"/>
      <c r="I951" s="8"/>
    </row>
    <row r="952">
      <c r="B952" s="8"/>
      <c r="I952" s="8"/>
    </row>
    <row r="953">
      <c r="B953" s="8"/>
      <c r="I953" s="8"/>
    </row>
    <row r="954">
      <c r="B954" s="8"/>
      <c r="I954" s="8"/>
    </row>
    <row r="955">
      <c r="B955" s="8"/>
      <c r="I955" s="8"/>
    </row>
    <row r="956">
      <c r="B956" s="8"/>
      <c r="I956" s="8"/>
    </row>
    <row r="957">
      <c r="B957" s="8"/>
      <c r="I957" s="8"/>
    </row>
    <row r="958">
      <c r="B958" s="8"/>
      <c r="I958" s="8"/>
    </row>
    <row r="959">
      <c r="B959" s="8"/>
      <c r="I959" s="8"/>
    </row>
    <row r="960">
      <c r="B960" s="8"/>
      <c r="I960" s="8"/>
    </row>
    <row r="961">
      <c r="B961" s="8"/>
      <c r="I961" s="8"/>
    </row>
    <row r="962">
      <c r="B962" s="8"/>
      <c r="I962" s="8"/>
    </row>
    <row r="963">
      <c r="B963" s="8"/>
      <c r="I963" s="8"/>
    </row>
    <row r="964">
      <c r="B964" s="8"/>
      <c r="I964" s="8"/>
    </row>
    <row r="965">
      <c r="B965" s="8"/>
      <c r="I965" s="8"/>
    </row>
    <row r="966">
      <c r="B966" s="8"/>
      <c r="I966" s="8"/>
    </row>
    <row r="967">
      <c r="B967" s="8"/>
      <c r="I967" s="8"/>
    </row>
    <row r="968">
      <c r="B968" s="8"/>
      <c r="I968" s="8"/>
    </row>
    <row r="969">
      <c r="B969" s="8"/>
      <c r="I969" s="8"/>
    </row>
    <row r="970">
      <c r="B970" s="8"/>
      <c r="I970" s="8"/>
    </row>
    <row r="971">
      <c r="B971" s="8"/>
      <c r="I971" s="8"/>
    </row>
    <row r="972">
      <c r="B972" s="8"/>
      <c r="I972" s="8"/>
    </row>
    <row r="973">
      <c r="B973" s="8"/>
      <c r="I973" s="8"/>
    </row>
    <row r="974">
      <c r="B974" s="8"/>
      <c r="I974" s="8"/>
    </row>
    <row r="975">
      <c r="B975" s="8"/>
      <c r="I975" s="8"/>
    </row>
    <row r="976">
      <c r="B976" s="8"/>
      <c r="I976" s="8"/>
    </row>
    <row r="977">
      <c r="B977" s="8"/>
      <c r="I977" s="8"/>
    </row>
    <row r="978">
      <c r="B978" s="8"/>
      <c r="I978" s="8"/>
    </row>
    <row r="979">
      <c r="B979" s="8"/>
      <c r="I979" s="8"/>
    </row>
    <row r="980">
      <c r="B980" s="8"/>
      <c r="I980" s="8"/>
    </row>
    <row r="981">
      <c r="B981" s="8"/>
      <c r="I981" s="8"/>
    </row>
    <row r="982">
      <c r="B982" s="8"/>
      <c r="I982" s="8"/>
    </row>
    <row r="983">
      <c r="B983" s="8"/>
      <c r="I983" s="8"/>
    </row>
    <row r="984">
      <c r="B984" s="8"/>
      <c r="I984" s="8"/>
    </row>
    <row r="985">
      <c r="B985" s="8"/>
      <c r="I985" s="8"/>
    </row>
    <row r="986">
      <c r="B986" s="8"/>
      <c r="I986" s="8"/>
    </row>
    <row r="987">
      <c r="B987" s="8"/>
      <c r="I987" s="8"/>
    </row>
    <row r="988">
      <c r="B988" s="8"/>
      <c r="I988" s="8"/>
    </row>
    <row r="989">
      <c r="B989" s="8"/>
      <c r="I989" s="8"/>
    </row>
    <row r="990">
      <c r="B990" s="8"/>
      <c r="I990" s="8"/>
    </row>
    <row r="991">
      <c r="B991" s="8"/>
      <c r="I991" s="8"/>
    </row>
    <row r="992">
      <c r="B992" s="8"/>
      <c r="I992" s="8"/>
    </row>
    <row r="993">
      <c r="B993" s="8"/>
      <c r="I993" s="8"/>
    </row>
    <row r="994">
      <c r="B994" s="8"/>
      <c r="I994" s="8"/>
    </row>
    <row r="995">
      <c r="B995" s="8"/>
      <c r="I995" s="8"/>
    </row>
    <row r="996">
      <c r="B996" s="8"/>
      <c r="I996" s="8"/>
    </row>
    <row r="997">
      <c r="B997" s="8"/>
      <c r="I997" s="8"/>
    </row>
    <row r="998">
      <c r="B998" s="8"/>
      <c r="I998" s="8"/>
    </row>
    <row r="999">
      <c r="B999" s="8"/>
      <c r="I999" s="8"/>
    </row>
    <row r="1000">
      <c r="B1000" s="8"/>
      <c r="I1000" s="8"/>
    </row>
    <row r="1001">
      <c r="B1001" s="8"/>
      <c r="I1001" s="8"/>
    </row>
    <row r="1002">
      <c r="B1002" s="8"/>
      <c r="I1002" s="8"/>
    </row>
  </sheetData>
  <mergeCells count="1">
    <mergeCell ref="C2:E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2" max="2" width="19.86"/>
    <col customWidth="1" min="3" max="6" width="26.29"/>
    <col customWidth="1" min="11" max="11" width="21.71"/>
    <col customWidth="1" min="15" max="15" width="17.29"/>
  </cols>
  <sheetData>
    <row r="1">
      <c r="B1" s="3"/>
      <c r="C1" s="1"/>
      <c r="D1" s="1"/>
      <c r="E1" s="1"/>
      <c r="F1" s="1"/>
      <c r="H1" s="4"/>
      <c r="I1" s="4"/>
      <c r="J1" s="4"/>
      <c r="K1" s="1"/>
      <c r="L1" s="1"/>
      <c r="M1" s="1"/>
      <c r="N1" s="1" t="s">
        <v>31</v>
      </c>
      <c r="O1" s="4">
        <v>28000.0</v>
      </c>
    </row>
    <row r="2">
      <c r="A2" s="1" t="s">
        <v>32</v>
      </c>
      <c r="B2" s="4">
        <f>80000000</f>
        <v>80000000</v>
      </c>
      <c r="C2" s="5"/>
      <c r="D2" s="5"/>
      <c r="E2" s="5" t="s">
        <v>33</v>
      </c>
      <c r="H2" s="4"/>
      <c r="I2" s="4"/>
      <c r="J2" s="4"/>
      <c r="K2" s="1"/>
      <c r="L2" s="1"/>
      <c r="M2" s="1"/>
      <c r="N2" s="1" t="s">
        <v>34</v>
      </c>
      <c r="O2" s="6">
        <v>0.075</v>
      </c>
    </row>
    <row r="3">
      <c r="A3" s="11" t="s">
        <v>35</v>
      </c>
      <c r="B3" s="4" t="s">
        <v>36</v>
      </c>
      <c r="C3" s="1" t="s">
        <v>59</v>
      </c>
      <c r="D3" s="1" t="s">
        <v>60</v>
      </c>
      <c r="E3" s="1" t="s">
        <v>42</v>
      </c>
      <c r="F3" s="1" t="s">
        <v>37</v>
      </c>
      <c r="G3" s="1" t="s">
        <v>38</v>
      </c>
      <c r="H3" s="4" t="s">
        <v>61</v>
      </c>
      <c r="I3" s="4" t="s">
        <v>43</v>
      </c>
      <c r="J3" s="4" t="s">
        <v>44</v>
      </c>
      <c r="K3" s="1" t="s">
        <v>62</v>
      </c>
      <c r="L3" s="1"/>
      <c r="M3" s="1" t="s">
        <v>63</v>
      </c>
      <c r="N3" s="1" t="s">
        <v>40</v>
      </c>
      <c r="O3" s="4" t="s">
        <v>41</v>
      </c>
    </row>
    <row r="4">
      <c r="A4" s="11">
        <v>0.0</v>
      </c>
      <c r="B4" s="4">
        <v>7.0</v>
      </c>
      <c r="C4" s="1"/>
      <c r="D4" s="4">
        <f>B2</f>
        <v>80000000</v>
      </c>
      <c r="E4" s="1">
        <v>7.0</v>
      </c>
      <c r="F4" s="1">
        <v>7.0</v>
      </c>
      <c r="G4" s="3">
        <v>0.05</v>
      </c>
      <c r="H4" s="4"/>
      <c r="I4" s="4">
        <v>0.0</v>
      </c>
      <c r="J4" s="4">
        <v>0.0</v>
      </c>
      <c r="K4" s="1">
        <f t="shared" ref="K4:K254" si="1">0.04+L4</f>
        <v>0.04</v>
      </c>
      <c r="L4" s="7">
        <f t="shared" ref="L4:L254" si="2">100/F4*M4/100</f>
        <v>0</v>
      </c>
      <c r="M4" s="8">
        <f t="shared" ref="M4:M254" si="3">N4-$O$1+O4</f>
        <v>0</v>
      </c>
      <c r="N4" s="7">
        <f t="shared" ref="N4:N254" si="4">E4*$O$2</f>
        <v>0.525</v>
      </c>
      <c r="O4" s="8">
        <f t="shared" ref="O4:O254" si="5">IF(($O$1-N4)&lt;0,0,$O$1-N4)</f>
        <v>27999.475</v>
      </c>
    </row>
    <row r="5">
      <c r="A5" s="11">
        <v>1.0</v>
      </c>
      <c r="B5" s="8">
        <f t="shared" ref="B5:B254" si="6">$B$4*2^(A5/4)</f>
        <v>8.324449805</v>
      </c>
      <c r="C5" s="8">
        <f t="shared" ref="C5:C254" si="7">C4+E4</f>
        <v>7</v>
      </c>
      <c r="D5" s="8">
        <f t="shared" ref="D5:D254" si="8">D4-E4</f>
        <v>79999993</v>
      </c>
      <c r="E5" s="8">
        <f t="shared" ref="E5:E44" si="9">G5 * F4 * (1 - (F4/D5))</f>
        <v>3.499999694</v>
      </c>
      <c r="F5" s="4">
        <f t="shared" ref="F5:F7" si="10">F4+E5-I4-J4</f>
        <v>10.49999969</v>
      </c>
      <c r="G5" s="3">
        <v>0.5</v>
      </c>
      <c r="H5" s="4">
        <f t="shared" ref="H5:H254" si="11">H4+I4</f>
        <v>0</v>
      </c>
      <c r="I5" s="4">
        <v>0.0</v>
      </c>
      <c r="J5" s="4">
        <v>0.0</v>
      </c>
      <c r="K5" s="1">
        <f t="shared" si="1"/>
        <v>0.04</v>
      </c>
      <c r="L5" s="7">
        <f t="shared" si="2"/>
        <v>0</v>
      </c>
      <c r="M5" s="8">
        <f t="shared" si="3"/>
        <v>0</v>
      </c>
      <c r="N5" s="7">
        <f t="shared" si="4"/>
        <v>0.262499977</v>
      </c>
      <c r="O5" s="8">
        <f t="shared" si="5"/>
        <v>27999.7375</v>
      </c>
    </row>
    <row r="6">
      <c r="A6" s="11">
        <v>2.0</v>
      </c>
      <c r="B6" s="8">
        <f t="shared" si="6"/>
        <v>9.899494937</v>
      </c>
      <c r="C6" s="8">
        <f t="shared" si="7"/>
        <v>10.49999969</v>
      </c>
      <c r="D6" s="8">
        <f t="shared" si="8"/>
        <v>79999989.5</v>
      </c>
      <c r="E6" s="8">
        <f t="shared" si="9"/>
        <v>5.249999158</v>
      </c>
      <c r="F6" s="4">
        <f t="shared" si="10"/>
        <v>15.74999885</v>
      </c>
      <c r="G6" s="3">
        <v>0.5</v>
      </c>
      <c r="H6" s="4">
        <f t="shared" si="11"/>
        <v>0</v>
      </c>
      <c r="I6" s="4">
        <v>0.0</v>
      </c>
      <c r="J6" s="4">
        <v>0.0</v>
      </c>
      <c r="K6" s="1">
        <f t="shared" si="1"/>
        <v>0.04</v>
      </c>
      <c r="L6" s="7">
        <f t="shared" si="2"/>
        <v>0</v>
      </c>
      <c r="M6" s="8">
        <f t="shared" si="3"/>
        <v>0</v>
      </c>
      <c r="N6" s="7">
        <f t="shared" si="4"/>
        <v>0.3937499368</v>
      </c>
      <c r="O6" s="8">
        <f t="shared" si="5"/>
        <v>27999.60625</v>
      </c>
    </row>
    <row r="7">
      <c r="A7" s="11">
        <v>3.0</v>
      </c>
      <c r="B7" s="8">
        <f t="shared" si="6"/>
        <v>11.77254981</v>
      </c>
      <c r="C7" s="8">
        <f t="shared" si="7"/>
        <v>15.74999885</v>
      </c>
      <c r="D7" s="8">
        <f t="shared" si="8"/>
        <v>79999984.25</v>
      </c>
      <c r="E7" s="8">
        <f t="shared" si="9"/>
        <v>7.874997875</v>
      </c>
      <c r="F7" s="4">
        <f t="shared" si="10"/>
        <v>23.62499673</v>
      </c>
      <c r="G7" s="3">
        <v>0.5</v>
      </c>
      <c r="H7" s="4">
        <f t="shared" si="11"/>
        <v>0</v>
      </c>
      <c r="I7" s="4">
        <v>0.0</v>
      </c>
      <c r="J7" s="4">
        <v>0.0</v>
      </c>
      <c r="K7" s="1">
        <f t="shared" si="1"/>
        <v>0.04</v>
      </c>
      <c r="L7" s="7">
        <f t="shared" si="2"/>
        <v>0</v>
      </c>
      <c r="M7" s="8">
        <f t="shared" si="3"/>
        <v>0</v>
      </c>
      <c r="N7" s="7">
        <f t="shared" si="4"/>
        <v>0.5906248407</v>
      </c>
      <c r="O7" s="8">
        <f t="shared" si="5"/>
        <v>27999.40938</v>
      </c>
    </row>
    <row r="8">
      <c r="A8" s="11">
        <v>4.0</v>
      </c>
      <c r="B8" s="8">
        <f t="shared" si="6"/>
        <v>14</v>
      </c>
      <c r="C8" s="8">
        <f t="shared" si="7"/>
        <v>23.62499673</v>
      </c>
      <c r="D8" s="8">
        <f t="shared" si="8"/>
        <v>79999976.38</v>
      </c>
      <c r="E8" s="8">
        <f t="shared" si="9"/>
        <v>11.81249488</v>
      </c>
      <c r="F8" s="4">
        <f>IF(F7+E8-I7-J7&lt;0,0,F7+E8-I7-J7)</f>
        <v>35.4374916</v>
      </c>
      <c r="G8" s="3">
        <v>0.5</v>
      </c>
      <c r="H8" s="4">
        <f t="shared" si="11"/>
        <v>0</v>
      </c>
      <c r="I8" s="4">
        <v>0.0</v>
      </c>
      <c r="J8" s="4">
        <v>0.0</v>
      </c>
      <c r="K8" s="1">
        <f t="shared" si="1"/>
        <v>0.04</v>
      </c>
      <c r="L8" s="7">
        <f t="shared" si="2"/>
        <v>0</v>
      </c>
      <c r="M8" s="8">
        <f t="shared" si="3"/>
        <v>0</v>
      </c>
      <c r="N8" s="7">
        <f t="shared" si="4"/>
        <v>0.8859371156</v>
      </c>
      <c r="O8" s="8">
        <f t="shared" si="5"/>
        <v>27999.11406</v>
      </c>
    </row>
    <row r="9">
      <c r="A9" s="11">
        <v>5.0</v>
      </c>
      <c r="B9" s="8">
        <f t="shared" si="6"/>
        <v>16.64889961</v>
      </c>
      <c r="C9" s="8">
        <f t="shared" si="7"/>
        <v>35.4374916</v>
      </c>
      <c r="D9" s="8">
        <f t="shared" si="8"/>
        <v>79999964.56</v>
      </c>
      <c r="E9" s="8">
        <f t="shared" si="9"/>
        <v>17.71873795</v>
      </c>
      <c r="F9" s="4">
        <f t="shared" ref="F9:F254" si="12">F8+E9-I8-J8</f>
        <v>53.15622955</v>
      </c>
      <c r="G9" s="3">
        <v>0.5</v>
      </c>
      <c r="H9" s="4">
        <f t="shared" si="11"/>
        <v>0</v>
      </c>
      <c r="I9" s="4">
        <v>0.0</v>
      </c>
      <c r="J9" s="4">
        <v>0.0</v>
      </c>
      <c r="K9" s="1">
        <f t="shared" si="1"/>
        <v>0.04</v>
      </c>
      <c r="L9" s="7">
        <f t="shared" si="2"/>
        <v>0</v>
      </c>
      <c r="M9" s="8">
        <f t="shared" si="3"/>
        <v>0</v>
      </c>
      <c r="N9" s="7">
        <f t="shared" si="4"/>
        <v>1.328905346</v>
      </c>
      <c r="O9" s="8">
        <f t="shared" si="5"/>
        <v>27998.67109</v>
      </c>
    </row>
    <row r="10">
      <c r="A10" s="11">
        <v>6.0</v>
      </c>
      <c r="B10" s="8">
        <f t="shared" si="6"/>
        <v>19.79898987</v>
      </c>
      <c r="C10" s="8">
        <f t="shared" si="7"/>
        <v>53.15622955</v>
      </c>
      <c r="D10" s="8">
        <f t="shared" si="8"/>
        <v>79999946.84</v>
      </c>
      <c r="E10" s="8">
        <f t="shared" si="9"/>
        <v>26.57809712</v>
      </c>
      <c r="F10" s="4">
        <f t="shared" si="12"/>
        <v>79.73432667</v>
      </c>
      <c r="G10" s="3">
        <v>0.5</v>
      </c>
      <c r="H10" s="4">
        <f t="shared" si="11"/>
        <v>0</v>
      </c>
      <c r="I10" s="4">
        <v>0.0</v>
      </c>
      <c r="J10" s="4">
        <v>0.0</v>
      </c>
      <c r="K10" s="1">
        <f t="shared" si="1"/>
        <v>0.04</v>
      </c>
      <c r="L10" s="7">
        <f t="shared" si="2"/>
        <v>0</v>
      </c>
      <c r="M10" s="8">
        <f t="shared" si="3"/>
        <v>0</v>
      </c>
      <c r="N10" s="7">
        <f t="shared" si="4"/>
        <v>1.993357284</v>
      </c>
      <c r="O10" s="8">
        <f t="shared" si="5"/>
        <v>27998.00664</v>
      </c>
    </row>
    <row r="11">
      <c r="A11" s="11">
        <v>7.0</v>
      </c>
      <c r="B11" s="8">
        <f t="shared" si="6"/>
        <v>23.54509963</v>
      </c>
      <c r="C11" s="8">
        <f t="shared" si="7"/>
        <v>79.73432667</v>
      </c>
      <c r="D11" s="8">
        <f t="shared" si="8"/>
        <v>79999920.27</v>
      </c>
      <c r="E11" s="8">
        <f t="shared" si="9"/>
        <v>39.8671236</v>
      </c>
      <c r="F11" s="4">
        <f t="shared" si="12"/>
        <v>119.6014503</v>
      </c>
      <c r="G11" s="3">
        <v>0.5</v>
      </c>
      <c r="H11" s="4">
        <f t="shared" si="11"/>
        <v>0</v>
      </c>
      <c r="I11" s="4">
        <v>0.0</v>
      </c>
      <c r="J11" s="4">
        <v>0.0</v>
      </c>
      <c r="K11" s="1">
        <f t="shared" si="1"/>
        <v>0.04</v>
      </c>
      <c r="L11" s="7">
        <f t="shared" si="2"/>
        <v>0</v>
      </c>
      <c r="M11" s="8">
        <f t="shared" si="3"/>
        <v>0</v>
      </c>
      <c r="N11" s="7">
        <f t="shared" si="4"/>
        <v>2.99003427</v>
      </c>
      <c r="O11" s="8">
        <f t="shared" si="5"/>
        <v>27997.00997</v>
      </c>
    </row>
    <row r="12">
      <c r="A12" s="11">
        <v>8.0</v>
      </c>
      <c r="B12" s="8">
        <f t="shared" si="6"/>
        <v>28</v>
      </c>
      <c r="C12" s="8">
        <f t="shared" si="7"/>
        <v>119.6014503</v>
      </c>
      <c r="D12" s="8">
        <f t="shared" si="8"/>
        <v>79999880.4</v>
      </c>
      <c r="E12" s="8">
        <f t="shared" si="9"/>
        <v>59.80063573</v>
      </c>
      <c r="F12" s="4">
        <f t="shared" si="12"/>
        <v>179.402086</v>
      </c>
      <c r="G12" s="3">
        <v>0.5</v>
      </c>
      <c r="H12" s="4">
        <f t="shared" si="11"/>
        <v>0</v>
      </c>
      <c r="I12" s="4">
        <v>0.0</v>
      </c>
      <c r="J12" s="4">
        <v>0.0</v>
      </c>
      <c r="K12" s="1">
        <f t="shared" si="1"/>
        <v>0.04</v>
      </c>
      <c r="L12" s="7">
        <f t="shared" si="2"/>
        <v>0</v>
      </c>
      <c r="M12" s="8">
        <f t="shared" si="3"/>
        <v>0</v>
      </c>
      <c r="N12" s="7">
        <f t="shared" si="4"/>
        <v>4.48504768</v>
      </c>
      <c r="O12" s="8">
        <f t="shared" si="5"/>
        <v>27995.51495</v>
      </c>
    </row>
    <row r="13">
      <c r="A13" s="11">
        <v>9.0</v>
      </c>
      <c r="B13" s="8">
        <f t="shared" si="6"/>
        <v>33.29779922</v>
      </c>
      <c r="C13" s="8">
        <f t="shared" si="7"/>
        <v>179.402086</v>
      </c>
      <c r="D13" s="8">
        <f t="shared" si="8"/>
        <v>79999820.6</v>
      </c>
      <c r="E13" s="8">
        <f t="shared" si="9"/>
        <v>89.70084185</v>
      </c>
      <c r="F13" s="4">
        <f t="shared" si="12"/>
        <v>269.1029279</v>
      </c>
      <c r="G13" s="3">
        <v>0.5</v>
      </c>
      <c r="H13" s="4">
        <f t="shared" si="11"/>
        <v>0</v>
      </c>
      <c r="I13" s="4">
        <v>0.0</v>
      </c>
      <c r="J13" s="4">
        <v>0.0</v>
      </c>
      <c r="K13" s="1">
        <f t="shared" si="1"/>
        <v>0.04</v>
      </c>
      <c r="L13" s="7">
        <f t="shared" si="2"/>
        <v>0</v>
      </c>
      <c r="M13" s="8">
        <f t="shared" si="3"/>
        <v>0</v>
      </c>
      <c r="N13" s="7">
        <f t="shared" si="4"/>
        <v>6.727563138</v>
      </c>
      <c r="O13" s="8">
        <f t="shared" si="5"/>
        <v>27993.27244</v>
      </c>
    </row>
    <row r="14">
      <c r="A14" s="11">
        <v>10.0</v>
      </c>
      <c r="B14" s="8">
        <f t="shared" si="6"/>
        <v>39.59797975</v>
      </c>
      <c r="C14" s="8">
        <f t="shared" si="7"/>
        <v>269.1029279</v>
      </c>
      <c r="D14" s="8">
        <f t="shared" si="8"/>
        <v>79999730.9</v>
      </c>
      <c r="E14" s="8">
        <f t="shared" si="9"/>
        <v>134.5510113</v>
      </c>
      <c r="F14" s="4">
        <f t="shared" si="12"/>
        <v>403.6539392</v>
      </c>
      <c r="G14" s="3">
        <v>0.5</v>
      </c>
      <c r="H14" s="4">
        <f t="shared" si="11"/>
        <v>0</v>
      </c>
      <c r="I14" s="4">
        <v>0.0</v>
      </c>
      <c r="J14" s="4">
        <v>0.0</v>
      </c>
      <c r="K14" s="1">
        <f t="shared" si="1"/>
        <v>0.04</v>
      </c>
      <c r="L14" s="7">
        <f t="shared" si="2"/>
        <v>0</v>
      </c>
      <c r="M14" s="8">
        <f t="shared" si="3"/>
        <v>0</v>
      </c>
      <c r="N14" s="7">
        <f t="shared" si="4"/>
        <v>10.09132585</v>
      </c>
      <c r="O14" s="8">
        <f t="shared" si="5"/>
        <v>27989.90867</v>
      </c>
    </row>
    <row r="15">
      <c r="A15" s="11">
        <v>11.0</v>
      </c>
      <c r="B15" s="8">
        <f t="shared" si="6"/>
        <v>47.09019925</v>
      </c>
      <c r="C15" s="8">
        <f t="shared" si="7"/>
        <v>403.6539392</v>
      </c>
      <c r="D15" s="8">
        <f t="shared" si="8"/>
        <v>79999596.35</v>
      </c>
      <c r="E15" s="8">
        <f t="shared" si="9"/>
        <v>201.8259512</v>
      </c>
      <c r="F15" s="4">
        <f t="shared" si="12"/>
        <v>605.4798904</v>
      </c>
      <c r="G15" s="3">
        <v>0.5</v>
      </c>
      <c r="H15" s="4">
        <f t="shared" si="11"/>
        <v>0</v>
      </c>
      <c r="I15" s="4">
        <v>0.0</v>
      </c>
      <c r="J15" s="4">
        <v>0.0</v>
      </c>
      <c r="K15" s="1">
        <f t="shared" si="1"/>
        <v>0.04</v>
      </c>
      <c r="L15" s="7">
        <f t="shared" si="2"/>
        <v>0</v>
      </c>
      <c r="M15" s="8">
        <f t="shared" si="3"/>
        <v>0</v>
      </c>
      <c r="N15" s="7">
        <f t="shared" si="4"/>
        <v>15.13694634</v>
      </c>
      <c r="O15" s="8">
        <f t="shared" si="5"/>
        <v>27984.86305</v>
      </c>
    </row>
    <row r="16">
      <c r="A16" s="11">
        <v>12.0</v>
      </c>
      <c r="B16" s="8">
        <f t="shared" si="6"/>
        <v>56</v>
      </c>
      <c r="C16" s="8">
        <f t="shared" si="7"/>
        <v>605.4798904</v>
      </c>
      <c r="D16" s="8">
        <f t="shared" si="8"/>
        <v>79999394.52</v>
      </c>
      <c r="E16" s="8">
        <f t="shared" si="9"/>
        <v>302.7376539</v>
      </c>
      <c r="F16" s="4">
        <f t="shared" si="12"/>
        <v>908.2175443</v>
      </c>
      <c r="G16" s="3">
        <v>0.5</v>
      </c>
      <c r="H16" s="4">
        <f t="shared" si="11"/>
        <v>0</v>
      </c>
      <c r="I16" s="4">
        <v>0.0</v>
      </c>
      <c r="J16" s="4">
        <v>0.0</v>
      </c>
      <c r="K16" s="1">
        <f t="shared" si="1"/>
        <v>0.04</v>
      </c>
      <c r="L16" s="7">
        <f t="shared" si="2"/>
        <v>0</v>
      </c>
      <c r="M16" s="8">
        <f t="shared" si="3"/>
        <v>0</v>
      </c>
      <c r="N16" s="7">
        <f t="shared" si="4"/>
        <v>22.70532404</v>
      </c>
      <c r="O16" s="8">
        <f t="shared" si="5"/>
        <v>27977.29468</v>
      </c>
    </row>
    <row r="17">
      <c r="A17" s="11">
        <v>13.0</v>
      </c>
      <c r="B17" s="8">
        <f t="shared" si="6"/>
        <v>66.59559844</v>
      </c>
      <c r="C17" s="8">
        <f t="shared" si="7"/>
        <v>908.2175443</v>
      </c>
      <c r="D17" s="8">
        <f t="shared" si="8"/>
        <v>79999091.78</v>
      </c>
      <c r="E17" s="8">
        <f t="shared" si="9"/>
        <v>454.1036167</v>
      </c>
      <c r="F17" s="4">
        <f t="shared" si="12"/>
        <v>1362.321161</v>
      </c>
      <c r="G17" s="3">
        <v>0.5</v>
      </c>
      <c r="H17" s="4">
        <f t="shared" si="11"/>
        <v>0</v>
      </c>
      <c r="I17" s="4">
        <v>0.0</v>
      </c>
      <c r="J17" s="4">
        <v>0.0</v>
      </c>
      <c r="K17" s="1">
        <f t="shared" si="1"/>
        <v>0.04</v>
      </c>
      <c r="L17" s="7">
        <f t="shared" si="2"/>
        <v>0</v>
      </c>
      <c r="M17" s="8">
        <f t="shared" si="3"/>
        <v>0</v>
      </c>
      <c r="N17" s="7">
        <f t="shared" si="4"/>
        <v>34.05777125</v>
      </c>
      <c r="O17" s="8">
        <f t="shared" si="5"/>
        <v>27965.94223</v>
      </c>
    </row>
    <row r="18">
      <c r="A18" s="11">
        <v>14.0</v>
      </c>
      <c r="B18" s="8">
        <f t="shared" si="6"/>
        <v>79.19595949</v>
      </c>
      <c r="C18" s="8">
        <f t="shared" si="7"/>
        <v>1362.321161</v>
      </c>
      <c r="D18" s="8">
        <f t="shared" si="8"/>
        <v>79998637.68</v>
      </c>
      <c r="E18" s="8">
        <f t="shared" si="9"/>
        <v>681.1489808</v>
      </c>
      <c r="F18" s="4">
        <f t="shared" si="12"/>
        <v>2043.470142</v>
      </c>
      <c r="G18" s="3">
        <v>0.5</v>
      </c>
      <c r="H18" s="4">
        <f t="shared" si="11"/>
        <v>0</v>
      </c>
      <c r="I18" s="13">
        <f t="shared" ref="I18:I254" si="13">(1-K18)*E4</f>
        <v>6.72</v>
      </c>
      <c r="J18" s="8">
        <f t="shared" ref="J18:J254" si="14">K18*E4</f>
        <v>0.28</v>
      </c>
      <c r="K18" s="1">
        <f t="shared" si="1"/>
        <v>0.04</v>
      </c>
      <c r="L18" s="7">
        <f t="shared" si="2"/>
        <v>0</v>
      </c>
      <c r="M18" s="8">
        <f t="shared" si="3"/>
        <v>0</v>
      </c>
      <c r="N18" s="7">
        <f t="shared" si="4"/>
        <v>51.08617356</v>
      </c>
      <c r="O18" s="8">
        <f t="shared" si="5"/>
        <v>27948.91383</v>
      </c>
    </row>
    <row r="19">
      <c r="A19" s="11">
        <v>15.0</v>
      </c>
      <c r="B19" s="8">
        <f t="shared" si="6"/>
        <v>94.18039851</v>
      </c>
      <c r="C19" s="8">
        <f t="shared" si="7"/>
        <v>2043.470142</v>
      </c>
      <c r="D19" s="8">
        <f t="shared" si="8"/>
        <v>79997956.53</v>
      </c>
      <c r="E19" s="8">
        <f t="shared" si="9"/>
        <v>1021.708972</v>
      </c>
      <c r="F19" s="4">
        <f t="shared" si="12"/>
        <v>3058.179114</v>
      </c>
      <c r="G19" s="3">
        <v>0.5</v>
      </c>
      <c r="H19" s="4">
        <f t="shared" si="11"/>
        <v>6.72</v>
      </c>
      <c r="I19" s="13">
        <f t="shared" si="13"/>
        <v>3.359999706</v>
      </c>
      <c r="J19" s="8">
        <f t="shared" si="14"/>
        <v>0.1399999877</v>
      </c>
      <c r="K19" s="1">
        <f t="shared" si="1"/>
        <v>0.04</v>
      </c>
      <c r="L19" s="7">
        <f t="shared" si="2"/>
        <v>0</v>
      </c>
      <c r="M19" s="8">
        <f t="shared" si="3"/>
        <v>0</v>
      </c>
      <c r="N19" s="7">
        <f t="shared" si="4"/>
        <v>76.62817288</v>
      </c>
      <c r="O19" s="8">
        <f t="shared" si="5"/>
        <v>27923.37183</v>
      </c>
    </row>
    <row r="20">
      <c r="A20" s="11">
        <v>16.0</v>
      </c>
      <c r="B20" s="8">
        <f t="shared" si="6"/>
        <v>112</v>
      </c>
      <c r="C20" s="8">
        <f t="shared" si="7"/>
        <v>3065.179114</v>
      </c>
      <c r="D20" s="8">
        <f t="shared" si="8"/>
        <v>79996934.82</v>
      </c>
      <c r="E20" s="8">
        <f t="shared" si="9"/>
        <v>1529.031102</v>
      </c>
      <c r="F20" s="4">
        <f t="shared" si="12"/>
        <v>4583.710215</v>
      </c>
      <c r="G20" s="3">
        <v>0.5</v>
      </c>
      <c r="H20" s="4">
        <f t="shared" si="11"/>
        <v>10.07999971</v>
      </c>
      <c r="I20" s="13">
        <f t="shared" si="13"/>
        <v>5.039999191</v>
      </c>
      <c r="J20" s="8">
        <f t="shared" si="14"/>
        <v>0.2099999663</v>
      </c>
      <c r="K20" s="1">
        <f t="shared" si="1"/>
        <v>0.04</v>
      </c>
      <c r="L20" s="7">
        <f t="shared" si="2"/>
        <v>0</v>
      </c>
      <c r="M20" s="8">
        <f t="shared" si="3"/>
        <v>0</v>
      </c>
      <c r="N20" s="7">
        <f t="shared" si="4"/>
        <v>114.6773326</v>
      </c>
      <c r="O20" s="8">
        <f t="shared" si="5"/>
        <v>27885.32267</v>
      </c>
    </row>
    <row r="21">
      <c r="A21" s="11">
        <v>17.0</v>
      </c>
      <c r="B21" s="8">
        <f t="shared" si="6"/>
        <v>133.1911969</v>
      </c>
      <c r="C21" s="8">
        <f t="shared" si="7"/>
        <v>4594.210215</v>
      </c>
      <c r="D21" s="8">
        <f t="shared" si="8"/>
        <v>79995405.79</v>
      </c>
      <c r="E21" s="8">
        <f t="shared" si="9"/>
        <v>2291.723785</v>
      </c>
      <c r="F21" s="4">
        <f t="shared" si="12"/>
        <v>6870.184002</v>
      </c>
      <c r="G21" s="3">
        <v>0.5</v>
      </c>
      <c r="H21" s="4">
        <f t="shared" si="11"/>
        <v>15.1199989</v>
      </c>
      <c r="I21" s="13">
        <f t="shared" si="13"/>
        <v>7.55999796</v>
      </c>
      <c r="J21" s="8">
        <f t="shared" si="14"/>
        <v>0.314999915</v>
      </c>
      <c r="K21" s="1">
        <f t="shared" si="1"/>
        <v>0.04</v>
      </c>
      <c r="L21" s="7">
        <f t="shared" si="2"/>
        <v>0</v>
      </c>
      <c r="M21" s="8">
        <f t="shared" si="3"/>
        <v>0</v>
      </c>
      <c r="N21" s="7">
        <f t="shared" si="4"/>
        <v>171.8792839</v>
      </c>
      <c r="O21" s="8">
        <f t="shared" si="5"/>
        <v>27828.12072</v>
      </c>
    </row>
    <row r="22">
      <c r="A22" s="11">
        <v>18.0</v>
      </c>
      <c r="B22" s="8">
        <f t="shared" si="6"/>
        <v>158.391919</v>
      </c>
      <c r="C22" s="8">
        <f t="shared" si="7"/>
        <v>6885.934</v>
      </c>
      <c r="D22" s="8">
        <f t="shared" si="8"/>
        <v>79993114.07</v>
      </c>
      <c r="E22" s="8">
        <f t="shared" si="9"/>
        <v>3434.796979</v>
      </c>
      <c r="F22" s="4">
        <f t="shared" si="12"/>
        <v>10297.10598</v>
      </c>
      <c r="G22" s="3">
        <v>0.5</v>
      </c>
      <c r="H22" s="4">
        <f t="shared" si="11"/>
        <v>22.67999686</v>
      </c>
      <c r="I22" s="13">
        <f t="shared" si="13"/>
        <v>11.33999508</v>
      </c>
      <c r="J22" s="8">
        <f t="shared" si="14"/>
        <v>0.472499795</v>
      </c>
      <c r="K22" s="1">
        <f t="shared" si="1"/>
        <v>0.04</v>
      </c>
      <c r="L22" s="7">
        <f t="shared" si="2"/>
        <v>0</v>
      </c>
      <c r="M22" s="8">
        <f t="shared" si="3"/>
        <v>0</v>
      </c>
      <c r="N22" s="7">
        <f t="shared" si="4"/>
        <v>257.6097734</v>
      </c>
      <c r="O22" s="8">
        <f t="shared" si="5"/>
        <v>27742.39023</v>
      </c>
    </row>
    <row r="23">
      <c r="A23" s="11">
        <v>19.0</v>
      </c>
      <c r="B23" s="8">
        <f t="shared" si="6"/>
        <v>188.360797</v>
      </c>
      <c r="C23" s="8">
        <f t="shared" si="7"/>
        <v>10320.73098</v>
      </c>
      <c r="D23" s="8">
        <f t="shared" si="8"/>
        <v>79989679.27</v>
      </c>
      <c r="E23" s="8">
        <f t="shared" si="9"/>
        <v>5147.890216</v>
      </c>
      <c r="F23" s="4">
        <f t="shared" si="12"/>
        <v>15433.1837</v>
      </c>
      <c r="G23" s="3">
        <v>0.5</v>
      </c>
      <c r="H23" s="4">
        <f t="shared" si="11"/>
        <v>34.01999194</v>
      </c>
      <c r="I23" s="13">
        <f t="shared" si="13"/>
        <v>17.00998843</v>
      </c>
      <c r="J23" s="8">
        <f t="shared" si="14"/>
        <v>0.7087495181</v>
      </c>
      <c r="K23" s="1">
        <f t="shared" si="1"/>
        <v>0.04</v>
      </c>
      <c r="L23" s="7">
        <f t="shared" si="2"/>
        <v>0</v>
      </c>
      <c r="M23" s="8">
        <f t="shared" si="3"/>
        <v>0</v>
      </c>
      <c r="N23" s="7">
        <f t="shared" si="4"/>
        <v>386.0917662</v>
      </c>
      <c r="O23" s="8">
        <f t="shared" si="5"/>
        <v>27613.90823</v>
      </c>
    </row>
    <row r="24">
      <c r="A24" s="11">
        <v>20.0</v>
      </c>
      <c r="B24" s="8">
        <f t="shared" si="6"/>
        <v>224</v>
      </c>
      <c r="C24" s="8">
        <f t="shared" si="7"/>
        <v>15468.6212</v>
      </c>
      <c r="D24" s="8">
        <f t="shared" si="8"/>
        <v>79984531.38</v>
      </c>
      <c r="E24" s="8">
        <f t="shared" si="9"/>
        <v>7715.102919</v>
      </c>
      <c r="F24" s="4">
        <f t="shared" si="12"/>
        <v>23130.56788</v>
      </c>
      <c r="G24" s="3">
        <v>0.5</v>
      </c>
      <c r="H24" s="4">
        <f t="shared" si="11"/>
        <v>51.02998037</v>
      </c>
      <c r="I24" s="13">
        <f t="shared" si="13"/>
        <v>25.51497323</v>
      </c>
      <c r="J24" s="8">
        <f t="shared" si="14"/>
        <v>1.063123885</v>
      </c>
      <c r="K24" s="1">
        <f t="shared" si="1"/>
        <v>0.04</v>
      </c>
      <c r="L24" s="7">
        <f t="shared" si="2"/>
        <v>0</v>
      </c>
      <c r="M24" s="8">
        <f t="shared" si="3"/>
        <v>0</v>
      </c>
      <c r="N24" s="7">
        <f t="shared" si="4"/>
        <v>578.6327189</v>
      </c>
      <c r="O24" s="8">
        <f t="shared" si="5"/>
        <v>27421.36728</v>
      </c>
    </row>
    <row r="25">
      <c r="A25" s="11">
        <v>21.0</v>
      </c>
      <c r="B25" s="8">
        <f t="shared" si="6"/>
        <v>266.3823938</v>
      </c>
      <c r="C25" s="8">
        <f t="shared" si="7"/>
        <v>23183.72411</v>
      </c>
      <c r="D25" s="8">
        <f t="shared" si="8"/>
        <v>79976816.28</v>
      </c>
      <c r="E25" s="8">
        <f t="shared" si="9"/>
        <v>11561.93908</v>
      </c>
      <c r="F25" s="4">
        <f t="shared" si="12"/>
        <v>34665.92887</v>
      </c>
      <c r="G25" s="3">
        <v>0.5</v>
      </c>
      <c r="H25" s="4">
        <f t="shared" si="11"/>
        <v>76.5449536</v>
      </c>
      <c r="I25" s="13">
        <f t="shared" si="13"/>
        <v>38.27243866</v>
      </c>
      <c r="J25" s="8">
        <f t="shared" si="14"/>
        <v>1.594684944</v>
      </c>
      <c r="K25" s="1">
        <f t="shared" si="1"/>
        <v>0.04</v>
      </c>
      <c r="L25" s="7">
        <f t="shared" si="2"/>
        <v>0</v>
      </c>
      <c r="M25" s="8">
        <f t="shared" si="3"/>
        <v>0</v>
      </c>
      <c r="N25" s="7">
        <f t="shared" si="4"/>
        <v>867.1454309</v>
      </c>
      <c r="O25" s="8">
        <f t="shared" si="5"/>
        <v>27132.85457</v>
      </c>
    </row>
    <row r="26">
      <c r="A26" s="11">
        <v>22.0</v>
      </c>
      <c r="B26" s="8">
        <f t="shared" si="6"/>
        <v>316.783838</v>
      </c>
      <c r="C26" s="8">
        <f t="shared" si="7"/>
        <v>34745.66319</v>
      </c>
      <c r="D26" s="8">
        <f t="shared" si="8"/>
        <v>79965254.34</v>
      </c>
      <c r="E26" s="8">
        <f t="shared" si="9"/>
        <v>17325.45038</v>
      </c>
      <c r="F26" s="4">
        <f t="shared" si="12"/>
        <v>51951.51212</v>
      </c>
      <c r="G26" s="3">
        <v>0.5</v>
      </c>
      <c r="H26" s="4">
        <f t="shared" si="11"/>
        <v>114.8173923</v>
      </c>
      <c r="I26" s="13">
        <f t="shared" si="13"/>
        <v>57.4086103</v>
      </c>
      <c r="J26" s="8">
        <f t="shared" si="14"/>
        <v>2.392025429</v>
      </c>
      <c r="K26" s="1">
        <f t="shared" si="1"/>
        <v>0.04</v>
      </c>
      <c r="L26" s="7">
        <f t="shared" si="2"/>
        <v>0</v>
      </c>
      <c r="M26" s="8">
        <f t="shared" si="3"/>
        <v>0</v>
      </c>
      <c r="N26" s="7">
        <f t="shared" si="4"/>
        <v>1299.408778</v>
      </c>
      <c r="O26" s="8">
        <f t="shared" si="5"/>
        <v>26700.59122</v>
      </c>
    </row>
    <row r="27">
      <c r="A27" s="11">
        <v>23.0</v>
      </c>
      <c r="B27" s="8">
        <f t="shared" si="6"/>
        <v>376.721594</v>
      </c>
      <c r="C27" s="8">
        <f t="shared" si="7"/>
        <v>52071.11357</v>
      </c>
      <c r="D27" s="8">
        <f t="shared" si="8"/>
        <v>79947928.89</v>
      </c>
      <c r="E27" s="8">
        <f t="shared" si="9"/>
        <v>25958.87658</v>
      </c>
      <c r="F27" s="4">
        <f t="shared" si="12"/>
        <v>77850.58806</v>
      </c>
      <c r="G27" s="3">
        <v>0.5</v>
      </c>
      <c r="H27" s="4">
        <f t="shared" si="11"/>
        <v>172.2260026</v>
      </c>
      <c r="I27" s="13">
        <f t="shared" si="13"/>
        <v>86.11280817</v>
      </c>
      <c r="J27" s="8">
        <f t="shared" si="14"/>
        <v>3.588033674</v>
      </c>
      <c r="K27" s="1">
        <f t="shared" si="1"/>
        <v>0.04</v>
      </c>
      <c r="L27" s="7">
        <f t="shared" si="2"/>
        <v>0</v>
      </c>
      <c r="M27" s="8">
        <f t="shared" si="3"/>
        <v>0</v>
      </c>
      <c r="N27" s="7">
        <f t="shared" si="4"/>
        <v>1946.915743</v>
      </c>
      <c r="O27" s="8">
        <f t="shared" si="5"/>
        <v>26053.08426</v>
      </c>
    </row>
    <row r="28">
      <c r="A28" s="11">
        <v>24.0</v>
      </c>
      <c r="B28" s="8">
        <f t="shared" si="6"/>
        <v>448</v>
      </c>
      <c r="C28" s="8">
        <f t="shared" si="7"/>
        <v>78029.99015</v>
      </c>
      <c r="D28" s="8">
        <f t="shared" si="8"/>
        <v>79921970.01</v>
      </c>
      <c r="E28" s="8">
        <f t="shared" si="9"/>
        <v>38887.37758</v>
      </c>
      <c r="F28" s="4">
        <f t="shared" si="12"/>
        <v>116648.2648</v>
      </c>
      <c r="G28" s="3">
        <v>0.5</v>
      </c>
      <c r="H28" s="4">
        <f t="shared" si="11"/>
        <v>258.3388107</v>
      </c>
      <c r="I28" s="13">
        <f t="shared" si="13"/>
        <v>129.1689709</v>
      </c>
      <c r="J28" s="8">
        <f t="shared" si="14"/>
        <v>5.382040453</v>
      </c>
      <c r="K28" s="1">
        <f t="shared" si="1"/>
        <v>0.04</v>
      </c>
      <c r="L28" s="7">
        <f t="shared" si="2"/>
        <v>0</v>
      </c>
      <c r="M28" s="8">
        <f t="shared" si="3"/>
        <v>0</v>
      </c>
      <c r="N28" s="7">
        <f t="shared" si="4"/>
        <v>2916.553319</v>
      </c>
      <c r="O28" s="8">
        <f t="shared" si="5"/>
        <v>25083.44668</v>
      </c>
    </row>
    <row r="29">
      <c r="A29" s="11">
        <v>25.0</v>
      </c>
      <c r="B29" s="8">
        <f t="shared" si="6"/>
        <v>532.7647875</v>
      </c>
      <c r="C29" s="8">
        <f t="shared" si="7"/>
        <v>116917.3677</v>
      </c>
      <c r="D29" s="8">
        <f t="shared" si="8"/>
        <v>79883082.63</v>
      </c>
      <c r="E29" s="8">
        <f t="shared" si="9"/>
        <v>58238.96532</v>
      </c>
      <c r="F29" s="4">
        <f t="shared" si="12"/>
        <v>174752.6791</v>
      </c>
      <c r="G29" s="3">
        <v>0.5</v>
      </c>
      <c r="H29" s="4">
        <f t="shared" si="11"/>
        <v>387.5077816</v>
      </c>
      <c r="I29" s="13">
        <f t="shared" si="13"/>
        <v>193.7529132</v>
      </c>
      <c r="J29" s="8">
        <f t="shared" si="14"/>
        <v>8.073038049</v>
      </c>
      <c r="K29" s="1">
        <f t="shared" si="1"/>
        <v>0.04</v>
      </c>
      <c r="L29" s="7">
        <f t="shared" si="2"/>
        <v>0</v>
      </c>
      <c r="M29" s="8">
        <f t="shared" si="3"/>
        <v>0</v>
      </c>
      <c r="N29" s="7">
        <f t="shared" si="4"/>
        <v>4367.922399</v>
      </c>
      <c r="O29" s="8">
        <f t="shared" si="5"/>
        <v>23632.0776</v>
      </c>
    </row>
    <row r="30">
      <c r="A30" s="11">
        <v>26.0</v>
      </c>
      <c r="B30" s="8">
        <f t="shared" si="6"/>
        <v>633.5676759</v>
      </c>
      <c r="C30" s="8">
        <f t="shared" si="7"/>
        <v>175156.3331</v>
      </c>
      <c r="D30" s="8">
        <f t="shared" si="8"/>
        <v>79824843.67</v>
      </c>
      <c r="E30" s="8">
        <f t="shared" si="9"/>
        <v>87185.05513</v>
      </c>
      <c r="F30" s="4">
        <f t="shared" si="12"/>
        <v>261735.9083</v>
      </c>
      <c r="G30" s="3">
        <v>0.5</v>
      </c>
      <c r="H30" s="4">
        <f t="shared" si="11"/>
        <v>581.2606948</v>
      </c>
      <c r="I30" s="13">
        <f t="shared" si="13"/>
        <v>290.6281477</v>
      </c>
      <c r="J30" s="8">
        <f t="shared" si="14"/>
        <v>12.10950616</v>
      </c>
      <c r="K30" s="1">
        <f t="shared" si="1"/>
        <v>0.04</v>
      </c>
      <c r="L30" s="7">
        <f t="shared" si="2"/>
        <v>0</v>
      </c>
      <c r="M30" s="8">
        <f t="shared" si="3"/>
        <v>0</v>
      </c>
      <c r="N30" s="7">
        <f t="shared" si="4"/>
        <v>6538.879135</v>
      </c>
      <c r="O30" s="8">
        <f t="shared" si="5"/>
        <v>21461.12087</v>
      </c>
    </row>
    <row r="31">
      <c r="A31" s="11">
        <v>27.0</v>
      </c>
      <c r="B31" s="8">
        <f t="shared" si="6"/>
        <v>753.4431881</v>
      </c>
      <c r="C31" s="8">
        <f t="shared" si="7"/>
        <v>262341.3882</v>
      </c>
      <c r="D31" s="8">
        <f t="shared" si="8"/>
        <v>79737658.61</v>
      </c>
      <c r="E31" s="8">
        <f t="shared" si="9"/>
        <v>130438.3849</v>
      </c>
      <c r="F31" s="4">
        <f t="shared" si="12"/>
        <v>391871.5556</v>
      </c>
      <c r="G31" s="3">
        <v>0.5</v>
      </c>
      <c r="H31" s="4">
        <f t="shared" si="11"/>
        <v>871.8888425</v>
      </c>
      <c r="I31" s="13">
        <f t="shared" si="13"/>
        <v>435.9394721</v>
      </c>
      <c r="J31" s="8">
        <f t="shared" si="14"/>
        <v>18.16414467</v>
      </c>
      <c r="K31" s="1">
        <f t="shared" si="1"/>
        <v>0.04</v>
      </c>
      <c r="L31" s="7">
        <f t="shared" si="2"/>
        <v>0</v>
      </c>
      <c r="M31" s="8">
        <f t="shared" si="3"/>
        <v>0</v>
      </c>
      <c r="N31" s="7">
        <f t="shared" si="4"/>
        <v>9782.87887</v>
      </c>
      <c r="O31" s="8">
        <f t="shared" si="5"/>
        <v>18217.12113</v>
      </c>
    </row>
    <row r="32">
      <c r="A32" s="11">
        <v>28.0</v>
      </c>
      <c r="B32" s="8">
        <f t="shared" si="6"/>
        <v>896</v>
      </c>
      <c r="C32" s="8">
        <f t="shared" si="7"/>
        <v>392779.7731</v>
      </c>
      <c r="D32" s="8">
        <f t="shared" si="8"/>
        <v>79607220.23</v>
      </c>
      <c r="E32" s="8">
        <f t="shared" si="9"/>
        <v>194971.2716</v>
      </c>
      <c r="F32" s="4">
        <f t="shared" si="12"/>
        <v>586388.7235</v>
      </c>
      <c r="G32" s="3">
        <v>0.5</v>
      </c>
      <c r="H32" s="4">
        <f t="shared" si="11"/>
        <v>1307.828315</v>
      </c>
      <c r="I32" s="13">
        <f t="shared" si="13"/>
        <v>653.9030216</v>
      </c>
      <c r="J32" s="8">
        <f t="shared" si="14"/>
        <v>27.24595923</v>
      </c>
      <c r="K32" s="1">
        <f t="shared" si="1"/>
        <v>0.04</v>
      </c>
      <c r="L32" s="7">
        <f t="shared" si="2"/>
        <v>0</v>
      </c>
      <c r="M32" s="8">
        <f t="shared" si="3"/>
        <v>0</v>
      </c>
      <c r="N32" s="7">
        <f t="shared" si="4"/>
        <v>14622.84537</v>
      </c>
      <c r="O32" s="8">
        <f t="shared" si="5"/>
        <v>13377.15463</v>
      </c>
    </row>
    <row r="33">
      <c r="A33" s="11">
        <v>29.0</v>
      </c>
      <c r="B33" s="8">
        <f t="shared" si="6"/>
        <v>1065.529575</v>
      </c>
      <c r="C33" s="8">
        <f t="shared" si="7"/>
        <v>587751.0447</v>
      </c>
      <c r="D33" s="8">
        <f t="shared" si="8"/>
        <v>79412248.96</v>
      </c>
      <c r="E33" s="8">
        <f t="shared" si="9"/>
        <v>291029.3826</v>
      </c>
      <c r="F33" s="4">
        <f t="shared" si="12"/>
        <v>876736.9571</v>
      </c>
      <c r="G33" s="3">
        <v>0.5</v>
      </c>
      <c r="H33" s="4">
        <f t="shared" si="11"/>
        <v>1961.731336</v>
      </c>
      <c r="I33" s="13">
        <f t="shared" si="13"/>
        <v>980.8406128</v>
      </c>
      <c r="J33" s="8">
        <f t="shared" si="14"/>
        <v>40.86835887</v>
      </c>
      <c r="K33" s="1">
        <f t="shared" si="1"/>
        <v>0.04</v>
      </c>
      <c r="L33" s="7">
        <f t="shared" si="2"/>
        <v>0</v>
      </c>
      <c r="M33" s="8">
        <f t="shared" si="3"/>
        <v>0</v>
      </c>
      <c r="N33" s="7">
        <f t="shared" si="4"/>
        <v>21827.20369</v>
      </c>
      <c r="O33" s="8">
        <f t="shared" si="5"/>
        <v>6172.796307</v>
      </c>
    </row>
    <row r="34">
      <c r="A34" s="11">
        <v>30.0</v>
      </c>
      <c r="B34" s="8">
        <f t="shared" si="6"/>
        <v>1267.135352</v>
      </c>
      <c r="C34" s="8">
        <f t="shared" si="7"/>
        <v>878780.4273</v>
      </c>
      <c r="D34" s="8">
        <f t="shared" si="8"/>
        <v>79121219.57</v>
      </c>
      <c r="E34" s="8">
        <f t="shared" si="9"/>
        <v>433510.9467</v>
      </c>
      <c r="F34" s="4">
        <f t="shared" si="12"/>
        <v>1309226.195</v>
      </c>
      <c r="G34" s="3">
        <v>0.5</v>
      </c>
      <c r="H34" s="4">
        <f t="shared" si="11"/>
        <v>2942.571949</v>
      </c>
      <c r="I34" s="13">
        <f t="shared" si="13"/>
        <v>1462.598799</v>
      </c>
      <c r="J34" s="8">
        <f t="shared" si="14"/>
        <v>66.43230281</v>
      </c>
      <c r="K34" s="1">
        <f t="shared" si="1"/>
        <v>0.04344731951</v>
      </c>
      <c r="L34" s="7">
        <f t="shared" si="2"/>
        <v>0.003447319508</v>
      </c>
      <c r="M34" s="8">
        <f t="shared" si="3"/>
        <v>4513.321002</v>
      </c>
      <c r="N34" s="7">
        <f t="shared" si="4"/>
        <v>32513.321</v>
      </c>
      <c r="O34" s="8">
        <f t="shared" si="5"/>
        <v>0</v>
      </c>
    </row>
    <row r="35">
      <c r="A35" s="11">
        <v>31.0</v>
      </c>
      <c r="B35" s="8">
        <f t="shared" si="6"/>
        <v>1506.886376</v>
      </c>
      <c r="C35" s="8">
        <f t="shared" si="7"/>
        <v>1312291.374</v>
      </c>
      <c r="D35" s="8">
        <f t="shared" si="8"/>
        <v>78687708.63</v>
      </c>
      <c r="E35" s="8">
        <f t="shared" si="9"/>
        <v>643721.4775</v>
      </c>
      <c r="F35" s="4">
        <f t="shared" si="12"/>
        <v>1951418.641</v>
      </c>
      <c r="G35" s="3">
        <v>0.5</v>
      </c>
      <c r="H35" s="4">
        <f t="shared" si="11"/>
        <v>4405.170748</v>
      </c>
      <c r="I35" s="13">
        <f t="shared" si="13"/>
        <v>2176.239277</v>
      </c>
      <c r="J35" s="8">
        <f t="shared" si="14"/>
        <v>115.4845077</v>
      </c>
      <c r="K35" s="1">
        <f t="shared" si="1"/>
        <v>0.05039198375</v>
      </c>
      <c r="L35" s="7">
        <f t="shared" si="2"/>
        <v>0.01039198375</v>
      </c>
      <c r="M35" s="8">
        <f t="shared" si="3"/>
        <v>20279.11081</v>
      </c>
      <c r="N35" s="7">
        <f t="shared" si="4"/>
        <v>48279.11081</v>
      </c>
      <c r="O35" s="8">
        <f t="shared" si="5"/>
        <v>0</v>
      </c>
    </row>
    <row r="36">
      <c r="A36" s="11">
        <v>32.0</v>
      </c>
      <c r="B36" s="8">
        <f t="shared" si="6"/>
        <v>1792</v>
      </c>
      <c r="C36" s="8">
        <f t="shared" si="7"/>
        <v>1956012.851</v>
      </c>
      <c r="D36" s="8">
        <f t="shared" si="8"/>
        <v>78043987.15</v>
      </c>
      <c r="E36" s="8">
        <f t="shared" si="9"/>
        <v>951312.5999</v>
      </c>
      <c r="F36" s="4">
        <f t="shared" si="12"/>
        <v>2900439.517</v>
      </c>
      <c r="G36" s="3">
        <v>0.5</v>
      </c>
      <c r="H36" s="4">
        <f t="shared" si="11"/>
        <v>6581.410025</v>
      </c>
      <c r="I36" s="13">
        <f t="shared" si="13"/>
        <v>3246.070429</v>
      </c>
      <c r="J36" s="8">
        <f t="shared" si="14"/>
        <v>188.72655</v>
      </c>
      <c r="K36" s="1">
        <f t="shared" si="1"/>
        <v>0.05494547455</v>
      </c>
      <c r="L36" s="7">
        <f t="shared" si="2"/>
        <v>0.01494547455</v>
      </c>
      <c r="M36" s="8">
        <f t="shared" si="3"/>
        <v>43348.44499</v>
      </c>
      <c r="N36" s="7">
        <f t="shared" si="4"/>
        <v>71348.44499</v>
      </c>
      <c r="O36" s="8">
        <f t="shared" si="5"/>
        <v>0</v>
      </c>
    </row>
    <row r="37">
      <c r="A37" s="11">
        <v>33.0</v>
      </c>
      <c r="B37" s="8">
        <f t="shared" si="6"/>
        <v>2131.05915</v>
      </c>
      <c r="C37" s="8">
        <f t="shared" si="7"/>
        <v>2907325.451</v>
      </c>
      <c r="D37" s="8">
        <f t="shared" si="8"/>
        <v>77092674.55</v>
      </c>
      <c r="E37" s="8">
        <f t="shared" si="9"/>
        <v>1395658.483</v>
      </c>
      <c r="F37" s="4">
        <f t="shared" si="12"/>
        <v>4292663.203</v>
      </c>
      <c r="G37" s="3">
        <v>0.5</v>
      </c>
      <c r="H37" s="4">
        <f t="shared" si="11"/>
        <v>9827.480454</v>
      </c>
      <c r="I37" s="13">
        <f t="shared" si="13"/>
        <v>4850.024388</v>
      </c>
      <c r="J37" s="8">
        <f t="shared" si="14"/>
        <v>297.8658278</v>
      </c>
      <c r="K37" s="1">
        <f t="shared" si="1"/>
        <v>0.05786172885</v>
      </c>
      <c r="L37" s="7">
        <f t="shared" si="2"/>
        <v>0.01786172885</v>
      </c>
      <c r="M37" s="8">
        <f t="shared" si="3"/>
        <v>76674.3862</v>
      </c>
      <c r="N37" s="7">
        <f t="shared" si="4"/>
        <v>104674.3862</v>
      </c>
      <c r="O37" s="8">
        <f t="shared" si="5"/>
        <v>0</v>
      </c>
    </row>
    <row r="38">
      <c r="A38" s="11">
        <v>34.0</v>
      </c>
      <c r="B38" s="8">
        <f t="shared" si="6"/>
        <v>2534.270704</v>
      </c>
      <c r="C38" s="8">
        <f t="shared" si="7"/>
        <v>4302983.934</v>
      </c>
      <c r="D38" s="8">
        <f t="shared" si="8"/>
        <v>75697016.07</v>
      </c>
      <c r="E38" s="8">
        <f t="shared" si="9"/>
        <v>2024616.385</v>
      </c>
      <c r="F38" s="4">
        <f t="shared" si="12"/>
        <v>6312131.698</v>
      </c>
      <c r="G38" s="3">
        <v>0.5</v>
      </c>
      <c r="H38" s="4">
        <f t="shared" si="11"/>
        <v>14677.50484</v>
      </c>
      <c r="I38" s="13">
        <f t="shared" si="13"/>
        <v>7255.125788</v>
      </c>
      <c r="J38" s="8">
        <f t="shared" si="14"/>
        <v>459.9771311</v>
      </c>
      <c r="K38" s="1">
        <f t="shared" si="1"/>
        <v>0.05962034932</v>
      </c>
      <c r="L38" s="7">
        <f t="shared" si="2"/>
        <v>0.01962034932</v>
      </c>
      <c r="M38" s="8">
        <f t="shared" si="3"/>
        <v>123846.2289</v>
      </c>
      <c r="N38" s="7">
        <f t="shared" si="4"/>
        <v>151846.2289</v>
      </c>
      <c r="O38" s="8">
        <f t="shared" si="5"/>
        <v>0</v>
      </c>
    </row>
    <row r="39">
      <c r="A39" s="11">
        <v>35.0</v>
      </c>
      <c r="B39" s="8">
        <f t="shared" si="6"/>
        <v>3013.772752</v>
      </c>
      <c r="C39" s="8">
        <f t="shared" si="7"/>
        <v>6327600.319</v>
      </c>
      <c r="D39" s="8">
        <f t="shared" si="8"/>
        <v>73672399.68</v>
      </c>
      <c r="E39" s="8">
        <f t="shared" si="9"/>
        <v>2885659.247</v>
      </c>
      <c r="F39" s="4">
        <f t="shared" si="12"/>
        <v>9190075.842</v>
      </c>
      <c r="G39" s="3">
        <v>0.5</v>
      </c>
      <c r="H39" s="4">
        <f t="shared" si="11"/>
        <v>21932.63063</v>
      </c>
      <c r="I39" s="13">
        <f t="shared" si="13"/>
        <v>10862.40668</v>
      </c>
      <c r="J39" s="8">
        <f t="shared" si="14"/>
        <v>699.5324008</v>
      </c>
      <c r="K39" s="1">
        <f t="shared" si="1"/>
        <v>0.06050303466</v>
      </c>
      <c r="L39" s="7">
        <f t="shared" si="2"/>
        <v>0.02050303466</v>
      </c>
      <c r="M39" s="8">
        <f t="shared" si="3"/>
        <v>188424.4435</v>
      </c>
      <c r="N39" s="7">
        <f t="shared" si="4"/>
        <v>216424.4435</v>
      </c>
      <c r="O39" s="8">
        <f t="shared" si="5"/>
        <v>0</v>
      </c>
    </row>
    <row r="40">
      <c r="A40" s="11">
        <v>36.0</v>
      </c>
      <c r="B40" s="8">
        <f t="shared" si="6"/>
        <v>3584</v>
      </c>
      <c r="C40" s="8">
        <f t="shared" si="7"/>
        <v>9213259.566</v>
      </c>
      <c r="D40" s="8">
        <f t="shared" si="8"/>
        <v>70786740.43</v>
      </c>
      <c r="E40" s="8">
        <f t="shared" si="9"/>
        <v>3998474.967</v>
      </c>
      <c r="F40" s="4">
        <f t="shared" si="12"/>
        <v>13176988.87</v>
      </c>
      <c r="G40" s="3">
        <v>0.5</v>
      </c>
      <c r="H40" s="4">
        <f t="shared" si="11"/>
        <v>32795.03731</v>
      </c>
      <c r="I40" s="13">
        <f t="shared" si="13"/>
        <v>16274.95002</v>
      </c>
      <c r="J40" s="8">
        <f t="shared" si="14"/>
        <v>1050.500359</v>
      </c>
      <c r="K40" s="1">
        <f t="shared" si="1"/>
        <v>0.06063336512</v>
      </c>
      <c r="L40" s="7">
        <f t="shared" si="2"/>
        <v>0.02063336512</v>
      </c>
      <c r="M40" s="8">
        <f t="shared" si="3"/>
        <v>271885.6225</v>
      </c>
      <c r="N40" s="7">
        <f t="shared" si="4"/>
        <v>299885.6225</v>
      </c>
      <c r="O40" s="8">
        <f t="shared" si="5"/>
        <v>0</v>
      </c>
    </row>
    <row r="41">
      <c r="A41" s="11">
        <v>37.0</v>
      </c>
      <c r="B41" s="8">
        <f t="shared" si="6"/>
        <v>4262.1183</v>
      </c>
      <c r="C41" s="8">
        <f t="shared" si="7"/>
        <v>13211734.53</v>
      </c>
      <c r="D41" s="8">
        <f t="shared" si="8"/>
        <v>66788265.47</v>
      </c>
      <c r="E41" s="8">
        <f t="shared" si="9"/>
        <v>5288617.619</v>
      </c>
      <c r="F41" s="4">
        <f t="shared" si="12"/>
        <v>18448281.04</v>
      </c>
      <c r="G41" s="3">
        <v>0.5</v>
      </c>
      <c r="H41" s="4">
        <f t="shared" si="11"/>
        <v>49069.98733</v>
      </c>
      <c r="I41" s="13">
        <f t="shared" si="13"/>
        <v>24401.79327</v>
      </c>
      <c r="J41" s="8">
        <f t="shared" si="14"/>
        <v>1557.083303</v>
      </c>
      <c r="K41" s="1">
        <f t="shared" si="1"/>
        <v>0.05998269219</v>
      </c>
      <c r="L41" s="7">
        <f t="shared" si="2"/>
        <v>0.01998269219</v>
      </c>
      <c r="M41" s="8">
        <f t="shared" si="3"/>
        <v>368646.3214</v>
      </c>
      <c r="N41" s="7">
        <f t="shared" si="4"/>
        <v>396646.3214</v>
      </c>
      <c r="O41" s="8">
        <f t="shared" si="5"/>
        <v>0</v>
      </c>
    </row>
    <row r="42">
      <c r="A42" s="11">
        <v>38.0</v>
      </c>
      <c r="B42" s="8">
        <f t="shared" si="6"/>
        <v>5068.541408</v>
      </c>
      <c r="C42" s="8">
        <f t="shared" si="7"/>
        <v>18500352.15</v>
      </c>
      <c r="D42" s="8">
        <f t="shared" si="8"/>
        <v>61499647.85</v>
      </c>
      <c r="E42" s="8">
        <f t="shared" si="9"/>
        <v>6457140.34</v>
      </c>
      <c r="F42" s="4">
        <f t="shared" si="12"/>
        <v>24879462.5</v>
      </c>
      <c r="G42" s="3">
        <v>0.5</v>
      </c>
      <c r="H42" s="4">
        <f t="shared" si="11"/>
        <v>73471.7806</v>
      </c>
      <c r="I42" s="13">
        <f t="shared" si="13"/>
        <v>36618.69394</v>
      </c>
      <c r="J42" s="8">
        <f t="shared" si="14"/>
        <v>2268.683643</v>
      </c>
      <c r="K42" s="1">
        <f t="shared" si="1"/>
        <v>0.05833984659</v>
      </c>
      <c r="L42" s="7">
        <f t="shared" si="2"/>
        <v>0.01833984659</v>
      </c>
      <c r="M42" s="8">
        <f t="shared" si="3"/>
        <v>456285.5255</v>
      </c>
      <c r="N42" s="7">
        <f t="shared" si="4"/>
        <v>484285.5255</v>
      </c>
      <c r="O42" s="8">
        <f t="shared" si="5"/>
        <v>0</v>
      </c>
    </row>
    <row r="43">
      <c r="A43" s="11">
        <v>39.0</v>
      </c>
      <c r="B43" s="8">
        <f t="shared" si="6"/>
        <v>6027.545505</v>
      </c>
      <c r="C43" s="8">
        <f t="shared" si="7"/>
        <v>24957492.49</v>
      </c>
      <c r="D43" s="8">
        <f t="shared" si="8"/>
        <v>55042507.51</v>
      </c>
      <c r="E43" s="8">
        <f t="shared" si="9"/>
        <v>6816916.427</v>
      </c>
      <c r="F43" s="4">
        <f t="shared" si="12"/>
        <v>31657491.55</v>
      </c>
      <c r="G43" s="3">
        <v>0.5</v>
      </c>
      <c r="H43" s="4">
        <f t="shared" si="11"/>
        <v>110090.4745</v>
      </c>
      <c r="I43" s="13">
        <f t="shared" si="13"/>
        <v>55020.3574</v>
      </c>
      <c r="J43" s="8">
        <f t="shared" si="14"/>
        <v>3218.60792</v>
      </c>
      <c r="K43" s="1">
        <f t="shared" si="1"/>
        <v>0.0552655409</v>
      </c>
      <c r="L43" s="7">
        <f t="shared" si="2"/>
        <v>0.0152655409</v>
      </c>
      <c r="M43" s="8">
        <f t="shared" si="3"/>
        <v>483268.732</v>
      </c>
      <c r="N43" s="7">
        <f t="shared" si="4"/>
        <v>511268.732</v>
      </c>
      <c r="O43" s="8">
        <f t="shared" si="5"/>
        <v>0</v>
      </c>
    </row>
    <row r="44">
      <c r="A44" s="11">
        <v>40.0</v>
      </c>
      <c r="B44" s="8">
        <f t="shared" si="6"/>
        <v>7168</v>
      </c>
      <c r="C44" s="8">
        <f t="shared" si="7"/>
        <v>31774408.92</v>
      </c>
      <c r="D44" s="8">
        <f t="shared" si="8"/>
        <v>48225591.08</v>
      </c>
      <c r="E44" s="8">
        <f t="shared" si="9"/>
        <v>5438030.506</v>
      </c>
      <c r="F44" s="4">
        <f t="shared" si="12"/>
        <v>37037283.09</v>
      </c>
      <c r="G44" s="3">
        <v>0.5</v>
      </c>
      <c r="H44" s="4">
        <f t="shared" si="11"/>
        <v>165110.8319</v>
      </c>
      <c r="I44" s="13">
        <f t="shared" si="13"/>
        <v>82803.48791</v>
      </c>
      <c r="J44" s="8">
        <f t="shared" si="14"/>
        <v>4381.567217</v>
      </c>
      <c r="K44" s="1">
        <f t="shared" si="1"/>
        <v>0.05025594364</v>
      </c>
      <c r="L44" s="7">
        <f t="shared" si="2"/>
        <v>0.01025594364</v>
      </c>
      <c r="M44" s="8">
        <f t="shared" si="3"/>
        <v>379852.2879</v>
      </c>
      <c r="N44" s="7">
        <f t="shared" si="4"/>
        <v>407852.2879</v>
      </c>
      <c r="O44" s="8">
        <f t="shared" si="5"/>
        <v>0</v>
      </c>
    </row>
    <row r="45">
      <c r="A45" s="11">
        <v>41.0</v>
      </c>
      <c r="B45" s="8">
        <f t="shared" si="6"/>
        <v>8524.2366</v>
      </c>
      <c r="C45" s="8">
        <f t="shared" si="7"/>
        <v>37212439.42</v>
      </c>
      <c r="D45" s="8">
        <f t="shared" si="8"/>
        <v>42787560.58</v>
      </c>
      <c r="E45" s="8">
        <f t="shared" ref="E45:E46" si="15">G45 * (F44) * (1 - (F44)/D45)</f>
        <v>2488745.002</v>
      </c>
      <c r="F45" s="4">
        <f t="shared" si="12"/>
        <v>39438843.04</v>
      </c>
      <c r="G45" s="3">
        <v>0.5</v>
      </c>
      <c r="H45" s="4">
        <f t="shared" si="11"/>
        <v>247914.3199</v>
      </c>
      <c r="I45" s="13">
        <f t="shared" si="13"/>
        <v>124696.1177</v>
      </c>
      <c r="J45" s="8">
        <f t="shared" si="14"/>
        <v>5742.267223</v>
      </c>
      <c r="K45" s="1">
        <f t="shared" si="1"/>
        <v>0.0440228329</v>
      </c>
      <c r="L45" s="7">
        <f t="shared" si="2"/>
        <v>0.004022832896</v>
      </c>
      <c r="M45" s="8">
        <f t="shared" si="3"/>
        <v>158655.8752</v>
      </c>
      <c r="N45" s="7">
        <f t="shared" si="4"/>
        <v>186655.8752</v>
      </c>
      <c r="O45" s="8">
        <f t="shared" si="5"/>
        <v>0</v>
      </c>
    </row>
    <row r="46">
      <c r="A46" s="11">
        <v>42.0</v>
      </c>
      <c r="B46" s="8">
        <f t="shared" si="6"/>
        <v>10137.08282</v>
      </c>
      <c r="C46" s="8">
        <f t="shared" si="7"/>
        <v>39701184.43</v>
      </c>
      <c r="D46" s="8">
        <f t="shared" si="8"/>
        <v>40298815.57</v>
      </c>
      <c r="E46" s="8">
        <f t="shared" si="15"/>
        <v>420810.4059</v>
      </c>
      <c r="F46" s="4">
        <f t="shared" si="12"/>
        <v>39729215.06</v>
      </c>
      <c r="G46" s="3">
        <v>0.5</v>
      </c>
      <c r="H46" s="4">
        <f t="shared" si="11"/>
        <v>372610.4376</v>
      </c>
      <c r="I46" s="13">
        <f t="shared" si="13"/>
        <v>187154.9462</v>
      </c>
      <c r="J46" s="8">
        <f t="shared" si="14"/>
        <v>7816.325407</v>
      </c>
      <c r="K46" s="1">
        <f t="shared" si="1"/>
        <v>0.04008962625</v>
      </c>
      <c r="L46" s="7">
        <f t="shared" si="2"/>
        <v>0.00008962624692</v>
      </c>
      <c r="M46" s="8">
        <f t="shared" si="3"/>
        <v>3560.780439</v>
      </c>
      <c r="N46" s="7">
        <f t="shared" si="4"/>
        <v>31560.78044</v>
      </c>
      <c r="O46" s="8">
        <f t="shared" si="5"/>
        <v>0</v>
      </c>
    </row>
    <row r="47">
      <c r="A47" s="11">
        <v>43.0</v>
      </c>
      <c r="B47" s="8">
        <f t="shared" si="6"/>
        <v>12055.09101</v>
      </c>
      <c r="C47" s="8">
        <f t="shared" si="7"/>
        <v>40121994.83</v>
      </c>
      <c r="D47" s="8">
        <f t="shared" si="8"/>
        <v>39878005.17</v>
      </c>
      <c r="E47" s="8">
        <f>IF(G47 * (F46) * (1 - (F46)/D47)&lt;0,0,G47 * (F46) * (1 - (F46)/D47))</f>
        <v>74117.47696</v>
      </c>
      <c r="F47" s="4">
        <f t="shared" si="12"/>
        <v>39608361.26</v>
      </c>
      <c r="G47" s="3">
        <v>0.5</v>
      </c>
      <c r="H47" s="4">
        <f t="shared" si="11"/>
        <v>559765.3837</v>
      </c>
      <c r="I47" s="13">
        <f t="shared" si="13"/>
        <v>279388.2073</v>
      </c>
      <c r="J47" s="8">
        <f t="shared" si="14"/>
        <v>11641.1753</v>
      </c>
      <c r="K47" s="1">
        <f t="shared" si="1"/>
        <v>0.04</v>
      </c>
      <c r="L47" s="7">
        <f t="shared" si="2"/>
        <v>0</v>
      </c>
      <c r="M47" s="8">
        <f t="shared" si="3"/>
        <v>0</v>
      </c>
      <c r="N47" s="7">
        <f t="shared" si="4"/>
        <v>5558.810772</v>
      </c>
      <c r="O47" s="8">
        <f t="shared" si="5"/>
        <v>22441.18923</v>
      </c>
    </row>
    <row r="48">
      <c r="A48" s="11">
        <v>44.0</v>
      </c>
      <c r="B48" s="8">
        <f t="shared" si="6"/>
        <v>14336</v>
      </c>
      <c r="C48" s="8">
        <f t="shared" si="7"/>
        <v>40196112.31</v>
      </c>
      <c r="D48" s="8">
        <f t="shared" si="8"/>
        <v>39803887.69</v>
      </c>
      <c r="E48" s="8">
        <f t="shared" ref="E48:E254" si="16">G48 * (F47) * (1 - (F47)/D48)</f>
        <v>97282.97677</v>
      </c>
      <c r="F48" s="4">
        <f t="shared" si="12"/>
        <v>39414614.86</v>
      </c>
      <c r="G48" s="3">
        <v>0.5</v>
      </c>
      <c r="H48" s="4">
        <f t="shared" si="11"/>
        <v>839153.591</v>
      </c>
      <c r="I48" s="13">
        <f t="shared" si="13"/>
        <v>416170.5088</v>
      </c>
      <c r="J48" s="8">
        <f t="shared" si="14"/>
        <v>17340.43787</v>
      </c>
      <c r="K48" s="1">
        <f t="shared" si="1"/>
        <v>0.04</v>
      </c>
      <c r="L48" s="7">
        <f t="shared" si="2"/>
        <v>0</v>
      </c>
      <c r="M48" s="8">
        <f t="shared" si="3"/>
        <v>0</v>
      </c>
      <c r="N48" s="7">
        <f t="shared" si="4"/>
        <v>7296.223258</v>
      </c>
      <c r="O48" s="8">
        <f t="shared" si="5"/>
        <v>20703.77674</v>
      </c>
    </row>
    <row r="49">
      <c r="A49" s="11">
        <v>45.0</v>
      </c>
      <c r="B49" s="8">
        <f t="shared" si="6"/>
        <v>17048.4732</v>
      </c>
      <c r="C49" s="8">
        <f t="shared" si="7"/>
        <v>40293395.29</v>
      </c>
      <c r="D49" s="8">
        <f t="shared" si="8"/>
        <v>39706604.71</v>
      </c>
      <c r="E49" s="8">
        <f t="shared" si="16"/>
        <v>144921.3274</v>
      </c>
      <c r="F49" s="4">
        <f t="shared" si="12"/>
        <v>39126025.24</v>
      </c>
      <c r="G49" s="3">
        <v>0.5</v>
      </c>
      <c r="H49" s="4">
        <f t="shared" si="11"/>
        <v>1255324.1</v>
      </c>
      <c r="I49" s="13">
        <f t="shared" si="13"/>
        <v>617972.6184</v>
      </c>
      <c r="J49" s="8">
        <f t="shared" si="14"/>
        <v>25748.8591</v>
      </c>
      <c r="K49" s="1">
        <f t="shared" si="1"/>
        <v>0.04</v>
      </c>
      <c r="L49" s="7">
        <f t="shared" si="2"/>
        <v>0</v>
      </c>
      <c r="M49" s="8">
        <f t="shared" si="3"/>
        <v>0</v>
      </c>
      <c r="N49" s="7">
        <f t="shared" si="4"/>
        <v>10869.09956</v>
      </c>
      <c r="O49" s="8">
        <f t="shared" si="5"/>
        <v>17130.90044</v>
      </c>
    </row>
    <row r="50">
      <c r="A50" s="11">
        <v>46.0</v>
      </c>
      <c r="B50" s="8">
        <f t="shared" si="6"/>
        <v>20274.16563</v>
      </c>
      <c r="C50" s="8">
        <f t="shared" si="7"/>
        <v>40438316.61</v>
      </c>
      <c r="D50" s="8">
        <f t="shared" si="8"/>
        <v>39561683.39</v>
      </c>
      <c r="E50" s="8">
        <f t="shared" si="16"/>
        <v>215430.3133</v>
      </c>
      <c r="F50" s="4">
        <f t="shared" si="12"/>
        <v>38697734.07</v>
      </c>
      <c r="G50" s="3">
        <v>0.5</v>
      </c>
      <c r="H50" s="4">
        <f t="shared" si="11"/>
        <v>1873296.718</v>
      </c>
      <c r="I50" s="13">
        <f t="shared" si="13"/>
        <v>913260.0959</v>
      </c>
      <c r="J50" s="8">
        <f t="shared" si="14"/>
        <v>38052.504</v>
      </c>
      <c r="K50" s="1">
        <f t="shared" si="1"/>
        <v>0.04</v>
      </c>
      <c r="L50" s="7">
        <f t="shared" si="2"/>
        <v>0</v>
      </c>
      <c r="M50" s="8">
        <f t="shared" si="3"/>
        <v>0</v>
      </c>
      <c r="N50" s="7">
        <f t="shared" si="4"/>
        <v>16157.2735</v>
      </c>
      <c r="O50" s="8">
        <f t="shared" si="5"/>
        <v>11842.7265</v>
      </c>
    </row>
    <row r="51">
      <c r="A51" s="11">
        <v>47.0</v>
      </c>
      <c r="B51" s="8">
        <f t="shared" si="6"/>
        <v>24110.18202</v>
      </c>
      <c r="C51" s="8">
        <f t="shared" si="7"/>
        <v>40653746.93</v>
      </c>
      <c r="D51" s="8">
        <f t="shared" si="8"/>
        <v>39346253.07</v>
      </c>
      <c r="E51" s="8">
        <f t="shared" si="16"/>
        <v>318914.9385</v>
      </c>
      <c r="F51" s="4">
        <f t="shared" si="12"/>
        <v>38065336.41</v>
      </c>
      <c r="G51" s="3">
        <v>0.5</v>
      </c>
      <c r="H51" s="4">
        <f t="shared" si="11"/>
        <v>2786556.814</v>
      </c>
      <c r="I51" s="13">
        <f t="shared" si="13"/>
        <v>1339832.143</v>
      </c>
      <c r="J51" s="8">
        <f t="shared" si="14"/>
        <v>55826.33931</v>
      </c>
      <c r="K51" s="1">
        <f t="shared" si="1"/>
        <v>0.04</v>
      </c>
      <c r="L51" s="7">
        <f t="shared" si="2"/>
        <v>0</v>
      </c>
      <c r="M51" s="8">
        <f t="shared" si="3"/>
        <v>0</v>
      </c>
      <c r="N51" s="7">
        <f t="shared" si="4"/>
        <v>23918.62039</v>
      </c>
      <c r="O51" s="8">
        <f t="shared" si="5"/>
        <v>4081.37961</v>
      </c>
    </row>
    <row r="52">
      <c r="A52" s="11">
        <v>48.0</v>
      </c>
      <c r="B52" s="8">
        <f t="shared" si="6"/>
        <v>28672</v>
      </c>
      <c r="C52" s="8">
        <f t="shared" si="7"/>
        <v>40972661.86</v>
      </c>
      <c r="D52" s="8">
        <f t="shared" si="8"/>
        <v>39027338.14</v>
      </c>
      <c r="E52" s="8">
        <f t="shared" si="16"/>
        <v>469144.4628</v>
      </c>
      <c r="F52" s="4">
        <f t="shared" si="12"/>
        <v>37138822.39</v>
      </c>
      <c r="G52" s="3">
        <v>0.5</v>
      </c>
      <c r="H52" s="4">
        <f t="shared" si="11"/>
        <v>4126388.958</v>
      </c>
      <c r="I52" s="13">
        <f t="shared" si="13"/>
        <v>1943239.995</v>
      </c>
      <c r="J52" s="8">
        <f t="shared" si="14"/>
        <v>81376.38993</v>
      </c>
      <c r="K52" s="1">
        <f t="shared" si="1"/>
        <v>0.0401934858</v>
      </c>
      <c r="L52" s="7">
        <f t="shared" si="2"/>
        <v>0.0001934857986</v>
      </c>
      <c r="M52" s="8">
        <f t="shared" si="3"/>
        <v>7185.83471</v>
      </c>
      <c r="N52" s="7">
        <f t="shared" si="4"/>
        <v>35185.83471</v>
      </c>
      <c r="O52" s="8">
        <f t="shared" si="5"/>
        <v>0</v>
      </c>
    </row>
    <row r="53">
      <c r="A53" s="11">
        <v>49.0</v>
      </c>
      <c r="B53" s="8">
        <f t="shared" si="6"/>
        <v>34096.9464</v>
      </c>
      <c r="C53" s="8">
        <f t="shared" si="7"/>
        <v>41441806.33</v>
      </c>
      <c r="D53" s="8">
        <f t="shared" si="8"/>
        <v>38558193.67</v>
      </c>
      <c r="E53" s="8">
        <f t="shared" si="16"/>
        <v>683561.298</v>
      </c>
      <c r="F53" s="4">
        <f t="shared" si="12"/>
        <v>35797767.31</v>
      </c>
      <c r="G53" s="3">
        <v>0.5</v>
      </c>
      <c r="H53" s="4">
        <f t="shared" si="11"/>
        <v>6069628.953</v>
      </c>
      <c r="I53" s="13">
        <f t="shared" si="13"/>
        <v>2768357.315</v>
      </c>
      <c r="J53" s="8">
        <f t="shared" si="14"/>
        <v>117301.9314</v>
      </c>
      <c r="K53" s="1">
        <f t="shared" si="1"/>
        <v>0.04064995946</v>
      </c>
      <c r="L53" s="7">
        <f t="shared" si="2"/>
        <v>0.0006499594557</v>
      </c>
      <c r="M53" s="8">
        <f t="shared" si="3"/>
        <v>23267.09735</v>
      </c>
      <c r="N53" s="7">
        <f t="shared" si="4"/>
        <v>51267.09735</v>
      </c>
      <c r="O53" s="8">
        <f t="shared" si="5"/>
        <v>0</v>
      </c>
    </row>
    <row r="54">
      <c r="A54" s="11">
        <v>50.0</v>
      </c>
      <c r="B54" s="8">
        <f t="shared" si="6"/>
        <v>40548.33126</v>
      </c>
      <c r="C54" s="8">
        <f t="shared" si="7"/>
        <v>42125367.63</v>
      </c>
      <c r="D54" s="8">
        <f t="shared" si="8"/>
        <v>37874632.37</v>
      </c>
      <c r="E54" s="8">
        <f t="shared" si="16"/>
        <v>981489.8227</v>
      </c>
      <c r="F54" s="4">
        <f t="shared" si="12"/>
        <v>33893597.88</v>
      </c>
      <c r="G54" s="3">
        <v>0.5</v>
      </c>
      <c r="H54" s="4">
        <f t="shared" si="11"/>
        <v>8837986.268</v>
      </c>
      <c r="I54" s="13">
        <f t="shared" si="13"/>
        <v>3833155.088</v>
      </c>
      <c r="J54" s="8">
        <f t="shared" si="14"/>
        <v>165319.8788</v>
      </c>
      <c r="K54" s="1">
        <f t="shared" si="1"/>
        <v>0.0413457331</v>
      </c>
      <c r="L54" s="7">
        <f t="shared" si="2"/>
        <v>0.001345733105</v>
      </c>
      <c r="M54" s="8">
        <f t="shared" si="3"/>
        <v>45611.7367</v>
      </c>
      <c r="N54" s="7">
        <f t="shared" si="4"/>
        <v>73611.7367</v>
      </c>
      <c r="O54" s="8">
        <f t="shared" si="5"/>
        <v>0</v>
      </c>
    </row>
    <row r="55">
      <c r="A55" s="11">
        <v>51.0</v>
      </c>
      <c r="B55" s="8">
        <f t="shared" si="6"/>
        <v>48220.36404</v>
      </c>
      <c r="C55" s="8">
        <f t="shared" si="7"/>
        <v>43106857.45</v>
      </c>
      <c r="D55" s="8">
        <f t="shared" si="8"/>
        <v>36893142.55</v>
      </c>
      <c r="E55" s="8">
        <f t="shared" si="16"/>
        <v>1377835.47</v>
      </c>
      <c r="F55" s="4">
        <f t="shared" si="12"/>
        <v>31272958.39</v>
      </c>
      <c r="G55" s="3">
        <v>0.5</v>
      </c>
      <c r="H55" s="4">
        <f t="shared" si="11"/>
        <v>12671141.36</v>
      </c>
      <c r="I55" s="13">
        <f t="shared" si="13"/>
        <v>5064332.448</v>
      </c>
      <c r="J55" s="8">
        <f t="shared" si="14"/>
        <v>224285.1712</v>
      </c>
      <c r="K55" s="1">
        <f t="shared" si="1"/>
        <v>0.04240903529</v>
      </c>
      <c r="L55" s="7">
        <f t="shared" si="2"/>
        <v>0.002409035287</v>
      </c>
      <c r="M55" s="8">
        <f t="shared" si="3"/>
        <v>75337.66028</v>
      </c>
      <c r="N55" s="7">
        <f t="shared" si="4"/>
        <v>103337.6603</v>
      </c>
      <c r="O55" s="8">
        <f t="shared" si="5"/>
        <v>0</v>
      </c>
    </row>
    <row r="56">
      <c r="A56" s="11">
        <v>52.0</v>
      </c>
      <c r="B56" s="8">
        <f t="shared" si="6"/>
        <v>57344</v>
      </c>
      <c r="C56" s="8">
        <f t="shared" si="7"/>
        <v>44484692.92</v>
      </c>
      <c r="D56" s="8">
        <f t="shared" si="8"/>
        <v>35515307.08</v>
      </c>
      <c r="E56" s="8">
        <f t="shared" si="16"/>
        <v>1867797.368</v>
      </c>
      <c r="F56" s="4">
        <f t="shared" si="12"/>
        <v>27852138.14</v>
      </c>
      <c r="G56" s="3">
        <v>0.5</v>
      </c>
      <c r="H56" s="4">
        <f t="shared" si="11"/>
        <v>17735473.8</v>
      </c>
      <c r="I56" s="13">
        <f t="shared" si="13"/>
        <v>6172869.385</v>
      </c>
      <c r="J56" s="8">
        <f t="shared" si="14"/>
        <v>284270.9543</v>
      </c>
      <c r="K56" s="1">
        <f t="shared" si="1"/>
        <v>0.04402428001</v>
      </c>
      <c r="L56" s="7">
        <f t="shared" si="2"/>
        <v>0.004024280006</v>
      </c>
      <c r="M56" s="8">
        <f t="shared" si="3"/>
        <v>112084.8026</v>
      </c>
      <c r="N56" s="7">
        <f t="shared" si="4"/>
        <v>140084.8026</v>
      </c>
      <c r="O56" s="8">
        <f t="shared" si="5"/>
        <v>0</v>
      </c>
    </row>
    <row r="57">
      <c r="A57" s="11">
        <v>53.0</v>
      </c>
      <c r="B57" s="8">
        <f t="shared" si="6"/>
        <v>68193.8928</v>
      </c>
      <c r="C57" s="8">
        <f t="shared" si="7"/>
        <v>46352490.29</v>
      </c>
      <c r="D57" s="8">
        <f t="shared" si="8"/>
        <v>33647509.71</v>
      </c>
      <c r="E57" s="8">
        <f t="shared" si="16"/>
        <v>2398594.89</v>
      </c>
      <c r="F57" s="4">
        <f t="shared" si="12"/>
        <v>23793592.69</v>
      </c>
      <c r="G57" s="3">
        <v>0.5</v>
      </c>
      <c r="H57" s="4">
        <f t="shared" si="11"/>
        <v>23908343.19</v>
      </c>
      <c r="I57" s="13">
        <f t="shared" si="13"/>
        <v>6500721.629</v>
      </c>
      <c r="J57" s="8">
        <f t="shared" si="14"/>
        <v>316194.7975</v>
      </c>
      <c r="K57" s="1">
        <f t="shared" si="1"/>
        <v>0.04638384538</v>
      </c>
      <c r="L57" s="7">
        <f t="shared" si="2"/>
        <v>0.006383845381</v>
      </c>
      <c r="M57" s="8">
        <f t="shared" si="3"/>
        <v>151894.6168</v>
      </c>
      <c r="N57" s="7">
        <f t="shared" si="4"/>
        <v>179894.6168</v>
      </c>
      <c r="O57" s="8">
        <f t="shared" si="5"/>
        <v>0</v>
      </c>
    </row>
    <row r="58">
      <c r="A58" s="11">
        <v>54.0</v>
      </c>
      <c r="B58" s="8">
        <f t="shared" si="6"/>
        <v>81096.66252</v>
      </c>
      <c r="C58" s="8">
        <f t="shared" si="7"/>
        <v>48751085.18</v>
      </c>
      <c r="D58" s="8">
        <f t="shared" si="8"/>
        <v>31248914.82</v>
      </c>
      <c r="E58" s="8">
        <f t="shared" si="16"/>
        <v>2838320.935</v>
      </c>
      <c r="F58" s="4">
        <f t="shared" si="12"/>
        <v>19814997.19</v>
      </c>
      <c r="G58" s="3">
        <v>0.5</v>
      </c>
      <c r="H58" s="4">
        <f t="shared" si="11"/>
        <v>30409064.82</v>
      </c>
      <c r="I58" s="13">
        <f t="shared" si="13"/>
        <v>5169772.421</v>
      </c>
      <c r="J58" s="8">
        <f t="shared" si="14"/>
        <v>268258.085</v>
      </c>
      <c r="K58" s="1">
        <f t="shared" si="1"/>
        <v>0.04933000738</v>
      </c>
      <c r="L58" s="7">
        <f t="shared" si="2"/>
        <v>0.009330007383</v>
      </c>
      <c r="M58" s="8">
        <f t="shared" si="3"/>
        <v>184874.0701</v>
      </c>
      <c r="N58" s="7">
        <f t="shared" si="4"/>
        <v>212874.0701</v>
      </c>
      <c r="O58" s="8">
        <f t="shared" si="5"/>
        <v>0</v>
      </c>
    </row>
    <row r="59">
      <c r="A59" s="11">
        <v>55.0</v>
      </c>
      <c r="B59" s="8">
        <f t="shared" si="6"/>
        <v>96440.72807</v>
      </c>
      <c r="C59" s="8">
        <f t="shared" si="7"/>
        <v>51589406.11</v>
      </c>
      <c r="D59" s="8">
        <f t="shared" si="8"/>
        <v>28410593.89</v>
      </c>
      <c r="E59" s="8">
        <f t="shared" si="16"/>
        <v>2997503.766</v>
      </c>
      <c r="F59" s="4">
        <f t="shared" si="12"/>
        <v>17374470.45</v>
      </c>
      <c r="G59" s="3">
        <v>0.5</v>
      </c>
      <c r="H59" s="4">
        <f t="shared" si="11"/>
        <v>35578837.24</v>
      </c>
      <c r="I59" s="13">
        <f t="shared" si="13"/>
        <v>2361003.446</v>
      </c>
      <c r="J59" s="8">
        <f t="shared" si="14"/>
        <v>127741.5559</v>
      </c>
      <c r="K59" s="1">
        <f t="shared" si="1"/>
        <v>0.05132769963</v>
      </c>
      <c r="L59" s="7">
        <f t="shared" si="2"/>
        <v>0.01132769963</v>
      </c>
      <c r="M59" s="8">
        <f t="shared" si="3"/>
        <v>196812.7825</v>
      </c>
      <c r="N59" s="7">
        <f t="shared" si="4"/>
        <v>224812.7825</v>
      </c>
      <c r="O59" s="8">
        <f t="shared" si="5"/>
        <v>0</v>
      </c>
    </row>
    <row r="60">
      <c r="A60" s="11">
        <v>56.0</v>
      </c>
      <c r="B60" s="8">
        <f t="shared" si="6"/>
        <v>114688</v>
      </c>
      <c r="C60" s="8">
        <f t="shared" si="7"/>
        <v>54586909.88</v>
      </c>
      <c r="D60" s="8">
        <f t="shared" si="8"/>
        <v>25413090.12</v>
      </c>
      <c r="E60" s="8">
        <f t="shared" si="16"/>
        <v>2747929.497</v>
      </c>
      <c r="F60" s="4">
        <f t="shared" si="12"/>
        <v>17633654.95</v>
      </c>
      <c r="G60" s="3">
        <v>0.5</v>
      </c>
      <c r="H60" s="4">
        <f t="shared" si="11"/>
        <v>37939840.69</v>
      </c>
      <c r="I60" s="13">
        <f t="shared" si="13"/>
        <v>399727.9287</v>
      </c>
      <c r="J60" s="8">
        <f t="shared" si="14"/>
        <v>21082.47717</v>
      </c>
      <c r="K60" s="1">
        <f t="shared" si="1"/>
        <v>0.05009970495</v>
      </c>
      <c r="L60" s="7">
        <f t="shared" si="2"/>
        <v>0.01009970495</v>
      </c>
      <c r="M60" s="8">
        <f t="shared" si="3"/>
        <v>178094.7123</v>
      </c>
      <c r="N60" s="7">
        <f t="shared" si="4"/>
        <v>206094.7123</v>
      </c>
      <c r="O60" s="8">
        <f t="shared" si="5"/>
        <v>0</v>
      </c>
    </row>
    <row r="61">
      <c r="A61" s="11">
        <v>57.0</v>
      </c>
      <c r="B61" s="8">
        <f t="shared" si="6"/>
        <v>136387.7856</v>
      </c>
      <c r="C61" s="8">
        <f t="shared" si="7"/>
        <v>57334839.38</v>
      </c>
      <c r="D61" s="8">
        <f t="shared" si="8"/>
        <v>22665160.62</v>
      </c>
      <c r="E61" s="8">
        <f t="shared" si="16"/>
        <v>1957273.465</v>
      </c>
      <c r="F61" s="4">
        <f t="shared" si="12"/>
        <v>19170118.01</v>
      </c>
      <c r="G61" s="3">
        <v>0.5</v>
      </c>
      <c r="H61" s="4">
        <f t="shared" si="11"/>
        <v>38339568.61</v>
      </c>
      <c r="I61" s="13">
        <f t="shared" si="13"/>
        <v>70693.47849</v>
      </c>
      <c r="J61" s="8">
        <f t="shared" si="14"/>
        <v>3423.998466</v>
      </c>
      <c r="K61" s="1">
        <f t="shared" si="1"/>
        <v>0.04619691073</v>
      </c>
      <c r="L61" s="7">
        <f t="shared" si="2"/>
        <v>0.006196910726</v>
      </c>
      <c r="M61" s="8">
        <f t="shared" si="3"/>
        <v>118795.5099</v>
      </c>
      <c r="N61" s="7">
        <f t="shared" si="4"/>
        <v>146795.5099</v>
      </c>
      <c r="O61" s="8">
        <f t="shared" si="5"/>
        <v>0</v>
      </c>
    </row>
    <row r="62">
      <c r="A62" s="11">
        <v>58.0</v>
      </c>
      <c r="B62" s="8">
        <f t="shared" si="6"/>
        <v>162193.325</v>
      </c>
      <c r="C62" s="8">
        <f t="shared" si="7"/>
        <v>59292112.84</v>
      </c>
      <c r="D62" s="8">
        <f t="shared" si="8"/>
        <v>20707887.16</v>
      </c>
      <c r="E62" s="8">
        <f t="shared" si="16"/>
        <v>711787.1529</v>
      </c>
      <c r="F62" s="4">
        <f t="shared" si="12"/>
        <v>19807787.68</v>
      </c>
      <c r="G62" s="3">
        <v>0.5</v>
      </c>
      <c r="H62" s="4">
        <f t="shared" si="11"/>
        <v>38410262.09</v>
      </c>
      <c r="I62" s="13">
        <f t="shared" si="13"/>
        <v>93266.98781</v>
      </c>
      <c r="J62" s="8">
        <f t="shared" si="14"/>
        <v>4015.988957</v>
      </c>
      <c r="K62" s="1">
        <f t="shared" si="1"/>
        <v>0.041281518</v>
      </c>
      <c r="L62" s="7">
        <f t="shared" si="2"/>
        <v>0.001281518001</v>
      </c>
      <c r="M62" s="8">
        <f t="shared" si="3"/>
        <v>25384.03647</v>
      </c>
      <c r="N62" s="7">
        <f t="shared" si="4"/>
        <v>53384.03647</v>
      </c>
      <c r="O62" s="8">
        <f t="shared" si="5"/>
        <v>0</v>
      </c>
    </row>
    <row r="63">
      <c r="A63" s="11">
        <v>59.0</v>
      </c>
      <c r="B63" s="8">
        <f t="shared" si="6"/>
        <v>192881.4561</v>
      </c>
      <c r="C63" s="8">
        <f t="shared" si="7"/>
        <v>60003899.99</v>
      </c>
      <c r="D63" s="8">
        <f t="shared" si="8"/>
        <v>19996100.01</v>
      </c>
      <c r="E63" s="8">
        <f t="shared" si="16"/>
        <v>93269.44972</v>
      </c>
      <c r="F63" s="4">
        <f t="shared" si="12"/>
        <v>19803774.16</v>
      </c>
      <c r="G63" s="3">
        <v>0.5</v>
      </c>
      <c r="H63" s="4">
        <f t="shared" si="11"/>
        <v>38503529.08</v>
      </c>
      <c r="I63" s="13">
        <f t="shared" si="13"/>
        <v>139124.4743</v>
      </c>
      <c r="J63" s="8">
        <f t="shared" si="14"/>
        <v>5796.853096</v>
      </c>
      <c r="K63" s="1">
        <f t="shared" si="1"/>
        <v>0.04</v>
      </c>
      <c r="L63" s="7">
        <f t="shared" si="2"/>
        <v>0</v>
      </c>
      <c r="M63" s="8">
        <f t="shared" si="3"/>
        <v>0</v>
      </c>
      <c r="N63" s="7">
        <f t="shared" si="4"/>
        <v>6995.208729</v>
      </c>
      <c r="O63" s="8">
        <f t="shared" si="5"/>
        <v>21004.79127</v>
      </c>
    </row>
    <row r="64">
      <c r="A64" s="11">
        <v>60.0</v>
      </c>
      <c r="B64" s="8">
        <f t="shared" si="6"/>
        <v>229376</v>
      </c>
      <c r="C64" s="8">
        <f t="shared" si="7"/>
        <v>60097169.44</v>
      </c>
      <c r="D64" s="8">
        <f t="shared" si="8"/>
        <v>19902830.56</v>
      </c>
      <c r="E64" s="8">
        <f t="shared" si="16"/>
        <v>49281.69768</v>
      </c>
      <c r="F64" s="4">
        <f t="shared" si="12"/>
        <v>19708134.53</v>
      </c>
      <c r="G64" s="3">
        <v>0.5</v>
      </c>
      <c r="H64" s="4">
        <f t="shared" si="11"/>
        <v>38642653.55</v>
      </c>
      <c r="I64" s="13">
        <f t="shared" si="13"/>
        <v>206813.1008</v>
      </c>
      <c r="J64" s="8">
        <f t="shared" si="14"/>
        <v>8617.212534</v>
      </c>
      <c r="K64" s="1">
        <f t="shared" si="1"/>
        <v>0.04</v>
      </c>
      <c r="L64" s="7">
        <f t="shared" si="2"/>
        <v>0</v>
      </c>
      <c r="M64" s="8">
        <f t="shared" si="3"/>
        <v>0</v>
      </c>
      <c r="N64" s="7">
        <f t="shared" si="4"/>
        <v>3696.127326</v>
      </c>
      <c r="O64" s="8">
        <f t="shared" si="5"/>
        <v>24303.87267</v>
      </c>
    </row>
    <row r="65">
      <c r="A65" s="11">
        <v>61.0</v>
      </c>
      <c r="B65" s="8">
        <f t="shared" si="6"/>
        <v>272775.5712</v>
      </c>
      <c r="C65" s="8">
        <f t="shared" si="7"/>
        <v>60146451.14</v>
      </c>
      <c r="D65" s="8">
        <f t="shared" si="8"/>
        <v>19853548.86</v>
      </c>
      <c r="E65" s="8">
        <f t="shared" si="16"/>
        <v>72174.63289</v>
      </c>
      <c r="F65" s="4">
        <f t="shared" si="12"/>
        <v>19564878.85</v>
      </c>
      <c r="G65" s="3">
        <v>0.5</v>
      </c>
      <c r="H65" s="4">
        <f t="shared" si="11"/>
        <v>38849466.66</v>
      </c>
      <c r="I65" s="13">
        <f t="shared" si="13"/>
        <v>306158.341</v>
      </c>
      <c r="J65" s="8">
        <f t="shared" si="14"/>
        <v>12756.59754</v>
      </c>
      <c r="K65" s="1">
        <f t="shared" si="1"/>
        <v>0.04</v>
      </c>
      <c r="L65" s="7">
        <f t="shared" si="2"/>
        <v>0</v>
      </c>
      <c r="M65" s="8">
        <f t="shared" si="3"/>
        <v>0</v>
      </c>
      <c r="N65" s="7">
        <f t="shared" si="4"/>
        <v>5413.097466</v>
      </c>
      <c r="O65" s="8">
        <f t="shared" si="5"/>
        <v>22586.90253</v>
      </c>
    </row>
    <row r="66">
      <c r="A66" s="11">
        <v>62.0</v>
      </c>
      <c r="B66" s="8">
        <f t="shared" si="6"/>
        <v>324386.6501</v>
      </c>
      <c r="C66" s="8">
        <f t="shared" si="7"/>
        <v>60218625.77</v>
      </c>
      <c r="D66" s="8">
        <f t="shared" si="8"/>
        <v>19781374.23</v>
      </c>
      <c r="E66" s="8">
        <f t="shared" si="16"/>
        <v>107062.9828</v>
      </c>
      <c r="F66" s="4">
        <f t="shared" si="12"/>
        <v>19353026.89</v>
      </c>
      <c r="G66" s="3">
        <v>0.5</v>
      </c>
      <c r="H66" s="4">
        <f t="shared" si="11"/>
        <v>39155625</v>
      </c>
      <c r="I66" s="13">
        <f t="shared" si="13"/>
        <v>450378.6843</v>
      </c>
      <c r="J66" s="8">
        <f t="shared" si="14"/>
        <v>18765.77851</v>
      </c>
      <c r="K66" s="1">
        <f t="shared" si="1"/>
        <v>0.04</v>
      </c>
      <c r="L66" s="7">
        <f t="shared" si="2"/>
        <v>0</v>
      </c>
      <c r="M66" s="8">
        <f t="shared" si="3"/>
        <v>0</v>
      </c>
      <c r="N66" s="7">
        <f t="shared" si="4"/>
        <v>8029.723708</v>
      </c>
      <c r="O66" s="8">
        <f t="shared" si="5"/>
        <v>19970.27629</v>
      </c>
    </row>
    <row r="67">
      <c r="A67" s="11">
        <v>63.0</v>
      </c>
      <c r="B67" s="8">
        <f t="shared" si="6"/>
        <v>385762.9123</v>
      </c>
      <c r="C67" s="8">
        <f t="shared" si="7"/>
        <v>60325688.76</v>
      </c>
      <c r="D67" s="8">
        <f t="shared" si="8"/>
        <v>19674311.24</v>
      </c>
      <c r="E67" s="8">
        <f t="shared" si="16"/>
        <v>158018.8659</v>
      </c>
      <c r="F67" s="4">
        <f t="shared" si="12"/>
        <v>19041901.29</v>
      </c>
      <c r="G67" s="3">
        <v>0.5</v>
      </c>
      <c r="H67" s="4">
        <f t="shared" si="11"/>
        <v>39606003.68</v>
      </c>
      <c r="I67" s="13">
        <f t="shared" si="13"/>
        <v>656218.8461</v>
      </c>
      <c r="J67" s="8">
        <f t="shared" si="14"/>
        <v>27342.45192</v>
      </c>
      <c r="K67" s="1">
        <f t="shared" si="1"/>
        <v>0.04</v>
      </c>
      <c r="L67" s="7">
        <f t="shared" si="2"/>
        <v>0</v>
      </c>
      <c r="M67" s="8">
        <f t="shared" si="3"/>
        <v>0</v>
      </c>
      <c r="N67" s="7">
        <f t="shared" si="4"/>
        <v>11851.41494</v>
      </c>
      <c r="O67" s="8">
        <f t="shared" si="5"/>
        <v>16148.58506</v>
      </c>
    </row>
    <row r="68">
      <c r="A68" s="11">
        <v>64.0</v>
      </c>
      <c r="B68" s="8">
        <f t="shared" si="6"/>
        <v>458752</v>
      </c>
      <c r="C68" s="8">
        <f t="shared" si="7"/>
        <v>60483707.62</v>
      </c>
      <c r="D68" s="8">
        <f t="shared" si="8"/>
        <v>19516292.38</v>
      </c>
      <c r="E68" s="8">
        <f t="shared" si="16"/>
        <v>231429.9253</v>
      </c>
      <c r="F68" s="4">
        <f t="shared" si="12"/>
        <v>18589769.92</v>
      </c>
      <c r="G68" s="3">
        <v>0.5</v>
      </c>
      <c r="H68" s="4">
        <f t="shared" si="11"/>
        <v>40262222.53</v>
      </c>
      <c r="I68" s="13">
        <f t="shared" si="13"/>
        <v>942230.2298</v>
      </c>
      <c r="J68" s="8">
        <f t="shared" si="14"/>
        <v>39259.59291</v>
      </c>
      <c r="K68" s="1">
        <f t="shared" si="1"/>
        <v>0.04</v>
      </c>
      <c r="L68" s="7">
        <f t="shared" si="2"/>
        <v>0</v>
      </c>
      <c r="M68" s="8">
        <f t="shared" si="3"/>
        <v>0</v>
      </c>
      <c r="N68" s="7">
        <f t="shared" si="4"/>
        <v>17357.2444</v>
      </c>
      <c r="O68" s="8">
        <f t="shared" si="5"/>
        <v>10642.7556</v>
      </c>
    </row>
    <row r="69">
      <c r="A69" s="11">
        <v>65.0</v>
      </c>
      <c r="B69" s="8">
        <f t="shared" si="6"/>
        <v>545551.1424</v>
      </c>
      <c r="C69" s="8">
        <f t="shared" si="7"/>
        <v>60715137.55</v>
      </c>
      <c r="D69" s="8">
        <f t="shared" si="8"/>
        <v>19284862.45</v>
      </c>
      <c r="E69" s="8">
        <f t="shared" si="16"/>
        <v>335019.5067</v>
      </c>
      <c r="F69" s="4">
        <f t="shared" si="12"/>
        <v>17943299.61</v>
      </c>
      <c r="G69" s="3">
        <v>0.5</v>
      </c>
      <c r="H69" s="4">
        <f t="shared" si="11"/>
        <v>41204452.76</v>
      </c>
      <c r="I69" s="13">
        <f t="shared" si="13"/>
        <v>1322722.052</v>
      </c>
      <c r="J69" s="8">
        <f t="shared" si="14"/>
        <v>55113.41882</v>
      </c>
      <c r="K69" s="1">
        <f t="shared" si="1"/>
        <v>0.04</v>
      </c>
      <c r="L69" s="7">
        <f t="shared" si="2"/>
        <v>0</v>
      </c>
      <c r="M69" s="8">
        <f t="shared" si="3"/>
        <v>0</v>
      </c>
      <c r="N69" s="7">
        <f t="shared" si="4"/>
        <v>25126.463</v>
      </c>
      <c r="O69" s="8">
        <f t="shared" si="5"/>
        <v>2873.536996</v>
      </c>
    </row>
    <row r="70">
      <c r="A70" s="11">
        <v>66.0</v>
      </c>
      <c r="B70" s="8">
        <f t="shared" si="6"/>
        <v>648773.3002</v>
      </c>
      <c r="C70" s="8">
        <f t="shared" si="7"/>
        <v>61050157.05</v>
      </c>
      <c r="D70" s="8">
        <f t="shared" si="8"/>
        <v>18949842.95</v>
      </c>
      <c r="E70" s="8">
        <f t="shared" si="16"/>
        <v>476539.7993</v>
      </c>
      <c r="F70" s="4">
        <f t="shared" si="12"/>
        <v>17042003.93</v>
      </c>
      <c r="G70" s="3">
        <v>0.5</v>
      </c>
      <c r="H70" s="4">
        <f t="shared" si="11"/>
        <v>42527174.81</v>
      </c>
      <c r="I70" s="13">
        <f t="shared" si="13"/>
        <v>1792237.119</v>
      </c>
      <c r="J70" s="8">
        <f t="shared" si="14"/>
        <v>75560.24904</v>
      </c>
      <c r="K70" s="1">
        <f t="shared" si="1"/>
        <v>0.0404542004</v>
      </c>
      <c r="L70" s="7">
        <f t="shared" si="2"/>
        <v>0.0004542003966</v>
      </c>
      <c r="M70" s="8">
        <f t="shared" si="3"/>
        <v>7740.484946</v>
      </c>
      <c r="N70" s="7">
        <f t="shared" si="4"/>
        <v>35740.48495</v>
      </c>
      <c r="O70" s="8">
        <f t="shared" si="5"/>
        <v>0</v>
      </c>
    </row>
    <row r="71">
      <c r="A71" s="11">
        <v>67.0</v>
      </c>
      <c r="B71" s="8">
        <f t="shared" si="6"/>
        <v>771525.8246</v>
      </c>
      <c r="C71" s="8">
        <f t="shared" si="7"/>
        <v>61526696.85</v>
      </c>
      <c r="D71" s="8">
        <f t="shared" si="8"/>
        <v>18473303.15</v>
      </c>
      <c r="E71" s="8">
        <f t="shared" si="16"/>
        <v>660201.5514</v>
      </c>
      <c r="F71" s="4">
        <f t="shared" si="12"/>
        <v>15834408.12</v>
      </c>
      <c r="G71" s="3">
        <v>0.5</v>
      </c>
      <c r="H71" s="4">
        <f t="shared" si="11"/>
        <v>44319411.93</v>
      </c>
      <c r="I71" s="13">
        <f t="shared" si="13"/>
        <v>2299391.986</v>
      </c>
      <c r="J71" s="8">
        <f t="shared" si="14"/>
        <v>99202.90373</v>
      </c>
      <c r="K71" s="1">
        <f t="shared" si="1"/>
        <v>0.04135875722</v>
      </c>
      <c r="L71" s="7">
        <f t="shared" si="2"/>
        <v>0.00135875722</v>
      </c>
      <c r="M71" s="8">
        <f t="shared" si="3"/>
        <v>21515.11635</v>
      </c>
      <c r="N71" s="7">
        <f t="shared" si="4"/>
        <v>49515.11635</v>
      </c>
      <c r="O71" s="8">
        <f t="shared" si="5"/>
        <v>0</v>
      </c>
    </row>
    <row r="72">
      <c r="A72" s="11">
        <v>68.0</v>
      </c>
      <c r="B72" s="8">
        <f t="shared" si="6"/>
        <v>917504</v>
      </c>
      <c r="C72" s="8">
        <f t="shared" si="7"/>
        <v>62186898.41</v>
      </c>
      <c r="D72" s="8">
        <f t="shared" si="8"/>
        <v>17813101.59</v>
      </c>
      <c r="E72" s="8">
        <f t="shared" si="16"/>
        <v>879449.3167</v>
      </c>
      <c r="F72" s="4">
        <f t="shared" si="12"/>
        <v>14315262.54</v>
      </c>
      <c r="G72" s="3">
        <v>0.5</v>
      </c>
      <c r="H72" s="4">
        <f t="shared" si="11"/>
        <v>46618803.91</v>
      </c>
      <c r="I72" s="13">
        <f t="shared" si="13"/>
        <v>2717261.937</v>
      </c>
      <c r="J72" s="8">
        <f t="shared" si="14"/>
        <v>121058.9983</v>
      </c>
      <c r="K72" s="1">
        <f t="shared" si="1"/>
        <v>0.04265162435</v>
      </c>
      <c r="L72" s="7">
        <f t="shared" si="2"/>
        <v>0.002651624351</v>
      </c>
      <c r="M72" s="8">
        <f t="shared" si="3"/>
        <v>37958.69876</v>
      </c>
      <c r="N72" s="7">
        <f t="shared" si="4"/>
        <v>65958.69876</v>
      </c>
      <c r="O72" s="8">
        <f t="shared" si="5"/>
        <v>0</v>
      </c>
    </row>
    <row r="73">
      <c r="A73" s="11">
        <v>69.0</v>
      </c>
      <c r="B73" s="8">
        <f t="shared" si="6"/>
        <v>1091102.285</v>
      </c>
      <c r="C73" s="8">
        <f t="shared" si="7"/>
        <v>63066347.72</v>
      </c>
      <c r="D73" s="8">
        <f t="shared" si="8"/>
        <v>16933652.28</v>
      </c>
      <c r="E73" s="8">
        <f t="shared" si="16"/>
        <v>1106758.774</v>
      </c>
      <c r="F73" s="4">
        <f t="shared" si="12"/>
        <v>12583700.38</v>
      </c>
      <c r="G73" s="3">
        <v>0.5</v>
      </c>
      <c r="H73" s="4">
        <f t="shared" si="11"/>
        <v>49336065.85</v>
      </c>
      <c r="I73" s="13">
        <f t="shared" si="13"/>
        <v>2864500.68</v>
      </c>
      <c r="J73" s="8">
        <f t="shared" si="14"/>
        <v>133003.0861</v>
      </c>
      <c r="K73" s="1">
        <f t="shared" si="1"/>
        <v>0.0443712824</v>
      </c>
      <c r="L73" s="7">
        <f t="shared" si="2"/>
        <v>0.004371282405</v>
      </c>
      <c r="M73" s="8">
        <f t="shared" si="3"/>
        <v>55006.90807</v>
      </c>
      <c r="N73" s="7">
        <f t="shared" si="4"/>
        <v>83006.90807</v>
      </c>
      <c r="O73" s="8">
        <f t="shared" si="5"/>
        <v>0</v>
      </c>
    </row>
    <row r="74">
      <c r="A74" s="11">
        <v>70.0</v>
      </c>
      <c r="B74" s="8">
        <f t="shared" si="6"/>
        <v>1297546.6</v>
      </c>
      <c r="C74" s="8">
        <f t="shared" si="7"/>
        <v>64173106.5</v>
      </c>
      <c r="D74" s="8">
        <f t="shared" si="8"/>
        <v>15826893.5</v>
      </c>
      <c r="E74" s="8">
        <f t="shared" si="16"/>
        <v>1289304.515</v>
      </c>
      <c r="F74" s="4">
        <f t="shared" si="12"/>
        <v>10875501.13</v>
      </c>
      <c r="G74" s="3">
        <v>0.5</v>
      </c>
      <c r="H74" s="4">
        <f t="shared" si="11"/>
        <v>52200566.53</v>
      </c>
      <c r="I74" s="13">
        <f t="shared" si="13"/>
        <v>2620654.329</v>
      </c>
      <c r="J74" s="8">
        <f t="shared" si="14"/>
        <v>127275.1678</v>
      </c>
      <c r="K74" s="1">
        <f t="shared" si="1"/>
        <v>0.04631675155</v>
      </c>
      <c r="L74" s="7">
        <f t="shared" si="2"/>
        <v>0.006316751549</v>
      </c>
      <c r="M74" s="8">
        <f t="shared" si="3"/>
        <v>68697.83863</v>
      </c>
      <c r="N74" s="7">
        <f t="shared" si="4"/>
        <v>96697.83863</v>
      </c>
      <c r="O74" s="8">
        <f t="shared" si="5"/>
        <v>0</v>
      </c>
    </row>
    <row r="75">
      <c r="A75" s="11">
        <v>71.0</v>
      </c>
      <c r="B75" s="8">
        <f t="shared" si="6"/>
        <v>1543051.649</v>
      </c>
      <c r="C75" s="8">
        <f t="shared" si="7"/>
        <v>65462411.01</v>
      </c>
      <c r="D75" s="8">
        <f t="shared" si="8"/>
        <v>14537588.99</v>
      </c>
      <c r="E75" s="8">
        <f t="shared" si="16"/>
        <v>1369795.248</v>
      </c>
      <c r="F75" s="4">
        <f t="shared" si="12"/>
        <v>9497366.884</v>
      </c>
      <c r="G75" s="3">
        <v>0.5</v>
      </c>
      <c r="H75" s="4">
        <f t="shared" si="11"/>
        <v>54821220.86</v>
      </c>
      <c r="I75" s="13">
        <f t="shared" si="13"/>
        <v>1863580.77</v>
      </c>
      <c r="J75" s="8">
        <f t="shared" si="14"/>
        <v>93692.6954</v>
      </c>
      <c r="K75" s="1">
        <f t="shared" si="1"/>
        <v>0.04786898564</v>
      </c>
      <c r="L75" s="7">
        <f t="shared" si="2"/>
        <v>0.007868985637</v>
      </c>
      <c r="M75" s="8">
        <f t="shared" si="3"/>
        <v>74734.6436</v>
      </c>
      <c r="N75" s="7">
        <f t="shared" si="4"/>
        <v>102734.6436</v>
      </c>
      <c r="O75" s="8">
        <f t="shared" si="5"/>
        <v>0</v>
      </c>
    </row>
    <row r="76">
      <c r="A76" s="11">
        <v>72.0</v>
      </c>
      <c r="B76" s="8">
        <f t="shared" si="6"/>
        <v>1835008</v>
      </c>
      <c r="C76" s="8">
        <f t="shared" si="7"/>
        <v>66832206.26</v>
      </c>
      <c r="D76" s="8">
        <f t="shared" si="8"/>
        <v>13167793.74</v>
      </c>
      <c r="E76" s="8">
        <f t="shared" si="16"/>
        <v>1323661.016</v>
      </c>
      <c r="F76" s="4">
        <f t="shared" si="12"/>
        <v>8863754.434</v>
      </c>
      <c r="G76" s="3">
        <v>0.5</v>
      </c>
      <c r="H76" s="4">
        <f t="shared" si="11"/>
        <v>56684801.63</v>
      </c>
      <c r="I76" s="13">
        <f t="shared" si="13"/>
        <v>677592.0958</v>
      </c>
      <c r="J76" s="8">
        <f t="shared" si="14"/>
        <v>34195.0571</v>
      </c>
      <c r="K76" s="1">
        <f t="shared" si="1"/>
        <v>0.04804112712</v>
      </c>
      <c r="L76" s="7">
        <f t="shared" si="2"/>
        <v>0.008041127123</v>
      </c>
      <c r="M76" s="8">
        <f t="shared" si="3"/>
        <v>71274.57619</v>
      </c>
      <c r="N76" s="7">
        <f t="shared" si="4"/>
        <v>99274.57619</v>
      </c>
      <c r="O76" s="8">
        <f t="shared" si="5"/>
        <v>0</v>
      </c>
    </row>
    <row r="77">
      <c r="A77" s="11">
        <v>73.0</v>
      </c>
      <c r="B77" s="8">
        <f t="shared" si="6"/>
        <v>2182204.57</v>
      </c>
      <c r="C77" s="8">
        <f t="shared" si="7"/>
        <v>68155867.28</v>
      </c>
      <c r="D77" s="8">
        <f t="shared" si="8"/>
        <v>11844132.72</v>
      </c>
      <c r="E77" s="8">
        <f t="shared" si="16"/>
        <v>1115207.922</v>
      </c>
      <c r="F77" s="4">
        <f t="shared" si="12"/>
        <v>9267175.204</v>
      </c>
      <c r="G77" s="3">
        <v>0.5</v>
      </c>
      <c r="H77" s="4">
        <f t="shared" si="11"/>
        <v>57362393.73</v>
      </c>
      <c r="I77" s="13">
        <f t="shared" si="13"/>
        <v>88978.67718</v>
      </c>
      <c r="J77" s="8">
        <f t="shared" si="14"/>
        <v>4290.772538</v>
      </c>
      <c r="K77" s="1">
        <f t="shared" si="1"/>
        <v>0.04600405117</v>
      </c>
      <c r="L77" s="7">
        <f t="shared" si="2"/>
        <v>0.006004051173</v>
      </c>
      <c r="M77" s="8">
        <f t="shared" si="3"/>
        <v>55640.59415</v>
      </c>
      <c r="N77" s="7">
        <f t="shared" si="4"/>
        <v>83640.59415</v>
      </c>
      <c r="O77" s="8">
        <f t="shared" si="5"/>
        <v>0</v>
      </c>
    </row>
    <row r="78">
      <c r="A78" s="11">
        <v>74.0</v>
      </c>
      <c r="B78" s="8">
        <f t="shared" si="6"/>
        <v>2595093.201</v>
      </c>
      <c r="C78" s="8">
        <f t="shared" si="7"/>
        <v>69271075.2</v>
      </c>
      <c r="D78" s="8">
        <f t="shared" si="8"/>
        <v>10728924.8</v>
      </c>
      <c r="E78" s="8">
        <f t="shared" si="16"/>
        <v>631297.6319</v>
      </c>
      <c r="F78" s="4">
        <f t="shared" si="12"/>
        <v>9805203.386</v>
      </c>
      <c r="G78" s="3">
        <v>0.5</v>
      </c>
      <c r="H78" s="4">
        <f t="shared" si="11"/>
        <v>57451372.4</v>
      </c>
      <c r="I78" s="13">
        <f t="shared" si="13"/>
        <v>47213.18866</v>
      </c>
      <c r="J78" s="8">
        <f t="shared" si="14"/>
        <v>2068.50902</v>
      </c>
      <c r="K78" s="1">
        <f t="shared" si="1"/>
        <v>0.0419731689</v>
      </c>
      <c r="L78" s="7">
        <f t="shared" si="2"/>
        <v>0.001973168901</v>
      </c>
      <c r="M78" s="8">
        <f t="shared" si="3"/>
        <v>19347.32239</v>
      </c>
      <c r="N78" s="7">
        <f t="shared" si="4"/>
        <v>47347.32239</v>
      </c>
      <c r="O78" s="8">
        <f t="shared" si="5"/>
        <v>0</v>
      </c>
    </row>
    <row r="79">
      <c r="A79" s="11">
        <v>75.0</v>
      </c>
      <c r="B79" s="8">
        <f t="shared" si="6"/>
        <v>3086103.298</v>
      </c>
      <c r="C79" s="8">
        <f t="shared" si="7"/>
        <v>69902372.83</v>
      </c>
      <c r="D79" s="8">
        <f t="shared" si="8"/>
        <v>10097627.17</v>
      </c>
      <c r="E79" s="8">
        <f t="shared" si="16"/>
        <v>141977.6469</v>
      </c>
      <c r="F79" s="4">
        <f t="shared" si="12"/>
        <v>9897899.335</v>
      </c>
      <c r="G79" s="3">
        <v>0.5</v>
      </c>
      <c r="H79" s="4">
        <f t="shared" si="11"/>
        <v>57498585.59</v>
      </c>
      <c r="I79" s="13">
        <f t="shared" si="13"/>
        <v>69287.64757</v>
      </c>
      <c r="J79" s="8">
        <f t="shared" si="14"/>
        <v>2886.985315</v>
      </c>
      <c r="K79" s="1">
        <f t="shared" si="1"/>
        <v>0.04</v>
      </c>
      <c r="L79" s="7">
        <f t="shared" si="2"/>
        <v>0</v>
      </c>
      <c r="M79" s="8">
        <f t="shared" si="3"/>
        <v>0</v>
      </c>
      <c r="N79" s="7">
        <f t="shared" si="4"/>
        <v>10648.32352</v>
      </c>
      <c r="O79" s="8">
        <f t="shared" si="5"/>
        <v>17351.67648</v>
      </c>
    </row>
    <row r="80">
      <c r="A80" s="11">
        <v>76.0</v>
      </c>
      <c r="B80" s="8">
        <f t="shared" si="6"/>
        <v>3670016</v>
      </c>
      <c r="C80" s="8">
        <f t="shared" si="7"/>
        <v>70044350.48</v>
      </c>
      <c r="D80" s="8">
        <f t="shared" si="8"/>
        <v>9955649.524</v>
      </c>
      <c r="E80" s="8">
        <f t="shared" si="16"/>
        <v>28707.59753</v>
      </c>
      <c r="F80" s="4">
        <f t="shared" si="12"/>
        <v>9854432.3</v>
      </c>
      <c r="G80" s="3">
        <v>0.5</v>
      </c>
      <c r="H80" s="4">
        <f t="shared" si="11"/>
        <v>57567873.24</v>
      </c>
      <c r="I80" s="13">
        <f t="shared" si="13"/>
        <v>102780.4635</v>
      </c>
      <c r="J80" s="8">
        <f t="shared" si="14"/>
        <v>4282.519311</v>
      </c>
      <c r="K80" s="1">
        <f t="shared" si="1"/>
        <v>0.04</v>
      </c>
      <c r="L80" s="7">
        <f t="shared" si="2"/>
        <v>0</v>
      </c>
      <c r="M80" s="8">
        <f t="shared" si="3"/>
        <v>0</v>
      </c>
      <c r="N80" s="7">
        <f t="shared" si="4"/>
        <v>2153.069815</v>
      </c>
      <c r="O80" s="8">
        <f t="shared" si="5"/>
        <v>25846.93019</v>
      </c>
    </row>
    <row r="81">
      <c r="A81" s="11">
        <v>77.0</v>
      </c>
      <c r="B81" s="8">
        <f t="shared" si="6"/>
        <v>4364409.139</v>
      </c>
      <c r="C81" s="8">
        <f t="shared" si="7"/>
        <v>70073058.07</v>
      </c>
      <c r="D81" s="8">
        <f t="shared" si="8"/>
        <v>9926941.927</v>
      </c>
      <c r="E81" s="8">
        <f t="shared" si="16"/>
        <v>35989.99652</v>
      </c>
      <c r="F81" s="4">
        <f t="shared" si="12"/>
        <v>9783359.313</v>
      </c>
      <c r="G81" s="3">
        <v>0.5</v>
      </c>
      <c r="H81" s="4">
        <f t="shared" si="11"/>
        <v>57670653.7</v>
      </c>
      <c r="I81" s="13">
        <f t="shared" si="13"/>
        <v>151698.1112</v>
      </c>
      <c r="J81" s="8">
        <f t="shared" si="14"/>
        <v>6320.754635</v>
      </c>
      <c r="K81" s="1">
        <f t="shared" si="1"/>
        <v>0.04</v>
      </c>
      <c r="L81" s="7">
        <f t="shared" si="2"/>
        <v>0</v>
      </c>
      <c r="M81" s="8">
        <f t="shared" si="3"/>
        <v>0</v>
      </c>
      <c r="N81" s="7">
        <f t="shared" si="4"/>
        <v>2699.249739</v>
      </c>
      <c r="O81" s="8">
        <f t="shared" si="5"/>
        <v>25300.75026</v>
      </c>
    </row>
    <row r="82">
      <c r="A82" s="11">
        <v>78.0</v>
      </c>
      <c r="B82" s="8">
        <f t="shared" si="6"/>
        <v>5190186.401</v>
      </c>
      <c r="C82" s="8">
        <f t="shared" si="7"/>
        <v>70109048.07</v>
      </c>
      <c r="D82" s="8">
        <f t="shared" si="8"/>
        <v>9890951.93</v>
      </c>
      <c r="E82" s="8">
        <f t="shared" si="16"/>
        <v>53211.11844</v>
      </c>
      <c r="F82" s="4">
        <f t="shared" si="12"/>
        <v>9678551.566</v>
      </c>
      <c r="G82" s="3">
        <v>0.5</v>
      </c>
      <c r="H82" s="4">
        <f t="shared" si="11"/>
        <v>57822351.81</v>
      </c>
      <c r="I82" s="13">
        <f t="shared" si="13"/>
        <v>222172.7283</v>
      </c>
      <c r="J82" s="8">
        <f t="shared" si="14"/>
        <v>9257.197012</v>
      </c>
      <c r="K82" s="1">
        <f t="shared" si="1"/>
        <v>0.04</v>
      </c>
      <c r="L82" s="7">
        <f t="shared" si="2"/>
        <v>0</v>
      </c>
      <c r="M82" s="8">
        <f t="shared" si="3"/>
        <v>0</v>
      </c>
      <c r="N82" s="7">
        <f t="shared" si="4"/>
        <v>3990.833883</v>
      </c>
      <c r="O82" s="8">
        <f t="shared" si="5"/>
        <v>24009.16612</v>
      </c>
    </row>
    <row r="83">
      <c r="A83" s="11">
        <v>79.0</v>
      </c>
      <c r="B83" s="8">
        <f t="shared" si="6"/>
        <v>6172206.597</v>
      </c>
      <c r="C83" s="8">
        <f t="shared" si="7"/>
        <v>70162259.19</v>
      </c>
      <c r="D83" s="8">
        <f t="shared" si="8"/>
        <v>9837740.812</v>
      </c>
      <c r="E83" s="8">
        <f t="shared" si="16"/>
        <v>78306.66376</v>
      </c>
      <c r="F83" s="4">
        <f t="shared" si="12"/>
        <v>9525428.304</v>
      </c>
      <c r="G83" s="3">
        <v>0.5</v>
      </c>
      <c r="H83" s="4">
        <f t="shared" si="11"/>
        <v>58044524.54</v>
      </c>
      <c r="I83" s="13">
        <f t="shared" si="13"/>
        <v>321618.7265</v>
      </c>
      <c r="J83" s="8">
        <f t="shared" si="14"/>
        <v>13400.78027</v>
      </c>
      <c r="K83" s="1">
        <f t="shared" si="1"/>
        <v>0.04</v>
      </c>
      <c r="L83" s="7">
        <f t="shared" si="2"/>
        <v>0</v>
      </c>
      <c r="M83" s="8">
        <f t="shared" si="3"/>
        <v>0</v>
      </c>
      <c r="N83" s="7">
        <f t="shared" si="4"/>
        <v>5872.999782</v>
      </c>
      <c r="O83" s="8">
        <f t="shared" si="5"/>
        <v>22127.00022</v>
      </c>
    </row>
    <row r="84">
      <c r="A84" s="11">
        <v>80.0</v>
      </c>
      <c r="B84" s="8">
        <f t="shared" si="6"/>
        <v>7340032</v>
      </c>
      <c r="C84" s="8">
        <f t="shared" si="7"/>
        <v>70240565.85</v>
      </c>
      <c r="D84" s="8">
        <f t="shared" si="8"/>
        <v>9759434.148</v>
      </c>
      <c r="E84" s="8">
        <f t="shared" si="16"/>
        <v>114197.4961</v>
      </c>
      <c r="F84" s="4">
        <f t="shared" si="12"/>
        <v>9304606.294</v>
      </c>
      <c r="G84" s="3">
        <v>0.5</v>
      </c>
      <c r="H84" s="4">
        <f t="shared" si="11"/>
        <v>58366143.27</v>
      </c>
      <c r="I84" s="13">
        <f t="shared" si="13"/>
        <v>457478.2073</v>
      </c>
      <c r="J84" s="8">
        <f t="shared" si="14"/>
        <v>19061.59197</v>
      </c>
      <c r="K84" s="1">
        <f t="shared" si="1"/>
        <v>0.04</v>
      </c>
      <c r="L84" s="7">
        <f t="shared" si="2"/>
        <v>0</v>
      </c>
      <c r="M84" s="8">
        <f t="shared" si="3"/>
        <v>0</v>
      </c>
      <c r="N84" s="7">
        <f t="shared" si="4"/>
        <v>8564.812204</v>
      </c>
      <c r="O84" s="8">
        <f t="shared" si="5"/>
        <v>19435.1878</v>
      </c>
    </row>
    <row r="85">
      <c r="A85" s="11">
        <v>81.0</v>
      </c>
      <c r="B85" s="8">
        <f t="shared" si="6"/>
        <v>8728818.279</v>
      </c>
      <c r="C85" s="8">
        <f t="shared" si="7"/>
        <v>70354763.35</v>
      </c>
      <c r="D85" s="8">
        <f t="shared" si="8"/>
        <v>9645236.652</v>
      </c>
      <c r="E85" s="8">
        <f t="shared" si="16"/>
        <v>164300.3427</v>
      </c>
      <c r="F85" s="4">
        <f t="shared" si="12"/>
        <v>8992366.837</v>
      </c>
      <c r="G85" s="3">
        <v>0.5</v>
      </c>
      <c r="H85" s="4">
        <f t="shared" si="11"/>
        <v>58823621.48</v>
      </c>
      <c r="I85" s="13">
        <f t="shared" si="13"/>
        <v>633793.4893</v>
      </c>
      <c r="J85" s="8">
        <f t="shared" si="14"/>
        <v>26408.06205</v>
      </c>
      <c r="K85" s="1">
        <f t="shared" si="1"/>
        <v>0.04</v>
      </c>
      <c r="L85" s="7">
        <f t="shared" si="2"/>
        <v>0</v>
      </c>
      <c r="M85" s="8">
        <f t="shared" si="3"/>
        <v>0</v>
      </c>
      <c r="N85" s="7">
        <f t="shared" si="4"/>
        <v>12322.5257</v>
      </c>
      <c r="O85" s="8">
        <f t="shared" si="5"/>
        <v>15677.4743</v>
      </c>
    </row>
    <row r="86">
      <c r="A86" s="11">
        <v>82.0</v>
      </c>
      <c r="B86" s="8">
        <f t="shared" si="6"/>
        <v>10380372.8</v>
      </c>
      <c r="C86" s="8">
        <f t="shared" si="7"/>
        <v>70519063.69</v>
      </c>
      <c r="D86" s="8">
        <f t="shared" si="8"/>
        <v>9480936.309</v>
      </c>
      <c r="E86" s="8">
        <f t="shared" si="16"/>
        <v>231696.3101</v>
      </c>
      <c r="F86" s="4">
        <f t="shared" si="12"/>
        <v>8563861.596</v>
      </c>
      <c r="G86" s="3">
        <v>0.5</v>
      </c>
      <c r="H86" s="4">
        <f t="shared" si="11"/>
        <v>59457414.96</v>
      </c>
      <c r="I86" s="13">
        <f t="shared" si="13"/>
        <v>844271.3441</v>
      </c>
      <c r="J86" s="8">
        <f t="shared" si="14"/>
        <v>35177.97267</v>
      </c>
      <c r="K86" s="1">
        <f t="shared" si="1"/>
        <v>0.04</v>
      </c>
      <c r="L86" s="7">
        <f t="shared" si="2"/>
        <v>0</v>
      </c>
      <c r="M86" s="8">
        <f t="shared" si="3"/>
        <v>0</v>
      </c>
      <c r="N86" s="7">
        <f t="shared" si="4"/>
        <v>17377.22326</v>
      </c>
      <c r="O86" s="8">
        <f t="shared" si="5"/>
        <v>10622.77674</v>
      </c>
    </row>
    <row r="87">
      <c r="A87" s="11">
        <v>83.0</v>
      </c>
      <c r="B87" s="8">
        <f t="shared" si="6"/>
        <v>12344413.19</v>
      </c>
      <c r="C87" s="8">
        <f t="shared" si="7"/>
        <v>70750760</v>
      </c>
      <c r="D87" s="8">
        <f t="shared" si="8"/>
        <v>9249239.999</v>
      </c>
      <c r="E87" s="8">
        <f t="shared" si="16"/>
        <v>317295.5717</v>
      </c>
      <c r="F87" s="4">
        <f t="shared" si="12"/>
        <v>8001707.851</v>
      </c>
      <c r="G87" s="3">
        <v>0.5</v>
      </c>
      <c r="H87" s="4">
        <f t="shared" si="11"/>
        <v>60301686.31</v>
      </c>
      <c r="I87" s="13">
        <f t="shared" si="13"/>
        <v>1062488.423</v>
      </c>
      <c r="J87" s="8">
        <f t="shared" si="14"/>
        <v>44270.35097</v>
      </c>
      <c r="K87" s="1">
        <f t="shared" si="1"/>
        <v>0.04</v>
      </c>
      <c r="L87" s="7">
        <f t="shared" si="2"/>
        <v>0</v>
      </c>
      <c r="M87" s="8">
        <f t="shared" si="3"/>
        <v>0</v>
      </c>
      <c r="N87" s="7">
        <f t="shared" si="4"/>
        <v>23797.16788</v>
      </c>
      <c r="O87" s="8">
        <f t="shared" si="5"/>
        <v>4202.832124</v>
      </c>
    </row>
    <row r="88">
      <c r="A88" s="11">
        <v>84.0</v>
      </c>
      <c r="B88" s="8">
        <f t="shared" si="6"/>
        <v>14680064</v>
      </c>
      <c r="C88" s="8">
        <f t="shared" si="7"/>
        <v>71068055.57</v>
      </c>
      <c r="D88" s="8">
        <f t="shared" si="8"/>
        <v>8931944.427</v>
      </c>
      <c r="E88" s="8">
        <f t="shared" si="16"/>
        <v>416677.5431</v>
      </c>
      <c r="F88" s="4">
        <f t="shared" si="12"/>
        <v>7311626.62</v>
      </c>
      <c r="G88" s="3">
        <v>0.5</v>
      </c>
      <c r="H88" s="4">
        <f t="shared" si="11"/>
        <v>61364174.73</v>
      </c>
      <c r="I88" s="13">
        <f t="shared" si="13"/>
        <v>1237159.098</v>
      </c>
      <c r="J88" s="8">
        <f t="shared" si="14"/>
        <v>52145.41712</v>
      </c>
      <c r="K88" s="1">
        <f t="shared" si="1"/>
        <v>0.0404446091</v>
      </c>
      <c r="L88" s="7">
        <f t="shared" si="2"/>
        <v>0.0004446091003</v>
      </c>
      <c r="M88" s="8">
        <f t="shared" si="3"/>
        <v>3250.815733</v>
      </c>
      <c r="N88" s="7">
        <f t="shared" si="4"/>
        <v>31250.81573</v>
      </c>
      <c r="O88" s="8">
        <f t="shared" si="5"/>
        <v>0</v>
      </c>
    </row>
    <row r="89">
      <c r="A89" s="11">
        <v>85.0</v>
      </c>
      <c r="B89" s="8">
        <f t="shared" si="6"/>
        <v>17457636.56</v>
      </c>
      <c r="C89" s="8">
        <f t="shared" si="7"/>
        <v>71484733.12</v>
      </c>
      <c r="D89" s="8">
        <f t="shared" si="8"/>
        <v>8515266.884</v>
      </c>
      <c r="E89" s="8">
        <f t="shared" si="16"/>
        <v>516752.3414</v>
      </c>
      <c r="F89" s="4">
        <f t="shared" si="12"/>
        <v>6539074.446</v>
      </c>
      <c r="G89" s="3">
        <v>0.5</v>
      </c>
      <c r="H89" s="4">
        <f t="shared" si="11"/>
        <v>62601333.83</v>
      </c>
      <c r="I89" s="13">
        <f t="shared" si="13"/>
        <v>1312750.199</v>
      </c>
      <c r="J89" s="8">
        <f t="shared" si="14"/>
        <v>57045.04939</v>
      </c>
      <c r="K89" s="1">
        <f t="shared" si="1"/>
        <v>0.04164494619</v>
      </c>
      <c r="L89" s="7">
        <f t="shared" si="2"/>
        <v>0.001644946191</v>
      </c>
      <c r="M89" s="8">
        <f t="shared" si="3"/>
        <v>10756.4256</v>
      </c>
      <c r="N89" s="7">
        <f t="shared" si="4"/>
        <v>38756.4256</v>
      </c>
      <c r="O89" s="8">
        <f t="shared" si="5"/>
        <v>0</v>
      </c>
    </row>
    <row r="90">
      <c r="A90" s="11">
        <v>86.0</v>
      </c>
      <c r="B90" s="8">
        <f t="shared" si="6"/>
        <v>20760745.61</v>
      </c>
      <c r="C90" s="8">
        <f t="shared" si="7"/>
        <v>72001485.46</v>
      </c>
      <c r="D90" s="8">
        <f t="shared" si="8"/>
        <v>7998514.543</v>
      </c>
      <c r="E90" s="8">
        <f t="shared" si="16"/>
        <v>596572.4881</v>
      </c>
      <c r="F90" s="4">
        <f t="shared" si="12"/>
        <v>5765851.686</v>
      </c>
      <c r="G90" s="3">
        <v>0.5</v>
      </c>
      <c r="H90" s="4">
        <f t="shared" si="11"/>
        <v>63914084.03</v>
      </c>
      <c r="I90" s="13">
        <f t="shared" si="13"/>
        <v>1266870.915</v>
      </c>
      <c r="J90" s="8">
        <f t="shared" si="14"/>
        <v>56790.10046</v>
      </c>
      <c r="K90" s="1">
        <f t="shared" si="1"/>
        <v>0.0429038098</v>
      </c>
      <c r="L90" s="7">
        <f t="shared" si="2"/>
        <v>0.002903809796</v>
      </c>
      <c r="M90" s="8">
        <f t="shared" si="3"/>
        <v>16742.93661</v>
      </c>
      <c r="N90" s="7">
        <f t="shared" si="4"/>
        <v>44742.93661</v>
      </c>
      <c r="O90" s="8">
        <f t="shared" si="5"/>
        <v>0</v>
      </c>
    </row>
    <row r="91">
      <c r="A91" s="11">
        <v>87.0</v>
      </c>
      <c r="B91" s="8">
        <f t="shared" si="6"/>
        <v>24688826.39</v>
      </c>
      <c r="C91" s="8">
        <f t="shared" si="7"/>
        <v>72598057.95</v>
      </c>
      <c r="D91" s="8">
        <f t="shared" si="8"/>
        <v>7401942.055</v>
      </c>
      <c r="E91" s="8">
        <f t="shared" si="16"/>
        <v>637228.3342</v>
      </c>
      <c r="F91" s="4">
        <f t="shared" si="12"/>
        <v>5079419.004</v>
      </c>
      <c r="G91" s="3">
        <v>0.5</v>
      </c>
      <c r="H91" s="4">
        <f t="shared" si="11"/>
        <v>65180954.94</v>
      </c>
      <c r="I91" s="13">
        <f t="shared" si="13"/>
        <v>1066254.16</v>
      </c>
      <c r="J91" s="8">
        <f t="shared" si="14"/>
        <v>48953.76164</v>
      </c>
      <c r="K91" s="1">
        <f t="shared" si="1"/>
        <v>0.04389653326</v>
      </c>
      <c r="L91" s="7">
        <f t="shared" si="2"/>
        <v>0.003896533255</v>
      </c>
      <c r="M91" s="8">
        <f t="shared" si="3"/>
        <v>19792.12507</v>
      </c>
      <c r="N91" s="7">
        <f t="shared" si="4"/>
        <v>47792.12507</v>
      </c>
      <c r="O91" s="8">
        <f t="shared" si="5"/>
        <v>0</v>
      </c>
    </row>
    <row r="92">
      <c r="A92" s="11">
        <v>88.0</v>
      </c>
      <c r="B92" s="8">
        <f t="shared" si="6"/>
        <v>29360128</v>
      </c>
      <c r="C92" s="8">
        <f t="shared" si="7"/>
        <v>73235286.28</v>
      </c>
      <c r="D92" s="8">
        <f t="shared" si="8"/>
        <v>6764713.721</v>
      </c>
      <c r="E92" s="8">
        <f t="shared" si="16"/>
        <v>632718.4241</v>
      </c>
      <c r="F92" s="4">
        <f t="shared" si="12"/>
        <v>4596929.506</v>
      </c>
      <c r="G92" s="3">
        <v>0.5</v>
      </c>
      <c r="H92" s="4">
        <f t="shared" si="11"/>
        <v>66247209.1</v>
      </c>
      <c r="I92" s="13">
        <f t="shared" si="13"/>
        <v>603374.1195</v>
      </c>
      <c r="J92" s="8">
        <f t="shared" si="14"/>
        <v>27923.51238</v>
      </c>
      <c r="K92" s="1">
        <f t="shared" si="1"/>
        <v>0.04423192955</v>
      </c>
      <c r="L92" s="7">
        <f t="shared" si="2"/>
        <v>0.004231929548</v>
      </c>
      <c r="M92" s="8">
        <f t="shared" si="3"/>
        <v>19453.88181</v>
      </c>
      <c r="N92" s="7">
        <f t="shared" si="4"/>
        <v>47453.88181</v>
      </c>
      <c r="O92" s="8">
        <f t="shared" si="5"/>
        <v>0</v>
      </c>
    </row>
    <row r="93">
      <c r="A93" s="11">
        <v>89.0</v>
      </c>
      <c r="B93" s="8">
        <f t="shared" si="6"/>
        <v>34915273.11</v>
      </c>
      <c r="C93" s="8">
        <f t="shared" si="7"/>
        <v>73868004.7</v>
      </c>
      <c r="D93" s="8">
        <f t="shared" si="8"/>
        <v>6131995.296</v>
      </c>
      <c r="E93" s="8">
        <f t="shared" si="16"/>
        <v>575390.9522</v>
      </c>
      <c r="F93" s="4">
        <f t="shared" si="12"/>
        <v>4541022.827</v>
      </c>
      <c r="G93" s="3">
        <v>0.5</v>
      </c>
      <c r="H93" s="4">
        <f t="shared" si="11"/>
        <v>66850583.22</v>
      </c>
      <c r="I93" s="13">
        <f t="shared" si="13"/>
        <v>135824.7326</v>
      </c>
      <c r="J93" s="8">
        <f t="shared" si="14"/>
        <v>6152.914306</v>
      </c>
      <c r="K93" s="1">
        <f t="shared" si="1"/>
        <v>0.04333720441</v>
      </c>
      <c r="L93" s="7">
        <f t="shared" si="2"/>
        <v>0.003337204412</v>
      </c>
      <c r="M93" s="8">
        <f t="shared" si="3"/>
        <v>15154.32141</v>
      </c>
      <c r="N93" s="7">
        <f t="shared" si="4"/>
        <v>43154.32141</v>
      </c>
      <c r="O93" s="8">
        <f t="shared" si="5"/>
        <v>0</v>
      </c>
    </row>
    <row r="94">
      <c r="A94" s="11">
        <v>90.0</v>
      </c>
      <c r="B94" s="8">
        <f t="shared" si="6"/>
        <v>41521491.21</v>
      </c>
      <c r="C94" s="8">
        <f t="shared" si="7"/>
        <v>74443395.66</v>
      </c>
      <c r="D94" s="8">
        <f t="shared" si="8"/>
        <v>5556604.344</v>
      </c>
      <c r="E94" s="8">
        <f t="shared" si="16"/>
        <v>414981.7558</v>
      </c>
      <c r="F94" s="4">
        <f t="shared" si="12"/>
        <v>4814026.936</v>
      </c>
      <c r="G94" s="3">
        <v>0.5</v>
      </c>
      <c r="H94" s="4">
        <f t="shared" si="11"/>
        <v>66986407.96</v>
      </c>
      <c r="I94" s="13">
        <f t="shared" si="13"/>
        <v>27540.66641</v>
      </c>
      <c r="J94" s="8">
        <f t="shared" si="14"/>
        <v>1166.931126</v>
      </c>
      <c r="K94" s="1">
        <f t="shared" si="1"/>
        <v>0.04064886045</v>
      </c>
      <c r="L94" s="7">
        <f t="shared" si="2"/>
        <v>0.0006488604497</v>
      </c>
      <c r="M94" s="8">
        <f t="shared" si="3"/>
        <v>3123.631682</v>
      </c>
      <c r="N94" s="7">
        <f t="shared" si="4"/>
        <v>31123.63168</v>
      </c>
      <c r="O94" s="8">
        <f t="shared" si="5"/>
        <v>0</v>
      </c>
    </row>
    <row r="95">
      <c r="A95" s="11">
        <v>91.0</v>
      </c>
      <c r="B95" s="8">
        <f t="shared" si="6"/>
        <v>49377652.77</v>
      </c>
      <c r="C95" s="8">
        <f t="shared" si="7"/>
        <v>74858377.41</v>
      </c>
      <c r="D95" s="8">
        <f t="shared" si="8"/>
        <v>5141622.589</v>
      </c>
      <c r="E95" s="8">
        <f t="shared" si="16"/>
        <v>153361.5381</v>
      </c>
      <c r="F95" s="4">
        <f t="shared" si="12"/>
        <v>4938680.876</v>
      </c>
      <c r="G95" s="3">
        <v>0.5</v>
      </c>
      <c r="H95" s="4">
        <f t="shared" si="11"/>
        <v>67013948.62</v>
      </c>
      <c r="I95" s="13">
        <f t="shared" si="13"/>
        <v>34550.39665</v>
      </c>
      <c r="J95" s="8">
        <f t="shared" si="14"/>
        <v>1439.599861</v>
      </c>
      <c r="K95" s="1">
        <f t="shared" si="1"/>
        <v>0.04</v>
      </c>
      <c r="L95" s="7">
        <f t="shared" si="2"/>
        <v>0</v>
      </c>
      <c r="M95" s="8">
        <f t="shared" si="3"/>
        <v>0</v>
      </c>
      <c r="N95" s="7">
        <f t="shared" si="4"/>
        <v>11502.11536</v>
      </c>
      <c r="O95" s="8">
        <f t="shared" si="5"/>
        <v>16497.88464</v>
      </c>
    </row>
    <row r="96">
      <c r="A96" s="11">
        <v>92.0</v>
      </c>
      <c r="B96" s="8">
        <f t="shared" si="6"/>
        <v>58720256</v>
      </c>
      <c r="C96" s="8">
        <f t="shared" si="7"/>
        <v>75011738.95</v>
      </c>
      <c r="D96" s="8">
        <f t="shared" si="8"/>
        <v>4988261.05</v>
      </c>
      <c r="E96" s="8">
        <f t="shared" si="16"/>
        <v>24543.68926</v>
      </c>
      <c r="F96" s="4">
        <f t="shared" si="12"/>
        <v>4927234.569</v>
      </c>
      <c r="G96" s="3">
        <v>0.5</v>
      </c>
      <c r="H96" s="4">
        <f t="shared" si="11"/>
        <v>67048499.02</v>
      </c>
      <c r="I96" s="13">
        <f t="shared" si="13"/>
        <v>51082.67371</v>
      </c>
      <c r="J96" s="8">
        <f t="shared" si="14"/>
        <v>2128.444738</v>
      </c>
      <c r="K96" s="1">
        <f t="shared" si="1"/>
        <v>0.04</v>
      </c>
      <c r="L96" s="7">
        <f t="shared" si="2"/>
        <v>0</v>
      </c>
      <c r="M96" s="8">
        <f t="shared" si="3"/>
        <v>0</v>
      </c>
      <c r="N96" s="7">
        <f t="shared" si="4"/>
        <v>1840.776694</v>
      </c>
      <c r="O96" s="8">
        <f t="shared" si="5"/>
        <v>26159.22331</v>
      </c>
    </row>
    <row r="97">
      <c r="A97" s="11">
        <v>93.0</v>
      </c>
      <c r="B97" s="8">
        <f t="shared" si="6"/>
        <v>69830546.23</v>
      </c>
      <c r="C97" s="8">
        <f t="shared" si="7"/>
        <v>75036282.64</v>
      </c>
      <c r="D97" s="8">
        <f t="shared" si="8"/>
        <v>4963717.361</v>
      </c>
      <c r="E97" s="8">
        <f t="shared" si="16"/>
        <v>18107.3238</v>
      </c>
      <c r="F97" s="4">
        <f t="shared" si="12"/>
        <v>4892130.774</v>
      </c>
      <c r="G97" s="3">
        <v>0.5</v>
      </c>
      <c r="H97" s="4">
        <f t="shared" si="11"/>
        <v>67099581.69</v>
      </c>
      <c r="I97" s="13">
        <f t="shared" si="13"/>
        <v>75174.39721</v>
      </c>
      <c r="J97" s="8">
        <f t="shared" si="14"/>
        <v>3132.26655</v>
      </c>
      <c r="K97" s="1">
        <f t="shared" si="1"/>
        <v>0.04</v>
      </c>
      <c r="L97" s="7">
        <f t="shared" si="2"/>
        <v>0</v>
      </c>
      <c r="M97" s="8">
        <f t="shared" si="3"/>
        <v>0</v>
      </c>
      <c r="N97" s="7">
        <f t="shared" si="4"/>
        <v>1358.049285</v>
      </c>
      <c r="O97" s="8">
        <f t="shared" si="5"/>
        <v>26641.95071</v>
      </c>
    </row>
    <row r="98">
      <c r="A98" s="11">
        <v>94.0</v>
      </c>
      <c r="B98" s="8">
        <f t="shared" si="6"/>
        <v>83042982.42</v>
      </c>
      <c r="C98" s="8">
        <f t="shared" si="7"/>
        <v>75054389.96</v>
      </c>
      <c r="D98" s="8">
        <f t="shared" si="8"/>
        <v>4945610.037</v>
      </c>
      <c r="E98" s="8">
        <f t="shared" si="16"/>
        <v>26450.48302</v>
      </c>
      <c r="F98" s="4">
        <f t="shared" si="12"/>
        <v>4840274.594</v>
      </c>
      <c r="G98" s="3">
        <v>0.5</v>
      </c>
      <c r="H98" s="4">
        <f t="shared" si="11"/>
        <v>67174756.09</v>
      </c>
      <c r="I98" s="13">
        <f t="shared" si="13"/>
        <v>109629.5962</v>
      </c>
      <c r="J98" s="8">
        <f t="shared" si="14"/>
        <v>4567.899842</v>
      </c>
      <c r="K98" s="1">
        <f t="shared" si="1"/>
        <v>0.04</v>
      </c>
      <c r="L98" s="7">
        <f t="shared" si="2"/>
        <v>0</v>
      </c>
      <c r="M98" s="8">
        <f t="shared" si="3"/>
        <v>0</v>
      </c>
      <c r="N98" s="7">
        <f t="shared" si="4"/>
        <v>1983.786227</v>
      </c>
      <c r="O98" s="8">
        <f t="shared" si="5"/>
        <v>26016.21377</v>
      </c>
    </row>
    <row r="99">
      <c r="A99" s="11">
        <v>95.0</v>
      </c>
      <c r="B99" s="8">
        <f t="shared" si="6"/>
        <v>98755305.55</v>
      </c>
      <c r="C99" s="8">
        <f t="shared" si="7"/>
        <v>75080840.45</v>
      </c>
      <c r="D99" s="8">
        <f t="shared" si="8"/>
        <v>4919159.554</v>
      </c>
      <c r="E99" s="8">
        <f t="shared" si="16"/>
        <v>38809.97021</v>
      </c>
      <c r="F99" s="4">
        <f t="shared" si="12"/>
        <v>4764887.068</v>
      </c>
      <c r="G99" s="3">
        <v>0.5</v>
      </c>
      <c r="H99" s="4">
        <f t="shared" si="11"/>
        <v>67284385.69</v>
      </c>
      <c r="I99" s="13">
        <f t="shared" si="13"/>
        <v>157728.329</v>
      </c>
      <c r="J99" s="8">
        <f t="shared" si="14"/>
        <v>6572.013707</v>
      </c>
      <c r="K99" s="1">
        <f t="shared" si="1"/>
        <v>0.04</v>
      </c>
      <c r="L99" s="7">
        <f t="shared" si="2"/>
        <v>0</v>
      </c>
      <c r="M99" s="8">
        <f t="shared" si="3"/>
        <v>0</v>
      </c>
      <c r="N99" s="7">
        <f t="shared" si="4"/>
        <v>2910.747766</v>
      </c>
      <c r="O99" s="8">
        <f t="shared" si="5"/>
        <v>25089.25223</v>
      </c>
    </row>
    <row r="100">
      <c r="A100" s="11">
        <v>96.0</v>
      </c>
      <c r="B100" s="8">
        <f t="shared" si="6"/>
        <v>117440512</v>
      </c>
      <c r="C100" s="8">
        <f t="shared" si="7"/>
        <v>75119650.42</v>
      </c>
      <c r="D100" s="8">
        <f t="shared" si="8"/>
        <v>4880349.584</v>
      </c>
      <c r="E100" s="8">
        <f t="shared" si="16"/>
        <v>56365.41418</v>
      </c>
      <c r="F100" s="4">
        <f t="shared" si="12"/>
        <v>4656952.139</v>
      </c>
      <c r="G100" s="3">
        <v>0.5</v>
      </c>
      <c r="H100" s="4">
        <f t="shared" si="11"/>
        <v>67442114.02</v>
      </c>
      <c r="I100" s="13">
        <f t="shared" si="13"/>
        <v>222428.4577</v>
      </c>
      <c r="J100" s="8">
        <f t="shared" si="14"/>
        <v>9267.852404</v>
      </c>
      <c r="K100" s="1">
        <f t="shared" si="1"/>
        <v>0.04</v>
      </c>
      <c r="L100" s="7">
        <f t="shared" si="2"/>
        <v>0</v>
      </c>
      <c r="M100" s="8">
        <f t="shared" si="3"/>
        <v>0</v>
      </c>
      <c r="N100" s="7">
        <f t="shared" si="4"/>
        <v>4227.406064</v>
      </c>
      <c r="O100" s="8">
        <f t="shared" si="5"/>
        <v>23772.59394</v>
      </c>
    </row>
    <row r="101">
      <c r="A101" s="11">
        <v>97.0</v>
      </c>
      <c r="B101" s="8">
        <f t="shared" si="6"/>
        <v>139661092.5</v>
      </c>
      <c r="C101" s="8">
        <f t="shared" si="7"/>
        <v>75176015.83</v>
      </c>
      <c r="D101" s="8">
        <f t="shared" si="8"/>
        <v>4823984.17</v>
      </c>
      <c r="E101" s="8">
        <f t="shared" si="16"/>
        <v>80624.246</v>
      </c>
      <c r="F101" s="4">
        <f t="shared" si="12"/>
        <v>4505880.075</v>
      </c>
      <c r="G101" s="3">
        <v>0.5</v>
      </c>
      <c r="H101" s="4">
        <f t="shared" si="11"/>
        <v>67664542.47</v>
      </c>
      <c r="I101" s="13">
        <f t="shared" si="13"/>
        <v>304603.7488</v>
      </c>
      <c r="J101" s="8">
        <f t="shared" si="14"/>
        <v>12691.82287</v>
      </c>
      <c r="K101" s="1">
        <f t="shared" si="1"/>
        <v>0.04</v>
      </c>
      <c r="L101" s="7">
        <f t="shared" si="2"/>
        <v>0</v>
      </c>
      <c r="M101" s="8">
        <f t="shared" si="3"/>
        <v>0</v>
      </c>
      <c r="N101" s="7">
        <f t="shared" si="4"/>
        <v>6046.81845</v>
      </c>
      <c r="O101" s="8">
        <f t="shared" si="5"/>
        <v>21953.18155</v>
      </c>
    </row>
    <row r="102">
      <c r="A102" s="11">
        <v>98.0</v>
      </c>
      <c r="B102" s="8">
        <f t="shared" si="6"/>
        <v>166085964.8</v>
      </c>
      <c r="C102" s="8">
        <f t="shared" si="7"/>
        <v>75256640.08</v>
      </c>
      <c r="D102" s="8">
        <f t="shared" si="8"/>
        <v>4743359.924</v>
      </c>
      <c r="E102" s="8">
        <f t="shared" si="16"/>
        <v>112795.1216</v>
      </c>
      <c r="F102" s="4">
        <f t="shared" si="12"/>
        <v>4301379.625</v>
      </c>
      <c r="G102" s="3">
        <v>0.5</v>
      </c>
      <c r="H102" s="4">
        <f t="shared" si="11"/>
        <v>67969146.22</v>
      </c>
      <c r="I102" s="13">
        <f t="shared" si="13"/>
        <v>400010.4414</v>
      </c>
      <c r="J102" s="8">
        <f t="shared" si="14"/>
        <v>16667.10172</v>
      </c>
      <c r="K102" s="1">
        <f t="shared" si="1"/>
        <v>0.04</v>
      </c>
      <c r="L102" s="7">
        <f t="shared" si="2"/>
        <v>0</v>
      </c>
      <c r="M102" s="8">
        <f t="shared" si="3"/>
        <v>0</v>
      </c>
      <c r="N102" s="7">
        <f t="shared" si="4"/>
        <v>8459.634122</v>
      </c>
      <c r="O102" s="8">
        <f t="shared" si="5"/>
        <v>19540.36588</v>
      </c>
    </row>
    <row r="103">
      <c r="A103" s="11">
        <v>99.0</v>
      </c>
      <c r="B103" s="8">
        <f t="shared" si="6"/>
        <v>197510611.1</v>
      </c>
      <c r="C103" s="8">
        <f t="shared" si="7"/>
        <v>75369435.2</v>
      </c>
      <c r="D103" s="8">
        <f t="shared" si="8"/>
        <v>4630564.802</v>
      </c>
      <c r="E103" s="8">
        <f t="shared" si="16"/>
        <v>152891.761</v>
      </c>
      <c r="F103" s="4">
        <f t="shared" si="12"/>
        <v>4037593.843</v>
      </c>
      <c r="G103" s="3">
        <v>0.5</v>
      </c>
      <c r="H103" s="4">
        <f t="shared" si="11"/>
        <v>68369156.66</v>
      </c>
      <c r="I103" s="13">
        <f t="shared" si="13"/>
        <v>496082.2477</v>
      </c>
      <c r="J103" s="8">
        <f t="shared" si="14"/>
        <v>20670.09366</v>
      </c>
      <c r="K103" s="1">
        <f t="shared" si="1"/>
        <v>0.04</v>
      </c>
      <c r="L103" s="7">
        <f t="shared" si="2"/>
        <v>0</v>
      </c>
      <c r="M103" s="8">
        <f t="shared" si="3"/>
        <v>0</v>
      </c>
      <c r="N103" s="7">
        <f t="shared" si="4"/>
        <v>11466.88208</v>
      </c>
      <c r="O103" s="8">
        <f t="shared" si="5"/>
        <v>16533.11792</v>
      </c>
    </row>
    <row r="104">
      <c r="A104" s="11">
        <v>100.0</v>
      </c>
      <c r="B104" s="8">
        <f t="shared" si="6"/>
        <v>234881024</v>
      </c>
      <c r="C104" s="8">
        <f t="shared" si="7"/>
        <v>75522326.96</v>
      </c>
      <c r="D104" s="8">
        <f t="shared" si="8"/>
        <v>4477673.041</v>
      </c>
      <c r="E104" s="8">
        <f t="shared" si="16"/>
        <v>198413.4443</v>
      </c>
      <c r="F104" s="4">
        <f t="shared" si="12"/>
        <v>3719254.946</v>
      </c>
      <c r="G104" s="3">
        <v>0.5</v>
      </c>
      <c r="H104" s="4">
        <f t="shared" si="11"/>
        <v>68865238.91</v>
      </c>
      <c r="I104" s="13">
        <f t="shared" si="13"/>
        <v>572709.5886</v>
      </c>
      <c r="J104" s="8">
        <f t="shared" si="14"/>
        <v>23862.89952</v>
      </c>
      <c r="K104" s="1">
        <f t="shared" si="1"/>
        <v>0.04</v>
      </c>
      <c r="L104" s="7">
        <f t="shared" si="2"/>
        <v>0</v>
      </c>
      <c r="M104" s="8">
        <f t="shared" si="3"/>
        <v>0</v>
      </c>
      <c r="N104" s="7">
        <f t="shared" si="4"/>
        <v>14881.00833</v>
      </c>
      <c r="O104" s="8">
        <f t="shared" si="5"/>
        <v>13118.99167</v>
      </c>
    </row>
    <row r="105">
      <c r="A105" s="11">
        <v>101.0</v>
      </c>
      <c r="B105" s="8">
        <f t="shared" si="6"/>
        <v>279322184.9</v>
      </c>
      <c r="C105" s="8">
        <f t="shared" si="7"/>
        <v>75720740.4</v>
      </c>
      <c r="D105" s="8">
        <f t="shared" si="8"/>
        <v>4279259.597</v>
      </c>
      <c r="E105" s="8">
        <f t="shared" si="16"/>
        <v>243359.8641</v>
      </c>
      <c r="F105" s="4">
        <f t="shared" si="12"/>
        <v>3366042.322</v>
      </c>
      <c r="G105" s="3">
        <v>0.5</v>
      </c>
      <c r="H105" s="4">
        <f t="shared" si="11"/>
        <v>69437948.5</v>
      </c>
      <c r="I105" s="13">
        <f t="shared" si="13"/>
        <v>611739.2009</v>
      </c>
      <c r="J105" s="8">
        <f t="shared" si="14"/>
        <v>25489.13337</v>
      </c>
      <c r="K105" s="1">
        <f t="shared" si="1"/>
        <v>0.04</v>
      </c>
      <c r="L105" s="7">
        <f t="shared" si="2"/>
        <v>0</v>
      </c>
      <c r="M105" s="8">
        <f t="shared" si="3"/>
        <v>0</v>
      </c>
      <c r="N105" s="7">
        <f t="shared" si="4"/>
        <v>18251.98981</v>
      </c>
      <c r="O105" s="8">
        <f t="shared" si="5"/>
        <v>9748.010192</v>
      </c>
    </row>
    <row r="106">
      <c r="A106" s="11">
        <v>102.0</v>
      </c>
      <c r="B106" s="8">
        <f t="shared" si="6"/>
        <v>332171929.7</v>
      </c>
      <c r="C106" s="8">
        <f t="shared" si="7"/>
        <v>75964100.27</v>
      </c>
      <c r="D106" s="8">
        <f t="shared" si="8"/>
        <v>4035899.733</v>
      </c>
      <c r="E106" s="8">
        <f t="shared" si="16"/>
        <v>279339.0005</v>
      </c>
      <c r="F106" s="4">
        <f t="shared" si="12"/>
        <v>3008152.988</v>
      </c>
      <c r="G106" s="3">
        <v>0.5</v>
      </c>
      <c r="H106" s="4">
        <f t="shared" si="11"/>
        <v>70049687.7</v>
      </c>
      <c r="I106" s="13">
        <f t="shared" si="13"/>
        <v>607409.6871</v>
      </c>
      <c r="J106" s="8">
        <f t="shared" si="14"/>
        <v>25308.73696</v>
      </c>
      <c r="K106" s="1">
        <f t="shared" si="1"/>
        <v>0.04</v>
      </c>
      <c r="L106" s="7">
        <f t="shared" si="2"/>
        <v>0</v>
      </c>
      <c r="M106" s="8">
        <f t="shared" si="3"/>
        <v>0</v>
      </c>
      <c r="N106" s="7">
        <f t="shared" si="4"/>
        <v>20950.42503</v>
      </c>
      <c r="O106" s="8">
        <f t="shared" si="5"/>
        <v>7049.574965</v>
      </c>
    </row>
    <row r="107">
      <c r="A107" s="11">
        <v>103.0</v>
      </c>
      <c r="B107" s="8">
        <f t="shared" si="6"/>
        <v>395021222.2</v>
      </c>
      <c r="C107" s="8">
        <f t="shared" si="7"/>
        <v>76243439.27</v>
      </c>
      <c r="D107" s="8">
        <f t="shared" si="8"/>
        <v>3756560.732</v>
      </c>
      <c r="E107" s="8">
        <f t="shared" si="16"/>
        <v>299652.4151</v>
      </c>
      <c r="F107" s="4">
        <f t="shared" si="12"/>
        <v>2675086.979</v>
      </c>
      <c r="G107" s="3">
        <v>0.5</v>
      </c>
      <c r="H107" s="4">
        <f t="shared" si="11"/>
        <v>70657097.39</v>
      </c>
      <c r="I107" s="13">
        <f t="shared" si="13"/>
        <v>552375.3141</v>
      </c>
      <c r="J107" s="8">
        <f t="shared" si="14"/>
        <v>23015.63809</v>
      </c>
      <c r="K107" s="1">
        <f t="shared" si="1"/>
        <v>0.04</v>
      </c>
      <c r="L107" s="7">
        <f t="shared" si="2"/>
        <v>0</v>
      </c>
      <c r="M107" s="8">
        <f t="shared" si="3"/>
        <v>0</v>
      </c>
      <c r="N107" s="7">
        <f t="shared" si="4"/>
        <v>22473.93113</v>
      </c>
      <c r="O107" s="8">
        <f t="shared" si="5"/>
        <v>5526.068866</v>
      </c>
    </row>
    <row r="108">
      <c r="A108" s="11">
        <v>104.0</v>
      </c>
      <c r="B108" s="8">
        <f t="shared" si="6"/>
        <v>469762048</v>
      </c>
      <c r="C108" s="8">
        <f t="shared" si="7"/>
        <v>76543091.68</v>
      </c>
      <c r="D108" s="8">
        <f t="shared" si="8"/>
        <v>3456908.317</v>
      </c>
      <c r="E108" s="8">
        <f t="shared" si="16"/>
        <v>302501.5259</v>
      </c>
      <c r="F108" s="4">
        <f t="shared" si="12"/>
        <v>2402197.553</v>
      </c>
      <c r="G108" s="3">
        <v>0.5</v>
      </c>
      <c r="H108" s="4">
        <f t="shared" si="11"/>
        <v>71209472.7</v>
      </c>
      <c r="I108" s="13">
        <f t="shared" si="13"/>
        <v>398382.4855</v>
      </c>
      <c r="J108" s="8">
        <f t="shared" si="14"/>
        <v>16599.27023</v>
      </c>
      <c r="K108" s="1">
        <f t="shared" si="1"/>
        <v>0.04</v>
      </c>
      <c r="L108" s="7">
        <f t="shared" si="2"/>
        <v>0</v>
      </c>
      <c r="M108" s="8">
        <f t="shared" si="3"/>
        <v>0</v>
      </c>
      <c r="N108" s="7">
        <f t="shared" si="4"/>
        <v>22687.61444</v>
      </c>
      <c r="O108" s="8">
        <f t="shared" si="5"/>
        <v>5312.38556</v>
      </c>
    </row>
    <row r="109">
      <c r="A109" s="11">
        <v>105.0</v>
      </c>
      <c r="B109" s="8">
        <f t="shared" si="6"/>
        <v>558644369.8</v>
      </c>
      <c r="C109" s="8">
        <f t="shared" si="7"/>
        <v>76845593.21</v>
      </c>
      <c r="D109" s="8">
        <f t="shared" si="8"/>
        <v>3154406.791</v>
      </c>
      <c r="E109" s="8">
        <f t="shared" si="16"/>
        <v>286417.5916</v>
      </c>
      <c r="F109" s="4">
        <f t="shared" si="12"/>
        <v>2273633.389</v>
      </c>
      <c r="G109" s="3">
        <v>0.5</v>
      </c>
      <c r="H109" s="4">
        <f t="shared" si="11"/>
        <v>71607855.19</v>
      </c>
      <c r="I109" s="13">
        <f t="shared" si="13"/>
        <v>147227.0766</v>
      </c>
      <c r="J109" s="8">
        <f t="shared" si="14"/>
        <v>6134.461525</v>
      </c>
      <c r="K109" s="1">
        <f t="shared" si="1"/>
        <v>0.04</v>
      </c>
      <c r="L109" s="7">
        <f t="shared" si="2"/>
        <v>0</v>
      </c>
      <c r="M109" s="8">
        <f t="shared" si="3"/>
        <v>0</v>
      </c>
      <c r="N109" s="7">
        <f t="shared" si="4"/>
        <v>21481.31937</v>
      </c>
      <c r="O109" s="8">
        <f t="shared" si="5"/>
        <v>6518.680633</v>
      </c>
    </row>
    <row r="110">
      <c r="A110" s="11">
        <v>106.0</v>
      </c>
      <c r="B110" s="8">
        <f t="shared" si="6"/>
        <v>664343859.4</v>
      </c>
      <c r="C110" s="8">
        <f t="shared" si="7"/>
        <v>77132010.8</v>
      </c>
      <c r="D110" s="8">
        <f t="shared" si="8"/>
        <v>2867989.2</v>
      </c>
      <c r="E110" s="8">
        <f t="shared" si="16"/>
        <v>235591.4062</v>
      </c>
      <c r="F110" s="4">
        <f t="shared" si="12"/>
        <v>2355863.257</v>
      </c>
      <c r="G110" s="3">
        <v>0.5</v>
      </c>
      <c r="H110" s="4">
        <f t="shared" si="11"/>
        <v>71755082.26</v>
      </c>
      <c r="I110" s="13">
        <f t="shared" si="13"/>
        <v>23561.94169</v>
      </c>
      <c r="J110" s="8">
        <f t="shared" si="14"/>
        <v>981.7475703</v>
      </c>
      <c r="K110" s="1">
        <f t="shared" si="1"/>
        <v>0.04</v>
      </c>
      <c r="L110" s="7">
        <f t="shared" si="2"/>
        <v>0</v>
      </c>
      <c r="M110" s="8">
        <f t="shared" si="3"/>
        <v>0</v>
      </c>
      <c r="N110" s="7">
        <f t="shared" si="4"/>
        <v>17669.35546</v>
      </c>
      <c r="O110" s="8">
        <f t="shared" si="5"/>
        <v>10330.64454</v>
      </c>
    </row>
    <row r="111">
      <c r="A111" s="11">
        <v>107.0</v>
      </c>
      <c r="B111" s="8">
        <f t="shared" si="6"/>
        <v>790042444.4</v>
      </c>
      <c r="C111" s="8">
        <f t="shared" si="7"/>
        <v>77367602.21</v>
      </c>
      <c r="D111" s="8">
        <f t="shared" si="8"/>
        <v>2632397.794</v>
      </c>
      <c r="E111" s="8">
        <f t="shared" si="16"/>
        <v>123742.2316</v>
      </c>
      <c r="F111" s="4">
        <f t="shared" si="12"/>
        <v>2455061.799</v>
      </c>
      <c r="G111" s="3">
        <v>0.5</v>
      </c>
      <c r="H111" s="4">
        <f t="shared" si="11"/>
        <v>71778644.21</v>
      </c>
      <c r="I111" s="13">
        <f t="shared" si="13"/>
        <v>17383.03085</v>
      </c>
      <c r="J111" s="8">
        <f t="shared" si="14"/>
        <v>724.2929521</v>
      </c>
      <c r="K111" s="1">
        <f t="shared" si="1"/>
        <v>0.04</v>
      </c>
      <c r="L111" s="7">
        <f t="shared" si="2"/>
        <v>0</v>
      </c>
      <c r="M111" s="8">
        <f t="shared" si="3"/>
        <v>0</v>
      </c>
      <c r="N111" s="7">
        <f t="shared" si="4"/>
        <v>9280.667368</v>
      </c>
      <c r="O111" s="8">
        <f t="shared" si="5"/>
        <v>18719.33263</v>
      </c>
    </row>
    <row r="112">
      <c r="A112" s="11">
        <v>108.0</v>
      </c>
      <c r="B112" s="8">
        <f t="shared" si="6"/>
        <v>939524096</v>
      </c>
      <c r="C112" s="8">
        <f t="shared" si="7"/>
        <v>77491344.44</v>
      </c>
      <c r="D112" s="8">
        <f t="shared" si="8"/>
        <v>2508655.562</v>
      </c>
      <c r="E112" s="8">
        <f t="shared" si="16"/>
        <v>26224.40527</v>
      </c>
      <c r="F112" s="4">
        <f t="shared" si="12"/>
        <v>2463178.881</v>
      </c>
      <c r="G112" s="3">
        <v>0.5</v>
      </c>
      <c r="H112" s="4">
        <f t="shared" si="11"/>
        <v>71796027.24</v>
      </c>
      <c r="I112" s="13">
        <f t="shared" si="13"/>
        <v>25392.4637</v>
      </c>
      <c r="J112" s="8">
        <f t="shared" si="14"/>
        <v>1058.019321</v>
      </c>
      <c r="K112" s="1">
        <f t="shared" si="1"/>
        <v>0.04</v>
      </c>
      <c r="L112" s="7">
        <f t="shared" si="2"/>
        <v>0</v>
      </c>
      <c r="M112" s="8">
        <f t="shared" si="3"/>
        <v>0</v>
      </c>
      <c r="N112" s="7">
        <f t="shared" si="4"/>
        <v>1966.830395</v>
      </c>
      <c r="O112" s="8">
        <f t="shared" si="5"/>
        <v>26033.1696</v>
      </c>
    </row>
    <row r="113">
      <c r="A113" s="11">
        <v>109.0</v>
      </c>
      <c r="B113" s="8">
        <f t="shared" si="6"/>
        <v>1117288740</v>
      </c>
      <c r="C113" s="8">
        <f t="shared" si="7"/>
        <v>77517568.84</v>
      </c>
      <c r="D113" s="8">
        <f t="shared" si="8"/>
        <v>2482431.157</v>
      </c>
      <c r="E113" s="8">
        <f t="shared" si="16"/>
        <v>9551.48348</v>
      </c>
      <c r="F113" s="4">
        <f t="shared" si="12"/>
        <v>2446279.881</v>
      </c>
      <c r="G113" s="3">
        <v>0.5</v>
      </c>
      <c r="H113" s="4">
        <f t="shared" si="11"/>
        <v>71821419.7</v>
      </c>
      <c r="I113" s="13">
        <f t="shared" si="13"/>
        <v>37257.5714</v>
      </c>
      <c r="J113" s="8">
        <f t="shared" si="14"/>
        <v>1552.398808</v>
      </c>
      <c r="K113" s="1">
        <f t="shared" si="1"/>
        <v>0.04</v>
      </c>
      <c r="L113" s="7">
        <f t="shared" si="2"/>
        <v>0</v>
      </c>
      <c r="M113" s="8">
        <f t="shared" si="3"/>
        <v>0</v>
      </c>
      <c r="N113" s="7">
        <f t="shared" si="4"/>
        <v>716.361261</v>
      </c>
      <c r="O113" s="8">
        <f t="shared" si="5"/>
        <v>27283.63874</v>
      </c>
    </row>
    <row r="114">
      <c r="A114" s="11">
        <v>110.0</v>
      </c>
      <c r="B114" s="8">
        <f t="shared" si="6"/>
        <v>1328687719</v>
      </c>
      <c r="C114" s="8">
        <f t="shared" si="7"/>
        <v>77527120.33</v>
      </c>
      <c r="D114" s="8">
        <f t="shared" si="8"/>
        <v>2472879.673</v>
      </c>
      <c r="E114" s="8">
        <f t="shared" si="16"/>
        <v>13156.83443</v>
      </c>
      <c r="F114" s="4">
        <f t="shared" si="12"/>
        <v>2420626.745</v>
      </c>
      <c r="G114" s="3">
        <v>0.5</v>
      </c>
      <c r="H114" s="4">
        <f t="shared" si="11"/>
        <v>71858677.27</v>
      </c>
      <c r="I114" s="13">
        <f t="shared" si="13"/>
        <v>54110.79762</v>
      </c>
      <c r="J114" s="8">
        <f t="shared" si="14"/>
        <v>2254.616567</v>
      </c>
      <c r="K114" s="1">
        <f t="shared" si="1"/>
        <v>0.04</v>
      </c>
      <c r="L114" s="7">
        <f t="shared" si="2"/>
        <v>0</v>
      </c>
      <c r="M114" s="8">
        <f t="shared" si="3"/>
        <v>0</v>
      </c>
      <c r="N114" s="7">
        <f t="shared" si="4"/>
        <v>986.7625826</v>
      </c>
      <c r="O114" s="8">
        <f t="shared" si="5"/>
        <v>27013.23742</v>
      </c>
    </row>
    <row r="115">
      <c r="A115" s="11">
        <v>111.0</v>
      </c>
      <c r="B115" s="8">
        <f t="shared" si="6"/>
        <v>1580084889</v>
      </c>
      <c r="C115" s="8">
        <f t="shared" si="7"/>
        <v>77540277.16</v>
      </c>
      <c r="D115" s="8">
        <f t="shared" si="8"/>
        <v>2459722.839</v>
      </c>
      <c r="E115" s="8">
        <f t="shared" si="16"/>
        <v>19237.34019</v>
      </c>
      <c r="F115" s="4">
        <f t="shared" si="12"/>
        <v>2383498.671</v>
      </c>
      <c r="G115" s="3">
        <v>0.5</v>
      </c>
      <c r="H115" s="4">
        <f t="shared" si="11"/>
        <v>71912788.07</v>
      </c>
      <c r="I115" s="13">
        <f t="shared" si="13"/>
        <v>77399.27616</v>
      </c>
      <c r="J115" s="8">
        <f t="shared" si="14"/>
        <v>3224.96984</v>
      </c>
      <c r="K115" s="1">
        <f t="shared" si="1"/>
        <v>0.04</v>
      </c>
      <c r="L115" s="7">
        <f t="shared" si="2"/>
        <v>0</v>
      </c>
      <c r="M115" s="8">
        <f t="shared" si="3"/>
        <v>0</v>
      </c>
      <c r="N115" s="7">
        <f t="shared" si="4"/>
        <v>1442.800514</v>
      </c>
      <c r="O115" s="8">
        <f t="shared" si="5"/>
        <v>26557.19949</v>
      </c>
    </row>
    <row r="116">
      <c r="A116" s="11">
        <v>112.0</v>
      </c>
      <c r="B116" s="8">
        <f t="shared" si="6"/>
        <v>1879048192</v>
      </c>
      <c r="C116" s="8">
        <f t="shared" si="7"/>
        <v>77559514.5</v>
      </c>
      <c r="D116" s="8">
        <f t="shared" si="8"/>
        <v>2440485.499</v>
      </c>
      <c r="E116" s="8">
        <f t="shared" si="16"/>
        <v>27828.07513</v>
      </c>
      <c r="F116" s="4">
        <f t="shared" si="12"/>
        <v>2330702.5</v>
      </c>
      <c r="G116" s="3">
        <v>0.5</v>
      </c>
      <c r="H116" s="4">
        <f t="shared" si="11"/>
        <v>71990187.35</v>
      </c>
      <c r="I116" s="13">
        <f t="shared" si="13"/>
        <v>108283.3168</v>
      </c>
      <c r="J116" s="8">
        <f t="shared" si="14"/>
        <v>4511.804865</v>
      </c>
      <c r="K116" s="1">
        <f t="shared" si="1"/>
        <v>0.04</v>
      </c>
      <c r="L116" s="7">
        <f t="shared" si="2"/>
        <v>0</v>
      </c>
      <c r="M116" s="8">
        <f t="shared" si="3"/>
        <v>0</v>
      </c>
      <c r="N116" s="7">
        <f t="shared" si="4"/>
        <v>2087.105635</v>
      </c>
      <c r="O116" s="8">
        <f t="shared" si="5"/>
        <v>25912.89437</v>
      </c>
    </row>
    <row r="117">
      <c r="A117" s="11">
        <v>113.0</v>
      </c>
      <c r="B117" s="8">
        <f t="shared" si="6"/>
        <v>2234577479</v>
      </c>
      <c r="C117" s="8">
        <f t="shared" si="7"/>
        <v>77587342.58</v>
      </c>
      <c r="D117" s="8">
        <f t="shared" si="8"/>
        <v>2412657.424</v>
      </c>
      <c r="E117" s="8">
        <f t="shared" si="16"/>
        <v>39585.50904</v>
      </c>
      <c r="F117" s="4">
        <f t="shared" si="12"/>
        <v>2257492.888</v>
      </c>
      <c r="G117" s="3">
        <v>0.5</v>
      </c>
      <c r="H117" s="4">
        <f t="shared" si="11"/>
        <v>72098470.66</v>
      </c>
      <c r="I117" s="13">
        <f t="shared" si="13"/>
        <v>146776.0906</v>
      </c>
      <c r="J117" s="8">
        <f t="shared" si="14"/>
        <v>6115.670441</v>
      </c>
      <c r="K117" s="1">
        <f t="shared" si="1"/>
        <v>0.04</v>
      </c>
      <c r="L117" s="7">
        <f t="shared" si="2"/>
        <v>0</v>
      </c>
      <c r="M117" s="8">
        <f t="shared" si="3"/>
        <v>0</v>
      </c>
      <c r="N117" s="7">
        <f t="shared" si="4"/>
        <v>2968.913178</v>
      </c>
      <c r="O117" s="8">
        <f t="shared" si="5"/>
        <v>25031.08682</v>
      </c>
    </row>
    <row r="118">
      <c r="A118" s="11">
        <v>114.0</v>
      </c>
      <c r="B118" s="8">
        <f t="shared" si="6"/>
        <v>2657375437</v>
      </c>
      <c r="C118" s="8">
        <f t="shared" si="7"/>
        <v>77626928.09</v>
      </c>
      <c r="D118" s="8">
        <f t="shared" si="8"/>
        <v>2373071.915</v>
      </c>
      <c r="E118" s="8">
        <f t="shared" si="16"/>
        <v>54974.91023</v>
      </c>
      <c r="F118" s="4">
        <f t="shared" si="12"/>
        <v>2159576.037</v>
      </c>
      <c r="G118" s="3">
        <v>0.5</v>
      </c>
      <c r="H118" s="4">
        <f t="shared" si="11"/>
        <v>72245246.75</v>
      </c>
      <c r="I118" s="13">
        <f t="shared" si="13"/>
        <v>190476.9066</v>
      </c>
      <c r="J118" s="8">
        <f t="shared" si="14"/>
        <v>7936.537774</v>
      </c>
      <c r="K118" s="1">
        <f t="shared" si="1"/>
        <v>0.04</v>
      </c>
      <c r="L118" s="7">
        <f t="shared" si="2"/>
        <v>0</v>
      </c>
      <c r="M118" s="8">
        <f t="shared" si="3"/>
        <v>0</v>
      </c>
      <c r="N118" s="7">
        <f t="shared" si="4"/>
        <v>4123.118267</v>
      </c>
      <c r="O118" s="8">
        <f t="shared" si="5"/>
        <v>23876.88173</v>
      </c>
    </row>
    <row r="119">
      <c r="A119" s="11">
        <v>115.0</v>
      </c>
      <c r="B119" s="8">
        <f t="shared" si="6"/>
        <v>3160169777</v>
      </c>
      <c r="C119" s="8">
        <f t="shared" si="7"/>
        <v>77681903</v>
      </c>
      <c r="D119" s="8">
        <f t="shared" si="8"/>
        <v>2318097.004</v>
      </c>
      <c r="E119" s="8">
        <f t="shared" si="16"/>
        <v>73840.32717</v>
      </c>
      <c r="F119" s="4">
        <f t="shared" si="12"/>
        <v>2035002.92</v>
      </c>
      <c r="G119" s="3">
        <v>0.5</v>
      </c>
      <c r="H119" s="4">
        <f t="shared" si="11"/>
        <v>72435723.66</v>
      </c>
      <c r="I119" s="13">
        <f t="shared" si="13"/>
        <v>233625.4695</v>
      </c>
      <c r="J119" s="8">
        <f t="shared" si="14"/>
        <v>9734.394564</v>
      </c>
      <c r="K119" s="1">
        <f t="shared" si="1"/>
        <v>0.04</v>
      </c>
      <c r="L119" s="7">
        <f t="shared" si="2"/>
        <v>0</v>
      </c>
      <c r="M119" s="8">
        <f t="shared" si="3"/>
        <v>0</v>
      </c>
      <c r="N119" s="7">
        <f t="shared" si="4"/>
        <v>5538.024538</v>
      </c>
      <c r="O119" s="8">
        <f t="shared" si="5"/>
        <v>22461.97546</v>
      </c>
    </row>
    <row r="120">
      <c r="A120" s="11">
        <v>116.0</v>
      </c>
      <c r="B120" s="8">
        <f t="shared" si="6"/>
        <v>3758096384</v>
      </c>
      <c r="C120" s="8">
        <f t="shared" si="7"/>
        <v>77755743.32</v>
      </c>
      <c r="D120" s="8">
        <f t="shared" si="8"/>
        <v>2244256.677</v>
      </c>
      <c r="E120" s="8">
        <f t="shared" si="16"/>
        <v>94871.50278</v>
      </c>
      <c r="F120" s="4">
        <f t="shared" si="12"/>
        <v>1886514.558</v>
      </c>
      <c r="G120" s="3">
        <v>0.5</v>
      </c>
      <c r="H120" s="4">
        <f t="shared" si="11"/>
        <v>72669349.13</v>
      </c>
      <c r="I120" s="13">
        <f t="shared" si="13"/>
        <v>268165.4404</v>
      </c>
      <c r="J120" s="8">
        <f t="shared" si="14"/>
        <v>11173.56002</v>
      </c>
      <c r="K120" s="1">
        <f t="shared" si="1"/>
        <v>0.04</v>
      </c>
      <c r="L120" s="7">
        <f t="shared" si="2"/>
        <v>0</v>
      </c>
      <c r="M120" s="8">
        <f t="shared" si="3"/>
        <v>0</v>
      </c>
      <c r="N120" s="7">
        <f t="shared" si="4"/>
        <v>7115.362709</v>
      </c>
      <c r="O120" s="8">
        <f t="shared" si="5"/>
        <v>20884.63729</v>
      </c>
    </row>
    <row r="121">
      <c r="A121" s="11">
        <v>117.0</v>
      </c>
      <c r="B121" s="8">
        <f t="shared" si="6"/>
        <v>4469154959</v>
      </c>
      <c r="C121" s="8">
        <f t="shared" si="7"/>
        <v>77850614.83</v>
      </c>
      <c r="D121" s="8">
        <f t="shared" si="8"/>
        <v>2149385.174</v>
      </c>
      <c r="E121" s="8">
        <f t="shared" si="16"/>
        <v>115360.7203</v>
      </c>
      <c r="F121" s="4">
        <f t="shared" si="12"/>
        <v>1722536.278</v>
      </c>
      <c r="G121" s="3">
        <v>0.5</v>
      </c>
      <c r="H121" s="4">
        <f t="shared" si="11"/>
        <v>72937514.57</v>
      </c>
      <c r="I121" s="13">
        <f t="shared" si="13"/>
        <v>287666.3185</v>
      </c>
      <c r="J121" s="8">
        <f t="shared" si="14"/>
        <v>11986.09661</v>
      </c>
      <c r="K121" s="1">
        <f t="shared" si="1"/>
        <v>0.04</v>
      </c>
      <c r="L121" s="7">
        <f t="shared" si="2"/>
        <v>0</v>
      </c>
      <c r="M121" s="8">
        <f t="shared" si="3"/>
        <v>0</v>
      </c>
      <c r="N121" s="7">
        <f t="shared" si="4"/>
        <v>8652.054023</v>
      </c>
      <c r="O121" s="8">
        <f t="shared" si="5"/>
        <v>19347.94598</v>
      </c>
    </row>
    <row r="122">
      <c r="A122" s="11">
        <v>118.0</v>
      </c>
      <c r="B122" s="8">
        <f t="shared" si="6"/>
        <v>5314750875</v>
      </c>
      <c r="C122" s="8">
        <f t="shared" si="7"/>
        <v>77965975.55</v>
      </c>
      <c r="D122" s="8">
        <f t="shared" si="8"/>
        <v>2034024.454</v>
      </c>
      <c r="E122" s="8">
        <f t="shared" si="16"/>
        <v>131893.6166</v>
      </c>
      <c r="F122" s="4">
        <f t="shared" si="12"/>
        <v>1554777.48</v>
      </c>
      <c r="G122" s="3">
        <v>0.5</v>
      </c>
      <c r="H122" s="4">
        <f t="shared" si="11"/>
        <v>73225180.89</v>
      </c>
      <c r="I122" s="13">
        <f t="shared" si="13"/>
        <v>290401.4648</v>
      </c>
      <c r="J122" s="8">
        <f t="shared" si="14"/>
        <v>12100.06103</v>
      </c>
      <c r="K122" s="1">
        <f t="shared" si="1"/>
        <v>0.04</v>
      </c>
      <c r="L122" s="7">
        <f t="shared" si="2"/>
        <v>0</v>
      </c>
      <c r="M122" s="8">
        <f t="shared" si="3"/>
        <v>0</v>
      </c>
      <c r="N122" s="7">
        <f t="shared" si="4"/>
        <v>9892.021245</v>
      </c>
      <c r="O122" s="8">
        <f t="shared" si="5"/>
        <v>18107.97876</v>
      </c>
    </row>
    <row r="123">
      <c r="A123" s="11">
        <v>119.0</v>
      </c>
      <c r="B123" s="8">
        <f t="shared" si="6"/>
        <v>6320339555</v>
      </c>
      <c r="C123" s="8">
        <f t="shared" si="7"/>
        <v>78097869.16</v>
      </c>
      <c r="D123" s="8">
        <f t="shared" si="8"/>
        <v>1902130.837</v>
      </c>
      <c r="E123" s="8">
        <f t="shared" si="16"/>
        <v>141961.1016</v>
      </c>
      <c r="F123" s="4">
        <f t="shared" si="12"/>
        <v>1394237.056</v>
      </c>
      <c r="G123" s="3">
        <v>0.5</v>
      </c>
      <c r="H123" s="4">
        <f t="shared" si="11"/>
        <v>73515582.35</v>
      </c>
      <c r="I123" s="13">
        <f t="shared" si="13"/>
        <v>274960.8879</v>
      </c>
      <c r="J123" s="8">
        <f t="shared" si="14"/>
        <v>11456.70366</v>
      </c>
      <c r="K123" s="1">
        <f t="shared" si="1"/>
        <v>0.04</v>
      </c>
      <c r="L123" s="7">
        <f t="shared" si="2"/>
        <v>0</v>
      </c>
      <c r="M123" s="8">
        <f t="shared" si="3"/>
        <v>0</v>
      </c>
      <c r="N123" s="7">
        <f t="shared" si="4"/>
        <v>10647.08262</v>
      </c>
      <c r="O123" s="8">
        <f t="shared" si="5"/>
        <v>17352.91738</v>
      </c>
    </row>
    <row r="124">
      <c r="A124" s="11">
        <v>120.0</v>
      </c>
      <c r="B124" s="8">
        <f t="shared" si="6"/>
        <v>7516192768</v>
      </c>
      <c r="C124" s="8">
        <f t="shared" si="7"/>
        <v>78239830.26</v>
      </c>
      <c r="D124" s="8">
        <f t="shared" si="8"/>
        <v>1760169.736</v>
      </c>
      <c r="E124" s="8">
        <f t="shared" si="16"/>
        <v>144928.3249</v>
      </c>
      <c r="F124" s="4">
        <f t="shared" si="12"/>
        <v>1252747.789</v>
      </c>
      <c r="G124" s="3">
        <v>0.5</v>
      </c>
      <c r="H124" s="4">
        <f t="shared" si="11"/>
        <v>73790543.24</v>
      </c>
      <c r="I124" s="13">
        <f t="shared" si="13"/>
        <v>226167.7499</v>
      </c>
      <c r="J124" s="8">
        <f t="shared" si="14"/>
        <v>9423.656247</v>
      </c>
      <c r="K124" s="1">
        <f t="shared" si="1"/>
        <v>0.04</v>
      </c>
      <c r="L124" s="7">
        <f t="shared" si="2"/>
        <v>0</v>
      </c>
      <c r="M124" s="8">
        <f t="shared" si="3"/>
        <v>0</v>
      </c>
      <c r="N124" s="7">
        <f t="shared" si="4"/>
        <v>10869.62437</v>
      </c>
      <c r="O124" s="8">
        <f t="shared" si="5"/>
        <v>17130.37563</v>
      </c>
    </row>
    <row r="125">
      <c r="A125" s="11">
        <v>121.0</v>
      </c>
      <c r="B125" s="8">
        <f t="shared" si="6"/>
        <v>8938309917</v>
      </c>
      <c r="C125" s="8">
        <f t="shared" si="7"/>
        <v>78384758.59</v>
      </c>
      <c r="D125" s="8">
        <f t="shared" si="8"/>
        <v>1615241.411</v>
      </c>
      <c r="E125" s="8">
        <f t="shared" si="16"/>
        <v>140571.2733</v>
      </c>
      <c r="F125" s="4">
        <f t="shared" si="12"/>
        <v>1157727.656</v>
      </c>
      <c r="G125" s="3">
        <v>0.5</v>
      </c>
      <c r="H125" s="4">
        <f t="shared" si="11"/>
        <v>74016710.99</v>
      </c>
      <c r="I125" s="13">
        <f t="shared" si="13"/>
        <v>118792.5423</v>
      </c>
      <c r="J125" s="8">
        <f t="shared" si="14"/>
        <v>4949.689263</v>
      </c>
      <c r="K125" s="1">
        <f t="shared" si="1"/>
        <v>0.04</v>
      </c>
      <c r="L125" s="7">
        <f t="shared" si="2"/>
        <v>0</v>
      </c>
      <c r="M125" s="8">
        <f t="shared" si="3"/>
        <v>0</v>
      </c>
      <c r="N125" s="7">
        <f t="shared" si="4"/>
        <v>10542.8455</v>
      </c>
      <c r="O125" s="8">
        <f t="shared" si="5"/>
        <v>17457.1545</v>
      </c>
    </row>
    <row r="126">
      <c r="A126" s="11">
        <v>122.0</v>
      </c>
      <c r="B126" s="8">
        <f t="shared" si="6"/>
        <v>10629501750</v>
      </c>
      <c r="C126" s="8">
        <f t="shared" si="7"/>
        <v>78525329.86</v>
      </c>
      <c r="D126" s="8">
        <f t="shared" si="8"/>
        <v>1474670.138</v>
      </c>
      <c r="E126" s="8">
        <f t="shared" si="16"/>
        <v>124411.9166</v>
      </c>
      <c r="F126" s="4">
        <f t="shared" si="12"/>
        <v>1158397.341</v>
      </c>
      <c r="G126" s="3">
        <v>0.5</v>
      </c>
      <c r="H126" s="4">
        <f t="shared" si="11"/>
        <v>74135503.53</v>
      </c>
      <c r="I126" s="13">
        <f t="shared" si="13"/>
        <v>25175.42906</v>
      </c>
      <c r="J126" s="8">
        <f t="shared" si="14"/>
        <v>1048.976211</v>
      </c>
      <c r="K126" s="1">
        <f t="shared" si="1"/>
        <v>0.04</v>
      </c>
      <c r="L126" s="7">
        <f t="shared" si="2"/>
        <v>0</v>
      </c>
      <c r="M126" s="8">
        <f t="shared" si="3"/>
        <v>0</v>
      </c>
      <c r="N126" s="7">
        <f t="shared" si="4"/>
        <v>9330.893747</v>
      </c>
      <c r="O126" s="8">
        <f t="shared" si="5"/>
        <v>18669.10625</v>
      </c>
    </row>
    <row r="127">
      <c r="A127" s="11">
        <v>123.0</v>
      </c>
      <c r="B127" s="8">
        <f t="shared" si="6"/>
        <v>12640679110</v>
      </c>
      <c r="C127" s="8">
        <f t="shared" si="7"/>
        <v>78649741.78</v>
      </c>
      <c r="D127" s="8">
        <f t="shared" si="8"/>
        <v>1350258.221</v>
      </c>
      <c r="E127" s="8">
        <f t="shared" si="16"/>
        <v>82299.49273</v>
      </c>
      <c r="F127" s="4">
        <f t="shared" si="12"/>
        <v>1214472.428</v>
      </c>
      <c r="G127" s="3">
        <v>0.5</v>
      </c>
      <c r="H127" s="4">
        <f t="shared" si="11"/>
        <v>74160678.96</v>
      </c>
      <c r="I127" s="13">
        <f t="shared" si="13"/>
        <v>9169.424141</v>
      </c>
      <c r="J127" s="8">
        <f t="shared" si="14"/>
        <v>382.0593392</v>
      </c>
      <c r="K127" s="1">
        <f t="shared" si="1"/>
        <v>0.04</v>
      </c>
      <c r="L127" s="7">
        <f t="shared" si="2"/>
        <v>0</v>
      </c>
      <c r="M127" s="8">
        <f t="shared" si="3"/>
        <v>0</v>
      </c>
      <c r="N127" s="7">
        <f t="shared" si="4"/>
        <v>6172.461955</v>
      </c>
      <c r="O127" s="8">
        <f t="shared" si="5"/>
        <v>21827.53805</v>
      </c>
    </row>
    <row r="128">
      <c r="A128" s="11">
        <v>124.0</v>
      </c>
      <c r="B128" s="8">
        <f t="shared" si="6"/>
        <v>15032385536</v>
      </c>
      <c r="C128" s="8">
        <f t="shared" si="7"/>
        <v>78732041.27</v>
      </c>
      <c r="D128" s="8">
        <f t="shared" si="8"/>
        <v>1267958.728</v>
      </c>
      <c r="E128" s="8">
        <f t="shared" si="16"/>
        <v>25615.0437</v>
      </c>
      <c r="F128" s="4">
        <f t="shared" si="12"/>
        <v>1230535.989</v>
      </c>
      <c r="G128" s="3">
        <v>0.5</v>
      </c>
      <c r="H128" s="4">
        <f t="shared" si="11"/>
        <v>74169848.39</v>
      </c>
      <c r="I128" s="13">
        <f t="shared" si="13"/>
        <v>12630.56106</v>
      </c>
      <c r="J128" s="8">
        <f t="shared" si="14"/>
        <v>526.2733774</v>
      </c>
      <c r="K128" s="1">
        <f t="shared" si="1"/>
        <v>0.04</v>
      </c>
      <c r="L128" s="7">
        <f t="shared" si="2"/>
        <v>0</v>
      </c>
      <c r="M128" s="8">
        <f t="shared" si="3"/>
        <v>0</v>
      </c>
      <c r="N128" s="7">
        <f t="shared" si="4"/>
        <v>1921.128278</v>
      </c>
      <c r="O128" s="8">
        <f t="shared" si="5"/>
        <v>26078.87172</v>
      </c>
    </row>
    <row r="129">
      <c r="A129" s="11">
        <v>125.0</v>
      </c>
      <c r="B129" s="8">
        <f t="shared" si="6"/>
        <v>17876619835</v>
      </c>
      <c r="C129" s="8">
        <f t="shared" si="7"/>
        <v>78757656.32</v>
      </c>
      <c r="D129" s="8">
        <f t="shared" si="8"/>
        <v>1242343.685</v>
      </c>
      <c r="E129" s="8">
        <f t="shared" si="16"/>
        <v>5847.735602</v>
      </c>
      <c r="F129" s="4">
        <f t="shared" si="12"/>
        <v>1223226.89</v>
      </c>
      <c r="G129" s="3">
        <v>0.5</v>
      </c>
      <c r="H129" s="4">
        <f t="shared" si="11"/>
        <v>74182478.95</v>
      </c>
      <c r="I129" s="13">
        <f t="shared" si="13"/>
        <v>18467.84658</v>
      </c>
      <c r="J129" s="8">
        <f t="shared" si="14"/>
        <v>769.4936074</v>
      </c>
      <c r="K129" s="1">
        <f t="shared" si="1"/>
        <v>0.04</v>
      </c>
      <c r="L129" s="7">
        <f t="shared" si="2"/>
        <v>0</v>
      </c>
      <c r="M129" s="8">
        <f t="shared" si="3"/>
        <v>0</v>
      </c>
      <c r="N129" s="7">
        <f t="shared" si="4"/>
        <v>438.5801702</v>
      </c>
      <c r="O129" s="8">
        <f t="shared" si="5"/>
        <v>27561.41983</v>
      </c>
    </row>
    <row r="130">
      <c r="A130" s="11">
        <v>126.0</v>
      </c>
      <c r="B130" s="8">
        <f t="shared" si="6"/>
        <v>21259003500</v>
      </c>
      <c r="C130" s="8">
        <f t="shared" si="7"/>
        <v>78763504.05</v>
      </c>
      <c r="D130" s="8">
        <f t="shared" si="8"/>
        <v>1236495.949</v>
      </c>
      <c r="E130" s="8">
        <f t="shared" si="16"/>
        <v>6563.333258</v>
      </c>
      <c r="F130" s="4">
        <f t="shared" si="12"/>
        <v>1210552.883</v>
      </c>
      <c r="G130" s="3">
        <v>0.5</v>
      </c>
      <c r="H130" s="4">
        <f t="shared" si="11"/>
        <v>74200946.79</v>
      </c>
      <c r="I130" s="13">
        <f t="shared" si="13"/>
        <v>26714.95213</v>
      </c>
      <c r="J130" s="8">
        <f t="shared" si="14"/>
        <v>1113.123005</v>
      </c>
      <c r="K130" s="1">
        <f t="shared" si="1"/>
        <v>0.04</v>
      </c>
      <c r="L130" s="7">
        <f t="shared" si="2"/>
        <v>0</v>
      </c>
      <c r="M130" s="8">
        <f t="shared" si="3"/>
        <v>0</v>
      </c>
      <c r="N130" s="7">
        <f t="shared" si="4"/>
        <v>492.2499944</v>
      </c>
      <c r="O130" s="8">
        <f t="shared" si="5"/>
        <v>27507.75001</v>
      </c>
    </row>
    <row r="131">
      <c r="A131" s="11">
        <v>127.0</v>
      </c>
      <c r="B131" s="8">
        <f t="shared" si="6"/>
        <v>25281358220</v>
      </c>
      <c r="C131" s="8">
        <f t="shared" si="7"/>
        <v>78770067.38</v>
      </c>
      <c r="D131" s="8">
        <f t="shared" si="8"/>
        <v>1229932.616</v>
      </c>
      <c r="E131" s="8">
        <f t="shared" si="16"/>
        <v>9537.185676</v>
      </c>
      <c r="F131" s="4">
        <f t="shared" si="12"/>
        <v>1192261.993</v>
      </c>
      <c r="G131" s="3">
        <v>0.5</v>
      </c>
      <c r="H131" s="4">
        <f t="shared" si="11"/>
        <v>74227661.75</v>
      </c>
      <c r="I131" s="13">
        <f t="shared" si="13"/>
        <v>38002.08868</v>
      </c>
      <c r="J131" s="8">
        <f t="shared" si="14"/>
        <v>1583.420362</v>
      </c>
      <c r="K131" s="1">
        <f t="shared" si="1"/>
        <v>0.04</v>
      </c>
      <c r="L131" s="7">
        <f t="shared" si="2"/>
        <v>0</v>
      </c>
      <c r="M131" s="8">
        <f t="shared" si="3"/>
        <v>0</v>
      </c>
      <c r="N131" s="7">
        <f t="shared" si="4"/>
        <v>715.2889257</v>
      </c>
      <c r="O131" s="8">
        <f t="shared" si="5"/>
        <v>27284.71107</v>
      </c>
    </row>
    <row r="132">
      <c r="A132" s="11">
        <v>128.0</v>
      </c>
      <c r="B132" s="8">
        <f t="shared" si="6"/>
        <v>30064771072</v>
      </c>
      <c r="C132" s="8">
        <f t="shared" si="7"/>
        <v>78779604.57</v>
      </c>
      <c r="D132" s="8">
        <f t="shared" si="8"/>
        <v>1220395.43</v>
      </c>
      <c r="E132" s="8">
        <f t="shared" si="16"/>
        <v>13742.44216</v>
      </c>
      <c r="F132" s="4">
        <f t="shared" si="12"/>
        <v>1166418.927</v>
      </c>
      <c r="G132" s="3">
        <v>0.5</v>
      </c>
      <c r="H132" s="4">
        <f t="shared" si="11"/>
        <v>74265663.83</v>
      </c>
      <c r="I132" s="13">
        <f t="shared" si="13"/>
        <v>52775.91382</v>
      </c>
      <c r="J132" s="8">
        <f t="shared" si="14"/>
        <v>2198.996409</v>
      </c>
      <c r="K132" s="1">
        <f t="shared" si="1"/>
        <v>0.04</v>
      </c>
      <c r="L132" s="7">
        <f t="shared" si="2"/>
        <v>0</v>
      </c>
      <c r="M132" s="8">
        <f t="shared" si="3"/>
        <v>0</v>
      </c>
      <c r="N132" s="7">
        <f t="shared" si="4"/>
        <v>1030.683162</v>
      </c>
      <c r="O132" s="8">
        <f t="shared" si="5"/>
        <v>26969.31684</v>
      </c>
    </row>
    <row r="133">
      <c r="A133" s="11">
        <v>129.0</v>
      </c>
      <c r="B133" s="8">
        <f t="shared" si="6"/>
        <v>35753239670</v>
      </c>
      <c r="C133" s="8">
        <f t="shared" si="7"/>
        <v>78793347.01</v>
      </c>
      <c r="D133" s="8">
        <f t="shared" si="8"/>
        <v>1206652.988</v>
      </c>
      <c r="E133" s="8">
        <f t="shared" si="16"/>
        <v>19446.258</v>
      </c>
      <c r="F133" s="4">
        <f t="shared" si="12"/>
        <v>1130890.274</v>
      </c>
      <c r="G133" s="3">
        <v>0.5</v>
      </c>
      <c r="H133" s="4">
        <f t="shared" si="11"/>
        <v>74318439.75</v>
      </c>
      <c r="I133" s="13">
        <f t="shared" si="13"/>
        <v>70886.71409</v>
      </c>
      <c r="J133" s="8">
        <f t="shared" si="14"/>
        <v>2953.613087</v>
      </c>
      <c r="K133" s="1">
        <f t="shared" si="1"/>
        <v>0.04</v>
      </c>
      <c r="L133" s="7">
        <f t="shared" si="2"/>
        <v>0</v>
      </c>
      <c r="M133" s="8">
        <f t="shared" si="3"/>
        <v>0</v>
      </c>
      <c r="N133" s="7">
        <f t="shared" si="4"/>
        <v>1458.46935</v>
      </c>
      <c r="O133" s="8">
        <f t="shared" si="5"/>
        <v>26541.53065</v>
      </c>
    </row>
    <row r="134">
      <c r="A134" s="11">
        <v>130.0</v>
      </c>
      <c r="B134" s="8">
        <f t="shared" si="6"/>
        <v>42518007000</v>
      </c>
      <c r="C134" s="8">
        <f t="shared" si="7"/>
        <v>78812793.27</v>
      </c>
      <c r="D134" s="8">
        <f t="shared" si="8"/>
        <v>1187206.73</v>
      </c>
      <c r="E134" s="8">
        <f t="shared" si="16"/>
        <v>26822.51131</v>
      </c>
      <c r="F134" s="4">
        <f t="shared" si="12"/>
        <v>1083872.459</v>
      </c>
      <c r="G134" s="3">
        <v>0.5</v>
      </c>
      <c r="H134" s="4">
        <f t="shared" si="11"/>
        <v>74389326.46</v>
      </c>
      <c r="I134" s="13">
        <f t="shared" si="13"/>
        <v>91076.64267</v>
      </c>
      <c r="J134" s="8">
        <f t="shared" si="14"/>
        <v>3794.860111</v>
      </c>
      <c r="K134" s="1">
        <f t="shared" si="1"/>
        <v>0.04</v>
      </c>
      <c r="L134" s="7">
        <f t="shared" si="2"/>
        <v>0</v>
      </c>
      <c r="M134" s="8">
        <f t="shared" si="3"/>
        <v>0</v>
      </c>
      <c r="N134" s="7">
        <f t="shared" si="4"/>
        <v>2011.688348</v>
      </c>
      <c r="O134" s="8">
        <f t="shared" si="5"/>
        <v>25988.31165</v>
      </c>
    </row>
    <row r="135">
      <c r="A135" s="11">
        <v>131.0</v>
      </c>
      <c r="B135" s="8">
        <f t="shared" si="6"/>
        <v>50562716440</v>
      </c>
      <c r="C135" s="8">
        <f t="shared" si="7"/>
        <v>78839615.78</v>
      </c>
      <c r="D135" s="8">
        <f t="shared" si="8"/>
        <v>1160384.219</v>
      </c>
      <c r="E135" s="8">
        <f t="shared" si="16"/>
        <v>35733.41838</v>
      </c>
      <c r="F135" s="4">
        <f t="shared" si="12"/>
        <v>1024734.374</v>
      </c>
      <c r="G135" s="3">
        <v>0.5</v>
      </c>
      <c r="H135" s="4">
        <f t="shared" si="11"/>
        <v>74480403.11</v>
      </c>
      <c r="I135" s="13">
        <f t="shared" si="13"/>
        <v>110746.2915</v>
      </c>
      <c r="J135" s="8">
        <f t="shared" si="14"/>
        <v>4614.428812</v>
      </c>
      <c r="K135" s="1">
        <f t="shared" si="1"/>
        <v>0.04</v>
      </c>
      <c r="L135" s="7">
        <f t="shared" si="2"/>
        <v>0</v>
      </c>
      <c r="M135" s="8">
        <f t="shared" si="3"/>
        <v>0</v>
      </c>
      <c r="N135" s="7">
        <f t="shared" si="4"/>
        <v>2680.006379</v>
      </c>
      <c r="O135" s="8">
        <f t="shared" si="5"/>
        <v>25319.99362</v>
      </c>
    </row>
    <row r="136">
      <c r="A136" s="11">
        <v>132.0</v>
      </c>
      <c r="B136" s="8">
        <f t="shared" si="6"/>
        <v>60129542144</v>
      </c>
      <c r="C136" s="8">
        <f t="shared" si="7"/>
        <v>78875349.2</v>
      </c>
      <c r="D136" s="8">
        <f t="shared" si="8"/>
        <v>1124650.8</v>
      </c>
      <c r="E136" s="8">
        <f t="shared" si="16"/>
        <v>45519.81663</v>
      </c>
      <c r="F136" s="4">
        <f t="shared" si="12"/>
        <v>954893.4704</v>
      </c>
      <c r="G136" s="3">
        <v>0.5</v>
      </c>
      <c r="H136" s="4">
        <f t="shared" si="11"/>
        <v>74591149.4</v>
      </c>
      <c r="I136" s="13">
        <f t="shared" si="13"/>
        <v>126617.8719</v>
      </c>
      <c r="J136" s="8">
        <f t="shared" si="14"/>
        <v>5275.744664</v>
      </c>
      <c r="K136" s="1">
        <f t="shared" si="1"/>
        <v>0.04</v>
      </c>
      <c r="L136" s="7">
        <f t="shared" si="2"/>
        <v>0</v>
      </c>
      <c r="M136" s="8">
        <f t="shared" si="3"/>
        <v>0</v>
      </c>
      <c r="N136" s="7">
        <f t="shared" si="4"/>
        <v>3413.986247</v>
      </c>
      <c r="O136" s="8">
        <f t="shared" si="5"/>
        <v>24586.01375</v>
      </c>
    </row>
    <row r="137">
      <c r="A137" s="11">
        <v>133.0</v>
      </c>
      <c r="B137" s="8">
        <f t="shared" si="6"/>
        <v>71506479340</v>
      </c>
      <c r="C137" s="8">
        <f t="shared" si="7"/>
        <v>78920869.02</v>
      </c>
      <c r="D137" s="8">
        <f t="shared" si="8"/>
        <v>1079130.984</v>
      </c>
      <c r="E137" s="8">
        <f t="shared" si="16"/>
        <v>54967.18745</v>
      </c>
      <c r="F137" s="4">
        <f t="shared" si="12"/>
        <v>877967.0413</v>
      </c>
      <c r="G137" s="3">
        <v>0.5</v>
      </c>
      <c r="H137" s="4">
        <f t="shared" si="11"/>
        <v>74717767.27</v>
      </c>
      <c r="I137" s="13">
        <f t="shared" si="13"/>
        <v>136282.6575</v>
      </c>
      <c r="J137" s="8">
        <f t="shared" si="14"/>
        <v>5678.444063</v>
      </c>
      <c r="K137" s="1">
        <f t="shared" si="1"/>
        <v>0.04</v>
      </c>
      <c r="L137" s="7">
        <f t="shared" si="2"/>
        <v>0</v>
      </c>
      <c r="M137" s="8">
        <f t="shared" si="3"/>
        <v>0</v>
      </c>
      <c r="N137" s="7">
        <f t="shared" si="4"/>
        <v>4122.539059</v>
      </c>
      <c r="O137" s="8">
        <f t="shared" si="5"/>
        <v>23877.46094</v>
      </c>
    </row>
    <row r="138">
      <c r="A138" s="11">
        <v>134.0</v>
      </c>
      <c r="B138" s="8">
        <f t="shared" si="6"/>
        <v>85036013999</v>
      </c>
      <c r="C138" s="8">
        <f t="shared" si="7"/>
        <v>78975836.2</v>
      </c>
      <c r="D138" s="8">
        <f t="shared" si="8"/>
        <v>1024163.796</v>
      </c>
      <c r="E138" s="8">
        <f t="shared" si="16"/>
        <v>62663.77156</v>
      </c>
      <c r="F138" s="4">
        <f t="shared" si="12"/>
        <v>798669.7113</v>
      </c>
      <c r="G138" s="3">
        <v>0.5</v>
      </c>
      <c r="H138" s="4">
        <f t="shared" si="11"/>
        <v>74854049.93</v>
      </c>
      <c r="I138" s="13">
        <f t="shared" si="13"/>
        <v>139131.1919</v>
      </c>
      <c r="J138" s="8">
        <f t="shared" si="14"/>
        <v>5797.132997</v>
      </c>
      <c r="K138" s="1">
        <f t="shared" si="1"/>
        <v>0.04</v>
      </c>
      <c r="L138" s="7">
        <f t="shared" si="2"/>
        <v>0</v>
      </c>
      <c r="M138" s="8">
        <f t="shared" si="3"/>
        <v>0</v>
      </c>
      <c r="N138" s="7">
        <f t="shared" si="4"/>
        <v>4699.782867</v>
      </c>
      <c r="O138" s="8">
        <f t="shared" si="5"/>
        <v>23300.21713</v>
      </c>
    </row>
    <row r="139">
      <c r="A139" s="11">
        <v>135.0</v>
      </c>
      <c r="B139" s="8">
        <f t="shared" si="6"/>
        <v>101125432879</v>
      </c>
      <c r="C139" s="8">
        <f t="shared" si="7"/>
        <v>79038499.98</v>
      </c>
      <c r="D139" s="8">
        <f t="shared" si="8"/>
        <v>961500.0246</v>
      </c>
      <c r="E139" s="8">
        <f t="shared" si="16"/>
        <v>67627.47582</v>
      </c>
      <c r="F139" s="4">
        <f t="shared" si="12"/>
        <v>721368.8622</v>
      </c>
      <c r="G139" s="3">
        <v>0.5</v>
      </c>
      <c r="H139" s="4">
        <f t="shared" si="11"/>
        <v>74993181.12</v>
      </c>
      <c r="I139" s="13">
        <f t="shared" si="13"/>
        <v>134948.4223</v>
      </c>
      <c r="J139" s="8">
        <f t="shared" si="14"/>
        <v>5622.850931</v>
      </c>
      <c r="K139" s="1">
        <f t="shared" si="1"/>
        <v>0.04</v>
      </c>
      <c r="L139" s="7">
        <f t="shared" si="2"/>
        <v>0</v>
      </c>
      <c r="M139" s="8">
        <f t="shared" si="3"/>
        <v>0</v>
      </c>
      <c r="N139" s="7">
        <f t="shared" si="4"/>
        <v>5072.060687</v>
      </c>
      <c r="O139" s="8">
        <f t="shared" si="5"/>
        <v>22927.93931</v>
      </c>
    </row>
    <row r="140">
      <c r="A140" s="11">
        <v>136.0</v>
      </c>
      <c r="B140" s="8">
        <f t="shared" si="6"/>
        <v>120259084288</v>
      </c>
      <c r="C140" s="8">
        <f t="shared" si="7"/>
        <v>79106127.45</v>
      </c>
      <c r="D140" s="8">
        <f t="shared" si="8"/>
        <v>893872.5488</v>
      </c>
      <c r="E140" s="8">
        <f t="shared" si="16"/>
        <v>69606.56097</v>
      </c>
      <c r="F140" s="4">
        <f t="shared" si="12"/>
        <v>650404.1499</v>
      </c>
      <c r="G140" s="3">
        <v>0.5</v>
      </c>
      <c r="H140" s="4">
        <f t="shared" si="11"/>
        <v>75128129.54</v>
      </c>
      <c r="I140" s="13">
        <f t="shared" si="13"/>
        <v>119435.44</v>
      </c>
      <c r="J140" s="8">
        <f t="shared" si="14"/>
        <v>4976.476665</v>
      </c>
      <c r="K140" s="1">
        <f t="shared" si="1"/>
        <v>0.04</v>
      </c>
      <c r="L140" s="7">
        <f t="shared" si="2"/>
        <v>0</v>
      </c>
      <c r="M140" s="8">
        <f t="shared" si="3"/>
        <v>0</v>
      </c>
      <c r="N140" s="7">
        <f t="shared" si="4"/>
        <v>5220.492073</v>
      </c>
      <c r="O140" s="8">
        <f t="shared" si="5"/>
        <v>22779.50793</v>
      </c>
    </row>
    <row r="141">
      <c r="A141" s="11">
        <v>137.0</v>
      </c>
      <c r="B141" s="8">
        <f t="shared" si="6"/>
        <v>143012958679</v>
      </c>
      <c r="C141" s="8">
        <f t="shared" si="7"/>
        <v>79175734.01</v>
      </c>
      <c r="D141" s="8">
        <f t="shared" si="8"/>
        <v>824265.9878</v>
      </c>
      <c r="E141" s="8">
        <f t="shared" si="16"/>
        <v>68594.64213</v>
      </c>
      <c r="F141" s="4">
        <f t="shared" si="12"/>
        <v>594586.8754</v>
      </c>
      <c r="G141" s="3">
        <v>0.5</v>
      </c>
      <c r="H141" s="4">
        <f t="shared" si="11"/>
        <v>75247564.98</v>
      </c>
      <c r="I141" s="13">
        <f t="shared" si="13"/>
        <v>79007.51302</v>
      </c>
      <c r="J141" s="8">
        <f t="shared" si="14"/>
        <v>3291.979709</v>
      </c>
      <c r="K141" s="1">
        <f t="shared" si="1"/>
        <v>0.04</v>
      </c>
      <c r="L141" s="7">
        <f t="shared" si="2"/>
        <v>0</v>
      </c>
      <c r="M141" s="8">
        <f t="shared" si="3"/>
        <v>0</v>
      </c>
      <c r="N141" s="7">
        <f t="shared" si="4"/>
        <v>5144.59816</v>
      </c>
      <c r="O141" s="8">
        <f t="shared" si="5"/>
        <v>22855.40184</v>
      </c>
    </row>
    <row r="142">
      <c r="A142" s="11">
        <v>138.0</v>
      </c>
      <c r="B142" s="8">
        <f t="shared" si="6"/>
        <v>170072027999</v>
      </c>
      <c r="C142" s="8">
        <f t="shared" si="7"/>
        <v>79244328.65</v>
      </c>
      <c r="D142" s="8">
        <f t="shared" si="8"/>
        <v>755671.3457</v>
      </c>
      <c r="E142" s="8">
        <f t="shared" si="16"/>
        <v>63373.25904</v>
      </c>
      <c r="F142" s="4">
        <f t="shared" si="12"/>
        <v>575660.6417</v>
      </c>
      <c r="G142" s="3">
        <v>0.5</v>
      </c>
      <c r="H142" s="4">
        <f t="shared" si="11"/>
        <v>75326572.49</v>
      </c>
      <c r="I142" s="13">
        <f t="shared" si="13"/>
        <v>24590.44196</v>
      </c>
      <c r="J142" s="8">
        <f t="shared" si="14"/>
        <v>1024.601748</v>
      </c>
      <c r="K142" s="1">
        <f t="shared" si="1"/>
        <v>0.04</v>
      </c>
      <c r="L142" s="7">
        <f t="shared" si="2"/>
        <v>0</v>
      </c>
      <c r="M142" s="8">
        <f t="shared" si="3"/>
        <v>0</v>
      </c>
      <c r="N142" s="7">
        <f t="shared" si="4"/>
        <v>4752.994428</v>
      </c>
      <c r="O142" s="8">
        <f t="shared" si="5"/>
        <v>23247.00557</v>
      </c>
    </row>
    <row r="143">
      <c r="A143" s="11">
        <v>139.0</v>
      </c>
      <c r="B143" s="8">
        <f t="shared" si="6"/>
        <v>202250865759</v>
      </c>
      <c r="C143" s="8">
        <f t="shared" si="7"/>
        <v>79307701.91</v>
      </c>
      <c r="D143" s="8">
        <f t="shared" si="8"/>
        <v>692298.0867</v>
      </c>
      <c r="E143" s="8">
        <f t="shared" si="16"/>
        <v>48493.26302</v>
      </c>
      <c r="F143" s="4">
        <f t="shared" si="12"/>
        <v>598538.861</v>
      </c>
      <c r="G143" s="3">
        <v>0.5</v>
      </c>
      <c r="H143" s="4">
        <f t="shared" si="11"/>
        <v>75351162.94</v>
      </c>
      <c r="I143" s="13">
        <f t="shared" si="13"/>
        <v>5613.826178</v>
      </c>
      <c r="J143" s="8">
        <f t="shared" si="14"/>
        <v>233.9094241</v>
      </c>
      <c r="K143" s="1">
        <f t="shared" si="1"/>
        <v>0.04</v>
      </c>
      <c r="L143" s="7">
        <f t="shared" si="2"/>
        <v>0</v>
      </c>
      <c r="M143" s="8">
        <f t="shared" si="3"/>
        <v>0</v>
      </c>
      <c r="N143" s="7">
        <f t="shared" si="4"/>
        <v>3636.994727</v>
      </c>
      <c r="O143" s="8">
        <f t="shared" si="5"/>
        <v>24363.00527</v>
      </c>
    </row>
    <row r="144">
      <c r="A144" s="11">
        <v>140.0</v>
      </c>
      <c r="B144" s="8">
        <f t="shared" si="6"/>
        <v>240518168576</v>
      </c>
      <c r="C144" s="8">
        <f t="shared" si="7"/>
        <v>79356195.18</v>
      </c>
      <c r="D144" s="8">
        <f t="shared" si="8"/>
        <v>643804.8236</v>
      </c>
      <c r="E144" s="8">
        <f t="shared" si="16"/>
        <v>21041.6548</v>
      </c>
      <c r="F144" s="4">
        <f t="shared" si="12"/>
        <v>613732.7802</v>
      </c>
      <c r="G144" s="3">
        <v>0.5</v>
      </c>
      <c r="H144" s="4">
        <f t="shared" si="11"/>
        <v>75356776.76</v>
      </c>
      <c r="I144" s="13">
        <f t="shared" si="13"/>
        <v>6300.799928</v>
      </c>
      <c r="J144" s="8">
        <f t="shared" si="14"/>
        <v>262.5333303</v>
      </c>
      <c r="K144" s="1">
        <f t="shared" si="1"/>
        <v>0.04</v>
      </c>
      <c r="L144" s="7">
        <f t="shared" si="2"/>
        <v>0</v>
      </c>
      <c r="M144" s="8">
        <f t="shared" si="3"/>
        <v>0</v>
      </c>
      <c r="N144" s="7">
        <f t="shared" si="4"/>
        <v>1578.12411</v>
      </c>
      <c r="O144" s="8">
        <f t="shared" si="5"/>
        <v>26421.87589</v>
      </c>
    </row>
    <row r="145">
      <c r="A145" s="11">
        <v>141.0</v>
      </c>
      <c r="B145" s="8">
        <f t="shared" si="6"/>
        <v>286025917358</v>
      </c>
      <c r="C145" s="8">
        <f t="shared" si="7"/>
        <v>79377236.83</v>
      </c>
      <c r="D145" s="8">
        <f t="shared" si="8"/>
        <v>622763.1688</v>
      </c>
      <c r="E145" s="8">
        <f t="shared" si="16"/>
        <v>4449.721659</v>
      </c>
      <c r="F145" s="4">
        <f t="shared" si="12"/>
        <v>611619.1686</v>
      </c>
      <c r="G145" s="3">
        <v>0.5</v>
      </c>
      <c r="H145" s="4">
        <f t="shared" si="11"/>
        <v>75363077.56</v>
      </c>
      <c r="I145" s="13">
        <f t="shared" si="13"/>
        <v>9155.698249</v>
      </c>
      <c r="J145" s="8">
        <f t="shared" si="14"/>
        <v>381.487427</v>
      </c>
      <c r="K145" s="1">
        <f t="shared" si="1"/>
        <v>0.04</v>
      </c>
      <c r="L145" s="7">
        <f t="shared" si="2"/>
        <v>0</v>
      </c>
      <c r="M145" s="8">
        <f t="shared" si="3"/>
        <v>0</v>
      </c>
      <c r="N145" s="7">
        <f t="shared" si="4"/>
        <v>333.7291244</v>
      </c>
      <c r="O145" s="8">
        <f t="shared" si="5"/>
        <v>27666.27088</v>
      </c>
    </row>
    <row r="146">
      <c r="A146" s="11">
        <v>142.0</v>
      </c>
      <c r="B146" s="8">
        <f t="shared" si="6"/>
        <v>340144055997</v>
      </c>
      <c r="C146" s="8">
        <f t="shared" si="7"/>
        <v>79381686.55</v>
      </c>
      <c r="D146" s="8">
        <f t="shared" si="8"/>
        <v>618313.4472</v>
      </c>
      <c r="E146" s="8">
        <f t="shared" si="16"/>
        <v>3310.900898</v>
      </c>
      <c r="F146" s="4">
        <f t="shared" si="12"/>
        <v>605392.8838</v>
      </c>
      <c r="G146" s="3">
        <v>0.5</v>
      </c>
      <c r="H146" s="4">
        <f t="shared" si="11"/>
        <v>75372233.26</v>
      </c>
      <c r="I146" s="13">
        <f t="shared" si="13"/>
        <v>13192.74447</v>
      </c>
      <c r="J146" s="8">
        <f t="shared" si="14"/>
        <v>549.6976864</v>
      </c>
      <c r="K146" s="1">
        <f t="shared" si="1"/>
        <v>0.04</v>
      </c>
      <c r="L146" s="7">
        <f t="shared" si="2"/>
        <v>0</v>
      </c>
      <c r="M146" s="8">
        <f t="shared" si="3"/>
        <v>0</v>
      </c>
      <c r="N146" s="7">
        <f t="shared" si="4"/>
        <v>248.3175673</v>
      </c>
      <c r="O146" s="8">
        <f t="shared" si="5"/>
        <v>27751.68243</v>
      </c>
    </row>
    <row r="147">
      <c r="A147" s="11">
        <v>143.0</v>
      </c>
      <c r="B147" s="8">
        <f t="shared" si="6"/>
        <v>404501731518</v>
      </c>
      <c r="C147" s="8">
        <f t="shared" si="7"/>
        <v>79384997.45</v>
      </c>
      <c r="D147" s="8">
        <f t="shared" si="8"/>
        <v>615002.5463</v>
      </c>
      <c r="E147" s="8">
        <f t="shared" si="16"/>
        <v>4729.753803</v>
      </c>
      <c r="F147" s="4">
        <f t="shared" si="12"/>
        <v>596380.1955</v>
      </c>
      <c r="G147" s="3">
        <v>0.5</v>
      </c>
      <c r="H147" s="4">
        <f t="shared" si="11"/>
        <v>75385426</v>
      </c>
      <c r="I147" s="13">
        <f t="shared" si="13"/>
        <v>18668.40768</v>
      </c>
      <c r="J147" s="8">
        <f t="shared" si="14"/>
        <v>777.8503199</v>
      </c>
      <c r="K147" s="1">
        <f t="shared" si="1"/>
        <v>0.04</v>
      </c>
      <c r="L147" s="7">
        <f t="shared" si="2"/>
        <v>0</v>
      </c>
      <c r="M147" s="8">
        <f t="shared" si="3"/>
        <v>0</v>
      </c>
      <c r="N147" s="7">
        <f t="shared" si="4"/>
        <v>354.7315353</v>
      </c>
      <c r="O147" s="8">
        <f t="shared" si="5"/>
        <v>27645.26846</v>
      </c>
    </row>
    <row r="148">
      <c r="A148" s="11">
        <v>144.0</v>
      </c>
      <c r="B148" s="8">
        <f t="shared" si="6"/>
        <v>481036337152</v>
      </c>
      <c r="C148" s="8">
        <f t="shared" si="7"/>
        <v>79389727.21</v>
      </c>
      <c r="D148" s="8">
        <f t="shared" si="8"/>
        <v>610272.7925</v>
      </c>
      <c r="E148" s="8">
        <f t="shared" si="16"/>
        <v>6788.169012</v>
      </c>
      <c r="F148" s="4">
        <f t="shared" si="12"/>
        <v>583722.1065</v>
      </c>
      <c r="G148" s="3">
        <v>0.5</v>
      </c>
      <c r="H148" s="4">
        <f t="shared" si="11"/>
        <v>75404094.41</v>
      </c>
      <c r="I148" s="13">
        <f t="shared" si="13"/>
        <v>25749.61086</v>
      </c>
      <c r="J148" s="8">
        <f t="shared" si="14"/>
        <v>1072.900453</v>
      </c>
      <c r="K148" s="1">
        <f t="shared" si="1"/>
        <v>0.04</v>
      </c>
      <c r="L148" s="7">
        <f t="shared" si="2"/>
        <v>0</v>
      </c>
      <c r="M148" s="8">
        <f t="shared" si="3"/>
        <v>0</v>
      </c>
      <c r="N148" s="7">
        <f t="shared" si="4"/>
        <v>509.1126759</v>
      </c>
      <c r="O148" s="8">
        <f t="shared" si="5"/>
        <v>27490.88732</v>
      </c>
    </row>
    <row r="149">
      <c r="A149" s="11">
        <v>145.0</v>
      </c>
      <c r="B149" s="8">
        <f t="shared" si="6"/>
        <v>572051834716</v>
      </c>
      <c r="C149" s="8">
        <f t="shared" si="7"/>
        <v>79396515.38</v>
      </c>
      <c r="D149" s="8">
        <f t="shared" si="8"/>
        <v>603484.6235</v>
      </c>
      <c r="E149" s="8">
        <f t="shared" si="16"/>
        <v>9557.673545</v>
      </c>
      <c r="F149" s="4">
        <f t="shared" si="12"/>
        <v>566457.2687</v>
      </c>
      <c r="G149" s="3">
        <v>0.5</v>
      </c>
      <c r="H149" s="4">
        <f t="shared" si="11"/>
        <v>75429844.02</v>
      </c>
      <c r="I149" s="13">
        <f t="shared" si="13"/>
        <v>34304.08165</v>
      </c>
      <c r="J149" s="8">
        <f t="shared" si="14"/>
        <v>1429.336735</v>
      </c>
      <c r="K149" s="1">
        <f t="shared" si="1"/>
        <v>0.04</v>
      </c>
      <c r="L149" s="7">
        <f t="shared" si="2"/>
        <v>0</v>
      </c>
      <c r="M149" s="8">
        <f t="shared" si="3"/>
        <v>0</v>
      </c>
      <c r="N149" s="7">
        <f t="shared" si="4"/>
        <v>716.8255159</v>
      </c>
      <c r="O149" s="8">
        <f t="shared" si="5"/>
        <v>27283.17448</v>
      </c>
    </row>
    <row r="150">
      <c r="A150" s="11">
        <v>146.0</v>
      </c>
      <c r="B150" s="8">
        <f t="shared" si="6"/>
        <v>680288111995</v>
      </c>
      <c r="C150" s="8">
        <f t="shared" si="7"/>
        <v>79406073.05</v>
      </c>
      <c r="D150" s="8">
        <f t="shared" si="8"/>
        <v>593926.9499</v>
      </c>
      <c r="E150" s="8">
        <f t="shared" si="16"/>
        <v>13099.59128</v>
      </c>
      <c r="F150" s="4">
        <f t="shared" si="12"/>
        <v>543823.4416</v>
      </c>
      <c r="G150" s="3">
        <v>0.5</v>
      </c>
      <c r="H150" s="4">
        <f t="shared" si="11"/>
        <v>75464148.1</v>
      </c>
      <c r="I150" s="13">
        <f t="shared" si="13"/>
        <v>43699.02396</v>
      </c>
      <c r="J150" s="8">
        <f t="shared" si="14"/>
        <v>1820.792665</v>
      </c>
      <c r="K150" s="1">
        <f t="shared" si="1"/>
        <v>0.04</v>
      </c>
      <c r="L150" s="7">
        <f t="shared" si="2"/>
        <v>0</v>
      </c>
      <c r="M150" s="8">
        <f t="shared" si="3"/>
        <v>0</v>
      </c>
      <c r="N150" s="7">
        <f t="shared" si="4"/>
        <v>982.4693459</v>
      </c>
      <c r="O150" s="8">
        <f t="shared" si="5"/>
        <v>27017.53065</v>
      </c>
    </row>
    <row r="151">
      <c r="A151" s="11">
        <v>147.0</v>
      </c>
      <c r="B151" s="8">
        <f t="shared" si="6"/>
        <v>809003463036</v>
      </c>
      <c r="C151" s="8">
        <f t="shared" si="7"/>
        <v>79419172.64</v>
      </c>
      <c r="D151" s="8">
        <f t="shared" si="8"/>
        <v>580827.3586</v>
      </c>
      <c r="E151" s="8">
        <f t="shared" si="16"/>
        <v>17323.21766</v>
      </c>
      <c r="F151" s="4">
        <f t="shared" si="12"/>
        <v>515626.8426</v>
      </c>
      <c r="G151" s="3">
        <v>0.5</v>
      </c>
      <c r="H151" s="4">
        <f t="shared" si="11"/>
        <v>75507847.13</v>
      </c>
      <c r="I151" s="13">
        <f t="shared" si="13"/>
        <v>52768.49995</v>
      </c>
      <c r="J151" s="8">
        <f t="shared" si="14"/>
        <v>2198.687498</v>
      </c>
      <c r="K151" s="1">
        <f t="shared" si="1"/>
        <v>0.04</v>
      </c>
      <c r="L151" s="7">
        <f t="shared" si="2"/>
        <v>0</v>
      </c>
      <c r="M151" s="8">
        <f t="shared" si="3"/>
        <v>0</v>
      </c>
      <c r="N151" s="7">
        <f t="shared" si="4"/>
        <v>1299.241324</v>
      </c>
      <c r="O151" s="8">
        <f t="shared" si="5"/>
        <v>26700.75868</v>
      </c>
    </row>
    <row r="152">
      <c r="A152" s="11">
        <v>148.0</v>
      </c>
      <c r="B152" s="8">
        <f t="shared" si="6"/>
        <v>962072674304</v>
      </c>
      <c r="C152" s="8">
        <f t="shared" si="7"/>
        <v>79436495.86</v>
      </c>
      <c r="D152" s="8">
        <f t="shared" si="8"/>
        <v>563504.141</v>
      </c>
      <c r="E152" s="8">
        <f t="shared" si="16"/>
        <v>21904.73714</v>
      </c>
      <c r="F152" s="4">
        <f t="shared" si="12"/>
        <v>482564.3923</v>
      </c>
      <c r="G152" s="3">
        <v>0.5</v>
      </c>
      <c r="H152" s="4">
        <f t="shared" si="11"/>
        <v>75560615.63</v>
      </c>
      <c r="I152" s="13">
        <f t="shared" si="13"/>
        <v>60157.2207</v>
      </c>
      <c r="J152" s="8">
        <f t="shared" si="14"/>
        <v>2506.550862</v>
      </c>
      <c r="K152" s="1">
        <f t="shared" si="1"/>
        <v>0.04</v>
      </c>
      <c r="L152" s="7">
        <f t="shared" si="2"/>
        <v>0</v>
      </c>
      <c r="M152" s="8">
        <f t="shared" si="3"/>
        <v>0</v>
      </c>
      <c r="N152" s="7">
        <f t="shared" si="4"/>
        <v>1642.855286</v>
      </c>
      <c r="O152" s="8">
        <f t="shared" si="5"/>
        <v>26357.14471</v>
      </c>
    </row>
    <row r="153">
      <c r="A153" s="11">
        <v>149.0</v>
      </c>
      <c r="B153" s="8">
        <f t="shared" si="6"/>
        <v>1144103669432</v>
      </c>
      <c r="C153" s="8">
        <f t="shared" si="7"/>
        <v>79458400.6</v>
      </c>
      <c r="D153" s="8">
        <f t="shared" si="8"/>
        <v>541599.4038</v>
      </c>
      <c r="E153" s="8">
        <f t="shared" si="16"/>
        <v>26300.06075</v>
      </c>
      <c r="F153" s="4">
        <f t="shared" si="12"/>
        <v>446200.6815</v>
      </c>
      <c r="G153" s="3">
        <v>0.5</v>
      </c>
      <c r="H153" s="4">
        <f t="shared" si="11"/>
        <v>75620772.85</v>
      </c>
      <c r="I153" s="13">
        <f t="shared" si="13"/>
        <v>64922.37679</v>
      </c>
      <c r="J153" s="8">
        <f t="shared" si="14"/>
        <v>2705.099033</v>
      </c>
      <c r="K153" s="1">
        <f t="shared" si="1"/>
        <v>0.04</v>
      </c>
      <c r="L153" s="7">
        <f t="shared" si="2"/>
        <v>0</v>
      </c>
      <c r="M153" s="8">
        <f t="shared" si="3"/>
        <v>0</v>
      </c>
      <c r="N153" s="7">
        <f t="shared" si="4"/>
        <v>1972.504557</v>
      </c>
      <c r="O153" s="8">
        <f t="shared" si="5"/>
        <v>26027.49544</v>
      </c>
    </row>
    <row r="154">
      <c r="A154" s="11">
        <v>150.0</v>
      </c>
      <c r="B154" s="8">
        <f t="shared" si="6"/>
        <v>1360576223989</v>
      </c>
      <c r="C154" s="8">
        <f t="shared" si="7"/>
        <v>79484700.66</v>
      </c>
      <c r="D154" s="8">
        <f t="shared" si="8"/>
        <v>515299.3431</v>
      </c>
      <c r="E154" s="8">
        <f t="shared" si="16"/>
        <v>29916.46534</v>
      </c>
      <c r="F154" s="4">
        <f t="shared" si="12"/>
        <v>408489.6711</v>
      </c>
      <c r="G154" s="3">
        <v>0.5</v>
      </c>
      <c r="H154" s="4">
        <f t="shared" si="11"/>
        <v>75685695.23</v>
      </c>
      <c r="I154" s="13">
        <f t="shared" si="13"/>
        <v>66822.29853</v>
      </c>
      <c r="J154" s="8">
        <f t="shared" si="14"/>
        <v>2784.262439</v>
      </c>
      <c r="K154" s="1">
        <f t="shared" si="1"/>
        <v>0.04</v>
      </c>
      <c r="L154" s="7">
        <f t="shared" si="2"/>
        <v>0</v>
      </c>
      <c r="M154" s="8">
        <f t="shared" si="3"/>
        <v>0</v>
      </c>
      <c r="N154" s="7">
        <f t="shared" si="4"/>
        <v>2243.734901</v>
      </c>
      <c r="O154" s="8">
        <f t="shared" si="5"/>
        <v>25756.2651</v>
      </c>
    </row>
    <row r="155">
      <c r="A155" s="11">
        <v>151.0</v>
      </c>
      <c r="B155" s="8">
        <f t="shared" si="6"/>
        <v>1618006926072</v>
      </c>
      <c r="C155" s="8">
        <f t="shared" si="7"/>
        <v>79514617.12</v>
      </c>
      <c r="D155" s="8">
        <f t="shared" si="8"/>
        <v>485382.8777</v>
      </c>
      <c r="E155" s="8">
        <f t="shared" si="16"/>
        <v>32355.98344</v>
      </c>
      <c r="F155" s="4">
        <f t="shared" si="12"/>
        <v>371239.0935</v>
      </c>
      <c r="G155" s="3">
        <v>0.5</v>
      </c>
      <c r="H155" s="4">
        <f t="shared" si="11"/>
        <v>75752517.52</v>
      </c>
      <c r="I155" s="13">
        <f t="shared" si="13"/>
        <v>65850.85644</v>
      </c>
      <c r="J155" s="8">
        <f t="shared" si="14"/>
        <v>2743.785685</v>
      </c>
      <c r="K155" s="1">
        <f t="shared" si="1"/>
        <v>0.04</v>
      </c>
      <c r="L155" s="7">
        <f t="shared" si="2"/>
        <v>0</v>
      </c>
      <c r="M155" s="8">
        <f t="shared" si="3"/>
        <v>0</v>
      </c>
      <c r="N155" s="7">
        <f t="shared" si="4"/>
        <v>2426.698758</v>
      </c>
      <c r="O155" s="8">
        <f t="shared" si="5"/>
        <v>25573.30124</v>
      </c>
    </row>
    <row r="156">
      <c r="A156" s="11">
        <v>152.0</v>
      </c>
      <c r="B156" s="8">
        <f t="shared" si="6"/>
        <v>1924145348608</v>
      </c>
      <c r="C156" s="8">
        <f t="shared" si="7"/>
        <v>79546973.11</v>
      </c>
      <c r="D156" s="8">
        <f t="shared" si="8"/>
        <v>453026.8943</v>
      </c>
      <c r="E156" s="8">
        <f t="shared" si="16"/>
        <v>33511.06679</v>
      </c>
      <c r="F156" s="4">
        <f t="shared" si="12"/>
        <v>336155.5182</v>
      </c>
      <c r="G156" s="3">
        <v>0.5</v>
      </c>
      <c r="H156" s="4">
        <f t="shared" si="11"/>
        <v>75818368.38</v>
      </c>
      <c r="I156" s="13">
        <f t="shared" si="13"/>
        <v>60838.32868</v>
      </c>
      <c r="J156" s="8">
        <f t="shared" si="14"/>
        <v>2534.930362</v>
      </c>
      <c r="K156" s="1">
        <f t="shared" si="1"/>
        <v>0.04</v>
      </c>
      <c r="L156" s="7">
        <f t="shared" si="2"/>
        <v>0</v>
      </c>
      <c r="M156" s="8">
        <f t="shared" si="3"/>
        <v>0</v>
      </c>
      <c r="N156" s="7">
        <f t="shared" si="4"/>
        <v>2513.330009</v>
      </c>
      <c r="O156" s="8">
        <f t="shared" si="5"/>
        <v>25486.66999</v>
      </c>
    </row>
    <row r="157">
      <c r="A157" s="11">
        <v>153.0</v>
      </c>
      <c r="B157" s="8">
        <f t="shared" si="6"/>
        <v>2288207338864</v>
      </c>
      <c r="C157" s="8">
        <f t="shared" si="7"/>
        <v>79580484.17</v>
      </c>
      <c r="D157" s="8">
        <f t="shared" si="8"/>
        <v>419515.8275</v>
      </c>
      <c r="E157" s="8">
        <f t="shared" si="16"/>
        <v>33398.05812</v>
      </c>
      <c r="F157" s="4">
        <f t="shared" si="12"/>
        <v>306180.3173</v>
      </c>
      <c r="G157" s="3">
        <v>0.5</v>
      </c>
      <c r="H157" s="4">
        <f t="shared" si="11"/>
        <v>75879206.71</v>
      </c>
      <c r="I157" s="13">
        <f t="shared" si="13"/>
        <v>46553.5325</v>
      </c>
      <c r="J157" s="8">
        <f t="shared" si="14"/>
        <v>1939.730521</v>
      </c>
      <c r="K157" s="1">
        <f t="shared" si="1"/>
        <v>0.04</v>
      </c>
      <c r="L157" s="7">
        <f t="shared" si="2"/>
        <v>0</v>
      </c>
      <c r="M157" s="8">
        <f t="shared" si="3"/>
        <v>0</v>
      </c>
      <c r="N157" s="7">
        <f t="shared" si="4"/>
        <v>2504.854359</v>
      </c>
      <c r="O157" s="8">
        <f t="shared" si="5"/>
        <v>25495.14564</v>
      </c>
    </row>
    <row r="158">
      <c r="A158" s="11">
        <v>154.0</v>
      </c>
      <c r="B158" s="8">
        <f t="shared" si="6"/>
        <v>2721152447979</v>
      </c>
      <c r="C158" s="8">
        <f t="shared" si="7"/>
        <v>79613882.23</v>
      </c>
      <c r="D158" s="8">
        <f t="shared" si="8"/>
        <v>386117.7694</v>
      </c>
      <c r="E158" s="8">
        <f t="shared" si="16"/>
        <v>31694.05347</v>
      </c>
      <c r="F158" s="4">
        <f t="shared" si="12"/>
        <v>289381.1077</v>
      </c>
      <c r="G158" s="3">
        <v>0.5</v>
      </c>
      <c r="H158" s="4">
        <f t="shared" si="11"/>
        <v>75925760.24</v>
      </c>
      <c r="I158" s="13">
        <f t="shared" si="13"/>
        <v>20199.9886</v>
      </c>
      <c r="J158" s="8">
        <f t="shared" si="14"/>
        <v>841.6661919</v>
      </c>
      <c r="K158" s="1">
        <f t="shared" si="1"/>
        <v>0.04</v>
      </c>
      <c r="L158" s="7">
        <f t="shared" si="2"/>
        <v>0</v>
      </c>
      <c r="M158" s="8">
        <f t="shared" si="3"/>
        <v>0</v>
      </c>
      <c r="N158" s="7">
        <f t="shared" si="4"/>
        <v>2377.05401</v>
      </c>
      <c r="O158" s="8">
        <f t="shared" si="5"/>
        <v>25622.94599</v>
      </c>
    </row>
    <row r="159">
      <c r="A159" s="11">
        <v>155.0</v>
      </c>
      <c r="B159" s="8">
        <f t="shared" si="6"/>
        <v>3236013852143</v>
      </c>
      <c r="C159" s="8">
        <f t="shared" si="7"/>
        <v>79645576.28</v>
      </c>
      <c r="D159" s="8">
        <f t="shared" si="8"/>
        <v>354423.7159</v>
      </c>
      <c r="E159" s="8">
        <f t="shared" si="16"/>
        <v>26553.10744</v>
      </c>
      <c r="F159" s="4">
        <f t="shared" si="12"/>
        <v>294892.5603</v>
      </c>
      <c r="G159" s="3">
        <v>0.5</v>
      </c>
      <c r="H159" s="4">
        <f t="shared" si="11"/>
        <v>75945960.23</v>
      </c>
      <c r="I159" s="13">
        <f t="shared" si="13"/>
        <v>4271.732792</v>
      </c>
      <c r="J159" s="8">
        <f t="shared" si="14"/>
        <v>177.9888663</v>
      </c>
      <c r="K159" s="1">
        <f t="shared" si="1"/>
        <v>0.04</v>
      </c>
      <c r="L159" s="7">
        <f t="shared" si="2"/>
        <v>0</v>
      </c>
      <c r="M159" s="8">
        <f t="shared" si="3"/>
        <v>0</v>
      </c>
      <c r="N159" s="7">
        <f t="shared" si="4"/>
        <v>1991.483058</v>
      </c>
      <c r="O159" s="8">
        <f t="shared" si="5"/>
        <v>26008.51694</v>
      </c>
    </row>
    <row r="160">
      <c r="A160" s="11">
        <v>156.0</v>
      </c>
      <c r="B160" s="8">
        <f t="shared" si="6"/>
        <v>3848290697216</v>
      </c>
      <c r="C160" s="8">
        <f t="shared" si="7"/>
        <v>79672129.39</v>
      </c>
      <c r="D160" s="8">
        <f t="shared" si="8"/>
        <v>327870.6085</v>
      </c>
      <c r="E160" s="8">
        <f t="shared" si="16"/>
        <v>14830.51667</v>
      </c>
      <c r="F160" s="4">
        <f t="shared" si="12"/>
        <v>305273.3554</v>
      </c>
      <c r="G160" s="3">
        <v>0.5</v>
      </c>
      <c r="H160" s="4">
        <f t="shared" si="11"/>
        <v>75950231.96</v>
      </c>
      <c r="I160" s="13">
        <f t="shared" si="13"/>
        <v>3178.464862</v>
      </c>
      <c r="J160" s="8">
        <f t="shared" si="14"/>
        <v>132.4360359</v>
      </c>
      <c r="K160" s="1">
        <f t="shared" si="1"/>
        <v>0.04</v>
      </c>
      <c r="L160" s="7">
        <f t="shared" si="2"/>
        <v>0</v>
      </c>
      <c r="M160" s="8">
        <f t="shared" si="3"/>
        <v>0</v>
      </c>
      <c r="N160" s="7">
        <f t="shared" si="4"/>
        <v>1112.288751</v>
      </c>
      <c r="O160" s="8">
        <f t="shared" si="5"/>
        <v>26887.71125</v>
      </c>
    </row>
    <row r="161">
      <c r="A161" s="11">
        <v>157.0</v>
      </c>
      <c r="B161" s="8">
        <f t="shared" si="6"/>
        <v>4576414677728</v>
      </c>
      <c r="C161" s="8">
        <f t="shared" si="7"/>
        <v>79686959.91</v>
      </c>
      <c r="D161" s="8">
        <f t="shared" si="8"/>
        <v>313040.0918</v>
      </c>
      <c r="E161" s="8">
        <f t="shared" si="16"/>
        <v>3787.019234</v>
      </c>
      <c r="F161" s="4">
        <f t="shared" si="12"/>
        <v>305749.4737</v>
      </c>
      <c r="G161" s="3">
        <v>0.5</v>
      </c>
      <c r="H161" s="4">
        <f t="shared" si="11"/>
        <v>75953410.43</v>
      </c>
      <c r="I161" s="13">
        <f t="shared" si="13"/>
        <v>4540.563651</v>
      </c>
      <c r="J161" s="8">
        <f t="shared" si="14"/>
        <v>189.1901521</v>
      </c>
      <c r="K161" s="1">
        <f t="shared" si="1"/>
        <v>0.04</v>
      </c>
      <c r="L161" s="7">
        <f t="shared" si="2"/>
        <v>0</v>
      </c>
      <c r="M161" s="8">
        <f t="shared" si="3"/>
        <v>0</v>
      </c>
      <c r="N161" s="7">
        <f t="shared" si="4"/>
        <v>284.0264426</v>
      </c>
      <c r="O161" s="8">
        <f t="shared" si="5"/>
        <v>27715.97356</v>
      </c>
    </row>
    <row r="162">
      <c r="A162" s="11">
        <v>158.0</v>
      </c>
      <c r="B162" s="8">
        <f t="shared" si="6"/>
        <v>5442304895957</v>
      </c>
      <c r="C162" s="8">
        <f t="shared" si="7"/>
        <v>79690746.93</v>
      </c>
      <c r="D162" s="8">
        <f t="shared" si="8"/>
        <v>309253.0726</v>
      </c>
      <c r="E162" s="8">
        <f t="shared" si="16"/>
        <v>1731.952905</v>
      </c>
      <c r="F162" s="4">
        <f t="shared" si="12"/>
        <v>302751.6728</v>
      </c>
      <c r="G162" s="3">
        <v>0.5</v>
      </c>
      <c r="H162" s="4">
        <f t="shared" si="11"/>
        <v>75957950.99</v>
      </c>
      <c r="I162" s="13">
        <f t="shared" si="13"/>
        <v>6516.642252</v>
      </c>
      <c r="J162" s="8">
        <f t="shared" si="14"/>
        <v>271.5267605</v>
      </c>
      <c r="K162" s="1">
        <f t="shared" si="1"/>
        <v>0.04</v>
      </c>
      <c r="L162" s="7">
        <f t="shared" si="2"/>
        <v>0</v>
      </c>
      <c r="M162" s="8">
        <f t="shared" si="3"/>
        <v>0</v>
      </c>
      <c r="N162" s="7">
        <f t="shared" si="4"/>
        <v>129.8964679</v>
      </c>
      <c r="O162" s="8">
        <f t="shared" si="5"/>
        <v>27870.10353</v>
      </c>
    </row>
    <row r="163">
      <c r="A163" s="11">
        <v>159.0</v>
      </c>
      <c r="B163" s="8">
        <f t="shared" si="6"/>
        <v>6472027704286</v>
      </c>
      <c r="C163" s="8">
        <f t="shared" si="7"/>
        <v>79692478.88</v>
      </c>
      <c r="D163" s="8">
        <f t="shared" si="8"/>
        <v>307521.1197</v>
      </c>
      <c r="E163" s="8">
        <f t="shared" si="16"/>
        <v>2347.737973</v>
      </c>
      <c r="F163" s="4">
        <f t="shared" si="12"/>
        <v>298311.2418</v>
      </c>
      <c r="G163" s="3">
        <v>0.5</v>
      </c>
      <c r="H163" s="4">
        <f t="shared" si="11"/>
        <v>75964467.63</v>
      </c>
      <c r="I163" s="13">
        <f t="shared" si="13"/>
        <v>9175.366603</v>
      </c>
      <c r="J163" s="8">
        <f t="shared" si="14"/>
        <v>382.3069418</v>
      </c>
      <c r="K163" s="1">
        <f t="shared" si="1"/>
        <v>0.04</v>
      </c>
      <c r="L163" s="7">
        <f t="shared" si="2"/>
        <v>0</v>
      </c>
      <c r="M163" s="8">
        <f t="shared" si="3"/>
        <v>0</v>
      </c>
      <c r="N163" s="7">
        <f t="shared" si="4"/>
        <v>176.080348</v>
      </c>
      <c r="O163" s="8">
        <f t="shared" si="5"/>
        <v>27823.91965</v>
      </c>
    </row>
    <row r="164">
      <c r="A164" s="11">
        <v>160.0</v>
      </c>
      <c r="B164" s="8">
        <f t="shared" si="6"/>
        <v>7696581394432</v>
      </c>
      <c r="C164" s="8">
        <f t="shared" si="7"/>
        <v>79694826.62</v>
      </c>
      <c r="D164" s="8">
        <f t="shared" si="8"/>
        <v>305173.3817</v>
      </c>
      <c r="E164" s="8">
        <f t="shared" si="16"/>
        <v>3353.918805</v>
      </c>
      <c r="F164" s="4">
        <f t="shared" si="12"/>
        <v>292107.487</v>
      </c>
      <c r="G164" s="3">
        <v>0.5</v>
      </c>
      <c r="H164" s="4">
        <f t="shared" si="11"/>
        <v>75973643</v>
      </c>
      <c r="I164" s="13">
        <f t="shared" si="13"/>
        <v>12575.60763</v>
      </c>
      <c r="J164" s="8">
        <f t="shared" si="14"/>
        <v>523.9836511</v>
      </c>
      <c r="K164" s="1">
        <f t="shared" si="1"/>
        <v>0.04</v>
      </c>
      <c r="L164" s="7">
        <f t="shared" si="2"/>
        <v>0</v>
      </c>
      <c r="M164" s="8">
        <f t="shared" si="3"/>
        <v>0</v>
      </c>
      <c r="N164" s="7">
        <f t="shared" si="4"/>
        <v>251.5439104</v>
      </c>
      <c r="O164" s="8">
        <f t="shared" si="5"/>
        <v>27748.45609</v>
      </c>
    </row>
    <row r="165">
      <c r="A165" s="11">
        <v>161.0</v>
      </c>
      <c r="B165" s="8">
        <f t="shared" si="6"/>
        <v>9152829355456</v>
      </c>
      <c r="C165" s="8">
        <f t="shared" si="7"/>
        <v>79698180.54</v>
      </c>
      <c r="D165" s="8">
        <f t="shared" si="8"/>
        <v>301819.4629</v>
      </c>
      <c r="E165" s="8">
        <f t="shared" si="16"/>
        <v>4699.731489</v>
      </c>
      <c r="F165" s="4">
        <f t="shared" si="12"/>
        <v>283707.6272</v>
      </c>
      <c r="G165" s="3">
        <v>0.5</v>
      </c>
      <c r="H165" s="4">
        <f t="shared" si="11"/>
        <v>75986218.61</v>
      </c>
      <c r="I165" s="13">
        <f t="shared" si="13"/>
        <v>16630.28895</v>
      </c>
      <c r="J165" s="8">
        <f t="shared" si="14"/>
        <v>692.9287064</v>
      </c>
      <c r="K165" s="1">
        <f t="shared" si="1"/>
        <v>0.04</v>
      </c>
      <c r="L165" s="7">
        <f t="shared" si="2"/>
        <v>0</v>
      </c>
      <c r="M165" s="8">
        <f t="shared" si="3"/>
        <v>0</v>
      </c>
      <c r="N165" s="7">
        <f t="shared" si="4"/>
        <v>352.4798617</v>
      </c>
      <c r="O165" s="8">
        <f t="shared" si="5"/>
        <v>27647.52014</v>
      </c>
    </row>
    <row r="166">
      <c r="A166" s="11">
        <v>162.0</v>
      </c>
      <c r="B166" s="8">
        <f t="shared" si="6"/>
        <v>10884609791914</v>
      </c>
      <c r="C166" s="8">
        <f t="shared" si="7"/>
        <v>79702880.27</v>
      </c>
      <c r="D166" s="8">
        <f t="shared" si="8"/>
        <v>297119.7314</v>
      </c>
      <c r="E166" s="8">
        <f t="shared" si="16"/>
        <v>6403.338201</v>
      </c>
      <c r="F166" s="4">
        <f t="shared" si="12"/>
        <v>272787.7478</v>
      </c>
      <c r="G166" s="3">
        <v>0.5</v>
      </c>
      <c r="H166" s="4">
        <f t="shared" si="11"/>
        <v>76002848.9</v>
      </c>
      <c r="I166" s="13">
        <f t="shared" si="13"/>
        <v>21028.54766</v>
      </c>
      <c r="J166" s="8">
        <f t="shared" si="14"/>
        <v>876.1894858</v>
      </c>
      <c r="K166" s="1">
        <f t="shared" si="1"/>
        <v>0.04</v>
      </c>
      <c r="L166" s="7">
        <f t="shared" si="2"/>
        <v>0</v>
      </c>
      <c r="M166" s="8">
        <f t="shared" si="3"/>
        <v>0</v>
      </c>
      <c r="N166" s="7">
        <f t="shared" si="4"/>
        <v>480.250365</v>
      </c>
      <c r="O166" s="8">
        <f t="shared" si="5"/>
        <v>27519.74963</v>
      </c>
    </row>
    <row r="167">
      <c r="A167" s="11">
        <v>163.0</v>
      </c>
      <c r="B167" s="8">
        <f t="shared" si="6"/>
        <v>12944055408573</v>
      </c>
      <c r="C167" s="8">
        <f t="shared" si="7"/>
        <v>79709283.61</v>
      </c>
      <c r="D167" s="8">
        <f t="shared" si="8"/>
        <v>290716.3932</v>
      </c>
      <c r="E167" s="8">
        <f t="shared" si="16"/>
        <v>8411.487834</v>
      </c>
      <c r="F167" s="4">
        <f t="shared" si="12"/>
        <v>259294.4985</v>
      </c>
      <c r="G167" s="3">
        <v>0.5</v>
      </c>
      <c r="H167" s="4">
        <f t="shared" si="11"/>
        <v>76023877.45</v>
      </c>
      <c r="I167" s="13">
        <f t="shared" si="13"/>
        <v>25248.05832</v>
      </c>
      <c r="J167" s="8">
        <f t="shared" si="14"/>
        <v>1052.00243</v>
      </c>
      <c r="K167" s="1">
        <f t="shared" si="1"/>
        <v>0.04</v>
      </c>
      <c r="L167" s="7">
        <f t="shared" si="2"/>
        <v>0</v>
      </c>
      <c r="M167" s="8">
        <f t="shared" si="3"/>
        <v>0</v>
      </c>
      <c r="N167" s="7">
        <f t="shared" si="4"/>
        <v>630.8615875</v>
      </c>
      <c r="O167" s="8">
        <f t="shared" si="5"/>
        <v>27369.13841</v>
      </c>
    </row>
    <row r="168">
      <c r="A168" s="11">
        <v>164.0</v>
      </c>
      <c r="B168" s="8">
        <f t="shared" si="6"/>
        <v>15393162788864</v>
      </c>
      <c r="C168" s="8">
        <f t="shared" si="7"/>
        <v>79717695.09</v>
      </c>
      <c r="D168" s="8">
        <f t="shared" si="8"/>
        <v>282304.9054</v>
      </c>
      <c r="E168" s="8">
        <f t="shared" si="16"/>
        <v>10567.42516</v>
      </c>
      <c r="F168" s="4">
        <f t="shared" si="12"/>
        <v>243561.8629</v>
      </c>
      <c r="G168" s="3">
        <v>0.5</v>
      </c>
      <c r="H168" s="4">
        <f t="shared" si="11"/>
        <v>76049125.5</v>
      </c>
      <c r="I168" s="13">
        <f t="shared" si="13"/>
        <v>28719.80673</v>
      </c>
      <c r="J168" s="8">
        <f t="shared" si="14"/>
        <v>1196.658614</v>
      </c>
      <c r="K168" s="1">
        <f t="shared" si="1"/>
        <v>0.04</v>
      </c>
      <c r="L168" s="7">
        <f t="shared" si="2"/>
        <v>0</v>
      </c>
      <c r="M168" s="8">
        <f t="shared" si="3"/>
        <v>0</v>
      </c>
      <c r="N168" s="7">
        <f t="shared" si="4"/>
        <v>792.556887</v>
      </c>
      <c r="O168" s="8">
        <f t="shared" si="5"/>
        <v>27207.44311</v>
      </c>
    </row>
    <row r="169">
      <c r="A169" s="11">
        <v>165.0</v>
      </c>
      <c r="B169" s="8">
        <f t="shared" si="6"/>
        <v>18305658710912</v>
      </c>
      <c r="C169" s="8">
        <f t="shared" si="7"/>
        <v>79728262.52</v>
      </c>
      <c r="D169" s="8">
        <f t="shared" si="8"/>
        <v>271737.4802</v>
      </c>
      <c r="E169" s="8">
        <f t="shared" si="16"/>
        <v>12627.08744</v>
      </c>
      <c r="F169" s="4">
        <f t="shared" si="12"/>
        <v>226272.485</v>
      </c>
      <c r="G169" s="3">
        <v>0.5</v>
      </c>
      <c r="H169" s="4">
        <f t="shared" si="11"/>
        <v>76077845.31</v>
      </c>
      <c r="I169" s="13">
        <f t="shared" si="13"/>
        <v>31061.7441</v>
      </c>
      <c r="J169" s="8">
        <f t="shared" si="14"/>
        <v>1294.239337</v>
      </c>
      <c r="K169" s="1">
        <f t="shared" si="1"/>
        <v>0.04</v>
      </c>
      <c r="L169" s="7">
        <f t="shared" si="2"/>
        <v>0</v>
      </c>
      <c r="M169" s="8">
        <f t="shared" si="3"/>
        <v>0</v>
      </c>
      <c r="N169" s="7">
        <f t="shared" si="4"/>
        <v>947.0315582</v>
      </c>
      <c r="O169" s="8">
        <f t="shared" si="5"/>
        <v>27052.96844</v>
      </c>
    </row>
    <row r="170">
      <c r="A170" s="11">
        <v>166.0</v>
      </c>
      <c r="B170" s="8">
        <f t="shared" si="6"/>
        <v>21769219583828</v>
      </c>
      <c r="C170" s="8">
        <f t="shared" si="7"/>
        <v>79740889.61</v>
      </c>
      <c r="D170" s="8">
        <f t="shared" si="8"/>
        <v>259110.3928</v>
      </c>
      <c r="E170" s="8">
        <f t="shared" si="16"/>
        <v>14338.12616</v>
      </c>
      <c r="F170" s="4">
        <f t="shared" si="12"/>
        <v>208254.6277</v>
      </c>
      <c r="G170" s="3">
        <v>0.5</v>
      </c>
      <c r="H170" s="4">
        <f t="shared" si="11"/>
        <v>76108907.05</v>
      </c>
      <c r="I170" s="13">
        <f t="shared" si="13"/>
        <v>32170.62412</v>
      </c>
      <c r="J170" s="8">
        <f t="shared" si="14"/>
        <v>1340.442672</v>
      </c>
      <c r="K170" s="1">
        <f t="shared" si="1"/>
        <v>0.04</v>
      </c>
      <c r="L170" s="7">
        <f t="shared" si="2"/>
        <v>0</v>
      </c>
      <c r="M170" s="8">
        <f t="shared" si="3"/>
        <v>0</v>
      </c>
      <c r="N170" s="7">
        <f t="shared" si="4"/>
        <v>1075.359462</v>
      </c>
      <c r="O170" s="8">
        <f t="shared" si="5"/>
        <v>26924.64054</v>
      </c>
    </row>
    <row r="171">
      <c r="A171" s="11">
        <v>167.0</v>
      </c>
      <c r="B171" s="8">
        <f t="shared" si="6"/>
        <v>25888110817145</v>
      </c>
      <c r="C171" s="8">
        <f t="shared" si="7"/>
        <v>79755227.73</v>
      </c>
      <c r="D171" s="8">
        <f t="shared" si="8"/>
        <v>244772.2666</v>
      </c>
      <c r="E171" s="8">
        <f t="shared" si="16"/>
        <v>15534.78138</v>
      </c>
      <c r="F171" s="4">
        <f t="shared" si="12"/>
        <v>190278.3423</v>
      </c>
      <c r="G171" s="3">
        <v>0.5</v>
      </c>
      <c r="H171" s="4">
        <f t="shared" si="11"/>
        <v>76141077.68</v>
      </c>
      <c r="I171" s="13">
        <f t="shared" si="13"/>
        <v>32062.1358</v>
      </c>
      <c r="J171" s="8">
        <f t="shared" si="14"/>
        <v>1335.922325</v>
      </c>
      <c r="K171" s="1">
        <f t="shared" si="1"/>
        <v>0.04</v>
      </c>
      <c r="L171" s="7">
        <f t="shared" si="2"/>
        <v>0</v>
      </c>
      <c r="M171" s="8">
        <f t="shared" si="3"/>
        <v>0</v>
      </c>
      <c r="N171" s="7">
        <f t="shared" si="4"/>
        <v>1165.108603</v>
      </c>
      <c r="O171" s="8">
        <f t="shared" si="5"/>
        <v>26834.8914</v>
      </c>
    </row>
    <row r="172">
      <c r="A172" s="11">
        <v>168.0</v>
      </c>
      <c r="B172" s="8">
        <f t="shared" si="6"/>
        <v>30786325577728</v>
      </c>
      <c r="C172" s="8">
        <f t="shared" si="7"/>
        <v>79770762.51</v>
      </c>
      <c r="D172" s="8">
        <f t="shared" si="8"/>
        <v>229237.4852</v>
      </c>
      <c r="E172" s="8">
        <f t="shared" si="16"/>
        <v>16168.99856</v>
      </c>
      <c r="F172" s="4">
        <f t="shared" si="12"/>
        <v>173049.2827</v>
      </c>
      <c r="G172" s="3">
        <v>0.5</v>
      </c>
      <c r="H172" s="4">
        <f t="shared" si="11"/>
        <v>76173139.81</v>
      </c>
      <c r="I172" s="13">
        <f t="shared" si="13"/>
        <v>30426.29133</v>
      </c>
      <c r="J172" s="8">
        <f t="shared" si="14"/>
        <v>1267.762139</v>
      </c>
      <c r="K172" s="1">
        <f t="shared" si="1"/>
        <v>0.04</v>
      </c>
      <c r="L172" s="7">
        <f t="shared" si="2"/>
        <v>0</v>
      </c>
      <c r="M172" s="8">
        <f t="shared" si="3"/>
        <v>0</v>
      </c>
      <c r="N172" s="7">
        <f t="shared" si="4"/>
        <v>1212.674892</v>
      </c>
      <c r="O172" s="8">
        <f t="shared" si="5"/>
        <v>26787.32511</v>
      </c>
    </row>
    <row r="173">
      <c r="A173" s="11">
        <v>169.0</v>
      </c>
      <c r="B173" s="8">
        <f t="shared" si="6"/>
        <v>36611317421824</v>
      </c>
      <c r="C173" s="8">
        <f t="shared" si="7"/>
        <v>79786931.51</v>
      </c>
      <c r="D173" s="8">
        <f t="shared" si="8"/>
        <v>213068.4867</v>
      </c>
      <c r="E173" s="8">
        <f t="shared" si="16"/>
        <v>16251.3346</v>
      </c>
      <c r="F173" s="4">
        <f t="shared" si="12"/>
        <v>157606.5639</v>
      </c>
      <c r="G173" s="3">
        <v>0.5</v>
      </c>
      <c r="H173" s="4">
        <f t="shared" si="11"/>
        <v>76203566.11</v>
      </c>
      <c r="I173" s="13">
        <f t="shared" si="13"/>
        <v>25490.98314</v>
      </c>
      <c r="J173" s="8">
        <f t="shared" si="14"/>
        <v>1062.124298</v>
      </c>
      <c r="K173" s="1">
        <f t="shared" si="1"/>
        <v>0.04</v>
      </c>
      <c r="L173" s="7">
        <f t="shared" si="2"/>
        <v>0</v>
      </c>
      <c r="M173" s="8">
        <f t="shared" si="3"/>
        <v>0</v>
      </c>
      <c r="N173" s="7">
        <f t="shared" si="4"/>
        <v>1218.850095</v>
      </c>
      <c r="O173" s="8">
        <f t="shared" si="5"/>
        <v>26781.14991</v>
      </c>
    </row>
    <row r="174">
      <c r="A174" s="11">
        <v>170.0</v>
      </c>
      <c r="B174" s="8">
        <f t="shared" si="6"/>
        <v>43538439167657</v>
      </c>
      <c r="C174" s="8">
        <f t="shared" si="7"/>
        <v>79803182.85</v>
      </c>
      <c r="D174" s="8">
        <f t="shared" si="8"/>
        <v>196817.1521</v>
      </c>
      <c r="E174" s="8">
        <f t="shared" si="16"/>
        <v>15699.46016</v>
      </c>
      <c r="F174" s="4">
        <f t="shared" si="12"/>
        <v>146752.9166</v>
      </c>
      <c r="G174" s="3">
        <v>0.5</v>
      </c>
      <c r="H174" s="4">
        <f t="shared" si="11"/>
        <v>76229057.09</v>
      </c>
      <c r="I174" s="13">
        <f t="shared" si="13"/>
        <v>14237.29601</v>
      </c>
      <c r="J174" s="8">
        <f t="shared" si="14"/>
        <v>593.2206669</v>
      </c>
      <c r="K174" s="1">
        <f t="shared" si="1"/>
        <v>0.04</v>
      </c>
      <c r="L174" s="7">
        <f t="shared" si="2"/>
        <v>0</v>
      </c>
      <c r="M174" s="8">
        <f t="shared" si="3"/>
        <v>0</v>
      </c>
      <c r="N174" s="7">
        <f t="shared" si="4"/>
        <v>1177.459512</v>
      </c>
      <c r="O174" s="8">
        <f t="shared" si="5"/>
        <v>26822.54049</v>
      </c>
    </row>
    <row r="175">
      <c r="A175" s="11">
        <v>171.0</v>
      </c>
      <c r="B175" s="8">
        <f t="shared" si="6"/>
        <v>51776221634290</v>
      </c>
      <c r="C175" s="8">
        <f t="shared" si="7"/>
        <v>79818882.31</v>
      </c>
      <c r="D175" s="8">
        <f t="shared" si="8"/>
        <v>181117.6919</v>
      </c>
      <c r="E175" s="8">
        <f t="shared" si="16"/>
        <v>13922.24844</v>
      </c>
      <c r="F175" s="4">
        <f t="shared" si="12"/>
        <v>145844.6483</v>
      </c>
      <c r="G175" s="3">
        <v>0.5</v>
      </c>
      <c r="H175" s="4">
        <f t="shared" si="11"/>
        <v>76243294.38</v>
      </c>
      <c r="I175" s="13">
        <f t="shared" si="13"/>
        <v>3635.538465</v>
      </c>
      <c r="J175" s="8">
        <f t="shared" si="14"/>
        <v>151.4807694</v>
      </c>
      <c r="K175" s="1">
        <f t="shared" si="1"/>
        <v>0.04</v>
      </c>
      <c r="L175" s="7">
        <f t="shared" si="2"/>
        <v>0</v>
      </c>
      <c r="M175" s="8">
        <f t="shared" si="3"/>
        <v>0</v>
      </c>
      <c r="N175" s="7">
        <f t="shared" si="4"/>
        <v>1044.168633</v>
      </c>
      <c r="O175" s="8">
        <f t="shared" si="5"/>
        <v>26955.83137</v>
      </c>
    </row>
    <row r="176">
      <c r="A176" s="11">
        <v>172.0</v>
      </c>
      <c r="B176" s="8">
        <f t="shared" si="6"/>
        <v>61572651155456</v>
      </c>
      <c r="C176" s="8">
        <f t="shared" si="7"/>
        <v>79832804.56</v>
      </c>
      <c r="D176" s="8">
        <f t="shared" si="8"/>
        <v>167195.4435</v>
      </c>
      <c r="E176" s="8">
        <f t="shared" si="16"/>
        <v>9312.153317</v>
      </c>
      <c r="F176" s="4">
        <f t="shared" si="12"/>
        <v>151369.7824</v>
      </c>
      <c r="G176" s="3">
        <v>0.5</v>
      </c>
      <c r="H176" s="4">
        <f t="shared" si="11"/>
        <v>76246929.92</v>
      </c>
      <c r="I176" s="13">
        <f t="shared" si="13"/>
        <v>1662.674789</v>
      </c>
      <c r="J176" s="8">
        <f t="shared" si="14"/>
        <v>69.27811619</v>
      </c>
      <c r="K176" s="1">
        <f t="shared" si="1"/>
        <v>0.04</v>
      </c>
      <c r="L176" s="7">
        <f t="shared" si="2"/>
        <v>0</v>
      </c>
      <c r="M176" s="8">
        <f t="shared" si="3"/>
        <v>0</v>
      </c>
      <c r="N176" s="7">
        <f t="shared" si="4"/>
        <v>698.4114988</v>
      </c>
      <c r="O176" s="8">
        <f t="shared" si="5"/>
        <v>27301.5885</v>
      </c>
    </row>
    <row r="177">
      <c r="A177" s="11">
        <v>173.0</v>
      </c>
      <c r="B177" s="8">
        <f t="shared" si="6"/>
        <v>73222634843649</v>
      </c>
      <c r="C177" s="8">
        <f t="shared" si="7"/>
        <v>79842116.71</v>
      </c>
      <c r="D177" s="8">
        <f t="shared" si="8"/>
        <v>157883.2902</v>
      </c>
      <c r="E177" s="8">
        <f t="shared" si="16"/>
        <v>3122.39581</v>
      </c>
      <c r="F177" s="4">
        <f t="shared" si="12"/>
        <v>152760.2253</v>
      </c>
      <c r="G177" s="3">
        <v>0.5</v>
      </c>
      <c r="H177" s="4">
        <f t="shared" si="11"/>
        <v>76248592.6</v>
      </c>
      <c r="I177" s="13">
        <f t="shared" si="13"/>
        <v>2253.828454</v>
      </c>
      <c r="J177" s="8">
        <f t="shared" si="14"/>
        <v>93.90951893</v>
      </c>
      <c r="K177" s="1">
        <f t="shared" si="1"/>
        <v>0.04</v>
      </c>
      <c r="L177" s="7">
        <f t="shared" si="2"/>
        <v>0</v>
      </c>
      <c r="M177" s="8">
        <f t="shared" si="3"/>
        <v>0</v>
      </c>
      <c r="N177" s="7">
        <f t="shared" si="4"/>
        <v>234.1796858</v>
      </c>
      <c r="O177" s="8">
        <f t="shared" si="5"/>
        <v>27765.82031</v>
      </c>
    </row>
    <row r="178">
      <c r="A178" s="11">
        <v>174.0</v>
      </c>
      <c r="B178" s="8">
        <f t="shared" si="6"/>
        <v>87076878335313</v>
      </c>
      <c r="C178" s="8">
        <f t="shared" si="7"/>
        <v>79845239.11</v>
      </c>
      <c r="D178" s="8">
        <f t="shared" si="8"/>
        <v>154760.8943</v>
      </c>
      <c r="E178" s="8">
        <f t="shared" si="16"/>
        <v>987.4026968</v>
      </c>
      <c r="F178" s="4">
        <f t="shared" si="12"/>
        <v>151399.8901</v>
      </c>
      <c r="G178" s="3">
        <v>0.5</v>
      </c>
      <c r="H178" s="4">
        <f t="shared" si="11"/>
        <v>76250846.43</v>
      </c>
      <c r="I178" s="13">
        <f t="shared" si="13"/>
        <v>3219.762053</v>
      </c>
      <c r="J178" s="8">
        <f t="shared" si="14"/>
        <v>134.1567522</v>
      </c>
      <c r="K178" s="1">
        <f t="shared" si="1"/>
        <v>0.04</v>
      </c>
      <c r="L178" s="7">
        <f t="shared" si="2"/>
        <v>0</v>
      </c>
      <c r="M178" s="8">
        <f t="shared" si="3"/>
        <v>0</v>
      </c>
      <c r="N178" s="7">
        <f t="shared" si="4"/>
        <v>74.05520226</v>
      </c>
      <c r="O178" s="8">
        <f t="shared" si="5"/>
        <v>27925.9448</v>
      </c>
    </row>
    <row r="179">
      <c r="A179" s="11">
        <v>175.0</v>
      </c>
      <c r="B179" s="8">
        <f t="shared" si="6"/>
        <v>103552443268581</v>
      </c>
      <c r="C179" s="8">
        <f t="shared" si="7"/>
        <v>79846226.51</v>
      </c>
      <c r="D179" s="8">
        <f t="shared" si="8"/>
        <v>153773.4916</v>
      </c>
      <c r="E179" s="8">
        <f t="shared" si="16"/>
        <v>1168.481693</v>
      </c>
      <c r="F179" s="4">
        <f t="shared" si="12"/>
        <v>149214.4529</v>
      </c>
      <c r="G179" s="3">
        <v>0.5</v>
      </c>
      <c r="H179" s="4">
        <f t="shared" si="11"/>
        <v>76254066.19</v>
      </c>
      <c r="I179" s="13">
        <f t="shared" si="13"/>
        <v>4511.742229</v>
      </c>
      <c r="J179" s="8">
        <f t="shared" si="14"/>
        <v>187.9892596</v>
      </c>
      <c r="K179" s="1">
        <f t="shared" si="1"/>
        <v>0.04</v>
      </c>
      <c r="L179" s="7">
        <f t="shared" si="2"/>
        <v>0</v>
      </c>
      <c r="M179" s="8">
        <f t="shared" si="3"/>
        <v>0</v>
      </c>
      <c r="N179" s="7">
        <f t="shared" si="4"/>
        <v>87.636127</v>
      </c>
      <c r="O179" s="8">
        <f t="shared" si="5"/>
        <v>27912.36387</v>
      </c>
    </row>
    <row r="180">
      <c r="A180" s="11">
        <v>176.0</v>
      </c>
      <c r="B180" s="8">
        <f t="shared" si="6"/>
        <v>123145302310912</v>
      </c>
      <c r="C180" s="8">
        <f t="shared" si="7"/>
        <v>79847394.99</v>
      </c>
      <c r="D180" s="8">
        <f t="shared" si="8"/>
        <v>152605.01</v>
      </c>
      <c r="E180" s="8">
        <f t="shared" si="16"/>
        <v>1657.613041</v>
      </c>
      <c r="F180" s="4">
        <f t="shared" si="12"/>
        <v>146172.3345</v>
      </c>
      <c r="G180" s="3">
        <v>0.5</v>
      </c>
      <c r="H180" s="4">
        <f t="shared" si="11"/>
        <v>76258577.93</v>
      </c>
      <c r="I180" s="13">
        <f t="shared" si="13"/>
        <v>6147.204673</v>
      </c>
      <c r="J180" s="8">
        <f t="shared" si="14"/>
        <v>256.133528</v>
      </c>
      <c r="K180" s="1">
        <f t="shared" si="1"/>
        <v>0.04</v>
      </c>
      <c r="L180" s="7">
        <f t="shared" si="2"/>
        <v>0</v>
      </c>
      <c r="M180" s="8">
        <f t="shared" si="3"/>
        <v>0</v>
      </c>
      <c r="N180" s="7">
        <f t="shared" si="4"/>
        <v>124.3209781</v>
      </c>
      <c r="O180" s="8">
        <f t="shared" si="5"/>
        <v>27875.67902</v>
      </c>
    </row>
    <row r="181">
      <c r="A181" s="11">
        <v>177.0</v>
      </c>
      <c r="B181" s="8">
        <f t="shared" si="6"/>
        <v>146445269687298</v>
      </c>
      <c r="C181" s="8">
        <f t="shared" si="7"/>
        <v>79849052.6</v>
      </c>
      <c r="D181" s="8">
        <f t="shared" si="8"/>
        <v>150947.3969</v>
      </c>
      <c r="E181" s="8">
        <f t="shared" si="16"/>
        <v>2312.004165</v>
      </c>
      <c r="F181" s="4">
        <f t="shared" si="12"/>
        <v>142081.0005</v>
      </c>
      <c r="G181" s="3">
        <v>0.5</v>
      </c>
      <c r="H181" s="4">
        <f t="shared" si="11"/>
        <v>76264725.14</v>
      </c>
      <c r="I181" s="13">
        <f t="shared" si="13"/>
        <v>8075.028321</v>
      </c>
      <c r="J181" s="8">
        <f t="shared" si="14"/>
        <v>336.4595134</v>
      </c>
      <c r="K181" s="1">
        <f t="shared" si="1"/>
        <v>0.04</v>
      </c>
      <c r="L181" s="7">
        <f t="shared" si="2"/>
        <v>0</v>
      </c>
      <c r="M181" s="8">
        <f t="shared" si="3"/>
        <v>0</v>
      </c>
      <c r="N181" s="7">
        <f t="shared" si="4"/>
        <v>173.4003124</v>
      </c>
      <c r="O181" s="8">
        <f t="shared" si="5"/>
        <v>27826.59969</v>
      </c>
    </row>
    <row r="182">
      <c r="A182" s="11">
        <v>178.0</v>
      </c>
      <c r="B182" s="8">
        <f t="shared" si="6"/>
        <v>174153756670627</v>
      </c>
      <c r="C182" s="8">
        <f t="shared" si="7"/>
        <v>79851364.61</v>
      </c>
      <c r="D182" s="8">
        <f t="shared" si="8"/>
        <v>148635.3927</v>
      </c>
      <c r="E182" s="8">
        <f t="shared" si="16"/>
        <v>3132.681242</v>
      </c>
      <c r="F182" s="4">
        <f t="shared" si="12"/>
        <v>136802.1939</v>
      </c>
      <c r="G182" s="3">
        <v>0.5</v>
      </c>
      <c r="H182" s="4">
        <f t="shared" si="11"/>
        <v>76272800.16</v>
      </c>
      <c r="I182" s="13">
        <f t="shared" si="13"/>
        <v>10144.72815</v>
      </c>
      <c r="J182" s="8">
        <f t="shared" si="14"/>
        <v>422.6970064</v>
      </c>
      <c r="K182" s="1">
        <f t="shared" si="1"/>
        <v>0.04</v>
      </c>
      <c r="L182" s="7">
        <f t="shared" si="2"/>
        <v>0</v>
      </c>
      <c r="M182" s="8">
        <f t="shared" si="3"/>
        <v>0</v>
      </c>
      <c r="N182" s="7">
        <f t="shared" si="4"/>
        <v>234.9510931</v>
      </c>
      <c r="O182" s="8">
        <f t="shared" si="5"/>
        <v>27765.04891</v>
      </c>
    </row>
    <row r="183">
      <c r="A183" s="11">
        <v>179.0</v>
      </c>
      <c r="B183" s="8">
        <f t="shared" si="6"/>
        <v>207104886537162</v>
      </c>
      <c r="C183" s="8">
        <f t="shared" si="7"/>
        <v>79854497.29</v>
      </c>
      <c r="D183" s="8">
        <f t="shared" si="8"/>
        <v>145502.7115</v>
      </c>
      <c r="E183" s="8">
        <f t="shared" si="16"/>
        <v>4090.129621</v>
      </c>
      <c r="F183" s="4">
        <f t="shared" si="12"/>
        <v>130324.8983</v>
      </c>
      <c r="G183" s="3">
        <v>0.5</v>
      </c>
      <c r="H183" s="4">
        <f t="shared" si="11"/>
        <v>76282944.89</v>
      </c>
      <c r="I183" s="13">
        <f t="shared" si="13"/>
        <v>12122.00395</v>
      </c>
      <c r="J183" s="8">
        <f t="shared" si="14"/>
        <v>505.0834977</v>
      </c>
      <c r="K183" s="1">
        <f t="shared" si="1"/>
        <v>0.04</v>
      </c>
      <c r="L183" s="7">
        <f t="shared" si="2"/>
        <v>0</v>
      </c>
      <c r="M183" s="8">
        <f t="shared" si="3"/>
        <v>0</v>
      </c>
      <c r="N183" s="7">
        <f t="shared" si="4"/>
        <v>306.7597216</v>
      </c>
      <c r="O183" s="8">
        <f t="shared" si="5"/>
        <v>27693.24028</v>
      </c>
    </row>
    <row r="184">
      <c r="A184" s="11">
        <v>180.0</v>
      </c>
      <c r="B184" s="8">
        <f t="shared" si="6"/>
        <v>246290604621824</v>
      </c>
      <c r="C184" s="8">
        <f t="shared" si="7"/>
        <v>79858587.42</v>
      </c>
      <c r="D184" s="8">
        <f t="shared" si="8"/>
        <v>141412.5819</v>
      </c>
      <c r="E184" s="8">
        <f t="shared" si="16"/>
        <v>5109.167844</v>
      </c>
      <c r="F184" s="4">
        <f t="shared" si="12"/>
        <v>122806.9787</v>
      </c>
      <c r="G184" s="3">
        <v>0.5</v>
      </c>
      <c r="H184" s="4">
        <f t="shared" si="11"/>
        <v>76295066.9</v>
      </c>
      <c r="I184" s="13">
        <f t="shared" si="13"/>
        <v>13764.60111</v>
      </c>
      <c r="J184" s="8">
        <f t="shared" si="14"/>
        <v>573.5250462</v>
      </c>
      <c r="K184" s="1">
        <f t="shared" si="1"/>
        <v>0.04</v>
      </c>
      <c r="L184" s="7">
        <f t="shared" si="2"/>
        <v>0</v>
      </c>
      <c r="M184" s="8">
        <f t="shared" si="3"/>
        <v>0</v>
      </c>
      <c r="N184" s="7">
        <f t="shared" si="4"/>
        <v>383.1875883</v>
      </c>
      <c r="O184" s="8">
        <f t="shared" si="5"/>
        <v>27616.81241</v>
      </c>
    </row>
    <row r="185">
      <c r="A185" s="11">
        <v>181.0</v>
      </c>
      <c r="B185" s="8">
        <f t="shared" si="6"/>
        <v>292890539374595</v>
      </c>
      <c r="C185" s="8">
        <f t="shared" si="7"/>
        <v>79863696.59</v>
      </c>
      <c r="D185" s="8">
        <f t="shared" si="8"/>
        <v>136303.414</v>
      </c>
      <c r="E185" s="8">
        <f t="shared" si="16"/>
        <v>6080.025419</v>
      </c>
      <c r="F185" s="4">
        <f t="shared" si="12"/>
        <v>114548.878</v>
      </c>
      <c r="G185" s="3">
        <v>0.5</v>
      </c>
      <c r="H185" s="4">
        <f t="shared" si="11"/>
        <v>76308831.5</v>
      </c>
      <c r="I185" s="13">
        <f t="shared" si="13"/>
        <v>14913.39012</v>
      </c>
      <c r="J185" s="8">
        <f t="shared" si="14"/>
        <v>621.3912552</v>
      </c>
      <c r="K185" s="1">
        <f t="shared" si="1"/>
        <v>0.04</v>
      </c>
      <c r="L185" s="7">
        <f t="shared" si="2"/>
        <v>0</v>
      </c>
      <c r="M185" s="8">
        <f t="shared" si="3"/>
        <v>0</v>
      </c>
      <c r="N185" s="7">
        <f t="shared" si="4"/>
        <v>456.0019065</v>
      </c>
      <c r="O185" s="8">
        <f t="shared" si="5"/>
        <v>27543.99809</v>
      </c>
    </row>
    <row r="186">
      <c r="A186" s="11">
        <v>182.0</v>
      </c>
      <c r="B186" s="8">
        <f t="shared" si="6"/>
        <v>348307513341253</v>
      </c>
      <c r="C186" s="8">
        <f t="shared" si="7"/>
        <v>79869776.61</v>
      </c>
      <c r="D186" s="8">
        <f t="shared" si="8"/>
        <v>130223.3886</v>
      </c>
      <c r="E186" s="8">
        <f t="shared" si="16"/>
        <v>6893.913699</v>
      </c>
      <c r="F186" s="4">
        <f t="shared" si="12"/>
        <v>105908.0103</v>
      </c>
      <c r="G186" s="3">
        <v>0.5</v>
      </c>
      <c r="H186" s="4">
        <f t="shared" si="11"/>
        <v>76323744.89</v>
      </c>
      <c r="I186" s="13">
        <f t="shared" si="13"/>
        <v>15522.23862</v>
      </c>
      <c r="J186" s="8">
        <f t="shared" si="14"/>
        <v>646.7599425</v>
      </c>
      <c r="K186" s="1">
        <f t="shared" si="1"/>
        <v>0.04</v>
      </c>
      <c r="L186" s="7">
        <f t="shared" si="2"/>
        <v>0</v>
      </c>
      <c r="M186" s="8">
        <f t="shared" si="3"/>
        <v>0</v>
      </c>
      <c r="N186" s="7">
        <f t="shared" si="4"/>
        <v>517.0435275</v>
      </c>
      <c r="O186" s="8">
        <f t="shared" si="5"/>
        <v>27482.95647</v>
      </c>
    </row>
    <row r="187">
      <c r="A187" s="11">
        <v>183.0</v>
      </c>
      <c r="B187" s="8">
        <f t="shared" si="6"/>
        <v>414209773074323</v>
      </c>
      <c r="C187" s="8">
        <f t="shared" si="7"/>
        <v>79876670.53</v>
      </c>
      <c r="D187" s="8">
        <f t="shared" si="8"/>
        <v>123329.4749</v>
      </c>
      <c r="E187" s="8">
        <f t="shared" si="16"/>
        <v>7480.258286</v>
      </c>
      <c r="F187" s="4">
        <f t="shared" si="12"/>
        <v>97219.27004</v>
      </c>
      <c r="G187" s="3">
        <v>0.5</v>
      </c>
      <c r="H187" s="4">
        <f t="shared" si="11"/>
        <v>76339267.13</v>
      </c>
      <c r="I187" s="13">
        <f t="shared" si="13"/>
        <v>15601.28122</v>
      </c>
      <c r="J187" s="8">
        <f t="shared" si="14"/>
        <v>650.053384</v>
      </c>
      <c r="K187" s="1">
        <f t="shared" si="1"/>
        <v>0.04</v>
      </c>
      <c r="L187" s="7">
        <f t="shared" si="2"/>
        <v>0</v>
      </c>
      <c r="M187" s="8">
        <f t="shared" si="3"/>
        <v>0</v>
      </c>
      <c r="N187" s="7">
        <f t="shared" si="4"/>
        <v>561.0193715</v>
      </c>
      <c r="O187" s="8">
        <f t="shared" si="5"/>
        <v>27438.98063</v>
      </c>
    </row>
    <row r="188">
      <c r="A188" s="11">
        <v>184.0</v>
      </c>
      <c r="B188" s="8">
        <f t="shared" si="6"/>
        <v>492581209243648</v>
      </c>
      <c r="C188" s="8">
        <f t="shared" si="7"/>
        <v>79884150.78</v>
      </c>
      <c r="D188" s="8">
        <f t="shared" si="8"/>
        <v>115849.2166</v>
      </c>
      <c r="E188" s="8">
        <f t="shared" si="16"/>
        <v>7817.013622</v>
      </c>
      <c r="F188" s="4">
        <f t="shared" si="12"/>
        <v>88784.94906</v>
      </c>
      <c r="G188" s="3">
        <v>0.5</v>
      </c>
      <c r="H188" s="4">
        <f t="shared" si="11"/>
        <v>76354868.41</v>
      </c>
      <c r="I188" s="13">
        <f t="shared" si="13"/>
        <v>15071.48175</v>
      </c>
      <c r="J188" s="8">
        <f t="shared" si="14"/>
        <v>627.9784064</v>
      </c>
      <c r="K188" s="1">
        <f t="shared" si="1"/>
        <v>0.04</v>
      </c>
      <c r="L188" s="7">
        <f t="shared" si="2"/>
        <v>0</v>
      </c>
      <c r="M188" s="8">
        <f t="shared" si="3"/>
        <v>0</v>
      </c>
      <c r="N188" s="7">
        <f t="shared" si="4"/>
        <v>586.2760217</v>
      </c>
      <c r="O188" s="8">
        <f t="shared" si="5"/>
        <v>27413.72398</v>
      </c>
    </row>
    <row r="189">
      <c r="A189" s="11">
        <v>185.0</v>
      </c>
      <c r="B189" s="8">
        <f t="shared" si="6"/>
        <v>585781078749190</v>
      </c>
      <c r="C189" s="8">
        <f t="shared" si="7"/>
        <v>79891967.8</v>
      </c>
      <c r="D189" s="8">
        <f t="shared" si="8"/>
        <v>108032.203</v>
      </c>
      <c r="E189" s="8">
        <f t="shared" si="16"/>
        <v>7909.060512</v>
      </c>
      <c r="F189" s="4">
        <f t="shared" si="12"/>
        <v>80994.54941</v>
      </c>
      <c r="G189" s="3">
        <v>0.5</v>
      </c>
      <c r="H189" s="4">
        <f t="shared" si="11"/>
        <v>76369939.89</v>
      </c>
      <c r="I189" s="13">
        <f t="shared" si="13"/>
        <v>13365.3585</v>
      </c>
      <c r="J189" s="8">
        <f t="shared" si="14"/>
        <v>556.8899377</v>
      </c>
      <c r="K189" s="1">
        <f t="shared" si="1"/>
        <v>0.04</v>
      </c>
      <c r="L189" s="7">
        <f t="shared" si="2"/>
        <v>0</v>
      </c>
      <c r="M189" s="8">
        <f t="shared" si="3"/>
        <v>0</v>
      </c>
      <c r="N189" s="7">
        <f t="shared" si="4"/>
        <v>593.1795384</v>
      </c>
      <c r="O189" s="8">
        <f t="shared" si="5"/>
        <v>27406.82046</v>
      </c>
    </row>
    <row r="190">
      <c r="A190" s="11">
        <v>186.0</v>
      </c>
      <c r="B190" s="8">
        <f t="shared" si="6"/>
        <v>696615026682506</v>
      </c>
      <c r="C190" s="8">
        <f t="shared" si="7"/>
        <v>79899876.86</v>
      </c>
      <c r="D190" s="8">
        <f t="shared" si="8"/>
        <v>100123.1425</v>
      </c>
      <c r="E190" s="8">
        <f t="shared" si="16"/>
        <v>7737.031317</v>
      </c>
      <c r="F190" s="4">
        <f t="shared" si="12"/>
        <v>74809.33229</v>
      </c>
      <c r="G190" s="3">
        <v>0.5</v>
      </c>
      <c r="H190" s="4">
        <f t="shared" si="11"/>
        <v>76383305.25</v>
      </c>
      <c r="I190" s="13">
        <f t="shared" si="13"/>
        <v>8939.667184</v>
      </c>
      <c r="J190" s="8">
        <f t="shared" si="14"/>
        <v>372.4861327</v>
      </c>
      <c r="K190" s="1">
        <f t="shared" si="1"/>
        <v>0.04</v>
      </c>
      <c r="L190" s="7">
        <f t="shared" si="2"/>
        <v>0</v>
      </c>
      <c r="M190" s="8">
        <f t="shared" si="3"/>
        <v>0</v>
      </c>
      <c r="N190" s="7">
        <f t="shared" si="4"/>
        <v>580.2773488</v>
      </c>
      <c r="O190" s="8">
        <f t="shared" si="5"/>
        <v>27419.72265</v>
      </c>
    </row>
    <row r="191">
      <c r="A191" s="11">
        <v>187.0</v>
      </c>
      <c r="B191" s="8">
        <f t="shared" si="6"/>
        <v>828419546148647</v>
      </c>
      <c r="C191" s="8">
        <f t="shared" si="7"/>
        <v>79907613.89</v>
      </c>
      <c r="D191" s="8">
        <f t="shared" si="8"/>
        <v>92386.11118</v>
      </c>
      <c r="E191" s="8">
        <f t="shared" si="16"/>
        <v>7116.367797</v>
      </c>
      <c r="F191" s="4">
        <f t="shared" si="12"/>
        <v>72613.54677</v>
      </c>
      <c r="G191" s="3">
        <v>0.5</v>
      </c>
      <c r="H191" s="4">
        <f t="shared" si="11"/>
        <v>76392244.91</v>
      </c>
      <c r="I191" s="13">
        <f t="shared" si="13"/>
        <v>2997.499978</v>
      </c>
      <c r="J191" s="8">
        <f t="shared" si="14"/>
        <v>124.8958324</v>
      </c>
      <c r="K191" s="1">
        <f t="shared" si="1"/>
        <v>0.04</v>
      </c>
      <c r="L191" s="7">
        <f t="shared" si="2"/>
        <v>0</v>
      </c>
      <c r="M191" s="8">
        <f t="shared" si="3"/>
        <v>0</v>
      </c>
      <c r="N191" s="7">
        <f t="shared" si="4"/>
        <v>533.7275848</v>
      </c>
      <c r="O191" s="8">
        <f t="shared" si="5"/>
        <v>27466.27242</v>
      </c>
    </row>
    <row r="192">
      <c r="A192" s="11">
        <v>188.0</v>
      </c>
      <c r="B192" s="8">
        <f t="shared" si="6"/>
        <v>985162418487296</v>
      </c>
      <c r="C192" s="8">
        <f t="shared" si="7"/>
        <v>79914730.26</v>
      </c>
      <c r="D192" s="8">
        <f t="shared" si="8"/>
        <v>85269.74339</v>
      </c>
      <c r="E192" s="8">
        <f t="shared" si="16"/>
        <v>5388.847724</v>
      </c>
      <c r="F192" s="4">
        <f t="shared" si="12"/>
        <v>74879.99868</v>
      </c>
      <c r="G192" s="3">
        <v>0.5</v>
      </c>
      <c r="H192" s="4">
        <f t="shared" si="11"/>
        <v>76395242.41</v>
      </c>
      <c r="I192" s="13">
        <f t="shared" si="13"/>
        <v>947.9065889</v>
      </c>
      <c r="J192" s="8">
        <f t="shared" si="14"/>
        <v>39.49610787</v>
      </c>
      <c r="K192" s="1">
        <f t="shared" si="1"/>
        <v>0.04</v>
      </c>
      <c r="L192" s="7">
        <f t="shared" si="2"/>
        <v>0</v>
      </c>
      <c r="M192" s="8">
        <f t="shared" si="3"/>
        <v>0</v>
      </c>
      <c r="N192" s="7">
        <f t="shared" si="4"/>
        <v>404.1635793</v>
      </c>
      <c r="O192" s="8">
        <f t="shared" si="5"/>
        <v>27595.83642</v>
      </c>
    </row>
    <row r="193">
      <c r="A193" s="11">
        <v>189.0</v>
      </c>
      <c r="B193" s="8">
        <f t="shared" si="6"/>
        <v>1.17156E+15</v>
      </c>
      <c r="C193" s="8">
        <f t="shared" si="7"/>
        <v>79920119.1</v>
      </c>
      <c r="D193" s="8">
        <f t="shared" si="8"/>
        <v>79880.89566</v>
      </c>
      <c r="E193" s="8">
        <f t="shared" si="16"/>
        <v>2343.909369</v>
      </c>
      <c r="F193" s="4">
        <f t="shared" si="12"/>
        <v>76236.50535</v>
      </c>
      <c r="G193" s="3">
        <v>0.5</v>
      </c>
      <c r="H193" s="4">
        <f t="shared" si="11"/>
        <v>76396190.32</v>
      </c>
      <c r="I193" s="13">
        <f t="shared" si="13"/>
        <v>1121.742426</v>
      </c>
      <c r="J193" s="8">
        <f t="shared" si="14"/>
        <v>46.73926773</v>
      </c>
      <c r="K193" s="1">
        <f t="shared" si="1"/>
        <v>0.04</v>
      </c>
      <c r="L193" s="7">
        <f t="shared" si="2"/>
        <v>0</v>
      </c>
      <c r="M193" s="8">
        <f t="shared" si="3"/>
        <v>0</v>
      </c>
      <c r="N193" s="7">
        <f t="shared" si="4"/>
        <v>175.7932026</v>
      </c>
      <c r="O193" s="8">
        <f t="shared" si="5"/>
        <v>27824.2068</v>
      </c>
    </row>
    <row r="194">
      <c r="A194" s="11">
        <v>190.0</v>
      </c>
      <c r="B194" s="8">
        <f t="shared" si="6"/>
        <v>1.39323E+15</v>
      </c>
      <c r="C194" s="8">
        <f t="shared" si="7"/>
        <v>79922463.01</v>
      </c>
      <c r="D194" s="8">
        <f t="shared" si="8"/>
        <v>77536.98629</v>
      </c>
      <c r="E194" s="8">
        <f t="shared" si="16"/>
        <v>639.334381</v>
      </c>
      <c r="F194" s="4">
        <f t="shared" si="12"/>
        <v>75707.35804</v>
      </c>
      <c r="G194" s="3">
        <v>0.5</v>
      </c>
      <c r="H194" s="4">
        <f t="shared" si="11"/>
        <v>76397312.06</v>
      </c>
      <c r="I194" s="13">
        <f t="shared" si="13"/>
        <v>1591.308519</v>
      </c>
      <c r="J194" s="8">
        <f t="shared" si="14"/>
        <v>66.30452165</v>
      </c>
      <c r="K194" s="1">
        <f t="shared" si="1"/>
        <v>0.04</v>
      </c>
      <c r="L194" s="7">
        <f t="shared" si="2"/>
        <v>0</v>
      </c>
      <c r="M194" s="8">
        <f t="shared" si="3"/>
        <v>0</v>
      </c>
      <c r="N194" s="7">
        <f t="shared" si="4"/>
        <v>47.95007858</v>
      </c>
      <c r="O194" s="8">
        <f t="shared" si="5"/>
        <v>27952.04992</v>
      </c>
    </row>
    <row r="195">
      <c r="A195" s="11">
        <v>191.0</v>
      </c>
      <c r="B195" s="8">
        <f t="shared" si="6"/>
        <v>1.65684E+15</v>
      </c>
      <c r="C195" s="8">
        <f t="shared" si="7"/>
        <v>79923102.35</v>
      </c>
      <c r="D195" s="8">
        <f t="shared" si="8"/>
        <v>76897.65191</v>
      </c>
      <c r="E195" s="8">
        <f t="shared" si="16"/>
        <v>585.9346948</v>
      </c>
      <c r="F195" s="4">
        <f t="shared" si="12"/>
        <v>74635.67969</v>
      </c>
      <c r="G195" s="3">
        <v>0.5</v>
      </c>
      <c r="H195" s="4">
        <f t="shared" si="11"/>
        <v>76398903.37</v>
      </c>
      <c r="I195" s="13">
        <f t="shared" si="13"/>
        <v>2219.523998</v>
      </c>
      <c r="J195" s="8">
        <f t="shared" si="14"/>
        <v>92.48016659</v>
      </c>
      <c r="K195" s="1">
        <f t="shared" si="1"/>
        <v>0.04</v>
      </c>
      <c r="L195" s="7">
        <f t="shared" si="2"/>
        <v>0</v>
      </c>
      <c r="M195" s="8">
        <f t="shared" si="3"/>
        <v>0</v>
      </c>
      <c r="N195" s="7">
        <f t="shared" si="4"/>
        <v>43.94510211</v>
      </c>
      <c r="O195" s="8">
        <f t="shared" si="5"/>
        <v>27956.0549</v>
      </c>
    </row>
    <row r="196">
      <c r="A196" s="11">
        <v>192.0</v>
      </c>
      <c r="B196" s="8">
        <f t="shared" si="6"/>
        <v>1.97032E+15</v>
      </c>
      <c r="C196" s="8">
        <f t="shared" si="7"/>
        <v>79923688.28</v>
      </c>
      <c r="D196" s="8">
        <f t="shared" si="8"/>
        <v>76311.71722</v>
      </c>
      <c r="E196" s="8">
        <f t="shared" si="16"/>
        <v>819.6133201</v>
      </c>
      <c r="F196" s="4">
        <f t="shared" si="12"/>
        <v>73143.28885</v>
      </c>
      <c r="G196" s="3">
        <v>0.5</v>
      </c>
      <c r="H196" s="4">
        <f t="shared" si="11"/>
        <v>76401122.9</v>
      </c>
      <c r="I196" s="13">
        <f t="shared" si="13"/>
        <v>3007.373992</v>
      </c>
      <c r="J196" s="8">
        <f t="shared" si="14"/>
        <v>125.3072497</v>
      </c>
      <c r="K196" s="1">
        <f t="shared" si="1"/>
        <v>0.04</v>
      </c>
      <c r="L196" s="7">
        <f t="shared" si="2"/>
        <v>0</v>
      </c>
      <c r="M196" s="8">
        <f t="shared" si="3"/>
        <v>0</v>
      </c>
      <c r="N196" s="7">
        <f t="shared" si="4"/>
        <v>61.47099901</v>
      </c>
      <c r="O196" s="8">
        <f t="shared" si="5"/>
        <v>27938.529</v>
      </c>
    </row>
    <row r="197">
      <c r="A197" s="11">
        <v>193.0</v>
      </c>
      <c r="B197" s="8">
        <f t="shared" si="6"/>
        <v>2.34312E+15</v>
      </c>
      <c r="C197" s="8">
        <f t="shared" si="7"/>
        <v>79924507.9</v>
      </c>
      <c r="D197" s="8">
        <f t="shared" si="8"/>
        <v>75492.1039</v>
      </c>
      <c r="E197" s="8">
        <f t="shared" si="16"/>
        <v>1137.867729</v>
      </c>
      <c r="F197" s="4">
        <f t="shared" si="12"/>
        <v>71148.47534</v>
      </c>
      <c r="G197" s="3">
        <v>0.5</v>
      </c>
      <c r="H197" s="4">
        <f t="shared" si="11"/>
        <v>76404130.27</v>
      </c>
      <c r="I197" s="13">
        <f t="shared" si="13"/>
        <v>3926.524436</v>
      </c>
      <c r="J197" s="8">
        <f t="shared" si="14"/>
        <v>163.6051848</v>
      </c>
      <c r="K197" s="1">
        <f t="shared" si="1"/>
        <v>0.04</v>
      </c>
      <c r="L197" s="7">
        <f t="shared" si="2"/>
        <v>0</v>
      </c>
      <c r="M197" s="8">
        <f t="shared" si="3"/>
        <v>0</v>
      </c>
      <c r="N197" s="7">
        <f t="shared" si="4"/>
        <v>85.34007965</v>
      </c>
      <c r="O197" s="8">
        <f t="shared" si="5"/>
        <v>27914.65992</v>
      </c>
    </row>
    <row r="198">
      <c r="A198" s="11">
        <v>194.0</v>
      </c>
      <c r="B198" s="8">
        <f t="shared" si="6"/>
        <v>2.78646E+15</v>
      </c>
      <c r="C198" s="8">
        <f t="shared" si="7"/>
        <v>79925645.76</v>
      </c>
      <c r="D198" s="8">
        <f t="shared" si="8"/>
        <v>74354.23617</v>
      </c>
      <c r="E198" s="8">
        <f t="shared" si="16"/>
        <v>1533.772703</v>
      </c>
      <c r="F198" s="4">
        <f t="shared" si="12"/>
        <v>68592.11842</v>
      </c>
      <c r="G198" s="3">
        <v>0.5</v>
      </c>
      <c r="H198" s="4">
        <f t="shared" si="11"/>
        <v>76408056.79</v>
      </c>
      <c r="I198" s="13">
        <f t="shared" si="13"/>
        <v>4904.80113</v>
      </c>
      <c r="J198" s="8">
        <f t="shared" si="14"/>
        <v>204.3667137</v>
      </c>
      <c r="K198" s="1">
        <f t="shared" si="1"/>
        <v>0.04</v>
      </c>
      <c r="L198" s="7">
        <f t="shared" si="2"/>
        <v>0</v>
      </c>
      <c r="M198" s="8">
        <f t="shared" si="3"/>
        <v>0</v>
      </c>
      <c r="N198" s="7">
        <f t="shared" si="4"/>
        <v>115.0329527</v>
      </c>
      <c r="O198" s="8">
        <f t="shared" si="5"/>
        <v>27884.96705</v>
      </c>
    </row>
    <row r="199">
      <c r="A199" s="11">
        <v>195.0</v>
      </c>
      <c r="B199" s="8">
        <f t="shared" si="6"/>
        <v>3.31368E+15</v>
      </c>
      <c r="C199" s="8">
        <f t="shared" si="7"/>
        <v>79927179.54</v>
      </c>
      <c r="D199" s="8">
        <f t="shared" si="8"/>
        <v>72820.46347</v>
      </c>
      <c r="E199" s="8">
        <f t="shared" si="16"/>
        <v>1991.412375</v>
      </c>
      <c r="F199" s="4">
        <f t="shared" si="12"/>
        <v>65474.36295</v>
      </c>
      <c r="G199" s="3">
        <v>0.5</v>
      </c>
      <c r="H199" s="4">
        <f t="shared" si="11"/>
        <v>76412961.6</v>
      </c>
      <c r="I199" s="13">
        <f t="shared" si="13"/>
        <v>5836.824403</v>
      </c>
      <c r="J199" s="8">
        <f t="shared" si="14"/>
        <v>243.2010168</v>
      </c>
      <c r="K199" s="1">
        <f t="shared" si="1"/>
        <v>0.04</v>
      </c>
      <c r="L199" s="7">
        <f t="shared" si="2"/>
        <v>0</v>
      </c>
      <c r="M199" s="8">
        <f t="shared" si="3"/>
        <v>0</v>
      </c>
      <c r="N199" s="7">
        <f t="shared" si="4"/>
        <v>149.3559282</v>
      </c>
      <c r="O199" s="8">
        <f t="shared" si="5"/>
        <v>27850.64407</v>
      </c>
    </row>
    <row r="200">
      <c r="A200" s="11">
        <v>196.0</v>
      </c>
      <c r="B200" s="8">
        <f t="shared" si="6"/>
        <v>3.94065E+15</v>
      </c>
      <c r="C200" s="8">
        <f t="shared" si="7"/>
        <v>79929170.95</v>
      </c>
      <c r="D200" s="8">
        <f t="shared" si="8"/>
        <v>70829.05109</v>
      </c>
      <c r="E200" s="8">
        <f t="shared" si="16"/>
        <v>2474.93641</v>
      </c>
      <c r="F200" s="4">
        <f t="shared" si="12"/>
        <v>61869.27394</v>
      </c>
      <c r="G200" s="3">
        <v>0.5</v>
      </c>
      <c r="H200" s="4">
        <f t="shared" si="11"/>
        <v>76418798.42</v>
      </c>
      <c r="I200" s="13">
        <f t="shared" si="13"/>
        <v>6618.157151</v>
      </c>
      <c r="J200" s="8">
        <f t="shared" si="14"/>
        <v>275.756548</v>
      </c>
      <c r="K200" s="1">
        <f t="shared" si="1"/>
        <v>0.04</v>
      </c>
      <c r="L200" s="7">
        <f t="shared" si="2"/>
        <v>0</v>
      </c>
      <c r="M200" s="8">
        <f t="shared" si="3"/>
        <v>0</v>
      </c>
      <c r="N200" s="7">
        <f t="shared" si="4"/>
        <v>185.6202307</v>
      </c>
      <c r="O200" s="8">
        <f t="shared" si="5"/>
        <v>27814.37977</v>
      </c>
    </row>
    <row r="201">
      <c r="A201" s="11">
        <v>197.0</v>
      </c>
      <c r="B201" s="8">
        <f t="shared" si="6"/>
        <v>4.68625E+15</v>
      </c>
      <c r="C201" s="8">
        <f t="shared" si="7"/>
        <v>79931645.89</v>
      </c>
      <c r="D201" s="8">
        <f t="shared" si="8"/>
        <v>68354.11468</v>
      </c>
      <c r="E201" s="8">
        <f t="shared" si="16"/>
        <v>2934.807876</v>
      </c>
      <c r="F201" s="4">
        <f t="shared" si="12"/>
        <v>57910.16812</v>
      </c>
      <c r="G201" s="3">
        <v>0.5</v>
      </c>
      <c r="H201" s="4">
        <f t="shared" si="11"/>
        <v>76425416.58</v>
      </c>
      <c r="I201" s="13">
        <f t="shared" si="13"/>
        <v>7181.047955</v>
      </c>
      <c r="J201" s="8">
        <f t="shared" si="14"/>
        <v>299.2103315</v>
      </c>
      <c r="K201" s="1">
        <f t="shared" si="1"/>
        <v>0.04</v>
      </c>
      <c r="L201" s="7">
        <f t="shared" si="2"/>
        <v>0</v>
      </c>
      <c r="M201" s="8">
        <f t="shared" si="3"/>
        <v>0</v>
      </c>
      <c r="N201" s="7">
        <f t="shared" si="4"/>
        <v>220.1105907</v>
      </c>
      <c r="O201" s="8">
        <f t="shared" si="5"/>
        <v>27779.88941</v>
      </c>
    </row>
    <row r="202">
      <c r="A202" s="11">
        <v>198.0</v>
      </c>
      <c r="B202" s="8">
        <f t="shared" si="6"/>
        <v>5.57292E+15</v>
      </c>
      <c r="C202" s="8">
        <f t="shared" si="7"/>
        <v>79934580.69</v>
      </c>
      <c r="D202" s="8">
        <f t="shared" si="8"/>
        <v>65419.30681</v>
      </c>
      <c r="E202" s="8">
        <f t="shared" si="16"/>
        <v>3323.602046</v>
      </c>
      <c r="F202" s="4">
        <f t="shared" si="12"/>
        <v>53753.51188</v>
      </c>
      <c r="G202" s="3">
        <v>0.5</v>
      </c>
      <c r="H202" s="4">
        <f t="shared" si="11"/>
        <v>76432597.62</v>
      </c>
      <c r="I202" s="13">
        <f t="shared" si="13"/>
        <v>7504.333078</v>
      </c>
      <c r="J202" s="8">
        <f t="shared" si="14"/>
        <v>312.6805449</v>
      </c>
      <c r="K202" s="1">
        <f t="shared" si="1"/>
        <v>0.04</v>
      </c>
      <c r="L202" s="7">
        <f t="shared" si="2"/>
        <v>0</v>
      </c>
      <c r="M202" s="8">
        <f t="shared" si="3"/>
        <v>0</v>
      </c>
      <c r="N202" s="7">
        <f t="shared" si="4"/>
        <v>249.2701534</v>
      </c>
      <c r="O202" s="8">
        <f t="shared" si="5"/>
        <v>27750.72985</v>
      </c>
    </row>
    <row r="203">
      <c r="A203" s="11">
        <v>199.0</v>
      </c>
      <c r="B203" s="8">
        <f t="shared" si="6"/>
        <v>6.62736E+15</v>
      </c>
      <c r="C203" s="8">
        <f t="shared" si="7"/>
        <v>79937904.3</v>
      </c>
      <c r="D203" s="8">
        <f t="shared" si="8"/>
        <v>62095.70476</v>
      </c>
      <c r="E203" s="8">
        <f t="shared" si="16"/>
        <v>3610.734156</v>
      </c>
      <c r="F203" s="4">
        <f t="shared" si="12"/>
        <v>49547.23241</v>
      </c>
      <c r="G203" s="3">
        <v>0.5</v>
      </c>
      <c r="H203" s="4">
        <f t="shared" si="11"/>
        <v>76440101.96</v>
      </c>
      <c r="I203" s="13">
        <f t="shared" si="13"/>
        <v>7592.698092</v>
      </c>
      <c r="J203" s="8">
        <f t="shared" si="14"/>
        <v>316.3624205</v>
      </c>
      <c r="K203" s="1">
        <f t="shared" si="1"/>
        <v>0.04</v>
      </c>
      <c r="L203" s="7">
        <f t="shared" si="2"/>
        <v>0</v>
      </c>
      <c r="M203" s="8">
        <f t="shared" si="3"/>
        <v>0</v>
      </c>
      <c r="N203" s="7">
        <f t="shared" si="4"/>
        <v>270.8050617</v>
      </c>
      <c r="O203" s="8">
        <f t="shared" si="5"/>
        <v>27729.19494</v>
      </c>
    </row>
    <row r="204">
      <c r="A204" s="11">
        <v>200.0</v>
      </c>
      <c r="B204" s="8">
        <f t="shared" si="6"/>
        <v>7.8813E+15</v>
      </c>
      <c r="C204" s="8">
        <f t="shared" si="7"/>
        <v>79941515.03</v>
      </c>
      <c r="D204" s="8">
        <f t="shared" si="8"/>
        <v>58484.9706</v>
      </c>
      <c r="E204" s="8">
        <f t="shared" si="16"/>
        <v>3785.931556</v>
      </c>
      <c r="F204" s="4">
        <f t="shared" si="12"/>
        <v>45424.10345</v>
      </c>
      <c r="G204" s="3">
        <v>0.5</v>
      </c>
      <c r="H204" s="4">
        <f t="shared" si="11"/>
        <v>76447694.66</v>
      </c>
      <c r="I204" s="13">
        <f t="shared" si="13"/>
        <v>7427.550064</v>
      </c>
      <c r="J204" s="8">
        <f t="shared" si="14"/>
        <v>309.4812527</v>
      </c>
      <c r="K204" s="1">
        <f t="shared" si="1"/>
        <v>0.04</v>
      </c>
      <c r="L204" s="7">
        <f t="shared" si="2"/>
        <v>0</v>
      </c>
      <c r="M204" s="8">
        <f t="shared" si="3"/>
        <v>0</v>
      </c>
      <c r="N204" s="7">
        <f t="shared" si="4"/>
        <v>283.9448667</v>
      </c>
      <c r="O204" s="8">
        <f t="shared" si="5"/>
        <v>27716.05513</v>
      </c>
    </row>
    <row r="205">
      <c r="A205" s="11">
        <v>201.0</v>
      </c>
      <c r="B205" s="8">
        <f t="shared" si="6"/>
        <v>9.3725E+15</v>
      </c>
      <c r="C205" s="8">
        <f t="shared" si="7"/>
        <v>79945300.96</v>
      </c>
      <c r="D205" s="8">
        <f t="shared" si="8"/>
        <v>54699.03905</v>
      </c>
      <c r="E205" s="8">
        <f t="shared" si="16"/>
        <v>3851.124639</v>
      </c>
      <c r="F205" s="4">
        <f t="shared" si="12"/>
        <v>41538.19677</v>
      </c>
      <c r="G205" s="3">
        <v>0.5</v>
      </c>
      <c r="H205" s="4">
        <f t="shared" si="11"/>
        <v>76455122.21</v>
      </c>
      <c r="I205" s="13">
        <f t="shared" si="13"/>
        <v>6831.713085</v>
      </c>
      <c r="J205" s="8">
        <f t="shared" si="14"/>
        <v>284.6547119</v>
      </c>
      <c r="K205" s="1">
        <f t="shared" si="1"/>
        <v>0.04</v>
      </c>
      <c r="L205" s="7">
        <f t="shared" si="2"/>
        <v>0</v>
      </c>
      <c r="M205" s="8">
        <f t="shared" si="3"/>
        <v>0</v>
      </c>
      <c r="N205" s="7">
        <f t="shared" si="4"/>
        <v>288.8343479</v>
      </c>
      <c r="O205" s="8">
        <f t="shared" si="5"/>
        <v>27711.16565</v>
      </c>
    </row>
    <row r="206">
      <c r="A206" s="11">
        <v>202.0</v>
      </c>
      <c r="B206" s="8">
        <f t="shared" si="6"/>
        <v>1.11458E+16</v>
      </c>
      <c r="C206" s="8">
        <f t="shared" si="7"/>
        <v>79949152.09</v>
      </c>
      <c r="D206" s="8">
        <f t="shared" si="8"/>
        <v>50847.91441</v>
      </c>
      <c r="E206" s="8">
        <f t="shared" si="16"/>
        <v>3802.603189</v>
      </c>
      <c r="F206" s="4">
        <f t="shared" si="12"/>
        <v>38224.43217</v>
      </c>
      <c r="G206" s="3">
        <v>0.5</v>
      </c>
      <c r="H206" s="4">
        <f t="shared" si="11"/>
        <v>76461953.92</v>
      </c>
      <c r="I206" s="13">
        <f t="shared" si="13"/>
        <v>5173.293815</v>
      </c>
      <c r="J206" s="8">
        <f t="shared" si="14"/>
        <v>215.553909</v>
      </c>
      <c r="K206" s="1">
        <f t="shared" si="1"/>
        <v>0.04</v>
      </c>
      <c r="L206" s="7">
        <f t="shared" si="2"/>
        <v>0</v>
      </c>
      <c r="M206" s="8">
        <f t="shared" si="3"/>
        <v>0</v>
      </c>
      <c r="N206" s="7">
        <f t="shared" si="4"/>
        <v>285.1952392</v>
      </c>
      <c r="O206" s="8">
        <f t="shared" si="5"/>
        <v>27714.80476</v>
      </c>
    </row>
    <row r="207">
      <c r="A207" s="11">
        <v>203.0</v>
      </c>
      <c r="B207" s="8">
        <f t="shared" si="6"/>
        <v>1.32547E+16</v>
      </c>
      <c r="C207" s="8">
        <f t="shared" si="7"/>
        <v>79952954.69</v>
      </c>
      <c r="D207" s="8">
        <f t="shared" si="8"/>
        <v>47045.31122</v>
      </c>
      <c r="E207" s="8">
        <f t="shared" si="16"/>
        <v>3583.493065</v>
      </c>
      <c r="F207" s="4">
        <f t="shared" si="12"/>
        <v>36419.07751</v>
      </c>
      <c r="G207" s="3">
        <v>0.5</v>
      </c>
      <c r="H207" s="4">
        <f t="shared" si="11"/>
        <v>76467127.21</v>
      </c>
      <c r="I207" s="13">
        <f t="shared" si="13"/>
        <v>2250.152994</v>
      </c>
      <c r="J207" s="8">
        <f t="shared" si="14"/>
        <v>93.75637474</v>
      </c>
      <c r="K207" s="1">
        <f t="shared" si="1"/>
        <v>0.04</v>
      </c>
      <c r="L207" s="7">
        <f t="shared" si="2"/>
        <v>0</v>
      </c>
      <c r="M207" s="8">
        <f t="shared" si="3"/>
        <v>0</v>
      </c>
      <c r="N207" s="7">
        <f t="shared" si="4"/>
        <v>268.7619799</v>
      </c>
      <c r="O207" s="8">
        <f t="shared" si="5"/>
        <v>27731.23802</v>
      </c>
    </row>
    <row r="208">
      <c r="A208" s="11">
        <v>204.0</v>
      </c>
      <c r="B208" s="8">
        <f t="shared" si="6"/>
        <v>1.57626E+16</v>
      </c>
      <c r="C208" s="8">
        <f t="shared" si="7"/>
        <v>79956538.18</v>
      </c>
      <c r="D208" s="8">
        <f t="shared" si="8"/>
        <v>43461.81815</v>
      </c>
      <c r="E208" s="8">
        <f t="shared" si="16"/>
        <v>2950.752274</v>
      </c>
      <c r="F208" s="4">
        <f t="shared" si="12"/>
        <v>37025.92041</v>
      </c>
      <c r="G208" s="3">
        <v>0.5</v>
      </c>
      <c r="H208" s="4">
        <f t="shared" si="11"/>
        <v>76469377.37</v>
      </c>
      <c r="I208" s="13">
        <f t="shared" si="13"/>
        <v>613.7610058</v>
      </c>
      <c r="J208" s="8">
        <f t="shared" si="14"/>
        <v>25.57337524</v>
      </c>
      <c r="K208" s="1">
        <f t="shared" si="1"/>
        <v>0.04</v>
      </c>
      <c r="L208" s="7">
        <f t="shared" si="2"/>
        <v>0</v>
      </c>
      <c r="M208" s="8">
        <f t="shared" si="3"/>
        <v>0</v>
      </c>
      <c r="N208" s="7">
        <f t="shared" si="4"/>
        <v>221.3064205</v>
      </c>
      <c r="O208" s="8">
        <f t="shared" si="5"/>
        <v>27778.69358</v>
      </c>
    </row>
    <row r="209">
      <c r="A209" s="11">
        <v>205.0</v>
      </c>
      <c r="B209" s="8">
        <f t="shared" si="6"/>
        <v>1.8745E+16</v>
      </c>
      <c r="C209" s="8">
        <f t="shared" si="7"/>
        <v>79959488.93</v>
      </c>
      <c r="D209" s="8">
        <f t="shared" si="8"/>
        <v>40511.06588</v>
      </c>
      <c r="E209" s="8">
        <f t="shared" si="16"/>
        <v>1592.660128</v>
      </c>
      <c r="F209" s="4">
        <f t="shared" si="12"/>
        <v>37979.24616</v>
      </c>
      <c r="G209" s="3">
        <v>0.5</v>
      </c>
      <c r="H209" s="4">
        <f t="shared" si="11"/>
        <v>76469991.13</v>
      </c>
      <c r="I209" s="13">
        <f t="shared" si="13"/>
        <v>562.4973071</v>
      </c>
      <c r="J209" s="8">
        <f t="shared" si="14"/>
        <v>23.43738779</v>
      </c>
      <c r="K209" s="1">
        <f t="shared" si="1"/>
        <v>0.04</v>
      </c>
      <c r="L209" s="7">
        <f t="shared" si="2"/>
        <v>0</v>
      </c>
      <c r="M209" s="8">
        <f t="shared" si="3"/>
        <v>0</v>
      </c>
      <c r="N209" s="7">
        <f t="shared" si="4"/>
        <v>119.4495096</v>
      </c>
      <c r="O209" s="8">
        <f t="shared" si="5"/>
        <v>27880.55049</v>
      </c>
    </row>
    <row r="210">
      <c r="A210" s="11">
        <v>206.0</v>
      </c>
      <c r="B210" s="8">
        <f t="shared" si="6"/>
        <v>2.22917E+16</v>
      </c>
      <c r="C210" s="8">
        <f t="shared" si="7"/>
        <v>79961081.59</v>
      </c>
      <c r="D210" s="8">
        <f t="shared" si="8"/>
        <v>38918.40575</v>
      </c>
      <c r="E210" s="8">
        <f t="shared" si="16"/>
        <v>458.2481308</v>
      </c>
      <c r="F210" s="4">
        <f t="shared" si="12"/>
        <v>37851.5596</v>
      </c>
      <c r="G210" s="3">
        <v>0.5</v>
      </c>
      <c r="H210" s="4">
        <f t="shared" si="11"/>
        <v>76470553.62</v>
      </c>
      <c r="I210" s="13">
        <f t="shared" si="13"/>
        <v>786.8287873</v>
      </c>
      <c r="J210" s="8">
        <f t="shared" si="14"/>
        <v>32.78453281</v>
      </c>
      <c r="K210" s="1">
        <f t="shared" si="1"/>
        <v>0.04</v>
      </c>
      <c r="L210" s="7">
        <f t="shared" si="2"/>
        <v>0</v>
      </c>
      <c r="M210" s="8">
        <f t="shared" si="3"/>
        <v>0</v>
      </c>
      <c r="N210" s="7">
        <f t="shared" si="4"/>
        <v>34.36860981</v>
      </c>
      <c r="O210" s="8">
        <f t="shared" si="5"/>
        <v>27965.63139</v>
      </c>
    </row>
    <row r="211">
      <c r="A211" s="11">
        <v>207.0</v>
      </c>
      <c r="B211" s="8">
        <f t="shared" si="6"/>
        <v>2.65094E+16</v>
      </c>
      <c r="C211" s="8">
        <f t="shared" si="7"/>
        <v>79961539.84</v>
      </c>
      <c r="D211" s="8">
        <f t="shared" si="8"/>
        <v>38460.15762</v>
      </c>
      <c r="E211" s="8">
        <f t="shared" si="16"/>
        <v>299.4837502</v>
      </c>
      <c r="F211" s="4">
        <f t="shared" si="12"/>
        <v>37331.43003</v>
      </c>
      <c r="G211" s="3">
        <v>0.5</v>
      </c>
      <c r="H211" s="4">
        <f t="shared" si="11"/>
        <v>76471340.45</v>
      </c>
      <c r="I211" s="13">
        <f t="shared" si="13"/>
        <v>1092.353019</v>
      </c>
      <c r="J211" s="8">
        <f t="shared" si="14"/>
        <v>45.51470915</v>
      </c>
      <c r="K211" s="1">
        <f t="shared" si="1"/>
        <v>0.04</v>
      </c>
      <c r="L211" s="7">
        <f t="shared" si="2"/>
        <v>0</v>
      </c>
      <c r="M211" s="8">
        <f t="shared" si="3"/>
        <v>0</v>
      </c>
      <c r="N211" s="7">
        <f t="shared" si="4"/>
        <v>22.46128126</v>
      </c>
      <c r="O211" s="8">
        <f t="shared" si="5"/>
        <v>27977.53872</v>
      </c>
    </row>
    <row r="212">
      <c r="A212" s="11">
        <v>208.0</v>
      </c>
      <c r="B212" s="8">
        <f t="shared" si="6"/>
        <v>3.15252E+16</v>
      </c>
      <c r="C212" s="8">
        <f t="shared" si="7"/>
        <v>79961839.33</v>
      </c>
      <c r="D212" s="8">
        <f t="shared" si="8"/>
        <v>38160.67387</v>
      </c>
      <c r="E212" s="8">
        <f t="shared" si="16"/>
        <v>405.612054</v>
      </c>
      <c r="F212" s="4">
        <f t="shared" si="12"/>
        <v>36599.17435</v>
      </c>
      <c r="G212" s="3">
        <v>0.5</v>
      </c>
      <c r="H212" s="4">
        <f t="shared" si="11"/>
        <v>76472432.81</v>
      </c>
      <c r="I212" s="13">
        <f t="shared" si="13"/>
        <v>1472.421795</v>
      </c>
      <c r="J212" s="8">
        <f t="shared" si="14"/>
        <v>61.35090813</v>
      </c>
      <c r="K212" s="1">
        <f t="shared" si="1"/>
        <v>0.04</v>
      </c>
      <c r="L212" s="7">
        <f t="shared" si="2"/>
        <v>0</v>
      </c>
      <c r="M212" s="8">
        <f t="shared" si="3"/>
        <v>0</v>
      </c>
      <c r="N212" s="7">
        <f t="shared" si="4"/>
        <v>30.42090405</v>
      </c>
      <c r="O212" s="8">
        <f t="shared" si="5"/>
        <v>27969.5791</v>
      </c>
    </row>
    <row r="213">
      <c r="A213" s="11">
        <v>209.0</v>
      </c>
      <c r="B213" s="8">
        <f t="shared" si="6"/>
        <v>3.749E+16</v>
      </c>
      <c r="C213" s="8">
        <f t="shared" si="7"/>
        <v>79962244.94</v>
      </c>
      <c r="D213" s="8">
        <f t="shared" si="8"/>
        <v>37755.06182</v>
      </c>
      <c r="E213" s="8">
        <f t="shared" si="16"/>
        <v>560.2497373</v>
      </c>
      <c r="F213" s="4">
        <f t="shared" si="12"/>
        <v>35625.65139</v>
      </c>
      <c r="G213" s="3">
        <v>0.5</v>
      </c>
      <c r="H213" s="4">
        <f t="shared" si="11"/>
        <v>76473905.23</v>
      </c>
      <c r="I213" s="13">
        <f t="shared" si="13"/>
        <v>1911.75588</v>
      </c>
      <c r="J213" s="8">
        <f t="shared" si="14"/>
        <v>79.65649502</v>
      </c>
      <c r="K213" s="1">
        <f t="shared" si="1"/>
        <v>0.04</v>
      </c>
      <c r="L213" s="7">
        <f t="shared" si="2"/>
        <v>0</v>
      </c>
      <c r="M213" s="8">
        <f t="shared" si="3"/>
        <v>0</v>
      </c>
      <c r="N213" s="7">
        <f t="shared" si="4"/>
        <v>42.0187303</v>
      </c>
      <c r="O213" s="8">
        <f t="shared" si="5"/>
        <v>27957.98127</v>
      </c>
    </row>
    <row r="214">
      <c r="A214" s="11">
        <v>210.0</v>
      </c>
      <c r="B214" s="8">
        <f t="shared" si="6"/>
        <v>4.45834E+16</v>
      </c>
      <c r="C214" s="8">
        <f t="shared" si="7"/>
        <v>79962805.19</v>
      </c>
      <c r="D214" s="8">
        <f t="shared" si="8"/>
        <v>37194.81208</v>
      </c>
      <c r="E214" s="8">
        <f t="shared" si="16"/>
        <v>751.4807681</v>
      </c>
      <c r="F214" s="4">
        <f t="shared" si="12"/>
        <v>34385.71978</v>
      </c>
      <c r="G214" s="3">
        <v>0.5</v>
      </c>
      <c r="H214" s="4">
        <f t="shared" si="11"/>
        <v>76475816.98</v>
      </c>
      <c r="I214" s="13">
        <f t="shared" si="13"/>
        <v>2375.938953</v>
      </c>
      <c r="J214" s="8">
        <f t="shared" si="14"/>
        <v>98.99745639</v>
      </c>
      <c r="K214" s="1">
        <f t="shared" si="1"/>
        <v>0.04</v>
      </c>
      <c r="L214" s="7">
        <f t="shared" si="2"/>
        <v>0</v>
      </c>
      <c r="M214" s="8">
        <f t="shared" si="3"/>
        <v>0</v>
      </c>
      <c r="N214" s="7">
        <f t="shared" si="4"/>
        <v>56.36105761</v>
      </c>
      <c r="O214" s="8">
        <f t="shared" si="5"/>
        <v>27943.63894</v>
      </c>
    </row>
    <row r="215">
      <c r="A215" s="11">
        <v>211.0</v>
      </c>
      <c r="B215" s="8">
        <f t="shared" si="6"/>
        <v>5.30189E+16</v>
      </c>
      <c r="C215" s="8">
        <f t="shared" si="7"/>
        <v>79963556.67</v>
      </c>
      <c r="D215" s="8">
        <f t="shared" si="8"/>
        <v>36443.33131</v>
      </c>
      <c r="E215" s="8">
        <f t="shared" si="16"/>
        <v>970.7187995</v>
      </c>
      <c r="F215" s="4">
        <f t="shared" si="12"/>
        <v>32881.50217</v>
      </c>
      <c r="G215" s="3">
        <v>0.5</v>
      </c>
      <c r="H215" s="4">
        <f t="shared" si="11"/>
        <v>76478192.92</v>
      </c>
      <c r="I215" s="13">
        <f t="shared" si="13"/>
        <v>2817.415561</v>
      </c>
      <c r="J215" s="8">
        <f t="shared" si="14"/>
        <v>117.392315</v>
      </c>
      <c r="K215" s="1">
        <f t="shared" si="1"/>
        <v>0.04</v>
      </c>
      <c r="L215" s="7">
        <f t="shared" si="2"/>
        <v>0</v>
      </c>
      <c r="M215" s="8">
        <f t="shared" si="3"/>
        <v>0</v>
      </c>
      <c r="N215" s="7">
        <f t="shared" si="4"/>
        <v>72.80390996</v>
      </c>
      <c r="O215" s="8">
        <f t="shared" si="5"/>
        <v>27927.19609</v>
      </c>
    </row>
    <row r="216">
      <c r="A216" s="11">
        <v>212.0</v>
      </c>
      <c r="B216" s="8">
        <f t="shared" si="6"/>
        <v>6.30504E+16</v>
      </c>
      <c r="C216" s="8">
        <f t="shared" si="7"/>
        <v>79964527.39</v>
      </c>
      <c r="D216" s="8">
        <f t="shared" si="8"/>
        <v>35472.61251</v>
      </c>
      <c r="E216" s="8">
        <f t="shared" si="16"/>
        <v>1200.920857</v>
      </c>
      <c r="F216" s="4">
        <f t="shared" si="12"/>
        <v>31147.61515</v>
      </c>
      <c r="G216" s="3">
        <v>0.5</v>
      </c>
      <c r="H216" s="4">
        <f t="shared" si="11"/>
        <v>76481010.34</v>
      </c>
      <c r="I216" s="13">
        <f t="shared" si="13"/>
        <v>3190.657964</v>
      </c>
      <c r="J216" s="8">
        <f t="shared" si="14"/>
        <v>132.9440818</v>
      </c>
      <c r="K216" s="1">
        <f t="shared" si="1"/>
        <v>0.04</v>
      </c>
      <c r="L216" s="7">
        <f t="shared" si="2"/>
        <v>0</v>
      </c>
      <c r="M216" s="8">
        <f t="shared" si="3"/>
        <v>0</v>
      </c>
      <c r="N216" s="7">
        <f t="shared" si="4"/>
        <v>90.06906428</v>
      </c>
      <c r="O216" s="8">
        <f t="shared" si="5"/>
        <v>27909.93094</v>
      </c>
    </row>
    <row r="217">
      <c r="A217" s="11">
        <v>213.0</v>
      </c>
      <c r="B217" s="8">
        <f t="shared" si="6"/>
        <v>7.498E+16</v>
      </c>
      <c r="C217" s="8">
        <f t="shared" si="7"/>
        <v>79965728.31</v>
      </c>
      <c r="D217" s="8">
        <f t="shared" si="8"/>
        <v>34271.69166</v>
      </c>
      <c r="E217" s="8">
        <f t="shared" si="16"/>
        <v>1419.648813</v>
      </c>
      <c r="F217" s="4">
        <f t="shared" si="12"/>
        <v>29243.66192</v>
      </c>
      <c r="G217" s="3">
        <v>0.5</v>
      </c>
      <c r="H217" s="4">
        <f t="shared" si="11"/>
        <v>76484201</v>
      </c>
      <c r="I217" s="13">
        <f t="shared" si="13"/>
        <v>3466.30479</v>
      </c>
      <c r="J217" s="8">
        <f t="shared" si="14"/>
        <v>144.4293662</v>
      </c>
      <c r="K217" s="1">
        <f t="shared" si="1"/>
        <v>0.04</v>
      </c>
      <c r="L217" s="7">
        <f t="shared" si="2"/>
        <v>0</v>
      </c>
      <c r="M217" s="8">
        <f t="shared" si="3"/>
        <v>0</v>
      </c>
      <c r="N217" s="7">
        <f t="shared" si="4"/>
        <v>106.473661</v>
      </c>
      <c r="O217" s="8">
        <f t="shared" si="5"/>
        <v>27893.52634</v>
      </c>
    </row>
    <row r="218">
      <c r="A218" s="11">
        <v>214.0</v>
      </c>
      <c r="B218" s="8">
        <f t="shared" si="6"/>
        <v>8.91667E+16</v>
      </c>
      <c r="C218" s="8">
        <f t="shared" si="7"/>
        <v>79967147.96</v>
      </c>
      <c r="D218" s="8">
        <f t="shared" si="8"/>
        <v>32852.04284</v>
      </c>
      <c r="E218" s="8">
        <f t="shared" si="16"/>
        <v>1606.022986</v>
      </c>
      <c r="F218" s="4">
        <f t="shared" si="12"/>
        <v>27238.95075</v>
      </c>
      <c r="G218" s="3">
        <v>0.5</v>
      </c>
      <c r="H218" s="4">
        <f t="shared" si="11"/>
        <v>76487667.3</v>
      </c>
      <c r="I218" s="13">
        <f t="shared" si="13"/>
        <v>3634.494294</v>
      </c>
      <c r="J218" s="8">
        <f t="shared" si="14"/>
        <v>151.4372622</v>
      </c>
      <c r="K218" s="1">
        <f t="shared" si="1"/>
        <v>0.04</v>
      </c>
      <c r="L218" s="7">
        <f t="shared" si="2"/>
        <v>0</v>
      </c>
      <c r="M218" s="8">
        <f t="shared" si="3"/>
        <v>0</v>
      </c>
      <c r="N218" s="7">
        <f t="shared" si="4"/>
        <v>120.451724</v>
      </c>
      <c r="O218" s="8">
        <f t="shared" si="5"/>
        <v>27879.54828</v>
      </c>
    </row>
    <row r="219">
      <c r="A219" s="11">
        <v>215.0</v>
      </c>
      <c r="B219" s="8">
        <f t="shared" si="6"/>
        <v>1.06038E+17</v>
      </c>
      <c r="C219" s="8">
        <f t="shared" si="7"/>
        <v>79968753.98</v>
      </c>
      <c r="D219" s="8">
        <f t="shared" si="8"/>
        <v>31246.01986</v>
      </c>
      <c r="E219" s="8">
        <f t="shared" si="16"/>
        <v>1746.596185</v>
      </c>
      <c r="F219" s="4">
        <f t="shared" si="12"/>
        <v>25199.61538</v>
      </c>
      <c r="G219" s="3">
        <v>0.5</v>
      </c>
      <c r="H219" s="4">
        <f t="shared" si="11"/>
        <v>76491301.8</v>
      </c>
      <c r="I219" s="13">
        <f t="shared" si="13"/>
        <v>3697.079653</v>
      </c>
      <c r="J219" s="8">
        <f t="shared" si="14"/>
        <v>154.0449855</v>
      </c>
      <c r="K219" s="1">
        <f t="shared" si="1"/>
        <v>0.04</v>
      </c>
      <c r="L219" s="7">
        <f t="shared" si="2"/>
        <v>0</v>
      </c>
      <c r="M219" s="8">
        <f t="shared" si="3"/>
        <v>0</v>
      </c>
      <c r="N219" s="7">
        <f t="shared" si="4"/>
        <v>130.9947139</v>
      </c>
      <c r="O219" s="8">
        <f t="shared" si="5"/>
        <v>27869.00529</v>
      </c>
    </row>
    <row r="220">
      <c r="A220" s="11">
        <v>216.0</v>
      </c>
      <c r="B220" s="8">
        <f t="shared" si="6"/>
        <v>1.26101E+17</v>
      </c>
      <c r="C220" s="8">
        <f t="shared" si="7"/>
        <v>79970500.58</v>
      </c>
      <c r="D220" s="8">
        <f t="shared" si="8"/>
        <v>29499.42367</v>
      </c>
      <c r="E220" s="8">
        <f t="shared" si="16"/>
        <v>1836.536138</v>
      </c>
      <c r="F220" s="4">
        <f t="shared" si="12"/>
        <v>23185.02688</v>
      </c>
      <c r="G220" s="3">
        <v>0.5</v>
      </c>
      <c r="H220" s="4">
        <f t="shared" si="11"/>
        <v>76494998.87</v>
      </c>
      <c r="I220" s="13">
        <f t="shared" si="13"/>
        <v>3650.499062</v>
      </c>
      <c r="J220" s="8">
        <f t="shared" si="14"/>
        <v>152.1041276</v>
      </c>
      <c r="K220" s="1">
        <f t="shared" si="1"/>
        <v>0.04</v>
      </c>
      <c r="L220" s="7">
        <f t="shared" si="2"/>
        <v>0</v>
      </c>
      <c r="M220" s="8">
        <f t="shared" si="3"/>
        <v>0</v>
      </c>
      <c r="N220" s="7">
        <f t="shared" si="4"/>
        <v>137.7402104</v>
      </c>
      <c r="O220" s="8">
        <f t="shared" si="5"/>
        <v>27862.25979</v>
      </c>
    </row>
    <row r="221">
      <c r="A221" s="11">
        <v>217.0</v>
      </c>
      <c r="B221" s="8">
        <f t="shared" si="6"/>
        <v>1.4996E+17</v>
      </c>
      <c r="C221" s="8">
        <f t="shared" si="7"/>
        <v>79972337.11</v>
      </c>
      <c r="D221" s="8">
        <f t="shared" si="8"/>
        <v>27662.88753</v>
      </c>
      <c r="E221" s="8">
        <f t="shared" si="16"/>
        <v>1876.509088</v>
      </c>
      <c r="F221" s="4">
        <f t="shared" si="12"/>
        <v>21258.93277</v>
      </c>
      <c r="G221" s="3">
        <v>0.5</v>
      </c>
      <c r="H221" s="4">
        <f t="shared" si="11"/>
        <v>76498649.37</v>
      </c>
      <c r="I221" s="13">
        <f t="shared" si="13"/>
        <v>3440.153343</v>
      </c>
      <c r="J221" s="8">
        <f t="shared" si="14"/>
        <v>143.3397226</v>
      </c>
      <c r="K221" s="1">
        <f t="shared" si="1"/>
        <v>0.04</v>
      </c>
      <c r="L221" s="7">
        <f t="shared" si="2"/>
        <v>0</v>
      </c>
      <c r="M221" s="8">
        <f t="shared" si="3"/>
        <v>0</v>
      </c>
      <c r="N221" s="7">
        <f t="shared" si="4"/>
        <v>140.7381816</v>
      </c>
      <c r="O221" s="8">
        <f t="shared" si="5"/>
        <v>27859.26182</v>
      </c>
    </row>
    <row r="222">
      <c r="A222" s="11">
        <v>218.0</v>
      </c>
      <c r="B222" s="8">
        <f t="shared" si="6"/>
        <v>1.78333E+17</v>
      </c>
      <c r="C222" s="8">
        <f t="shared" si="7"/>
        <v>79974213.62</v>
      </c>
      <c r="D222" s="8">
        <f t="shared" si="8"/>
        <v>25786.37845</v>
      </c>
      <c r="E222" s="8">
        <f t="shared" si="16"/>
        <v>1866.269499</v>
      </c>
      <c r="F222" s="4">
        <f t="shared" si="12"/>
        <v>19541.70921</v>
      </c>
      <c r="G222" s="3">
        <v>0.5</v>
      </c>
      <c r="H222" s="4">
        <f t="shared" si="11"/>
        <v>76502089.53</v>
      </c>
      <c r="I222" s="13">
        <f t="shared" si="13"/>
        <v>2832.722183</v>
      </c>
      <c r="J222" s="8">
        <f t="shared" si="14"/>
        <v>118.0300909</v>
      </c>
      <c r="K222" s="1">
        <f t="shared" si="1"/>
        <v>0.04</v>
      </c>
      <c r="L222" s="7">
        <f t="shared" si="2"/>
        <v>0</v>
      </c>
      <c r="M222" s="8">
        <f t="shared" si="3"/>
        <v>0</v>
      </c>
      <c r="N222" s="7">
        <f t="shared" si="4"/>
        <v>139.9702124</v>
      </c>
      <c r="O222" s="8">
        <f t="shared" si="5"/>
        <v>27860.02979</v>
      </c>
    </row>
    <row r="223">
      <c r="A223" s="11">
        <v>219.0</v>
      </c>
      <c r="B223" s="8">
        <f t="shared" si="6"/>
        <v>2.12075E+17</v>
      </c>
      <c r="C223" s="8">
        <f t="shared" si="7"/>
        <v>79976079.89</v>
      </c>
      <c r="D223" s="8">
        <f t="shared" si="8"/>
        <v>23920.10895</v>
      </c>
      <c r="E223" s="8">
        <f t="shared" si="16"/>
        <v>1788.48296</v>
      </c>
      <c r="F223" s="4">
        <f t="shared" si="12"/>
        <v>18379.43989</v>
      </c>
      <c r="G223" s="3">
        <v>0.5</v>
      </c>
      <c r="H223" s="4">
        <f t="shared" si="11"/>
        <v>76504922.25</v>
      </c>
      <c r="I223" s="13">
        <f t="shared" si="13"/>
        <v>1528.953723</v>
      </c>
      <c r="J223" s="8">
        <f t="shared" si="14"/>
        <v>63.70640511</v>
      </c>
      <c r="K223" s="1">
        <f t="shared" si="1"/>
        <v>0.04</v>
      </c>
      <c r="L223" s="7">
        <f t="shared" si="2"/>
        <v>0</v>
      </c>
      <c r="M223" s="8">
        <f t="shared" si="3"/>
        <v>0</v>
      </c>
      <c r="N223" s="7">
        <f t="shared" si="4"/>
        <v>134.136222</v>
      </c>
      <c r="O223" s="8">
        <f t="shared" si="5"/>
        <v>27865.86378</v>
      </c>
    </row>
    <row r="224">
      <c r="A224" s="11">
        <v>220.0</v>
      </c>
      <c r="B224" s="8">
        <f t="shared" si="6"/>
        <v>2.52202E+17</v>
      </c>
      <c r="C224" s="8">
        <f t="shared" si="7"/>
        <v>79977868.37</v>
      </c>
      <c r="D224" s="8">
        <f t="shared" si="8"/>
        <v>22131.62599</v>
      </c>
      <c r="E224" s="8">
        <f t="shared" si="16"/>
        <v>1558.02106</v>
      </c>
      <c r="F224" s="4">
        <f t="shared" si="12"/>
        <v>18344.80083</v>
      </c>
      <c r="G224" s="3">
        <v>0.5</v>
      </c>
      <c r="H224" s="4">
        <f t="shared" si="11"/>
        <v>76506451.2</v>
      </c>
      <c r="I224" s="13">
        <f t="shared" si="13"/>
        <v>439.9182056</v>
      </c>
      <c r="J224" s="8">
        <f t="shared" si="14"/>
        <v>18.32992523</v>
      </c>
      <c r="K224" s="1">
        <f t="shared" si="1"/>
        <v>0.04</v>
      </c>
      <c r="L224" s="7">
        <f t="shared" si="2"/>
        <v>0</v>
      </c>
      <c r="M224" s="8">
        <f t="shared" si="3"/>
        <v>0</v>
      </c>
      <c r="N224" s="7">
        <f t="shared" si="4"/>
        <v>116.8515795</v>
      </c>
      <c r="O224" s="8">
        <f t="shared" si="5"/>
        <v>27883.14842</v>
      </c>
    </row>
    <row r="225">
      <c r="A225" s="11">
        <v>221.0</v>
      </c>
      <c r="B225" s="8">
        <f t="shared" si="6"/>
        <v>2.9992E+17</v>
      </c>
      <c r="C225" s="8">
        <f t="shared" si="7"/>
        <v>79979426.4</v>
      </c>
      <c r="D225" s="8">
        <f t="shared" si="8"/>
        <v>20573.60493</v>
      </c>
      <c r="E225" s="8">
        <f t="shared" si="16"/>
        <v>993.6753293</v>
      </c>
      <c r="F225" s="4">
        <f t="shared" si="12"/>
        <v>18880.22803</v>
      </c>
      <c r="G225" s="3">
        <v>0.5</v>
      </c>
      <c r="H225" s="4">
        <f t="shared" si="11"/>
        <v>76506891.12</v>
      </c>
      <c r="I225" s="13">
        <f t="shared" si="13"/>
        <v>287.5044002</v>
      </c>
      <c r="J225" s="8">
        <f t="shared" si="14"/>
        <v>11.97935001</v>
      </c>
      <c r="K225" s="1">
        <f t="shared" si="1"/>
        <v>0.04</v>
      </c>
      <c r="L225" s="7">
        <f t="shared" si="2"/>
        <v>0</v>
      </c>
      <c r="M225" s="8">
        <f t="shared" si="3"/>
        <v>0</v>
      </c>
      <c r="N225" s="7">
        <f t="shared" si="4"/>
        <v>74.5256497</v>
      </c>
      <c r="O225" s="8">
        <f t="shared" si="5"/>
        <v>27925.47435</v>
      </c>
    </row>
    <row r="226">
      <c r="A226" s="11">
        <v>222.0</v>
      </c>
      <c r="B226" s="8">
        <f t="shared" si="6"/>
        <v>3.56667E+17</v>
      </c>
      <c r="C226" s="8">
        <f t="shared" si="7"/>
        <v>79980420.07</v>
      </c>
      <c r="D226" s="8">
        <f t="shared" si="8"/>
        <v>19579.9296</v>
      </c>
      <c r="E226" s="8">
        <f t="shared" si="16"/>
        <v>337.3486399</v>
      </c>
      <c r="F226" s="4">
        <f t="shared" si="12"/>
        <v>18918.09291</v>
      </c>
      <c r="G226" s="3">
        <v>0.5</v>
      </c>
      <c r="H226" s="4">
        <f t="shared" si="11"/>
        <v>76507178.63</v>
      </c>
      <c r="I226" s="13">
        <f t="shared" si="13"/>
        <v>389.3875719</v>
      </c>
      <c r="J226" s="8">
        <f t="shared" si="14"/>
        <v>16.22448216</v>
      </c>
      <c r="K226" s="1">
        <f t="shared" si="1"/>
        <v>0.04</v>
      </c>
      <c r="L226" s="7">
        <f t="shared" si="2"/>
        <v>0</v>
      </c>
      <c r="M226" s="8">
        <f t="shared" si="3"/>
        <v>0</v>
      </c>
      <c r="N226" s="7">
        <f t="shared" si="4"/>
        <v>25.30114799</v>
      </c>
      <c r="O226" s="8">
        <f t="shared" si="5"/>
        <v>27974.69885</v>
      </c>
    </row>
    <row r="227">
      <c r="A227" s="11">
        <v>223.0</v>
      </c>
      <c r="B227" s="8">
        <f t="shared" si="6"/>
        <v>4.24151E+17</v>
      </c>
      <c r="C227" s="8">
        <f t="shared" si="7"/>
        <v>79980757.42</v>
      </c>
      <c r="D227" s="8">
        <f t="shared" si="8"/>
        <v>19242.58096</v>
      </c>
      <c r="E227" s="8">
        <f t="shared" si="16"/>
        <v>159.5080971</v>
      </c>
      <c r="F227" s="4">
        <f t="shared" si="12"/>
        <v>18671.98896</v>
      </c>
      <c r="G227" s="3">
        <v>0.5</v>
      </c>
      <c r="H227" s="4">
        <f t="shared" si="11"/>
        <v>76507568.01</v>
      </c>
      <c r="I227" s="13">
        <f t="shared" si="13"/>
        <v>537.8397478</v>
      </c>
      <c r="J227" s="8">
        <f t="shared" si="14"/>
        <v>22.40998949</v>
      </c>
      <c r="K227" s="1">
        <f t="shared" si="1"/>
        <v>0.04</v>
      </c>
      <c r="L227" s="7">
        <f t="shared" si="2"/>
        <v>0</v>
      </c>
      <c r="M227" s="8">
        <f t="shared" si="3"/>
        <v>0</v>
      </c>
      <c r="N227" s="7">
        <f t="shared" si="4"/>
        <v>11.96310728</v>
      </c>
      <c r="O227" s="8">
        <f t="shared" si="5"/>
        <v>27988.03689</v>
      </c>
    </row>
    <row r="228">
      <c r="A228" s="11">
        <v>224.0</v>
      </c>
      <c r="B228" s="8">
        <f t="shared" si="6"/>
        <v>5.04403E+17</v>
      </c>
      <c r="C228" s="8">
        <f t="shared" si="7"/>
        <v>79980916.93</v>
      </c>
      <c r="D228" s="8">
        <f t="shared" si="8"/>
        <v>19083.07286</v>
      </c>
      <c r="E228" s="8">
        <f t="shared" si="16"/>
        <v>201.114206</v>
      </c>
      <c r="F228" s="4">
        <f t="shared" si="12"/>
        <v>18312.85343</v>
      </c>
      <c r="G228" s="3">
        <v>0.5</v>
      </c>
      <c r="H228" s="4">
        <f t="shared" si="11"/>
        <v>76508105.85</v>
      </c>
      <c r="I228" s="13">
        <f t="shared" si="13"/>
        <v>721.4215374</v>
      </c>
      <c r="J228" s="8">
        <f t="shared" si="14"/>
        <v>30.05923072</v>
      </c>
      <c r="K228" s="1">
        <f t="shared" si="1"/>
        <v>0.04</v>
      </c>
      <c r="L228" s="7">
        <f t="shared" si="2"/>
        <v>0</v>
      </c>
      <c r="M228" s="8">
        <f t="shared" si="3"/>
        <v>0</v>
      </c>
      <c r="N228" s="7">
        <f t="shared" si="4"/>
        <v>15.08356545</v>
      </c>
      <c r="O228" s="8">
        <f t="shared" si="5"/>
        <v>27984.91643</v>
      </c>
    </row>
    <row r="229">
      <c r="A229" s="11">
        <v>225.0</v>
      </c>
      <c r="B229" s="8">
        <f t="shared" si="6"/>
        <v>5.9984E+17</v>
      </c>
      <c r="C229" s="8">
        <f t="shared" si="7"/>
        <v>79981118.04</v>
      </c>
      <c r="D229" s="8">
        <f t="shared" si="8"/>
        <v>18881.95865</v>
      </c>
      <c r="E229" s="8">
        <f t="shared" si="16"/>
        <v>275.9761531</v>
      </c>
      <c r="F229" s="4">
        <f t="shared" si="12"/>
        <v>17837.34881</v>
      </c>
      <c r="G229" s="3">
        <v>0.5</v>
      </c>
      <c r="H229" s="4">
        <f t="shared" si="11"/>
        <v>76508827.27</v>
      </c>
      <c r="I229" s="13">
        <f t="shared" si="13"/>
        <v>931.8900475</v>
      </c>
      <c r="J229" s="8">
        <f t="shared" si="14"/>
        <v>38.82875198</v>
      </c>
      <c r="K229" s="1">
        <f t="shared" si="1"/>
        <v>0.04</v>
      </c>
      <c r="L229" s="7">
        <f t="shared" si="2"/>
        <v>0</v>
      </c>
      <c r="M229" s="8">
        <f t="shared" si="3"/>
        <v>0</v>
      </c>
      <c r="N229" s="7">
        <f t="shared" si="4"/>
        <v>20.69821148</v>
      </c>
      <c r="O229" s="8">
        <f t="shared" si="5"/>
        <v>27979.30179</v>
      </c>
    </row>
    <row r="230">
      <c r="A230" s="11">
        <v>226.0</v>
      </c>
      <c r="B230" s="8">
        <f t="shared" si="6"/>
        <v>7.13334E+17</v>
      </c>
      <c r="C230" s="8">
        <f t="shared" si="7"/>
        <v>79981394.02</v>
      </c>
      <c r="D230" s="8">
        <f t="shared" si="8"/>
        <v>18605.9825</v>
      </c>
      <c r="E230" s="8">
        <f t="shared" si="16"/>
        <v>368.4402916</v>
      </c>
      <c r="F230" s="4">
        <f t="shared" si="12"/>
        <v>17235.0703</v>
      </c>
      <c r="G230" s="3">
        <v>0.5</v>
      </c>
      <c r="H230" s="4">
        <f t="shared" si="11"/>
        <v>76509759.16</v>
      </c>
      <c r="I230" s="13">
        <f t="shared" si="13"/>
        <v>1152.884023</v>
      </c>
      <c r="J230" s="8">
        <f t="shared" si="14"/>
        <v>48.03683428</v>
      </c>
      <c r="K230" s="1">
        <f t="shared" si="1"/>
        <v>0.04</v>
      </c>
      <c r="L230" s="7">
        <f t="shared" si="2"/>
        <v>0</v>
      </c>
      <c r="M230" s="8">
        <f t="shared" si="3"/>
        <v>0</v>
      </c>
      <c r="N230" s="7">
        <f t="shared" si="4"/>
        <v>27.63302187</v>
      </c>
      <c r="O230" s="8">
        <f t="shared" si="5"/>
        <v>27972.36698</v>
      </c>
    </row>
    <row r="231">
      <c r="A231" s="11">
        <v>227.0</v>
      </c>
      <c r="B231" s="8">
        <f t="shared" si="6"/>
        <v>8.48302E+17</v>
      </c>
      <c r="C231" s="8">
        <f t="shared" si="7"/>
        <v>79981762.46</v>
      </c>
      <c r="D231" s="8">
        <f t="shared" si="8"/>
        <v>18237.54221</v>
      </c>
      <c r="E231" s="8">
        <f t="shared" si="16"/>
        <v>473.6842712</v>
      </c>
      <c r="F231" s="4">
        <f t="shared" si="12"/>
        <v>16507.83372</v>
      </c>
      <c r="G231" s="3">
        <v>0.5</v>
      </c>
      <c r="H231" s="4">
        <f t="shared" si="11"/>
        <v>76510912.05</v>
      </c>
      <c r="I231" s="13">
        <f t="shared" si="13"/>
        <v>1362.86286</v>
      </c>
      <c r="J231" s="8">
        <f t="shared" si="14"/>
        <v>56.78595251</v>
      </c>
      <c r="K231" s="1">
        <f t="shared" si="1"/>
        <v>0.04</v>
      </c>
      <c r="L231" s="7">
        <f t="shared" si="2"/>
        <v>0</v>
      </c>
      <c r="M231" s="8">
        <f t="shared" si="3"/>
        <v>0</v>
      </c>
      <c r="N231" s="7">
        <f t="shared" si="4"/>
        <v>35.52632034</v>
      </c>
      <c r="O231" s="8">
        <f t="shared" si="5"/>
        <v>27964.47368</v>
      </c>
    </row>
    <row r="232">
      <c r="A232" s="11">
        <v>228.0</v>
      </c>
      <c r="B232" s="8">
        <f t="shared" si="6"/>
        <v>1.00881E+18</v>
      </c>
      <c r="C232" s="8">
        <f t="shared" si="7"/>
        <v>79982236.14</v>
      </c>
      <c r="D232" s="8">
        <f t="shared" si="8"/>
        <v>17763.85794</v>
      </c>
      <c r="E232" s="8">
        <f t="shared" si="16"/>
        <v>583.6074307</v>
      </c>
      <c r="F232" s="4">
        <f t="shared" si="12"/>
        <v>15671.79234</v>
      </c>
      <c r="G232" s="3">
        <v>0.5</v>
      </c>
      <c r="H232" s="4">
        <f t="shared" si="11"/>
        <v>76512274.91</v>
      </c>
      <c r="I232" s="13">
        <f t="shared" si="13"/>
        <v>1541.782067</v>
      </c>
      <c r="J232" s="8">
        <f t="shared" si="14"/>
        <v>64.24091945</v>
      </c>
      <c r="K232" s="1">
        <f t="shared" si="1"/>
        <v>0.04</v>
      </c>
      <c r="L232" s="7">
        <f t="shared" si="2"/>
        <v>0</v>
      </c>
      <c r="M232" s="8">
        <f t="shared" si="3"/>
        <v>0</v>
      </c>
      <c r="N232" s="7">
        <f t="shared" si="4"/>
        <v>43.7705573</v>
      </c>
      <c r="O232" s="8">
        <f t="shared" si="5"/>
        <v>27956.22944</v>
      </c>
    </row>
    <row r="233">
      <c r="A233" s="11">
        <v>229.0</v>
      </c>
      <c r="B233" s="8">
        <f t="shared" si="6"/>
        <v>1.19968E+18</v>
      </c>
      <c r="C233" s="8">
        <f t="shared" si="7"/>
        <v>79982819.75</v>
      </c>
      <c r="D233" s="8">
        <f t="shared" si="8"/>
        <v>17180.25051</v>
      </c>
      <c r="E233" s="8">
        <f t="shared" si="16"/>
        <v>688.0063597</v>
      </c>
      <c r="F233" s="4">
        <f t="shared" si="12"/>
        <v>14753.77571</v>
      </c>
      <c r="G233" s="3">
        <v>0.5</v>
      </c>
      <c r="H233" s="4">
        <f t="shared" si="11"/>
        <v>76513816.69</v>
      </c>
      <c r="I233" s="13">
        <f t="shared" si="13"/>
        <v>1676.732337</v>
      </c>
      <c r="J233" s="8">
        <f t="shared" si="14"/>
        <v>69.86384739</v>
      </c>
      <c r="K233" s="1">
        <f t="shared" si="1"/>
        <v>0.04</v>
      </c>
      <c r="L233" s="7">
        <f t="shared" si="2"/>
        <v>0</v>
      </c>
      <c r="M233" s="8">
        <f t="shared" si="3"/>
        <v>0</v>
      </c>
      <c r="N233" s="7">
        <f t="shared" si="4"/>
        <v>51.60047698</v>
      </c>
      <c r="O233" s="8">
        <f t="shared" si="5"/>
        <v>27948.39952</v>
      </c>
    </row>
    <row r="234">
      <c r="A234" s="11">
        <v>230.0</v>
      </c>
      <c r="B234" s="8">
        <f t="shared" si="6"/>
        <v>1.42667E+18</v>
      </c>
      <c r="C234" s="8">
        <f t="shared" si="7"/>
        <v>79983507.76</v>
      </c>
      <c r="D234" s="8">
        <f t="shared" si="8"/>
        <v>16492.24415</v>
      </c>
      <c r="E234" s="8">
        <f t="shared" si="16"/>
        <v>777.6071345</v>
      </c>
      <c r="F234" s="4">
        <f t="shared" si="12"/>
        <v>13784.78666</v>
      </c>
      <c r="G234" s="3">
        <v>0.5</v>
      </c>
      <c r="H234" s="4">
        <f t="shared" si="11"/>
        <v>76515493.43</v>
      </c>
      <c r="I234" s="13">
        <f t="shared" si="13"/>
        <v>1763.074693</v>
      </c>
      <c r="J234" s="8">
        <f t="shared" si="14"/>
        <v>73.46144554</v>
      </c>
      <c r="K234" s="1">
        <f t="shared" si="1"/>
        <v>0.04</v>
      </c>
      <c r="L234" s="7">
        <f t="shared" si="2"/>
        <v>0</v>
      </c>
      <c r="M234" s="8">
        <f t="shared" si="3"/>
        <v>0</v>
      </c>
      <c r="N234" s="7">
        <f t="shared" si="4"/>
        <v>58.32053509</v>
      </c>
      <c r="O234" s="8">
        <f t="shared" si="5"/>
        <v>27941.67946</v>
      </c>
    </row>
    <row r="235">
      <c r="A235" s="11">
        <v>231.0</v>
      </c>
      <c r="B235" s="8">
        <f t="shared" si="6"/>
        <v>1.6966E+18</v>
      </c>
      <c r="C235" s="8">
        <f t="shared" si="7"/>
        <v>79984285.36</v>
      </c>
      <c r="D235" s="8">
        <f t="shared" si="8"/>
        <v>15714.63701</v>
      </c>
      <c r="E235" s="8">
        <f t="shared" si="16"/>
        <v>846.4266595</v>
      </c>
      <c r="F235" s="4">
        <f t="shared" si="12"/>
        <v>12794.67718</v>
      </c>
      <c r="G235" s="3">
        <v>0.5</v>
      </c>
      <c r="H235" s="4">
        <f t="shared" si="11"/>
        <v>76517256.5</v>
      </c>
      <c r="I235" s="13">
        <f t="shared" si="13"/>
        <v>1801.448725</v>
      </c>
      <c r="J235" s="8">
        <f t="shared" si="14"/>
        <v>75.06036352</v>
      </c>
      <c r="K235" s="1">
        <f t="shared" si="1"/>
        <v>0.04</v>
      </c>
      <c r="L235" s="7">
        <f t="shared" si="2"/>
        <v>0</v>
      </c>
      <c r="M235" s="8">
        <f t="shared" si="3"/>
        <v>0</v>
      </c>
      <c r="N235" s="7">
        <f t="shared" si="4"/>
        <v>63.48199946</v>
      </c>
      <c r="O235" s="8">
        <f t="shared" si="5"/>
        <v>27936.518</v>
      </c>
    </row>
    <row r="236">
      <c r="A236" s="11">
        <v>232.0</v>
      </c>
      <c r="B236" s="8">
        <f t="shared" si="6"/>
        <v>2.01761E+18</v>
      </c>
      <c r="C236" s="8">
        <f t="shared" si="7"/>
        <v>79985131.79</v>
      </c>
      <c r="D236" s="8">
        <f t="shared" si="8"/>
        <v>14868.21035</v>
      </c>
      <c r="E236" s="8">
        <f t="shared" si="16"/>
        <v>892.1782432</v>
      </c>
      <c r="F236" s="4">
        <f t="shared" si="12"/>
        <v>11810.34634</v>
      </c>
      <c r="G236" s="3">
        <v>0.5</v>
      </c>
      <c r="H236" s="4">
        <f t="shared" si="11"/>
        <v>76519057.95</v>
      </c>
      <c r="I236" s="13">
        <f t="shared" si="13"/>
        <v>1791.618719</v>
      </c>
      <c r="J236" s="8">
        <f t="shared" si="14"/>
        <v>74.65077997</v>
      </c>
      <c r="K236" s="1">
        <f t="shared" si="1"/>
        <v>0.04</v>
      </c>
      <c r="L236" s="7">
        <f t="shared" si="2"/>
        <v>0</v>
      </c>
      <c r="M236" s="8">
        <f t="shared" si="3"/>
        <v>0</v>
      </c>
      <c r="N236" s="7">
        <f t="shared" si="4"/>
        <v>66.91336824</v>
      </c>
      <c r="O236" s="8">
        <f t="shared" si="5"/>
        <v>27933.08663</v>
      </c>
    </row>
    <row r="237">
      <c r="A237" s="11">
        <v>233.0</v>
      </c>
      <c r="B237" s="8">
        <f t="shared" si="6"/>
        <v>2.39936E+18</v>
      </c>
      <c r="C237" s="8">
        <f t="shared" si="7"/>
        <v>79986023.97</v>
      </c>
      <c r="D237" s="8">
        <f t="shared" si="8"/>
        <v>13976.03211</v>
      </c>
      <c r="E237" s="8">
        <f t="shared" si="16"/>
        <v>915.0486656</v>
      </c>
      <c r="F237" s="4">
        <f t="shared" si="12"/>
        <v>10859.1255</v>
      </c>
      <c r="G237" s="3">
        <v>0.5</v>
      </c>
      <c r="H237" s="4">
        <f t="shared" si="11"/>
        <v>76520849.57</v>
      </c>
      <c r="I237" s="13">
        <f t="shared" si="13"/>
        <v>1716.943641</v>
      </c>
      <c r="J237" s="8">
        <f t="shared" si="14"/>
        <v>71.53931839</v>
      </c>
      <c r="K237" s="1">
        <f t="shared" si="1"/>
        <v>0.04</v>
      </c>
      <c r="L237" s="7">
        <f t="shared" si="2"/>
        <v>0</v>
      </c>
      <c r="M237" s="8">
        <f t="shared" si="3"/>
        <v>0</v>
      </c>
      <c r="N237" s="7">
        <f t="shared" si="4"/>
        <v>68.62864992</v>
      </c>
      <c r="O237" s="8">
        <f t="shared" si="5"/>
        <v>27931.37135</v>
      </c>
    </row>
    <row r="238">
      <c r="A238" s="11">
        <v>234.0</v>
      </c>
      <c r="B238" s="8">
        <f t="shared" si="6"/>
        <v>2.85334E+18</v>
      </c>
      <c r="C238" s="8">
        <f t="shared" si="7"/>
        <v>79986939.02</v>
      </c>
      <c r="D238" s="8">
        <f t="shared" si="8"/>
        <v>13060.98345</v>
      </c>
      <c r="E238" s="8">
        <f t="shared" si="16"/>
        <v>915.3312172</v>
      </c>
      <c r="F238" s="4">
        <f t="shared" si="12"/>
        <v>9985.973759</v>
      </c>
      <c r="G238" s="3">
        <v>0.5</v>
      </c>
      <c r="H238" s="4">
        <f t="shared" si="11"/>
        <v>76522566.51</v>
      </c>
      <c r="I238" s="13">
        <f t="shared" si="13"/>
        <v>1495.700218</v>
      </c>
      <c r="J238" s="8">
        <f t="shared" si="14"/>
        <v>62.32084241</v>
      </c>
      <c r="K238" s="1">
        <f t="shared" si="1"/>
        <v>0.04</v>
      </c>
      <c r="L238" s="7">
        <f t="shared" si="2"/>
        <v>0</v>
      </c>
      <c r="M238" s="8">
        <f t="shared" si="3"/>
        <v>0</v>
      </c>
      <c r="N238" s="7">
        <f t="shared" si="4"/>
        <v>68.64984129</v>
      </c>
      <c r="O238" s="8">
        <f t="shared" si="5"/>
        <v>27931.35016</v>
      </c>
    </row>
    <row r="239">
      <c r="A239" s="11">
        <v>235.0</v>
      </c>
      <c r="B239" s="8">
        <f t="shared" si="6"/>
        <v>3.39321E+18</v>
      </c>
      <c r="C239" s="8">
        <f t="shared" si="7"/>
        <v>79987854.35</v>
      </c>
      <c r="D239" s="8">
        <f t="shared" si="8"/>
        <v>12145.65223</v>
      </c>
      <c r="E239" s="8">
        <f t="shared" si="16"/>
        <v>887.8276817</v>
      </c>
      <c r="F239" s="4">
        <f t="shared" si="12"/>
        <v>9315.78038</v>
      </c>
      <c r="G239" s="3">
        <v>0.5</v>
      </c>
      <c r="H239" s="4">
        <f t="shared" si="11"/>
        <v>76524062.21</v>
      </c>
      <c r="I239" s="13">
        <f t="shared" si="13"/>
        <v>953.9283161</v>
      </c>
      <c r="J239" s="8">
        <f t="shared" si="14"/>
        <v>39.74701317</v>
      </c>
      <c r="K239" s="1">
        <f t="shared" si="1"/>
        <v>0.04</v>
      </c>
      <c r="L239" s="7">
        <f t="shared" si="2"/>
        <v>0</v>
      </c>
      <c r="M239" s="8">
        <f t="shared" si="3"/>
        <v>0</v>
      </c>
      <c r="N239" s="7">
        <f t="shared" si="4"/>
        <v>66.58707613</v>
      </c>
      <c r="O239" s="8">
        <f t="shared" si="5"/>
        <v>27933.41292</v>
      </c>
    </row>
    <row r="240">
      <c r="A240" s="11">
        <v>236.0</v>
      </c>
      <c r="B240" s="8">
        <f t="shared" si="6"/>
        <v>4.03523E+18</v>
      </c>
      <c r="C240" s="8">
        <f t="shared" si="7"/>
        <v>79988742.18</v>
      </c>
      <c r="D240" s="8">
        <f t="shared" si="8"/>
        <v>11257.82455</v>
      </c>
      <c r="E240" s="8">
        <f t="shared" si="16"/>
        <v>803.514785</v>
      </c>
      <c r="F240" s="4">
        <f t="shared" si="12"/>
        <v>9125.619836</v>
      </c>
      <c r="G240" s="3">
        <v>0.5</v>
      </c>
      <c r="H240" s="4">
        <f t="shared" si="11"/>
        <v>76525016.14</v>
      </c>
      <c r="I240" s="13">
        <f t="shared" si="13"/>
        <v>323.8546943</v>
      </c>
      <c r="J240" s="8">
        <f t="shared" si="14"/>
        <v>13.4939456</v>
      </c>
      <c r="K240" s="1">
        <f t="shared" si="1"/>
        <v>0.04</v>
      </c>
      <c r="L240" s="7">
        <f t="shared" si="2"/>
        <v>0</v>
      </c>
      <c r="M240" s="8">
        <f t="shared" si="3"/>
        <v>0</v>
      </c>
      <c r="N240" s="7">
        <f t="shared" si="4"/>
        <v>60.26360887</v>
      </c>
      <c r="O240" s="8">
        <f t="shared" si="5"/>
        <v>27939.73639</v>
      </c>
    </row>
    <row r="241">
      <c r="A241" s="11">
        <v>237.0</v>
      </c>
      <c r="B241" s="8">
        <f t="shared" si="6"/>
        <v>4.79872E+18</v>
      </c>
      <c r="C241" s="8">
        <f t="shared" si="7"/>
        <v>79989545.69</v>
      </c>
      <c r="D241" s="8">
        <f t="shared" si="8"/>
        <v>10454.30976</v>
      </c>
      <c r="E241" s="8">
        <f t="shared" si="16"/>
        <v>579.9100761</v>
      </c>
      <c r="F241" s="4">
        <f t="shared" si="12"/>
        <v>9368.181272</v>
      </c>
      <c r="G241" s="3">
        <v>0.5</v>
      </c>
      <c r="H241" s="4">
        <f t="shared" si="11"/>
        <v>76525339.99</v>
      </c>
      <c r="I241" s="13">
        <f t="shared" si="13"/>
        <v>153.1277732</v>
      </c>
      <c r="J241" s="8">
        <f t="shared" si="14"/>
        <v>6.380323885</v>
      </c>
      <c r="K241" s="1">
        <f t="shared" si="1"/>
        <v>0.04</v>
      </c>
      <c r="L241" s="7">
        <f t="shared" si="2"/>
        <v>0</v>
      </c>
      <c r="M241" s="8">
        <f t="shared" si="3"/>
        <v>0</v>
      </c>
      <c r="N241" s="7">
        <f t="shared" si="4"/>
        <v>43.49325571</v>
      </c>
      <c r="O241" s="8">
        <f t="shared" si="5"/>
        <v>27956.50674</v>
      </c>
    </row>
    <row r="242">
      <c r="A242" s="11">
        <v>238.0</v>
      </c>
      <c r="B242" s="8">
        <f t="shared" si="6"/>
        <v>5.70667E+18</v>
      </c>
      <c r="C242" s="8">
        <f t="shared" si="7"/>
        <v>79990125.6</v>
      </c>
      <c r="D242" s="8">
        <f t="shared" si="8"/>
        <v>9874.399685</v>
      </c>
      <c r="E242" s="8">
        <f t="shared" si="16"/>
        <v>240.1333756</v>
      </c>
      <c r="F242" s="4">
        <f t="shared" si="12"/>
        <v>9448.806551</v>
      </c>
      <c r="G242" s="3">
        <v>0.5</v>
      </c>
      <c r="H242" s="4">
        <f t="shared" si="11"/>
        <v>76525493.12</v>
      </c>
      <c r="I242" s="13">
        <f t="shared" si="13"/>
        <v>193.0696377</v>
      </c>
      <c r="J242" s="8">
        <f t="shared" si="14"/>
        <v>8.044568238</v>
      </c>
      <c r="K242" s="1">
        <f t="shared" si="1"/>
        <v>0.04</v>
      </c>
      <c r="L242" s="7">
        <f t="shared" si="2"/>
        <v>0</v>
      </c>
      <c r="M242" s="8">
        <f t="shared" si="3"/>
        <v>0</v>
      </c>
      <c r="N242" s="7">
        <f t="shared" si="4"/>
        <v>18.01000317</v>
      </c>
      <c r="O242" s="8">
        <f t="shared" si="5"/>
        <v>27981.99</v>
      </c>
    </row>
    <row r="243">
      <c r="A243" s="11">
        <v>239.0</v>
      </c>
      <c r="B243" s="8">
        <f t="shared" si="6"/>
        <v>6.78641E+18</v>
      </c>
      <c r="C243" s="8">
        <f t="shared" si="7"/>
        <v>79990365.73</v>
      </c>
      <c r="D243" s="8">
        <f t="shared" si="8"/>
        <v>9634.26631</v>
      </c>
      <c r="E243" s="8">
        <f t="shared" si="16"/>
        <v>90.94482804</v>
      </c>
      <c r="F243" s="4">
        <f t="shared" si="12"/>
        <v>9338.637173</v>
      </c>
      <c r="G243" s="3">
        <v>0.5</v>
      </c>
      <c r="H243" s="4">
        <f t="shared" si="11"/>
        <v>76525686.19</v>
      </c>
      <c r="I243" s="13">
        <f t="shared" si="13"/>
        <v>264.937107</v>
      </c>
      <c r="J243" s="8">
        <f t="shared" si="14"/>
        <v>11.03904612</v>
      </c>
      <c r="K243" s="1">
        <f t="shared" si="1"/>
        <v>0.04</v>
      </c>
      <c r="L243" s="7">
        <f t="shared" si="2"/>
        <v>0</v>
      </c>
      <c r="M243" s="8">
        <f t="shared" si="3"/>
        <v>0</v>
      </c>
      <c r="N243" s="7">
        <f t="shared" si="4"/>
        <v>6.820862103</v>
      </c>
      <c r="O243" s="8">
        <f t="shared" si="5"/>
        <v>27993.17914</v>
      </c>
    </row>
    <row r="244">
      <c r="A244" s="11">
        <v>240.0</v>
      </c>
      <c r="B244" s="8">
        <f t="shared" si="6"/>
        <v>8.07045E+18</v>
      </c>
      <c r="C244" s="8">
        <f t="shared" si="7"/>
        <v>79990456.68</v>
      </c>
      <c r="D244" s="8">
        <f t="shared" si="8"/>
        <v>9543.321482</v>
      </c>
      <c r="E244" s="8">
        <f t="shared" si="16"/>
        <v>100.147129</v>
      </c>
      <c r="F244" s="4">
        <f t="shared" si="12"/>
        <v>9162.808149</v>
      </c>
      <c r="G244" s="3">
        <v>0.5</v>
      </c>
      <c r="H244" s="4">
        <f t="shared" si="11"/>
        <v>76525951.13</v>
      </c>
      <c r="I244" s="13">
        <f t="shared" si="13"/>
        <v>353.7026799</v>
      </c>
      <c r="J244" s="8">
        <f t="shared" si="14"/>
        <v>14.73761166</v>
      </c>
      <c r="K244" s="1">
        <f t="shared" si="1"/>
        <v>0.04</v>
      </c>
      <c r="L244" s="7">
        <f t="shared" si="2"/>
        <v>0</v>
      </c>
      <c r="M244" s="8">
        <f t="shared" si="3"/>
        <v>0</v>
      </c>
      <c r="N244" s="7">
        <f t="shared" si="4"/>
        <v>7.511034677</v>
      </c>
      <c r="O244" s="8">
        <f t="shared" si="5"/>
        <v>27992.48897</v>
      </c>
    </row>
    <row r="245">
      <c r="A245" s="11">
        <v>241.0</v>
      </c>
      <c r="B245" s="8">
        <f t="shared" si="6"/>
        <v>9.59744E+18</v>
      </c>
      <c r="C245" s="8">
        <f t="shared" si="7"/>
        <v>79990556.83</v>
      </c>
      <c r="D245" s="8">
        <f t="shared" si="8"/>
        <v>9443.174353</v>
      </c>
      <c r="E245" s="8">
        <f t="shared" si="16"/>
        <v>136.0210901</v>
      </c>
      <c r="F245" s="4">
        <f t="shared" si="12"/>
        <v>8930.388947</v>
      </c>
      <c r="G245" s="3">
        <v>0.5</v>
      </c>
      <c r="H245" s="4">
        <f t="shared" si="11"/>
        <v>76526304.83</v>
      </c>
      <c r="I245" s="13">
        <f t="shared" si="13"/>
        <v>454.7369004</v>
      </c>
      <c r="J245" s="8">
        <f t="shared" si="14"/>
        <v>18.94737085</v>
      </c>
      <c r="K245" s="1">
        <f t="shared" si="1"/>
        <v>0.04</v>
      </c>
      <c r="L245" s="7">
        <f t="shared" si="2"/>
        <v>0</v>
      </c>
      <c r="M245" s="8">
        <f t="shared" si="3"/>
        <v>0</v>
      </c>
      <c r="N245" s="7">
        <f t="shared" si="4"/>
        <v>10.20158175</v>
      </c>
      <c r="O245" s="8">
        <f t="shared" si="5"/>
        <v>27989.79842</v>
      </c>
    </row>
    <row r="246">
      <c r="A246" s="11">
        <v>242.0</v>
      </c>
      <c r="B246" s="8">
        <f t="shared" si="6"/>
        <v>1.14133E+19</v>
      </c>
      <c r="C246" s="8">
        <f t="shared" si="7"/>
        <v>79990692.85</v>
      </c>
      <c r="D246" s="8">
        <f t="shared" si="8"/>
        <v>9307.153263</v>
      </c>
      <c r="E246" s="8">
        <f t="shared" si="16"/>
        <v>180.7562303</v>
      </c>
      <c r="F246" s="4">
        <f t="shared" si="12"/>
        <v>8637.460906</v>
      </c>
      <c r="G246" s="3">
        <v>0.5</v>
      </c>
      <c r="H246" s="4">
        <f t="shared" si="11"/>
        <v>76526759.57</v>
      </c>
      <c r="I246" s="13">
        <f t="shared" si="13"/>
        <v>560.2631335</v>
      </c>
      <c r="J246" s="8">
        <f t="shared" si="14"/>
        <v>23.34429723</v>
      </c>
      <c r="K246" s="1">
        <f t="shared" si="1"/>
        <v>0.04</v>
      </c>
      <c r="L246" s="7">
        <f t="shared" si="2"/>
        <v>0</v>
      </c>
      <c r="M246" s="8">
        <f t="shared" si="3"/>
        <v>0</v>
      </c>
      <c r="N246" s="7">
        <f t="shared" si="4"/>
        <v>13.55671728</v>
      </c>
      <c r="O246" s="8">
        <f t="shared" si="5"/>
        <v>27986.44328</v>
      </c>
    </row>
    <row r="247">
      <c r="A247" s="11">
        <v>243.0</v>
      </c>
      <c r="B247" s="8">
        <f t="shared" si="6"/>
        <v>1.35728E+19</v>
      </c>
      <c r="C247" s="8">
        <f t="shared" si="7"/>
        <v>79990873.6</v>
      </c>
      <c r="D247" s="8">
        <f t="shared" si="8"/>
        <v>9126.397032</v>
      </c>
      <c r="E247" s="8">
        <f t="shared" si="16"/>
        <v>231.3709703</v>
      </c>
      <c r="F247" s="4">
        <f t="shared" si="12"/>
        <v>8285.224446</v>
      </c>
      <c r="G247" s="3">
        <v>0.5</v>
      </c>
      <c r="H247" s="4">
        <f t="shared" si="11"/>
        <v>76527319.83</v>
      </c>
      <c r="I247" s="13">
        <f t="shared" si="13"/>
        <v>660.4861053</v>
      </c>
      <c r="J247" s="8">
        <f t="shared" si="14"/>
        <v>27.52025439</v>
      </c>
      <c r="K247" s="1">
        <f t="shared" si="1"/>
        <v>0.04</v>
      </c>
      <c r="L247" s="7">
        <f t="shared" si="2"/>
        <v>0</v>
      </c>
      <c r="M247" s="8">
        <f t="shared" si="3"/>
        <v>0</v>
      </c>
      <c r="N247" s="7">
        <f t="shared" si="4"/>
        <v>17.35282277</v>
      </c>
      <c r="O247" s="8">
        <f t="shared" si="5"/>
        <v>27982.64718</v>
      </c>
    </row>
    <row r="248">
      <c r="A248" s="11">
        <v>244.0</v>
      </c>
      <c r="B248" s="8">
        <f t="shared" si="6"/>
        <v>1.61409E+19</v>
      </c>
      <c r="C248" s="8">
        <f t="shared" si="7"/>
        <v>79991104.97</v>
      </c>
      <c r="D248" s="8">
        <f t="shared" si="8"/>
        <v>8895.026062</v>
      </c>
      <c r="E248" s="8">
        <f t="shared" si="16"/>
        <v>283.9982267</v>
      </c>
      <c r="F248" s="4">
        <f t="shared" si="12"/>
        <v>7881.216313</v>
      </c>
      <c r="G248" s="3">
        <v>0.5</v>
      </c>
      <c r="H248" s="4">
        <f t="shared" si="11"/>
        <v>76527980.32</v>
      </c>
      <c r="I248" s="13">
        <f t="shared" si="13"/>
        <v>746.5028491</v>
      </c>
      <c r="J248" s="8">
        <f t="shared" si="14"/>
        <v>31.10428538</v>
      </c>
      <c r="K248" s="1">
        <f t="shared" si="1"/>
        <v>0.04</v>
      </c>
      <c r="L248" s="7">
        <f t="shared" si="2"/>
        <v>0</v>
      </c>
      <c r="M248" s="8">
        <f t="shared" si="3"/>
        <v>0</v>
      </c>
      <c r="N248" s="7">
        <f t="shared" si="4"/>
        <v>21.299867</v>
      </c>
      <c r="O248" s="8">
        <f t="shared" si="5"/>
        <v>27978.70013</v>
      </c>
    </row>
    <row r="249">
      <c r="A249" s="11">
        <v>245.0</v>
      </c>
      <c r="B249" s="8">
        <f t="shared" si="6"/>
        <v>1.91949E+19</v>
      </c>
      <c r="C249" s="8">
        <f t="shared" si="7"/>
        <v>79991388.97</v>
      </c>
      <c r="D249" s="8">
        <f t="shared" si="8"/>
        <v>8611.027835</v>
      </c>
      <c r="E249" s="8">
        <f t="shared" si="16"/>
        <v>333.9788574</v>
      </c>
      <c r="F249" s="4">
        <f t="shared" si="12"/>
        <v>7437.588036</v>
      </c>
      <c r="G249" s="3">
        <v>0.5</v>
      </c>
      <c r="H249" s="4">
        <f t="shared" si="11"/>
        <v>76528726.82</v>
      </c>
      <c r="I249" s="13">
        <f t="shared" si="13"/>
        <v>812.5695931</v>
      </c>
      <c r="J249" s="8">
        <f t="shared" si="14"/>
        <v>33.85706638</v>
      </c>
      <c r="K249" s="1">
        <f t="shared" si="1"/>
        <v>0.04</v>
      </c>
      <c r="L249" s="7">
        <f t="shared" si="2"/>
        <v>0</v>
      </c>
      <c r="M249" s="8">
        <f t="shared" si="3"/>
        <v>0</v>
      </c>
      <c r="N249" s="7">
        <f t="shared" si="4"/>
        <v>25.04841431</v>
      </c>
      <c r="O249" s="8">
        <f t="shared" si="5"/>
        <v>27974.95159</v>
      </c>
    </row>
    <row r="250">
      <c r="A250" s="11">
        <v>246.0</v>
      </c>
      <c r="B250" s="8">
        <f t="shared" si="6"/>
        <v>2.28267E+19</v>
      </c>
      <c r="C250" s="8">
        <f t="shared" si="7"/>
        <v>79991722.95</v>
      </c>
      <c r="D250" s="8">
        <f t="shared" si="8"/>
        <v>8277.048978</v>
      </c>
      <c r="E250" s="8">
        <f t="shared" si="16"/>
        <v>377.161273</v>
      </c>
      <c r="F250" s="4">
        <f t="shared" si="12"/>
        <v>6968.322649</v>
      </c>
      <c r="G250" s="3">
        <v>0.5</v>
      </c>
      <c r="H250" s="4">
        <f t="shared" si="11"/>
        <v>76529539.39</v>
      </c>
      <c r="I250" s="13">
        <f t="shared" si="13"/>
        <v>856.4911135</v>
      </c>
      <c r="J250" s="8">
        <f t="shared" si="14"/>
        <v>35.68712973</v>
      </c>
      <c r="K250" s="1">
        <f t="shared" si="1"/>
        <v>0.04</v>
      </c>
      <c r="L250" s="7">
        <f t="shared" si="2"/>
        <v>0</v>
      </c>
      <c r="M250" s="8">
        <f t="shared" si="3"/>
        <v>0</v>
      </c>
      <c r="N250" s="7">
        <f t="shared" si="4"/>
        <v>28.28709548</v>
      </c>
      <c r="O250" s="8">
        <f t="shared" si="5"/>
        <v>27971.7129</v>
      </c>
    </row>
    <row r="251">
      <c r="A251" s="11">
        <v>247.0</v>
      </c>
      <c r="B251" s="8">
        <f t="shared" si="6"/>
        <v>2.71457E+19</v>
      </c>
      <c r="C251" s="8">
        <f t="shared" si="7"/>
        <v>79992100.11</v>
      </c>
      <c r="D251" s="8">
        <f t="shared" si="8"/>
        <v>7899.887705</v>
      </c>
      <c r="E251" s="8">
        <f t="shared" si="16"/>
        <v>410.8568449</v>
      </c>
      <c r="F251" s="4">
        <f t="shared" si="12"/>
        <v>6487.001251</v>
      </c>
      <c r="G251" s="3">
        <v>0.5</v>
      </c>
      <c r="H251" s="4">
        <f t="shared" si="11"/>
        <v>76530395.88</v>
      </c>
      <c r="I251" s="13">
        <f t="shared" si="13"/>
        <v>878.446719</v>
      </c>
      <c r="J251" s="8">
        <f t="shared" si="14"/>
        <v>36.60194662</v>
      </c>
      <c r="K251" s="1">
        <f t="shared" si="1"/>
        <v>0.04</v>
      </c>
      <c r="L251" s="7">
        <f t="shared" si="2"/>
        <v>0</v>
      </c>
      <c r="M251" s="8">
        <f t="shared" si="3"/>
        <v>0</v>
      </c>
      <c r="N251" s="7">
        <f t="shared" si="4"/>
        <v>30.81426337</v>
      </c>
      <c r="O251" s="8">
        <f t="shared" si="5"/>
        <v>27969.18574</v>
      </c>
    </row>
    <row r="252">
      <c r="A252" s="11">
        <v>248.0</v>
      </c>
      <c r="B252" s="8">
        <f t="shared" si="6"/>
        <v>3.22818E+19</v>
      </c>
      <c r="C252" s="8">
        <f t="shared" si="7"/>
        <v>79992510.97</v>
      </c>
      <c r="D252" s="8">
        <f t="shared" si="8"/>
        <v>7489.03086</v>
      </c>
      <c r="E252" s="8">
        <f t="shared" si="16"/>
        <v>433.9792056</v>
      </c>
      <c r="F252" s="4">
        <f t="shared" si="12"/>
        <v>6005.931791</v>
      </c>
      <c r="G252" s="3">
        <v>0.5</v>
      </c>
      <c r="H252" s="4">
        <f t="shared" si="11"/>
        <v>76531274.33</v>
      </c>
      <c r="I252" s="13">
        <f t="shared" si="13"/>
        <v>878.7179685</v>
      </c>
      <c r="J252" s="8">
        <f t="shared" si="14"/>
        <v>36.61324869</v>
      </c>
      <c r="K252" s="1">
        <f t="shared" si="1"/>
        <v>0.04</v>
      </c>
      <c r="L252" s="7">
        <f t="shared" si="2"/>
        <v>0</v>
      </c>
      <c r="M252" s="8">
        <f t="shared" si="3"/>
        <v>0</v>
      </c>
      <c r="N252" s="7">
        <f t="shared" si="4"/>
        <v>32.54844042</v>
      </c>
      <c r="O252" s="8">
        <f t="shared" si="5"/>
        <v>27967.45156</v>
      </c>
    </row>
    <row r="253">
      <c r="A253" s="11">
        <v>249.0</v>
      </c>
      <c r="B253" s="8">
        <f t="shared" si="6"/>
        <v>3.83897E+19</v>
      </c>
      <c r="C253" s="8">
        <f t="shared" si="7"/>
        <v>79992944.95</v>
      </c>
      <c r="D253" s="8">
        <f t="shared" si="8"/>
        <v>7055.051654</v>
      </c>
      <c r="E253" s="8">
        <f t="shared" si="16"/>
        <v>446.5553654</v>
      </c>
      <c r="F253" s="4">
        <f t="shared" si="12"/>
        <v>5537.155939</v>
      </c>
      <c r="G253" s="3">
        <v>0.5</v>
      </c>
      <c r="H253" s="4">
        <f t="shared" si="11"/>
        <v>76532153.05</v>
      </c>
      <c r="I253" s="13">
        <f t="shared" si="13"/>
        <v>852.3145745</v>
      </c>
      <c r="J253" s="8">
        <f t="shared" si="14"/>
        <v>35.51310727</v>
      </c>
      <c r="K253" s="1">
        <f t="shared" si="1"/>
        <v>0.04</v>
      </c>
      <c r="L253" s="7">
        <f t="shared" si="2"/>
        <v>0</v>
      </c>
      <c r="M253" s="8">
        <f t="shared" si="3"/>
        <v>0</v>
      </c>
      <c r="N253" s="7">
        <f t="shared" si="4"/>
        <v>33.49165241</v>
      </c>
      <c r="O253" s="8">
        <f t="shared" si="5"/>
        <v>27966.50835</v>
      </c>
    </row>
    <row r="254">
      <c r="A254" s="11">
        <v>250.0</v>
      </c>
      <c r="B254" s="8">
        <f t="shared" si="6"/>
        <v>4.56534E+19</v>
      </c>
      <c r="C254" s="8">
        <f t="shared" si="7"/>
        <v>79993391.5</v>
      </c>
      <c r="D254" s="8">
        <f t="shared" si="8"/>
        <v>6608.496289</v>
      </c>
      <c r="E254" s="8">
        <f t="shared" si="16"/>
        <v>448.8296823</v>
      </c>
      <c r="F254" s="4">
        <f t="shared" si="12"/>
        <v>5098.15794</v>
      </c>
      <c r="G254" s="3">
        <v>0.5</v>
      </c>
      <c r="H254" s="4">
        <f t="shared" si="11"/>
        <v>76533005.36</v>
      </c>
      <c r="I254" s="13">
        <f t="shared" si="13"/>
        <v>771.3741936</v>
      </c>
      <c r="J254" s="8">
        <f t="shared" si="14"/>
        <v>32.1405914</v>
      </c>
      <c r="K254" s="1">
        <f t="shared" si="1"/>
        <v>0.04</v>
      </c>
      <c r="L254" s="7">
        <f t="shared" si="2"/>
        <v>0</v>
      </c>
      <c r="M254" s="8">
        <f t="shared" si="3"/>
        <v>0</v>
      </c>
      <c r="N254" s="7">
        <f t="shared" si="4"/>
        <v>33.66222617</v>
      </c>
      <c r="O254" s="8">
        <f t="shared" si="5"/>
        <v>27966.33777</v>
      </c>
    </row>
    <row r="255">
      <c r="B255" s="8"/>
      <c r="C255" s="8"/>
      <c r="D255" s="8"/>
      <c r="E255" s="8"/>
      <c r="F255" s="8"/>
      <c r="G255" s="3"/>
      <c r="H255" s="4"/>
      <c r="I255" s="13"/>
      <c r="J255" s="8"/>
      <c r="O255" s="8"/>
    </row>
    <row r="256">
      <c r="B256" s="8"/>
      <c r="C256" s="8"/>
      <c r="D256" s="8"/>
      <c r="E256" s="8"/>
      <c r="F256" s="8"/>
      <c r="G256" s="3"/>
      <c r="H256" s="4"/>
      <c r="I256" s="13"/>
      <c r="J256" s="8"/>
      <c r="O256" s="8"/>
    </row>
    <row r="257">
      <c r="B257" s="8"/>
      <c r="C257" s="8"/>
      <c r="D257" s="8"/>
      <c r="E257" s="8"/>
      <c r="F257" s="8"/>
      <c r="G257" s="3"/>
      <c r="H257" s="4"/>
      <c r="I257" s="13"/>
      <c r="J257" s="8"/>
      <c r="O257" s="8"/>
    </row>
    <row r="258">
      <c r="B258" s="8"/>
      <c r="C258" s="8"/>
      <c r="D258" s="8"/>
      <c r="E258" s="8"/>
      <c r="F258" s="8"/>
      <c r="G258" s="3"/>
      <c r="H258" s="4"/>
      <c r="I258" s="13"/>
      <c r="J258" s="8"/>
      <c r="O258" s="8"/>
    </row>
    <row r="259">
      <c r="B259" s="8"/>
      <c r="C259" s="8"/>
      <c r="D259" s="8"/>
      <c r="E259" s="8"/>
      <c r="F259" s="8"/>
      <c r="G259" s="3"/>
      <c r="H259" s="4"/>
      <c r="I259" s="13"/>
      <c r="J259" s="8"/>
      <c r="O259" s="8"/>
    </row>
    <row r="260">
      <c r="B260" s="8"/>
      <c r="C260" s="8"/>
      <c r="D260" s="8"/>
      <c r="E260" s="8"/>
      <c r="F260" s="8"/>
      <c r="G260" s="3"/>
      <c r="H260" s="4"/>
      <c r="I260" s="13"/>
      <c r="J260" s="8"/>
      <c r="O260" s="8"/>
    </row>
    <row r="261">
      <c r="B261" s="8"/>
      <c r="C261" s="8"/>
      <c r="D261" s="8"/>
      <c r="E261" s="8"/>
      <c r="F261" s="8"/>
      <c r="G261" s="3"/>
      <c r="H261" s="4"/>
      <c r="I261" s="13"/>
      <c r="J261" s="8"/>
      <c r="O261" s="8"/>
    </row>
    <row r="262">
      <c r="B262" s="8"/>
      <c r="C262" s="8"/>
      <c r="D262" s="8"/>
      <c r="E262" s="8"/>
      <c r="F262" s="8"/>
      <c r="G262" s="3"/>
      <c r="H262" s="4"/>
      <c r="I262" s="13"/>
      <c r="J262" s="8"/>
      <c r="O262" s="8"/>
    </row>
    <row r="263">
      <c r="B263" s="8"/>
      <c r="C263" s="8"/>
      <c r="D263" s="8"/>
      <c r="E263" s="8"/>
      <c r="F263" s="8"/>
      <c r="G263" s="3"/>
      <c r="H263" s="4"/>
      <c r="I263" s="13"/>
      <c r="J263" s="8"/>
      <c r="O263" s="8"/>
    </row>
    <row r="264">
      <c r="B264" s="8"/>
      <c r="C264" s="8"/>
      <c r="D264" s="8"/>
      <c r="E264" s="8"/>
      <c r="F264" s="8"/>
      <c r="G264" s="3"/>
      <c r="H264" s="4"/>
      <c r="I264" s="13"/>
      <c r="J264" s="8"/>
      <c r="O264" s="8"/>
    </row>
    <row r="265">
      <c r="B265" s="8"/>
      <c r="C265" s="8"/>
      <c r="D265" s="8"/>
      <c r="E265" s="8"/>
      <c r="F265" s="8"/>
      <c r="G265" s="3"/>
      <c r="H265" s="4"/>
      <c r="I265" s="13"/>
      <c r="J265" s="8"/>
      <c r="O265" s="8"/>
    </row>
    <row r="266">
      <c r="B266" s="8"/>
      <c r="C266" s="8"/>
      <c r="D266" s="8"/>
      <c r="E266" s="8"/>
      <c r="F266" s="8"/>
      <c r="G266" s="3"/>
      <c r="H266" s="4"/>
      <c r="I266" s="13"/>
      <c r="J266" s="8"/>
      <c r="O266" s="8"/>
    </row>
    <row r="267">
      <c r="B267" s="8"/>
      <c r="C267" s="8"/>
      <c r="D267" s="8"/>
      <c r="E267" s="8"/>
      <c r="F267" s="8"/>
      <c r="G267" s="3"/>
      <c r="H267" s="4"/>
      <c r="I267" s="13"/>
      <c r="J267" s="8"/>
      <c r="O267" s="8"/>
    </row>
    <row r="268">
      <c r="B268" s="8"/>
      <c r="C268" s="8"/>
      <c r="D268" s="8"/>
      <c r="E268" s="8"/>
      <c r="F268" s="8"/>
      <c r="G268" s="3"/>
      <c r="H268" s="4"/>
      <c r="I268" s="13"/>
      <c r="J268" s="8"/>
      <c r="O268" s="8"/>
    </row>
    <row r="269">
      <c r="B269" s="8"/>
      <c r="C269" s="8"/>
      <c r="D269" s="8"/>
      <c r="E269" s="8"/>
      <c r="F269" s="8"/>
      <c r="G269" s="3"/>
      <c r="H269" s="4"/>
      <c r="I269" s="13"/>
      <c r="J269" s="8"/>
      <c r="O269" s="8"/>
    </row>
    <row r="270">
      <c r="B270" s="8"/>
      <c r="C270" s="8"/>
      <c r="D270" s="8"/>
      <c r="E270" s="8"/>
      <c r="F270" s="8"/>
      <c r="G270" s="3"/>
      <c r="H270" s="4"/>
      <c r="I270" s="13"/>
      <c r="J270" s="8"/>
      <c r="O270" s="8"/>
    </row>
    <row r="271">
      <c r="B271" s="8"/>
      <c r="C271" s="8"/>
      <c r="D271" s="8"/>
      <c r="E271" s="8"/>
      <c r="F271" s="8"/>
      <c r="G271" s="3"/>
      <c r="H271" s="4"/>
      <c r="I271" s="13"/>
      <c r="J271" s="8"/>
      <c r="O271" s="8"/>
    </row>
    <row r="272">
      <c r="B272" s="8"/>
      <c r="C272" s="8"/>
      <c r="D272" s="8"/>
      <c r="E272" s="8"/>
      <c r="F272" s="8"/>
      <c r="G272" s="3"/>
      <c r="H272" s="4"/>
      <c r="I272" s="13"/>
      <c r="J272" s="8"/>
      <c r="O272" s="8"/>
    </row>
    <row r="273">
      <c r="B273" s="8"/>
      <c r="C273" s="8"/>
      <c r="D273" s="8"/>
      <c r="E273" s="8"/>
      <c r="F273" s="8"/>
      <c r="G273" s="3"/>
      <c r="H273" s="4"/>
      <c r="I273" s="13"/>
      <c r="J273" s="8"/>
      <c r="O273" s="8"/>
    </row>
    <row r="274">
      <c r="B274" s="8"/>
      <c r="C274" s="8"/>
      <c r="D274" s="8"/>
      <c r="E274" s="8"/>
      <c r="F274" s="8"/>
      <c r="G274" s="3"/>
      <c r="H274" s="4"/>
      <c r="I274" s="13"/>
      <c r="J274" s="8"/>
      <c r="O274" s="8"/>
    </row>
    <row r="275">
      <c r="B275" s="8"/>
      <c r="C275" s="8"/>
      <c r="D275" s="8"/>
      <c r="E275" s="8"/>
      <c r="F275" s="8"/>
      <c r="G275" s="3"/>
      <c r="H275" s="4"/>
      <c r="I275" s="13"/>
      <c r="J275" s="8"/>
      <c r="O275" s="8"/>
    </row>
    <row r="276">
      <c r="B276" s="8"/>
      <c r="C276" s="8"/>
      <c r="D276" s="8"/>
      <c r="E276" s="8"/>
      <c r="F276" s="8"/>
      <c r="G276" s="3"/>
      <c r="H276" s="4"/>
      <c r="I276" s="13"/>
      <c r="J276" s="8"/>
      <c r="O276" s="8"/>
    </row>
    <row r="277">
      <c r="B277" s="8"/>
      <c r="C277" s="8"/>
      <c r="D277" s="8"/>
      <c r="E277" s="8"/>
      <c r="F277" s="8"/>
      <c r="G277" s="3"/>
      <c r="H277" s="4"/>
      <c r="I277" s="13"/>
      <c r="J277" s="8"/>
      <c r="O277" s="8"/>
    </row>
    <row r="278">
      <c r="B278" s="8"/>
      <c r="C278" s="8"/>
      <c r="D278" s="8"/>
      <c r="E278" s="8"/>
      <c r="F278" s="8"/>
      <c r="G278" s="3"/>
      <c r="H278" s="4"/>
      <c r="I278" s="13"/>
      <c r="J278" s="8"/>
      <c r="O278" s="8"/>
    </row>
    <row r="279">
      <c r="B279" s="8"/>
      <c r="C279" s="8"/>
      <c r="D279" s="8"/>
      <c r="E279" s="8"/>
      <c r="F279" s="8"/>
      <c r="G279" s="3"/>
      <c r="H279" s="4"/>
      <c r="I279" s="13"/>
      <c r="J279" s="8"/>
      <c r="O279" s="8"/>
    </row>
    <row r="280">
      <c r="B280" s="8"/>
      <c r="C280" s="8"/>
      <c r="D280" s="8"/>
      <c r="E280" s="8"/>
      <c r="F280" s="8"/>
      <c r="G280" s="3"/>
      <c r="H280" s="4"/>
      <c r="I280" s="13"/>
      <c r="J280" s="8"/>
      <c r="O280" s="8"/>
    </row>
    <row r="281">
      <c r="B281" s="8"/>
      <c r="C281" s="8"/>
      <c r="D281" s="8"/>
      <c r="E281" s="8"/>
      <c r="F281" s="8"/>
      <c r="G281" s="3"/>
      <c r="H281" s="4"/>
      <c r="I281" s="13"/>
      <c r="J281" s="8"/>
      <c r="O281" s="8"/>
    </row>
    <row r="282">
      <c r="B282" s="8"/>
      <c r="C282" s="8"/>
      <c r="D282" s="8"/>
      <c r="E282" s="8"/>
      <c r="F282" s="8"/>
      <c r="G282" s="3"/>
      <c r="H282" s="4"/>
      <c r="I282" s="13"/>
      <c r="J282" s="8"/>
      <c r="O282" s="8"/>
    </row>
    <row r="283">
      <c r="B283" s="8"/>
      <c r="C283" s="8"/>
      <c r="D283" s="8"/>
      <c r="E283" s="8"/>
      <c r="F283" s="8"/>
      <c r="G283" s="3"/>
      <c r="H283" s="4"/>
      <c r="I283" s="13"/>
      <c r="J283" s="8"/>
      <c r="O283" s="8"/>
    </row>
    <row r="284">
      <c r="B284" s="8"/>
      <c r="C284" s="8"/>
      <c r="D284" s="8"/>
      <c r="E284" s="8"/>
      <c r="F284" s="8"/>
      <c r="G284" s="3"/>
      <c r="H284" s="4"/>
      <c r="I284" s="13"/>
      <c r="J284" s="8"/>
      <c r="O284" s="8"/>
    </row>
    <row r="285">
      <c r="B285" s="8"/>
      <c r="C285" s="8"/>
      <c r="D285" s="8"/>
      <c r="E285" s="8"/>
      <c r="F285" s="8"/>
      <c r="G285" s="3"/>
      <c r="H285" s="4"/>
      <c r="I285" s="13"/>
      <c r="J285" s="8"/>
      <c r="O285" s="8"/>
    </row>
    <row r="286">
      <c r="B286" s="8"/>
      <c r="C286" s="8"/>
      <c r="D286" s="8"/>
      <c r="E286" s="8"/>
      <c r="F286" s="8"/>
      <c r="G286" s="3"/>
      <c r="H286" s="4"/>
      <c r="I286" s="13"/>
      <c r="J286" s="8"/>
      <c r="O286" s="8"/>
    </row>
    <row r="287">
      <c r="B287" s="8"/>
      <c r="C287" s="8"/>
      <c r="D287" s="8"/>
      <c r="E287" s="8"/>
      <c r="F287" s="8"/>
      <c r="G287" s="3"/>
      <c r="H287" s="4"/>
      <c r="I287" s="13"/>
      <c r="J287" s="8"/>
      <c r="O287" s="8"/>
    </row>
    <row r="288">
      <c r="B288" s="8"/>
      <c r="C288" s="8"/>
      <c r="D288" s="8"/>
      <c r="E288" s="8"/>
      <c r="F288" s="8"/>
      <c r="G288" s="3"/>
      <c r="H288" s="4"/>
      <c r="I288" s="13"/>
      <c r="J288" s="8"/>
      <c r="O288" s="8"/>
    </row>
    <row r="289">
      <c r="B289" s="8"/>
      <c r="C289" s="8"/>
      <c r="D289" s="8"/>
      <c r="E289" s="8"/>
      <c r="F289" s="8"/>
      <c r="G289" s="3"/>
      <c r="H289" s="4"/>
      <c r="I289" s="13"/>
      <c r="J289" s="8"/>
      <c r="O289" s="8"/>
    </row>
    <row r="290">
      <c r="B290" s="8"/>
      <c r="C290" s="8"/>
      <c r="D290" s="8"/>
      <c r="E290" s="8"/>
      <c r="F290" s="8"/>
      <c r="G290" s="3"/>
      <c r="H290" s="4"/>
      <c r="I290" s="13"/>
      <c r="J290" s="8"/>
      <c r="O290" s="8"/>
    </row>
    <row r="291">
      <c r="B291" s="8"/>
      <c r="C291" s="8"/>
      <c r="D291" s="8"/>
      <c r="E291" s="8"/>
      <c r="F291" s="8"/>
      <c r="G291" s="3"/>
      <c r="H291" s="4"/>
      <c r="I291" s="13"/>
      <c r="J291" s="8"/>
      <c r="O291" s="8"/>
    </row>
    <row r="292">
      <c r="B292" s="8"/>
      <c r="C292" s="8"/>
      <c r="D292" s="8"/>
      <c r="E292" s="8"/>
      <c r="F292" s="8"/>
      <c r="G292" s="3"/>
      <c r="H292" s="4"/>
      <c r="I292" s="13"/>
      <c r="J292" s="8"/>
      <c r="O292" s="8"/>
    </row>
    <row r="293">
      <c r="B293" s="8"/>
      <c r="C293" s="8"/>
      <c r="D293" s="8"/>
      <c r="E293" s="8"/>
      <c r="F293" s="8"/>
      <c r="G293" s="3"/>
      <c r="H293" s="4"/>
      <c r="I293" s="13"/>
      <c r="J293" s="8"/>
      <c r="O293" s="8"/>
    </row>
    <row r="294">
      <c r="B294" s="8"/>
      <c r="C294" s="8"/>
      <c r="D294" s="8"/>
      <c r="E294" s="8"/>
      <c r="F294" s="8"/>
      <c r="G294" s="3"/>
      <c r="H294" s="4"/>
      <c r="I294" s="13"/>
      <c r="J294" s="8"/>
      <c r="O294" s="8"/>
    </row>
    <row r="295">
      <c r="B295" s="8"/>
      <c r="C295" s="8"/>
      <c r="D295" s="8"/>
      <c r="E295" s="8"/>
      <c r="F295" s="8"/>
      <c r="G295" s="3"/>
      <c r="H295" s="4"/>
      <c r="I295" s="13"/>
      <c r="J295" s="8"/>
      <c r="O295" s="8"/>
    </row>
    <row r="296">
      <c r="B296" s="8"/>
      <c r="C296" s="8"/>
      <c r="D296" s="8"/>
      <c r="E296" s="8"/>
      <c r="F296" s="8"/>
      <c r="G296" s="3"/>
      <c r="H296" s="4"/>
      <c r="I296" s="13"/>
      <c r="J296" s="8"/>
      <c r="O296" s="8"/>
    </row>
    <row r="297">
      <c r="B297" s="8"/>
      <c r="C297" s="8"/>
      <c r="D297" s="8"/>
      <c r="E297" s="8"/>
      <c r="F297" s="8"/>
      <c r="G297" s="3"/>
      <c r="H297" s="4"/>
      <c r="I297" s="13"/>
      <c r="J297" s="8"/>
      <c r="O297" s="8"/>
    </row>
    <row r="298">
      <c r="B298" s="8"/>
      <c r="C298" s="8"/>
      <c r="D298" s="8"/>
      <c r="E298" s="8"/>
      <c r="F298" s="8"/>
      <c r="G298" s="3"/>
      <c r="H298" s="4"/>
      <c r="I298" s="13"/>
      <c r="J298" s="8"/>
      <c r="O298" s="8"/>
    </row>
    <row r="299">
      <c r="B299" s="8"/>
      <c r="C299" s="8"/>
      <c r="D299" s="8"/>
      <c r="E299" s="8"/>
      <c r="F299" s="8"/>
      <c r="G299" s="3"/>
      <c r="H299" s="4"/>
      <c r="I299" s="13"/>
      <c r="J299" s="8"/>
      <c r="O299" s="8"/>
    </row>
    <row r="300">
      <c r="B300" s="8"/>
      <c r="C300" s="8"/>
      <c r="D300" s="8"/>
      <c r="E300" s="8"/>
      <c r="F300" s="8"/>
      <c r="G300" s="3"/>
      <c r="H300" s="4"/>
      <c r="I300" s="13"/>
      <c r="J300" s="8"/>
      <c r="O300" s="8"/>
    </row>
    <row r="301">
      <c r="B301" s="8"/>
      <c r="C301" s="8"/>
      <c r="D301" s="8"/>
      <c r="E301" s="8"/>
      <c r="F301" s="8"/>
      <c r="G301" s="3"/>
      <c r="H301" s="4"/>
      <c r="I301" s="13"/>
      <c r="J301" s="8"/>
      <c r="O301" s="8"/>
    </row>
    <row r="302">
      <c r="B302" s="8"/>
      <c r="C302" s="8"/>
      <c r="D302" s="8"/>
      <c r="E302" s="8"/>
      <c r="F302" s="8"/>
      <c r="G302" s="3"/>
      <c r="H302" s="4"/>
      <c r="I302" s="13"/>
      <c r="J302" s="8"/>
      <c r="O302" s="8"/>
    </row>
    <row r="303">
      <c r="B303" s="8"/>
      <c r="C303" s="8"/>
      <c r="D303" s="8"/>
      <c r="E303" s="8"/>
      <c r="F303" s="8"/>
      <c r="G303" s="3"/>
      <c r="H303" s="4"/>
      <c r="I303" s="13"/>
      <c r="J303" s="8"/>
      <c r="O303" s="8"/>
    </row>
    <row r="304">
      <c r="B304" s="8"/>
      <c r="C304" s="8"/>
      <c r="D304" s="8"/>
      <c r="E304" s="8"/>
      <c r="F304" s="8"/>
      <c r="G304" s="3"/>
      <c r="H304" s="4"/>
      <c r="I304" s="13"/>
      <c r="J304" s="8"/>
      <c r="O304" s="8"/>
    </row>
    <row r="305">
      <c r="B305" s="8"/>
      <c r="C305" s="8"/>
      <c r="D305" s="8"/>
      <c r="E305" s="8"/>
      <c r="F305" s="8"/>
      <c r="G305" s="3"/>
      <c r="H305" s="4"/>
      <c r="I305" s="13"/>
      <c r="J305" s="8"/>
      <c r="O305" s="8"/>
    </row>
    <row r="306">
      <c r="B306" s="8"/>
      <c r="C306" s="8"/>
      <c r="D306" s="8"/>
      <c r="E306" s="8"/>
      <c r="F306" s="8"/>
      <c r="G306" s="3"/>
      <c r="H306" s="4"/>
      <c r="I306" s="13"/>
      <c r="J306" s="8"/>
      <c r="O306" s="8"/>
    </row>
    <row r="307">
      <c r="B307" s="8"/>
      <c r="C307" s="8"/>
      <c r="D307" s="8"/>
      <c r="E307" s="8"/>
      <c r="F307" s="8"/>
      <c r="G307" s="3"/>
      <c r="H307" s="4"/>
      <c r="I307" s="13"/>
      <c r="J307" s="8"/>
      <c r="O307" s="8"/>
    </row>
    <row r="308">
      <c r="B308" s="8"/>
      <c r="C308" s="8"/>
      <c r="D308" s="8"/>
      <c r="E308" s="8"/>
      <c r="F308" s="8"/>
      <c r="G308" s="3"/>
      <c r="H308" s="4"/>
      <c r="I308" s="13"/>
      <c r="J308" s="8"/>
      <c r="O308" s="8"/>
    </row>
    <row r="309">
      <c r="B309" s="8"/>
      <c r="C309" s="8"/>
      <c r="D309" s="8"/>
      <c r="E309" s="8"/>
      <c r="F309" s="8"/>
      <c r="G309" s="3"/>
      <c r="H309" s="4"/>
      <c r="I309" s="13"/>
      <c r="J309" s="8"/>
      <c r="O309" s="8"/>
    </row>
    <row r="310">
      <c r="B310" s="8"/>
      <c r="C310" s="8"/>
      <c r="D310" s="8"/>
      <c r="E310" s="8"/>
      <c r="F310" s="8"/>
      <c r="G310" s="3"/>
      <c r="H310" s="4"/>
      <c r="I310" s="13"/>
      <c r="J310" s="8"/>
      <c r="O310" s="8"/>
    </row>
    <row r="311">
      <c r="B311" s="8"/>
      <c r="C311" s="8"/>
      <c r="D311" s="8"/>
      <c r="E311" s="8"/>
      <c r="F311" s="8"/>
      <c r="G311" s="3"/>
      <c r="H311" s="4"/>
      <c r="I311" s="13"/>
      <c r="J311" s="8"/>
      <c r="O311" s="8"/>
    </row>
    <row r="312">
      <c r="B312" s="8"/>
      <c r="C312" s="8"/>
      <c r="D312" s="8"/>
      <c r="E312" s="8"/>
      <c r="F312" s="8"/>
      <c r="G312" s="3"/>
      <c r="H312" s="4"/>
      <c r="I312" s="13"/>
      <c r="J312" s="8"/>
      <c r="O312" s="8"/>
    </row>
    <row r="313">
      <c r="B313" s="8"/>
      <c r="C313" s="8"/>
      <c r="D313" s="8"/>
      <c r="E313" s="8"/>
      <c r="F313" s="8"/>
      <c r="G313" s="3"/>
      <c r="H313" s="4"/>
      <c r="I313" s="13"/>
      <c r="J313" s="8"/>
      <c r="O313" s="8"/>
    </row>
    <row r="314">
      <c r="B314" s="8"/>
      <c r="C314" s="8"/>
      <c r="D314" s="8"/>
      <c r="E314" s="8"/>
      <c r="F314" s="8"/>
      <c r="G314" s="3"/>
      <c r="H314" s="4"/>
      <c r="I314" s="13"/>
      <c r="J314" s="8"/>
      <c r="O314" s="8"/>
    </row>
    <row r="315">
      <c r="B315" s="8"/>
      <c r="C315" s="8"/>
      <c r="D315" s="8"/>
      <c r="E315" s="8"/>
      <c r="F315" s="8"/>
      <c r="G315" s="3"/>
      <c r="H315" s="4"/>
      <c r="I315" s="13"/>
      <c r="J315" s="8"/>
      <c r="O315" s="8"/>
    </row>
    <row r="316">
      <c r="B316" s="8"/>
      <c r="C316" s="8"/>
      <c r="D316" s="8"/>
      <c r="E316" s="8"/>
      <c r="F316" s="8"/>
      <c r="G316" s="3"/>
      <c r="H316" s="4"/>
      <c r="I316" s="13"/>
      <c r="J316" s="8"/>
      <c r="O316" s="8"/>
    </row>
    <row r="317">
      <c r="B317" s="8"/>
      <c r="C317" s="8"/>
      <c r="D317" s="8"/>
      <c r="E317" s="8"/>
      <c r="F317" s="8"/>
      <c r="G317" s="3"/>
      <c r="H317" s="4"/>
      <c r="I317" s="13"/>
      <c r="J317" s="8"/>
      <c r="O317" s="8"/>
    </row>
    <row r="318">
      <c r="B318" s="8"/>
      <c r="C318" s="8"/>
      <c r="D318" s="8"/>
      <c r="E318" s="8"/>
      <c r="F318" s="8"/>
      <c r="G318" s="3"/>
      <c r="H318" s="4"/>
      <c r="I318" s="13"/>
      <c r="J318" s="8"/>
      <c r="O318" s="8"/>
    </row>
    <row r="319">
      <c r="B319" s="8"/>
      <c r="H319" s="8"/>
      <c r="I319" s="8"/>
      <c r="J319" s="8"/>
      <c r="O319" s="8"/>
    </row>
    <row r="320">
      <c r="B320" s="8"/>
      <c r="H320" s="8"/>
      <c r="I320" s="8"/>
      <c r="J320" s="8"/>
      <c r="O320" s="8"/>
    </row>
    <row r="321">
      <c r="B321" s="8"/>
      <c r="H321" s="8"/>
      <c r="I321" s="8"/>
      <c r="J321" s="8"/>
      <c r="O321" s="8"/>
    </row>
    <row r="322">
      <c r="B322" s="8"/>
      <c r="H322" s="8"/>
      <c r="I322" s="8"/>
      <c r="J322" s="8"/>
      <c r="O322" s="8"/>
    </row>
    <row r="323">
      <c r="B323" s="8"/>
      <c r="H323" s="8"/>
      <c r="I323" s="8"/>
      <c r="J323" s="8"/>
      <c r="O323" s="8"/>
    </row>
    <row r="324">
      <c r="B324" s="8"/>
      <c r="H324" s="8"/>
      <c r="I324" s="8"/>
      <c r="J324" s="8"/>
      <c r="O324" s="8"/>
    </row>
    <row r="325">
      <c r="B325" s="8"/>
      <c r="H325" s="8"/>
      <c r="I325" s="8"/>
      <c r="J325" s="8"/>
      <c r="O325" s="8"/>
    </row>
    <row r="326">
      <c r="B326" s="8"/>
      <c r="H326" s="8"/>
      <c r="I326" s="8"/>
      <c r="J326" s="8"/>
      <c r="O326" s="8"/>
    </row>
    <row r="327">
      <c r="B327" s="8"/>
      <c r="H327" s="8"/>
      <c r="I327" s="8"/>
      <c r="J327" s="8"/>
      <c r="O327" s="8"/>
    </row>
    <row r="328">
      <c r="B328" s="8"/>
      <c r="H328" s="8"/>
      <c r="I328" s="8"/>
      <c r="J328" s="8"/>
      <c r="O328" s="8"/>
    </row>
    <row r="329">
      <c r="B329" s="8"/>
      <c r="H329" s="8"/>
      <c r="I329" s="8"/>
      <c r="J329" s="8"/>
      <c r="O329" s="8"/>
    </row>
    <row r="330">
      <c r="B330" s="8"/>
      <c r="H330" s="8"/>
      <c r="I330" s="8"/>
      <c r="J330" s="8"/>
      <c r="O330" s="8"/>
    </row>
    <row r="331">
      <c r="B331" s="8"/>
      <c r="H331" s="8"/>
      <c r="I331" s="8"/>
      <c r="J331" s="8"/>
      <c r="O331" s="8"/>
    </row>
    <row r="332">
      <c r="B332" s="8"/>
      <c r="H332" s="8"/>
      <c r="I332" s="8"/>
      <c r="J332" s="8"/>
      <c r="O332" s="8"/>
    </row>
    <row r="333">
      <c r="B333" s="8"/>
      <c r="H333" s="8"/>
      <c r="I333" s="8"/>
      <c r="J333" s="8"/>
      <c r="O333" s="8"/>
    </row>
    <row r="334">
      <c r="B334" s="8"/>
      <c r="H334" s="8"/>
      <c r="I334" s="8"/>
      <c r="J334" s="8"/>
      <c r="O334" s="8"/>
    </row>
    <row r="335">
      <c r="B335" s="8"/>
      <c r="H335" s="8"/>
      <c r="I335" s="8"/>
      <c r="J335" s="8"/>
      <c r="O335" s="8"/>
    </row>
    <row r="336">
      <c r="B336" s="8"/>
      <c r="H336" s="8"/>
      <c r="I336" s="8"/>
      <c r="J336" s="8"/>
      <c r="O336" s="8"/>
    </row>
    <row r="337">
      <c r="B337" s="8"/>
      <c r="H337" s="8"/>
      <c r="I337" s="8"/>
      <c r="J337" s="8"/>
      <c r="O337" s="8"/>
    </row>
    <row r="338">
      <c r="B338" s="8"/>
      <c r="H338" s="8"/>
      <c r="I338" s="8"/>
      <c r="J338" s="8"/>
      <c r="O338" s="8"/>
    </row>
    <row r="339">
      <c r="B339" s="8"/>
      <c r="H339" s="8"/>
      <c r="I339" s="8"/>
      <c r="J339" s="8"/>
      <c r="O339" s="8"/>
    </row>
    <row r="340">
      <c r="B340" s="8"/>
      <c r="H340" s="8"/>
      <c r="I340" s="8"/>
      <c r="J340" s="8"/>
      <c r="O340" s="8"/>
    </row>
    <row r="341">
      <c r="B341" s="8"/>
      <c r="H341" s="8"/>
      <c r="I341" s="8"/>
      <c r="J341" s="8"/>
      <c r="O341" s="8"/>
    </row>
    <row r="342">
      <c r="B342" s="8"/>
      <c r="H342" s="8"/>
      <c r="I342" s="8"/>
      <c r="J342" s="8"/>
      <c r="O342" s="8"/>
    </row>
    <row r="343">
      <c r="B343" s="8"/>
      <c r="H343" s="8"/>
      <c r="I343" s="8"/>
      <c r="J343" s="8"/>
      <c r="O343" s="8"/>
    </row>
    <row r="344">
      <c r="B344" s="8"/>
      <c r="H344" s="8"/>
      <c r="I344" s="8"/>
      <c r="J344" s="8"/>
      <c r="O344" s="8"/>
    </row>
    <row r="345">
      <c r="B345" s="8"/>
      <c r="H345" s="8"/>
      <c r="I345" s="8"/>
      <c r="J345" s="8"/>
      <c r="O345" s="8"/>
    </row>
    <row r="346">
      <c r="B346" s="8"/>
      <c r="H346" s="8"/>
      <c r="I346" s="8"/>
      <c r="J346" s="8"/>
      <c r="O346" s="8"/>
    </row>
    <row r="347">
      <c r="B347" s="8"/>
      <c r="H347" s="8"/>
      <c r="I347" s="8"/>
      <c r="J347" s="8"/>
      <c r="O347" s="8"/>
    </row>
    <row r="348">
      <c r="B348" s="8"/>
      <c r="H348" s="8"/>
      <c r="I348" s="8"/>
      <c r="J348" s="8"/>
      <c r="O348" s="8"/>
    </row>
    <row r="349">
      <c r="B349" s="8"/>
      <c r="H349" s="8"/>
      <c r="I349" s="8"/>
      <c r="J349" s="8"/>
      <c r="O349" s="8"/>
    </row>
    <row r="350">
      <c r="B350" s="8"/>
      <c r="H350" s="8"/>
      <c r="I350" s="8"/>
      <c r="J350" s="8"/>
      <c r="O350" s="8"/>
    </row>
    <row r="351">
      <c r="B351" s="8"/>
      <c r="H351" s="8"/>
      <c r="I351" s="8"/>
      <c r="J351" s="8"/>
      <c r="O351" s="8"/>
    </row>
    <row r="352">
      <c r="B352" s="8"/>
      <c r="H352" s="8"/>
      <c r="I352" s="8"/>
      <c r="J352" s="8"/>
      <c r="O352" s="8"/>
    </row>
    <row r="353">
      <c r="B353" s="8"/>
      <c r="H353" s="8"/>
      <c r="I353" s="8"/>
      <c r="J353" s="8"/>
      <c r="O353" s="8"/>
    </row>
    <row r="354">
      <c r="B354" s="8"/>
      <c r="H354" s="8"/>
      <c r="I354" s="8"/>
      <c r="J354" s="8"/>
      <c r="O354" s="8"/>
    </row>
    <row r="355">
      <c r="B355" s="8"/>
      <c r="H355" s="8"/>
      <c r="I355" s="8"/>
      <c r="J355" s="8"/>
      <c r="O355" s="8"/>
    </row>
    <row r="356">
      <c r="B356" s="8"/>
      <c r="H356" s="8"/>
      <c r="I356" s="8"/>
      <c r="J356" s="8"/>
      <c r="O356" s="8"/>
    </row>
    <row r="357">
      <c r="B357" s="8"/>
      <c r="H357" s="8"/>
      <c r="I357" s="8"/>
      <c r="J357" s="8"/>
      <c r="O357" s="8"/>
    </row>
    <row r="358">
      <c r="B358" s="8"/>
      <c r="H358" s="8"/>
      <c r="I358" s="8"/>
      <c r="J358" s="8"/>
      <c r="O358" s="8"/>
    </row>
    <row r="359">
      <c r="B359" s="8"/>
      <c r="H359" s="8"/>
      <c r="I359" s="8"/>
      <c r="J359" s="8"/>
      <c r="O359" s="8"/>
    </row>
    <row r="360">
      <c r="B360" s="8"/>
      <c r="H360" s="8"/>
      <c r="I360" s="8"/>
      <c r="J360" s="8"/>
      <c r="O360" s="8"/>
    </row>
    <row r="361">
      <c r="B361" s="8"/>
      <c r="H361" s="8"/>
      <c r="I361" s="8"/>
      <c r="J361" s="8"/>
      <c r="O361" s="8"/>
    </row>
    <row r="362">
      <c r="B362" s="8"/>
      <c r="H362" s="8"/>
      <c r="I362" s="8"/>
      <c r="J362" s="8"/>
      <c r="O362" s="8"/>
    </row>
    <row r="363">
      <c r="B363" s="8"/>
      <c r="H363" s="8"/>
      <c r="I363" s="8"/>
      <c r="J363" s="8"/>
      <c r="O363" s="8"/>
    </row>
    <row r="364">
      <c r="B364" s="8"/>
      <c r="H364" s="8"/>
      <c r="I364" s="8"/>
      <c r="J364" s="8"/>
      <c r="O364" s="8"/>
    </row>
    <row r="365">
      <c r="B365" s="8"/>
      <c r="H365" s="8"/>
      <c r="I365" s="8"/>
      <c r="J365" s="8"/>
      <c r="O365" s="8"/>
    </row>
    <row r="366">
      <c r="B366" s="8"/>
      <c r="H366" s="8"/>
      <c r="I366" s="8"/>
      <c r="J366" s="8"/>
      <c r="O366" s="8"/>
    </row>
    <row r="367">
      <c r="B367" s="8"/>
      <c r="H367" s="8"/>
      <c r="I367" s="8"/>
      <c r="J367" s="8"/>
      <c r="O367" s="8"/>
    </row>
    <row r="368">
      <c r="B368" s="8"/>
      <c r="H368" s="8"/>
      <c r="I368" s="8"/>
      <c r="J368" s="8"/>
      <c r="O368" s="8"/>
    </row>
    <row r="369">
      <c r="B369" s="8"/>
      <c r="H369" s="8"/>
      <c r="I369" s="8"/>
      <c r="J369" s="8"/>
      <c r="O369" s="8"/>
    </row>
    <row r="370">
      <c r="B370" s="8"/>
      <c r="H370" s="8"/>
      <c r="I370" s="8"/>
      <c r="J370" s="8"/>
      <c r="O370" s="8"/>
    </row>
    <row r="371">
      <c r="B371" s="8"/>
      <c r="H371" s="8"/>
      <c r="I371" s="8"/>
      <c r="J371" s="8"/>
      <c r="O371" s="8"/>
    </row>
    <row r="372">
      <c r="B372" s="8"/>
      <c r="H372" s="8"/>
      <c r="I372" s="8"/>
      <c r="J372" s="8"/>
      <c r="O372" s="8"/>
    </row>
    <row r="373">
      <c r="B373" s="8"/>
      <c r="H373" s="8"/>
      <c r="I373" s="8"/>
      <c r="J373" s="8"/>
      <c r="O373" s="8"/>
    </row>
    <row r="374">
      <c r="B374" s="8"/>
      <c r="H374" s="8"/>
      <c r="I374" s="8"/>
      <c r="J374" s="8"/>
      <c r="O374" s="8"/>
    </row>
    <row r="375">
      <c r="B375" s="8"/>
      <c r="H375" s="8"/>
      <c r="I375" s="8"/>
      <c r="J375" s="8"/>
      <c r="O375" s="8"/>
    </row>
    <row r="376">
      <c r="B376" s="8"/>
      <c r="H376" s="8"/>
      <c r="I376" s="8"/>
      <c r="J376" s="8"/>
      <c r="O376" s="8"/>
    </row>
    <row r="377">
      <c r="B377" s="8"/>
      <c r="H377" s="8"/>
      <c r="I377" s="8"/>
      <c r="J377" s="8"/>
      <c r="O377" s="8"/>
    </row>
    <row r="378">
      <c r="B378" s="8"/>
      <c r="H378" s="8"/>
      <c r="I378" s="8"/>
      <c r="J378" s="8"/>
      <c r="O378" s="8"/>
    </row>
    <row r="379">
      <c r="B379" s="8"/>
      <c r="H379" s="8"/>
      <c r="I379" s="8"/>
      <c r="J379" s="8"/>
      <c r="O379" s="8"/>
    </row>
    <row r="380">
      <c r="B380" s="8"/>
      <c r="H380" s="8"/>
      <c r="I380" s="8"/>
      <c r="J380" s="8"/>
      <c r="O380" s="8"/>
    </row>
    <row r="381">
      <c r="B381" s="8"/>
      <c r="H381" s="8"/>
      <c r="I381" s="8"/>
      <c r="J381" s="8"/>
      <c r="O381" s="8"/>
    </row>
    <row r="382">
      <c r="B382" s="8"/>
      <c r="H382" s="8"/>
      <c r="I382" s="8"/>
      <c r="J382" s="8"/>
      <c r="O382" s="8"/>
    </row>
    <row r="383">
      <c r="B383" s="8"/>
      <c r="H383" s="8"/>
      <c r="I383" s="8"/>
      <c r="J383" s="8"/>
      <c r="O383" s="8"/>
    </row>
    <row r="384">
      <c r="B384" s="8"/>
      <c r="H384" s="8"/>
      <c r="I384" s="8"/>
      <c r="J384" s="8"/>
      <c r="O384" s="8"/>
    </row>
    <row r="385">
      <c r="B385" s="8"/>
      <c r="H385" s="8"/>
      <c r="I385" s="8"/>
      <c r="J385" s="8"/>
      <c r="O385" s="8"/>
    </row>
    <row r="386">
      <c r="B386" s="8"/>
      <c r="H386" s="8"/>
      <c r="I386" s="8"/>
      <c r="J386" s="8"/>
      <c r="O386" s="8"/>
    </row>
    <row r="387">
      <c r="B387" s="8"/>
      <c r="H387" s="8"/>
      <c r="I387" s="8"/>
      <c r="J387" s="8"/>
      <c r="O387" s="8"/>
    </row>
    <row r="388">
      <c r="B388" s="8"/>
      <c r="H388" s="8"/>
      <c r="I388" s="8"/>
      <c r="J388" s="8"/>
      <c r="O388" s="8"/>
    </row>
    <row r="389">
      <c r="B389" s="8"/>
      <c r="H389" s="8"/>
      <c r="I389" s="8"/>
      <c r="J389" s="8"/>
      <c r="O389" s="8"/>
    </row>
    <row r="390">
      <c r="B390" s="8"/>
      <c r="H390" s="8"/>
      <c r="I390" s="8"/>
      <c r="J390" s="8"/>
      <c r="O390" s="8"/>
    </row>
    <row r="391">
      <c r="B391" s="8"/>
      <c r="H391" s="8"/>
      <c r="I391" s="8"/>
      <c r="J391" s="8"/>
      <c r="O391" s="8"/>
    </row>
    <row r="392">
      <c r="B392" s="8"/>
      <c r="H392" s="8"/>
      <c r="I392" s="8"/>
      <c r="J392" s="8"/>
      <c r="O392" s="8"/>
    </row>
    <row r="393">
      <c r="B393" s="8"/>
      <c r="H393" s="8"/>
      <c r="I393" s="8"/>
      <c r="J393" s="8"/>
      <c r="O393" s="8"/>
    </row>
    <row r="394">
      <c r="B394" s="8"/>
      <c r="H394" s="8"/>
      <c r="I394" s="8"/>
      <c r="J394" s="8"/>
      <c r="O394" s="8"/>
    </row>
    <row r="395">
      <c r="B395" s="8"/>
      <c r="H395" s="8"/>
      <c r="I395" s="8"/>
      <c r="J395" s="8"/>
      <c r="O395" s="8"/>
    </row>
    <row r="396">
      <c r="B396" s="8"/>
      <c r="H396" s="8"/>
      <c r="I396" s="8"/>
      <c r="J396" s="8"/>
      <c r="O396" s="8"/>
    </row>
    <row r="397">
      <c r="B397" s="8"/>
      <c r="H397" s="8"/>
      <c r="I397" s="8"/>
      <c r="J397" s="8"/>
      <c r="O397" s="8"/>
    </row>
    <row r="398">
      <c r="B398" s="8"/>
      <c r="H398" s="8"/>
      <c r="I398" s="8"/>
      <c r="J398" s="8"/>
      <c r="O398" s="8"/>
    </row>
    <row r="399">
      <c r="B399" s="8"/>
      <c r="H399" s="8"/>
      <c r="I399" s="8"/>
      <c r="J399" s="8"/>
      <c r="O399" s="8"/>
    </row>
    <row r="400">
      <c r="B400" s="8"/>
      <c r="H400" s="8"/>
      <c r="I400" s="8"/>
      <c r="J400" s="8"/>
      <c r="O400" s="8"/>
    </row>
    <row r="401">
      <c r="B401" s="8"/>
      <c r="H401" s="8"/>
      <c r="I401" s="8"/>
      <c r="J401" s="8"/>
      <c r="O401" s="8"/>
    </row>
    <row r="402">
      <c r="B402" s="8"/>
      <c r="H402" s="8"/>
      <c r="I402" s="8"/>
      <c r="J402" s="8"/>
      <c r="O402" s="8"/>
    </row>
    <row r="403">
      <c r="B403" s="8"/>
      <c r="H403" s="8"/>
      <c r="I403" s="8"/>
      <c r="J403" s="8"/>
      <c r="O403" s="8"/>
    </row>
    <row r="404">
      <c r="B404" s="8"/>
      <c r="H404" s="8"/>
      <c r="I404" s="8"/>
      <c r="J404" s="8"/>
      <c r="O404" s="8"/>
    </row>
    <row r="405">
      <c r="B405" s="8"/>
      <c r="H405" s="8"/>
      <c r="I405" s="8"/>
      <c r="J405" s="8"/>
      <c r="O405" s="8"/>
    </row>
    <row r="406">
      <c r="B406" s="8"/>
      <c r="H406" s="8"/>
      <c r="I406" s="8"/>
      <c r="J406" s="8"/>
      <c r="O406" s="8"/>
    </row>
    <row r="407">
      <c r="B407" s="8"/>
      <c r="H407" s="8"/>
      <c r="I407" s="8"/>
      <c r="J407" s="8"/>
      <c r="O407" s="8"/>
    </row>
    <row r="408">
      <c r="B408" s="8"/>
      <c r="H408" s="8"/>
      <c r="I408" s="8"/>
      <c r="J408" s="8"/>
      <c r="O408" s="8"/>
    </row>
    <row r="409">
      <c r="B409" s="8"/>
      <c r="H409" s="8"/>
      <c r="I409" s="8"/>
      <c r="J409" s="8"/>
      <c r="O409" s="8"/>
    </row>
    <row r="410">
      <c r="B410" s="8"/>
      <c r="H410" s="8"/>
      <c r="I410" s="8"/>
      <c r="J410" s="8"/>
      <c r="O410" s="8"/>
    </row>
    <row r="411">
      <c r="B411" s="8"/>
      <c r="H411" s="8"/>
      <c r="I411" s="8"/>
      <c r="J411" s="8"/>
      <c r="O411" s="8"/>
    </row>
    <row r="412">
      <c r="B412" s="8"/>
      <c r="H412" s="8"/>
      <c r="I412" s="8"/>
      <c r="J412" s="8"/>
      <c r="O412" s="8"/>
    </row>
    <row r="413">
      <c r="B413" s="8"/>
      <c r="H413" s="8"/>
      <c r="I413" s="8"/>
      <c r="J413" s="8"/>
      <c r="O413" s="8"/>
    </row>
    <row r="414">
      <c r="B414" s="8"/>
      <c r="H414" s="8"/>
      <c r="I414" s="8"/>
      <c r="J414" s="8"/>
      <c r="O414" s="8"/>
    </row>
    <row r="415">
      <c r="B415" s="8"/>
      <c r="H415" s="8"/>
      <c r="I415" s="8"/>
      <c r="J415" s="8"/>
      <c r="O415" s="8"/>
    </row>
    <row r="416">
      <c r="B416" s="8"/>
      <c r="H416" s="8"/>
      <c r="I416" s="8"/>
      <c r="J416" s="8"/>
      <c r="O416" s="8"/>
    </row>
    <row r="417">
      <c r="B417" s="8"/>
      <c r="H417" s="8"/>
      <c r="I417" s="8"/>
      <c r="J417" s="8"/>
      <c r="O417" s="8"/>
    </row>
    <row r="418">
      <c r="B418" s="8"/>
      <c r="H418" s="8"/>
      <c r="I418" s="8"/>
      <c r="J418" s="8"/>
      <c r="O418" s="8"/>
    </row>
    <row r="419">
      <c r="B419" s="8"/>
      <c r="H419" s="8"/>
      <c r="I419" s="8"/>
      <c r="J419" s="8"/>
      <c r="O419" s="8"/>
    </row>
    <row r="420">
      <c r="B420" s="8"/>
      <c r="H420" s="8"/>
      <c r="I420" s="8"/>
      <c r="J420" s="8"/>
      <c r="O420" s="8"/>
    </row>
    <row r="421">
      <c r="B421" s="8"/>
      <c r="H421" s="8"/>
      <c r="I421" s="8"/>
      <c r="J421" s="8"/>
      <c r="O421" s="8"/>
    </row>
    <row r="422">
      <c r="B422" s="8"/>
      <c r="H422" s="8"/>
      <c r="I422" s="8"/>
      <c r="J422" s="8"/>
      <c r="O422" s="8"/>
    </row>
    <row r="423">
      <c r="B423" s="8"/>
      <c r="H423" s="8"/>
      <c r="I423" s="8"/>
      <c r="J423" s="8"/>
      <c r="O423" s="8"/>
    </row>
    <row r="424">
      <c r="B424" s="8"/>
      <c r="H424" s="8"/>
      <c r="I424" s="8"/>
      <c r="J424" s="8"/>
      <c r="O424" s="8"/>
    </row>
    <row r="425">
      <c r="B425" s="8"/>
      <c r="H425" s="8"/>
      <c r="I425" s="8"/>
      <c r="J425" s="8"/>
      <c r="O425" s="8"/>
    </row>
    <row r="426">
      <c r="B426" s="8"/>
      <c r="H426" s="8"/>
      <c r="I426" s="8"/>
      <c r="J426" s="8"/>
      <c r="O426" s="8"/>
    </row>
    <row r="427">
      <c r="B427" s="8"/>
      <c r="H427" s="8"/>
      <c r="I427" s="8"/>
      <c r="J427" s="8"/>
      <c r="O427" s="8"/>
    </row>
    <row r="428">
      <c r="B428" s="8"/>
      <c r="H428" s="8"/>
      <c r="I428" s="8"/>
      <c r="J428" s="8"/>
      <c r="O428" s="8"/>
    </row>
    <row r="429">
      <c r="B429" s="8"/>
      <c r="H429" s="8"/>
      <c r="I429" s="8"/>
      <c r="J429" s="8"/>
      <c r="O429" s="8"/>
    </row>
    <row r="430">
      <c r="B430" s="8"/>
      <c r="H430" s="8"/>
      <c r="I430" s="8"/>
      <c r="J430" s="8"/>
      <c r="O430" s="8"/>
    </row>
    <row r="431">
      <c r="B431" s="8"/>
      <c r="H431" s="8"/>
      <c r="I431" s="8"/>
      <c r="J431" s="8"/>
      <c r="O431" s="8"/>
    </row>
    <row r="432">
      <c r="B432" s="8"/>
      <c r="H432" s="8"/>
      <c r="I432" s="8"/>
      <c r="J432" s="8"/>
      <c r="O432" s="8"/>
    </row>
    <row r="433">
      <c r="B433" s="8"/>
      <c r="H433" s="8"/>
      <c r="I433" s="8"/>
      <c r="J433" s="8"/>
      <c r="O433" s="8"/>
    </row>
    <row r="434">
      <c r="B434" s="8"/>
      <c r="H434" s="8"/>
      <c r="I434" s="8"/>
      <c r="J434" s="8"/>
      <c r="O434" s="8"/>
    </row>
    <row r="435">
      <c r="B435" s="8"/>
      <c r="H435" s="8"/>
      <c r="I435" s="8"/>
      <c r="J435" s="8"/>
      <c r="O435" s="8"/>
    </row>
    <row r="436">
      <c r="B436" s="8"/>
      <c r="H436" s="8"/>
      <c r="I436" s="8"/>
      <c r="J436" s="8"/>
      <c r="O436" s="8"/>
    </row>
    <row r="437">
      <c r="B437" s="8"/>
      <c r="H437" s="8"/>
      <c r="I437" s="8"/>
      <c r="J437" s="8"/>
      <c r="O437" s="8"/>
    </row>
    <row r="438">
      <c r="B438" s="8"/>
      <c r="H438" s="8"/>
      <c r="I438" s="8"/>
      <c r="J438" s="8"/>
      <c r="O438" s="8"/>
    </row>
    <row r="439">
      <c r="B439" s="8"/>
      <c r="H439" s="8"/>
      <c r="I439" s="8"/>
      <c r="J439" s="8"/>
      <c r="O439" s="8"/>
    </row>
    <row r="440">
      <c r="B440" s="8"/>
      <c r="H440" s="8"/>
      <c r="I440" s="8"/>
      <c r="J440" s="8"/>
      <c r="O440" s="8"/>
    </row>
    <row r="441">
      <c r="B441" s="8"/>
      <c r="H441" s="8"/>
      <c r="I441" s="8"/>
      <c r="J441" s="8"/>
      <c r="O441" s="8"/>
    </row>
    <row r="442">
      <c r="B442" s="8"/>
      <c r="H442" s="8"/>
      <c r="I442" s="8"/>
      <c r="J442" s="8"/>
      <c r="O442" s="8"/>
    </row>
    <row r="443">
      <c r="B443" s="8"/>
      <c r="H443" s="8"/>
      <c r="I443" s="8"/>
      <c r="J443" s="8"/>
      <c r="O443" s="8"/>
    </row>
    <row r="444">
      <c r="B444" s="8"/>
      <c r="H444" s="8"/>
      <c r="I444" s="8"/>
      <c r="J444" s="8"/>
      <c r="O444" s="8"/>
    </row>
    <row r="445">
      <c r="B445" s="8"/>
      <c r="H445" s="8"/>
      <c r="I445" s="8"/>
      <c r="J445" s="8"/>
      <c r="O445" s="8"/>
    </row>
    <row r="446">
      <c r="B446" s="8"/>
      <c r="H446" s="8"/>
      <c r="I446" s="8"/>
      <c r="J446" s="8"/>
      <c r="O446" s="8"/>
    </row>
    <row r="447">
      <c r="B447" s="8"/>
      <c r="H447" s="8"/>
      <c r="I447" s="8"/>
      <c r="J447" s="8"/>
      <c r="O447" s="8"/>
    </row>
    <row r="448">
      <c r="B448" s="8"/>
      <c r="H448" s="8"/>
      <c r="I448" s="8"/>
      <c r="J448" s="8"/>
      <c r="O448" s="8"/>
    </row>
    <row r="449">
      <c r="B449" s="8"/>
      <c r="H449" s="8"/>
      <c r="I449" s="8"/>
      <c r="J449" s="8"/>
      <c r="O449" s="8"/>
    </row>
    <row r="450">
      <c r="B450" s="8"/>
      <c r="H450" s="8"/>
      <c r="I450" s="8"/>
      <c r="J450" s="8"/>
      <c r="O450" s="8"/>
    </row>
    <row r="451">
      <c r="B451" s="8"/>
      <c r="H451" s="8"/>
      <c r="I451" s="8"/>
      <c r="J451" s="8"/>
      <c r="O451" s="8"/>
    </row>
    <row r="452">
      <c r="B452" s="8"/>
      <c r="H452" s="8"/>
      <c r="I452" s="8"/>
      <c r="J452" s="8"/>
      <c r="O452" s="8"/>
    </row>
    <row r="453">
      <c r="B453" s="8"/>
      <c r="H453" s="8"/>
      <c r="I453" s="8"/>
      <c r="J453" s="8"/>
      <c r="O453" s="8"/>
    </row>
    <row r="454">
      <c r="B454" s="8"/>
      <c r="H454" s="8"/>
      <c r="I454" s="8"/>
      <c r="J454" s="8"/>
      <c r="O454" s="8"/>
    </row>
    <row r="455">
      <c r="B455" s="8"/>
      <c r="H455" s="8"/>
      <c r="I455" s="8"/>
      <c r="J455" s="8"/>
      <c r="O455" s="8"/>
    </row>
    <row r="456">
      <c r="B456" s="8"/>
      <c r="H456" s="8"/>
      <c r="I456" s="8"/>
      <c r="J456" s="8"/>
      <c r="O456" s="8"/>
    </row>
    <row r="457">
      <c r="B457" s="8"/>
      <c r="H457" s="8"/>
      <c r="I457" s="8"/>
      <c r="J457" s="8"/>
      <c r="O457" s="8"/>
    </row>
    <row r="458">
      <c r="B458" s="8"/>
      <c r="H458" s="8"/>
      <c r="I458" s="8"/>
      <c r="J458" s="8"/>
      <c r="O458" s="8"/>
    </row>
    <row r="459">
      <c r="B459" s="8"/>
      <c r="H459" s="8"/>
      <c r="I459" s="8"/>
      <c r="J459" s="8"/>
      <c r="O459" s="8"/>
    </row>
    <row r="460">
      <c r="B460" s="8"/>
      <c r="H460" s="8"/>
      <c r="I460" s="8"/>
      <c r="J460" s="8"/>
      <c r="O460" s="8"/>
    </row>
    <row r="461">
      <c r="B461" s="8"/>
      <c r="H461" s="8"/>
      <c r="I461" s="8"/>
      <c r="J461" s="8"/>
      <c r="O461" s="8"/>
    </row>
    <row r="462">
      <c r="B462" s="8"/>
      <c r="H462" s="8"/>
      <c r="I462" s="8"/>
      <c r="J462" s="8"/>
      <c r="O462" s="8"/>
    </row>
    <row r="463">
      <c r="B463" s="8"/>
      <c r="H463" s="8"/>
      <c r="I463" s="8"/>
      <c r="J463" s="8"/>
      <c r="O463" s="8"/>
    </row>
    <row r="464">
      <c r="B464" s="8"/>
      <c r="H464" s="8"/>
      <c r="I464" s="8"/>
      <c r="J464" s="8"/>
      <c r="O464" s="8"/>
    </row>
    <row r="465">
      <c r="B465" s="8"/>
      <c r="H465" s="8"/>
      <c r="I465" s="8"/>
      <c r="J465" s="8"/>
      <c r="O465" s="8"/>
    </row>
    <row r="466">
      <c r="B466" s="8"/>
      <c r="H466" s="8"/>
      <c r="I466" s="8"/>
      <c r="J466" s="8"/>
      <c r="O466" s="8"/>
    </row>
    <row r="467">
      <c r="B467" s="8"/>
      <c r="H467" s="8"/>
      <c r="I467" s="8"/>
      <c r="J467" s="8"/>
      <c r="O467" s="8"/>
    </row>
    <row r="468">
      <c r="B468" s="8"/>
      <c r="H468" s="8"/>
      <c r="I468" s="8"/>
      <c r="J468" s="8"/>
      <c r="O468" s="8"/>
    </row>
    <row r="469">
      <c r="B469" s="8"/>
      <c r="H469" s="8"/>
      <c r="I469" s="8"/>
      <c r="J469" s="8"/>
      <c r="O469" s="8"/>
    </row>
    <row r="470">
      <c r="B470" s="8"/>
      <c r="H470" s="8"/>
      <c r="I470" s="8"/>
      <c r="J470" s="8"/>
      <c r="O470" s="8"/>
    </row>
    <row r="471">
      <c r="B471" s="8"/>
      <c r="H471" s="8"/>
      <c r="I471" s="8"/>
      <c r="J471" s="8"/>
      <c r="O471" s="8"/>
    </row>
    <row r="472">
      <c r="B472" s="8"/>
      <c r="H472" s="8"/>
      <c r="I472" s="8"/>
      <c r="J472" s="8"/>
      <c r="O472" s="8"/>
    </row>
    <row r="473">
      <c r="B473" s="8"/>
      <c r="H473" s="8"/>
      <c r="I473" s="8"/>
      <c r="J473" s="8"/>
      <c r="O473" s="8"/>
    </row>
    <row r="474">
      <c r="B474" s="8"/>
      <c r="H474" s="8"/>
      <c r="I474" s="8"/>
      <c r="J474" s="8"/>
      <c r="O474" s="8"/>
    </row>
    <row r="475">
      <c r="B475" s="8"/>
      <c r="H475" s="8"/>
      <c r="I475" s="8"/>
      <c r="J475" s="8"/>
      <c r="O475" s="8"/>
    </row>
    <row r="476">
      <c r="B476" s="8"/>
      <c r="H476" s="8"/>
      <c r="I476" s="8"/>
      <c r="J476" s="8"/>
      <c r="O476" s="8"/>
    </row>
    <row r="477">
      <c r="B477" s="8"/>
      <c r="H477" s="8"/>
      <c r="I477" s="8"/>
      <c r="J477" s="8"/>
      <c r="O477" s="8"/>
    </row>
    <row r="478">
      <c r="B478" s="8"/>
      <c r="H478" s="8"/>
      <c r="I478" s="8"/>
      <c r="J478" s="8"/>
      <c r="O478" s="8"/>
    </row>
    <row r="479">
      <c r="B479" s="8"/>
      <c r="H479" s="8"/>
      <c r="I479" s="8"/>
      <c r="J479" s="8"/>
      <c r="O479" s="8"/>
    </row>
    <row r="480">
      <c r="B480" s="8"/>
      <c r="H480" s="8"/>
      <c r="I480" s="8"/>
      <c r="J480" s="8"/>
      <c r="O480" s="8"/>
    </row>
    <row r="481">
      <c r="B481" s="8"/>
      <c r="H481" s="8"/>
      <c r="I481" s="8"/>
      <c r="J481" s="8"/>
      <c r="O481" s="8"/>
    </row>
    <row r="482">
      <c r="B482" s="8"/>
      <c r="H482" s="8"/>
      <c r="I482" s="8"/>
      <c r="J482" s="8"/>
      <c r="O482" s="8"/>
    </row>
    <row r="483">
      <c r="B483" s="8"/>
      <c r="H483" s="8"/>
      <c r="I483" s="8"/>
      <c r="J483" s="8"/>
      <c r="O483" s="8"/>
    </row>
    <row r="484">
      <c r="B484" s="8"/>
      <c r="H484" s="8"/>
      <c r="I484" s="8"/>
      <c r="J484" s="8"/>
      <c r="O484" s="8"/>
    </row>
    <row r="485">
      <c r="B485" s="8"/>
      <c r="H485" s="8"/>
      <c r="I485" s="8"/>
      <c r="J485" s="8"/>
      <c r="O485" s="8"/>
    </row>
    <row r="486">
      <c r="B486" s="8"/>
      <c r="H486" s="8"/>
      <c r="I486" s="8"/>
      <c r="J486" s="8"/>
      <c r="O486" s="8"/>
    </row>
    <row r="487">
      <c r="B487" s="8"/>
      <c r="H487" s="8"/>
      <c r="I487" s="8"/>
      <c r="J487" s="8"/>
      <c r="O487" s="8"/>
    </row>
    <row r="488">
      <c r="B488" s="8"/>
      <c r="H488" s="8"/>
      <c r="I488" s="8"/>
      <c r="J488" s="8"/>
      <c r="O488" s="8"/>
    </row>
    <row r="489">
      <c r="B489" s="8"/>
      <c r="H489" s="8"/>
      <c r="I489" s="8"/>
      <c r="J489" s="8"/>
      <c r="O489" s="8"/>
    </row>
    <row r="490">
      <c r="B490" s="8"/>
      <c r="H490" s="8"/>
      <c r="I490" s="8"/>
      <c r="J490" s="8"/>
      <c r="O490" s="8"/>
    </row>
    <row r="491">
      <c r="B491" s="8"/>
      <c r="H491" s="8"/>
      <c r="I491" s="8"/>
      <c r="J491" s="8"/>
      <c r="O491" s="8"/>
    </row>
    <row r="492">
      <c r="B492" s="8"/>
      <c r="H492" s="8"/>
      <c r="I492" s="8"/>
      <c r="J492" s="8"/>
      <c r="O492" s="8"/>
    </row>
    <row r="493">
      <c r="B493" s="8"/>
      <c r="H493" s="8"/>
      <c r="I493" s="8"/>
      <c r="J493" s="8"/>
      <c r="O493" s="8"/>
    </row>
    <row r="494">
      <c r="B494" s="8"/>
      <c r="H494" s="8"/>
      <c r="I494" s="8"/>
      <c r="J494" s="8"/>
      <c r="O494" s="8"/>
    </row>
    <row r="495">
      <c r="B495" s="8"/>
      <c r="H495" s="8"/>
      <c r="I495" s="8"/>
      <c r="J495" s="8"/>
      <c r="O495" s="8"/>
    </row>
    <row r="496">
      <c r="B496" s="8"/>
      <c r="H496" s="8"/>
      <c r="I496" s="8"/>
      <c r="J496" s="8"/>
      <c r="O496" s="8"/>
    </row>
    <row r="497">
      <c r="B497" s="8"/>
      <c r="H497" s="8"/>
      <c r="I497" s="8"/>
      <c r="J497" s="8"/>
      <c r="O497" s="8"/>
    </row>
    <row r="498">
      <c r="B498" s="8"/>
      <c r="H498" s="8"/>
      <c r="I498" s="8"/>
      <c r="J498" s="8"/>
      <c r="O498" s="8"/>
    </row>
    <row r="499">
      <c r="B499" s="8"/>
      <c r="H499" s="8"/>
      <c r="I499" s="8"/>
      <c r="J499" s="8"/>
      <c r="O499" s="8"/>
    </row>
    <row r="500">
      <c r="B500" s="8"/>
      <c r="H500" s="8"/>
      <c r="I500" s="8"/>
      <c r="J500" s="8"/>
      <c r="O500" s="8"/>
    </row>
    <row r="501">
      <c r="B501" s="8"/>
      <c r="H501" s="8"/>
      <c r="I501" s="8"/>
      <c r="J501" s="8"/>
      <c r="O501" s="8"/>
    </row>
    <row r="502">
      <c r="B502" s="8"/>
      <c r="H502" s="8"/>
      <c r="I502" s="8"/>
      <c r="J502" s="8"/>
      <c r="O502" s="8"/>
    </row>
    <row r="503">
      <c r="B503" s="8"/>
      <c r="H503" s="8"/>
      <c r="I503" s="8"/>
      <c r="J503" s="8"/>
      <c r="O503" s="8"/>
    </row>
    <row r="504">
      <c r="B504" s="8"/>
      <c r="H504" s="8"/>
      <c r="I504" s="8"/>
      <c r="J504" s="8"/>
      <c r="O504" s="8"/>
    </row>
    <row r="505">
      <c r="B505" s="8"/>
      <c r="H505" s="8"/>
      <c r="I505" s="8"/>
      <c r="J505" s="8"/>
      <c r="O505" s="8"/>
    </row>
    <row r="506">
      <c r="B506" s="8"/>
      <c r="H506" s="8"/>
      <c r="I506" s="8"/>
      <c r="J506" s="8"/>
      <c r="O506" s="8"/>
    </row>
    <row r="507">
      <c r="B507" s="8"/>
      <c r="H507" s="8"/>
      <c r="I507" s="8"/>
      <c r="J507" s="8"/>
      <c r="O507" s="8"/>
    </row>
    <row r="508">
      <c r="B508" s="8"/>
      <c r="H508" s="8"/>
      <c r="I508" s="8"/>
      <c r="J508" s="8"/>
      <c r="O508" s="8"/>
    </row>
    <row r="509">
      <c r="B509" s="8"/>
      <c r="H509" s="8"/>
      <c r="I509" s="8"/>
      <c r="J509" s="8"/>
      <c r="O509" s="8"/>
    </row>
    <row r="510">
      <c r="B510" s="8"/>
      <c r="H510" s="8"/>
      <c r="I510" s="8"/>
      <c r="J510" s="8"/>
      <c r="O510" s="8"/>
    </row>
    <row r="511">
      <c r="B511" s="8"/>
      <c r="H511" s="8"/>
      <c r="I511" s="8"/>
      <c r="J511" s="8"/>
      <c r="O511" s="8"/>
    </row>
    <row r="512">
      <c r="B512" s="8"/>
      <c r="H512" s="8"/>
      <c r="I512" s="8"/>
      <c r="J512" s="8"/>
      <c r="O512" s="8"/>
    </row>
    <row r="513">
      <c r="B513" s="8"/>
      <c r="H513" s="8"/>
      <c r="I513" s="8"/>
      <c r="J513" s="8"/>
      <c r="O513" s="8"/>
    </row>
    <row r="514">
      <c r="B514" s="8"/>
      <c r="H514" s="8"/>
      <c r="I514" s="8"/>
      <c r="J514" s="8"/>
      <c r="O514" s="8"/>
    </row>
    <row r="515">
      <c r="B515" s="8"/>
      <c r="H515" s="8"/>
      <c r="I515" s="8"/>
      <c r="J515" s="8"/>
      <c r="O515" s="8"/>
    </row>
    <row r="516">
      <c r="B516" s="8"/>
      <c r="H516" s="8"/>
      <c r="I516" s="8"/>
      <c r="J516" s="8"/>
      <c r="O516" s="8"/>
    </row>
    <row r="517">
      <c r="B517" s="8"/>
      <c r="H517" s="8"/>
      <c r="I517" s="8"/>
      <c r="J517" s="8"/>
      <c r="O517" s="8"/>
    </row>
    <row r="518">
      <c r="B518" s="8"/>
      <c r="H518" s="8"/>
      <c r="I518" s="8"/>
      <c r="J518" s="8"/>
      <c r="O518" s="8"/>
    </row>
    <row r="519">
      <c r="B519" s="8"/>
      <c r="H519" s="8"/>
      <c r="I519" s="8"/>
      <c r="J519" s="8"/>
      <c r="O519" s="8"/>
    </row>
    <row r="520">
      <c r="B520" s="8"/>
      <c r="H520" s="8"/>
      <c r="I520" s="8"/>
      <c r="J520" s="8"/>
      <c r="O520" s="8"/>
    </row>
    <row r="521">
      <c r="B521" s="8"/>
      <c r="H521" s="8"/>
      <c r="I521" s="8"/>
      <c r="J521" s="8"/>
      <c r="O521" s="8"/>
    </row>
    <row r="522">
      <c r="B522" s="8"/>
      <c r="H522" s="8"/>
      <c r="I522" s="8"/>
      <c r="J522" s="8"/>
      <c r="O522" s="8"/>
    </row>
    <row r="523">
      <c r="B523" s="8"/>
      <c r="H523" s="8"/>
      <c r="I523" s="8"/>
      <c r="J523" s="8"/>
      <c r="O523" s="8"/>
    </row>
    <row r="524">
      <c r="B524" s="8"/>
      <c r="H524" s="8"/>
      <c r="I524" s="8"/>
      <c r="J524" s="8"/>
      <c r="O524" s="8"/>
    </row>
    <row r="525">
      <c r="B525" s="8"/>
      <c r="H525" s="8"/>
      <c r="I525" s="8"/>
      <c r="J525" s="8"/>
      <c r="O525" s="8"/>
    </row>
    <row r="526">
      <c r="B526" s="8"/>
      <c r="H526" s="8"/>
      <c r="I526" s="8"/>
      <c r="J526" s="8"/>
      <c r="O526" s="8"/>
    </row>
    <row r="527">
      <c r="B527" s="8"/>
      <c r="H527" s="8"/>
      <c r="I527" s="8"/>
      <c r="J527" s="8"/>
      <c r="O527" s="8"/>
    </row>
    <row r="528">
      <c r="B528" s="8"/>
      <c r="H528" s="8"/>
      <c r="I528" s="8"/>
      <c r="J528" s="8"/>
      <c r="O528" s="8"/>
    </row>
    <row r="529">
      <c r="B529" s="8"/>
      <c r="H529" s="8"/>
      <c r="I529" s="8"/>
      <c r="J529" s="8"/>
      <c r="O529" s="8"/>
    </row>
    <row r="530">
      <c r="B530" s="8"/>
      <c r="H530" s="8"/>
      <c r="I530" s="8"/>
      <c r="J530" s="8"/>
      <c r="O530" s="8"/>
    </row>
    <row r="531">
      <c r="B531" s="8"/>
      <c r="H531" s="8"/>
      <c r="I531" s="8"/>
      <c r="J531" s="8"/>
      <c r="O531" s="8"/>
    </row>
    <row r="532">
      <c r="B532" s="8"/>
      <c r="H532" s="8"/>
      <c r="I532" s="8"/>
      <c r="J532" s="8"/>
      <c r="O532" s="8"/>
    </row>
    <row r="533">
      <c r="B533" s="8"/>
      <c r="H533" s="8"/>
      <c r="I533" s="8"/>
      <c r="J533" s="8"/>
      <c r="O533" s="8"/>
    </row>
    <row r="534">
      <c r="B534" s="8"/>
      <c r="H534" s="8"/>
      <c r="I534" s="8"/>
      <c r="J534" s="8"/>
      <c r="O534" s="8"/>
    </row>
    <row r="535">
      <c r="B535" s="8"/>
      <c r="H535" s="8"/>
      <c r="I535" s="8"/>
      <c r="J535" s="8"/>
      <c r="O535" s="8"/>
    </row>
    <row r="536">
      <c r="B536" s="8"/>
      <c r="H536" s="8"/>
      <c r="I536" s="8"/>
      <c r="J536" s="8"/>
      <c r="O536" s="8"/>
    </row>
    <row r="537">
      <c r="B537" s="8"/>
      <c r="H537" s="8"/>
      <c r="I537" s="8"/>
      <c r="J537" s="8"/>
      <c r="O537" s="8"/>
    </row>
    <row r="538">
      <c r="B538" s="8"/>
      <c r="H538" s="8"/>
      <c r="I538" s="8"/>
      <c r="J538" s="8"/>
      <c r="O538" s="8"/>
    </row>
    <row r="539">
      <c r="B539" s="8"/>
      <c r="H539" s="8"/>
      <c r="I539" s="8"/>
      <c r="J539" s="8"/>
      <c r="O539" s="8"/>
    </row>
    <row r="540">
      <c r="B540" s="8"/>
      <c r="H540" s="8"/>
      <c r="I540" s="8"/>
      <c r="J540" s="8"/>
      <c r="O540" s="8"/>
    </row>
    <row r="541">
      <c r="B541" s="8"/>
      <c r="H541" s="8"/>
      <c r="I541" s="8"/>
      <c r="J541" s="8"/>
      <c r="O541" s="8"/>
    </row>
    <row r="542">
      <c r="B542" s="8"/>
      <c r="H542" s="8"/>
      <c r="I542" s="8"/>
      <c r="J542" s="8"/>
      <c r="O542" s="8"/>
    </row>
    <row r="543">
      <c r="B543" s="8"/>
      <c r="H543" s="8"/>
      <c r="I543" s="8"/>
      <c r="J543" s="8"/>
      <c r="O543" s="8"/>
    </row>
    <row r="544">
      <c r="B544" s="8"/>
      <c r="H544" s="8"/>
      <c r="I544" s="8"/>
      <c r="J544" s="8"/>
      <c r="O544" s="8"/>
    </row>
    <row r="545">
      <c r="B545" s="8"/>
      <c r="H545" s="8"/>
      <c r="I545" s="8"/>
      <c r="J545" s="8"/>
      <c r="O545" s="8"/>
    </row>
    <row r="546">
      <c r="B546" s="8"/>
      <c r="H546" s="8"/>
      <c r="I546" s="8"/>
      <c r="J546" s="8"/>
      <c r="O546" s="8"/>
    </row>
    <row r="547">
      <c r="B547" s="8"/>
      <c r="H547" s="8"/>
      <c r="I547" s="8"/>
      <c r="J547" s="8"/>
      <c r="O547" s="8"/>
    </row>
    <row r="548">
      <c r="B548" s="8"/>
      <c r="H548" s="8"/>
      <c r="I548" s="8"/>
      <c r="J548" s="8"/>
      <c r="O548" s="8"/>
    </row>
    <row r="549">
      <c r="B549" s="8"/>
      <c r="H549" s="8"/>
      <c r="I549" s="8"/>
      <c r="J549" s="8"/>
      <c r="O549" s="8"/>
    </row>
    <row r="550">
      <c r="B550" s="8"/>
      <c r="H550" s="8"/>
      <c r="I550" s="8"/>
      <c r="J550" s="8"/>
      <c r="O550" s="8"/>
    </row>
    <row r="551">
      <c r="B551" s="8"/>
      <c r="H551" s="8"/>
      <c r="I551" s="8"/>
      <c r="J551" s="8"/>
      <c r="O551" s="8"/>
    </row>
    <row r="552">
      <c r="B552" s="8"/>
      <c r="H552" s="8"/>
      <c r="I552" s="8"/>
      <c r="J552" s="8"/>
      <c r="O552" s="8"/>
    </row>
    <row r="553">
      <c r="B553" s="8"/>
      <c r="H553" s="8"/>
      <c r="I553" s="8"/>
      <c r="J553" s="8"/>
      <c r="O553" s="8"/>
    </row>
    <row r="554">
      <c r="B554" s="8"/>
      <c r="H554" s="8"/>
      <c r="I554" s="8"/>
      <c r="J554" s="8"/>
      <c r="O554" s="8"/>
    </row>
    <row r="555">
      <c r="B555" s="8"/>
      <c r="H555" s="8"/>
      <c r="I555" s="8"/>
      <c r="J555" s="8"/>
      <c r="O555" s="8"/>
    </row>
    <row r="556">
      <c r="B556" s="8"/>
      <c r="H556" s="8"/>
      <c r="I556" s="8"/>
      <c r="J556" s="8"/>
      <c r="O556" s="8"/>
    </row>
    <row r="557">
      <c r="B557" s="8"/>
      <c r="H557" s="8"/>
      <c r="I557" s="8"/>
      <c r="J557" s="8"/>
      <c r="O557" s="8"/>
    </row>
    <row r="558">
      <c r="B558" s="8"/>
      <c r="H558" s="8"/>
      <c r="I558" s="8"/>
      <c r="J558" s="8"/>
      <c r="O558" s="8"/>
    </row>
    <row r="559">
      <c r="B559" s="8"/>
      <c r="H559" s="8"/>
      <c r="I559" s="8"/>
      <c r="J559" s="8"/>
      <c r="O559" s="8"/>
    </row>
    <row r="560">
      <c r="B560" s="8"/>
      <c r="H560" s="8"/>
      <c r="I560" s="8"/>
      <c r="J560" s="8"/>
      <c r="O560" s="8"/>
    </row>
    <row r="561">
      <c r="B561" s="8"/>
      <c r="H561" s="8"/>
      <c r="I561" s="8"/>
      <c r="J561" s="8"/>
      <c r="O561" s="8"/>
    </row>
    <row r="562">
      <c r="B562" s="8"/>
      <c r="H562" s="8"/>
      <c r="I562" s="8"/>
      <c r="J562" s="8"/>
      <c r="O562" s="8"/>
    </row>
    <row r="563">
      <c r="B563" s="8"/>
      <c r="H563" s="8"/>
      <c r="I563" s="8"/>
      <c r="J563" s="8"/>
      <c r="O563" s="8"/>
    </row>
    <row r="564">
      <c r="B564" s="8"/>
      <c r="H564" s="8"/>
      <c r="I564" s="8"/>
      <c r="J564" s="8"/>
      <c r="O564" s="8"/>
    </row>
    <row r="565">
      <c r="B565" s="8"/>
      <c r="H565" s="8"/>
      <c r="I565" s="8"/>
      <c r="J565" s="8"/>
      <c r="O565" s="8"/>
    </row>
    <row r="566">
      <c r="B566" s="8"/>
      <c r="H566" s="8"/>
      <c r="I566" s="8"/>
      <c r="J566" s="8"/>
      <c r="O566" s="8"/>
    </row>
    <row r="567">
      <c r="B567" s="8"/>
      <c r="H567" s="8"/>
      <c r="I567" s="8"/>
      <c r="J567" s="8"/>
      <c r="O567" s="8"/>
    </row>
    <row r="568">
      <c r="B568" s="8"/>
      <c r="H568" s="8"/>
      <c r="I568" s="8"/>
      <c r="J568" s="8"/>
      <c r="O568" s="8"/>
    </row>
    <row r="569">
      <c r="B569" s="8"/>
      <c r="H569" s="8"/>
      <c r="I569" s="8"/>
      <c r="J569" s="8"/>
      <c r="O569" s="8"/>
    </row>
    <row r="570">
      <c r="B570" s="8"/>
      <c r="H570" s="8"/>
      <c r="I570" s="8"/>
      <c r="J570" s="8"/>
      <c r="O570" s="8"/>
    </row>
    <row r="571">
      <c r="B571" s="8"/>
      <c r="H571" s="8"/>
      <c r="I571" s="8"/>
      <c r="J571" s="8"/>
      <c r="O571" s="8"/>
    </row>
    <row r="572">
      <c r="B572" s="8"/>
      <c r="H572" s="8"/>
      <c r="I572" s="8"/>
      <c r="J572" s="8"/>
      <c r="O572" s="8"/>
    </row>
    <row r="573">
      <c r="B573" s="8"/>
      <c r="H573" s="8"/>
      <c r="I573" s="8"/>
      <c r="J573" s="8"/>
      <c r="O573" s="8"/>
    </row>
    <row r="574">
      <c r="B574" s="8"/>
      <c r="H574" s="8"/>
      <c r="I574" s="8"/>
      <c r="J574" s="8"/>
      <c r="O574" s="8"/>
    </row>
    <row r="575">
      <c r="B575" s="8"/>
      <c r="H575" s="8"/>
      <c r="I575" s="8"/>
      <c r="J575" s="8"/>
      <c r="O575" s="8"/>
    </row>
    <row r="576">
      <c r="B576" s="8"/>
      <c r="H576" s="8"/>
      <c r="I576" s="8"/>
      <c r="J576" s="8"/>
      <c r="O576" s="8"/>
    </row>
    <row r="577">
      <c r="B577" s="8"/>
      <c r="H577" s="8"/>
      <c r="I577" s="8"/>
      <c r="J577" s="8"/>
      <c r="O577" s="8"/>
    </row>
    <row r="578">
      <c r="B578" s="8"/>
      <c r="H578" s="8"/>
      <c r="I578" s="8"/>
      <c r="J578" s="8"/>
      <c r="O578" s="8"/>
    </row>
    <row r="579">
      <c r="B579" s="8"/>
      <c r="H579" s="8"/>
      <c r="I579" s="8"/>
      <c r="J579" s="8"/>
      <c r="O579" s="8"/>
    </row>
    <row r="580">
      <c r="B580" s="8"/>
      <c r="H580" s="8"/>
      <c r="I580" s="8"/>
      <c r="J580" s="8"/>
      <c r="O580" s="8"/>
    </row>
    <row r="581">
      <c r="B581" s="8"/>
      <c r="H581" s="8"/>
      <c r="I581" s="8"/>
      <c r="J581" s="8"/>
      <c r="O581" s="8"/>
    </row>
    <row r="582">
      <c r="B582" s="8"/>
      <c r="H582" s="8"/>
      <c r="I582" s="8"/>
      <c r="J582" s="8"/>
      <c r="O582" s="8"/>
    </row>
    <row r="583">
      <c r="B583" s="8"/>
      <c r="H583" s="8"/>
      <c r="I583" s="8"/>
      <c r="J583" s="8"/>
      <c r="O583" s="8"/>
    </row>
    <row r="584">
      <c r="B584" s="8"/>
      <c r="H584" s="8"/>
      <c r="I584" s="8"/>
      <c r="J584" s="8"/>
      <c r="O584" s="8"/>
    </row>
    <row r="585">
      <c r="B585" s="8"/>
      <c r="H585" s="8"/>
      <c r="I585" s="8"/>
      <c r="J585" s="8"/>
      <c r="O585" s="8"/>
    </row>
    <row r="586">
      <c r="B586" s="8"/>
      <c r="H586" s="8"/>
      <c r="I586" s="8"/>
      <c r="J586" s="8"/>
      <c r="O586" s="8"/>
    </row>
    <row r="587">
      <c r="B587" s="8"/>
      <c r="H587" s="8"/>
      <c r="I587" s="8"/>
      <c r="J587" s="8"/>
      <c r="O587" s="8"/>
    </row>
    <row r="588">
      <c r="B588" s="8"/>
      <c r="H588" s="8"/>
      <c r="I588" s="8"/>
      <c r="J588" s="8"/>
      <c r="O588" s="8"/>
    </row>
    <row r="589">
      <c r="B589" s="8"/>
      <c r="H589" s="8"/>
      <c r="I589" s="8"/>
      <c r="J589" s="8"/>
      <c r="O589" s="8"/>
    </row>
    <row r="590">
      <c r="B590" s="8"/>
      <c r="H590" s="8"/>
      <c r="I590" s="8"/>
      <c r="J590" s="8"/>
      <c r="O590" s="8"/>
    </row>
    <row r="591">
      <c r="B591" s="8"/>
      <c r="H591" s="8"/>
      <c r="I591" s="8"/>
      <c r="J591" s="8"/>
      <c r="O591" s="8"/>
    </row>
    <row r="592">
      <c r="B592" s="8"/>
      <c r="H592" s="8"/>
      <c r="I592" s="8"/>
      <c r="J592" s="8"/>
      <c r="O592" s="8"/>
    </row>
    <row r="593">
      <c r="B593" s="8"/>
      <c r="H593" s="8"/>
      <c r="I593" s="8"/>
      <c r="J593" s="8"/>
      <c r="O593" s="8"/>
    </row>
    <row r="594">
      <c r="B594" s="8"/>
      <c r="H594" s="8"/>
      <c r="I594" s="8"/>
      <c r="J594" s="8"/>
      <c r="O594" s="8"/>
    </row>
    <row r="595">
      <c r="B595" s="8"/>
      <c r="H595" s="8"/>
      <c r="I595" s="8"/>
      <c r="J595" s="8"/>
      <c r="O595" s="8"/>
    </row>
    <row r="596">
      <c r="B596" s="8"/>
      <c r="H596" s="8"/>
      <c r="I596" s="8"/>
      <c r="J596" s="8"/>
      <c r="O596" s="8"/>
    </row>
    <row r="597">
      <c r="B597" s="8"/>
      <c r="H597" s="8"/>
      <c r="I597" s="8"/>
      <c r="J597" s="8"/>
      <c r="O597" s="8"/>
    </row>
    <row r="598">
      <c r="B598" s="8"/>
      <c r="H598" s="8"/>
      <c r="I598" s="8"/>
      <c r="J598" s="8"/>
      <c r="O598" s="8"/>
    </row>
    <row r="599">
      <c r="B599" s="8"/>
      <c r="H599" s="8"/>
      <c r="I599" s="8"/>
      <c r="J599" s="8"/>
      <c r="O599" s="8"/>
    </row>
    <row r="600">
      <c r="B600" s="8"/>
      <c r="H600" s="8"/>
      <c r="I600" s="8"/>
      <c r="J600" s="8"/>
      <c r="O600" s="8"/>
    </row>
    <row r="601">
      <c r="B601" s="8"/>
      <c r="H601" s="8"/>
      <c r="I601" s="8"/>
      <c r="J601" s="8"/>
      <c r="O601" s="8"/>
    </row>
    <row r="602">
      <c r="B602" s="8"/>
      <c r="H602" s="8"/>
      <c r="I602" s="8"/>
      <c r="J602" s="8"/>
      <c r="O602" s="8"/>
    </row>
    <row r="603">
      <c r="B603" s="8"/>
      <c r="H603" s="8"/>
      <c r="I603" s="8"/>
      <c r="J603" s="8"/>
      <c r="O603" s="8"/>
    </row>
    <row r="604">
      <c r="B604" s="8"/>
      <c r="H604" s="8"/>
      <c r="I604" s="8"/>
      <c r="J604" s="8"/>
      <c r="O604" s="8"/>
    </row>
    <row r="605">
      <c r="B605" s="8"/>
      <c r="H605" s="8"/>
      <c r="I605" s="8"/>
      <c r="J605" s="8"/>
      <c r="O605" s="8"/>
    </row>
    <row r="606">
      <c r="B606" s="8"/>
      <c r="H606" s="8"/>
      <c r="I606" s="8"/>
      <c r="J606" s="8"/>
      <c r="O606" s="8"/>
    </row>
    <row r="607">
      <c r="B607" s="8"/>
      <c r="H607" s="8"/>
      <c r="I607" s="8"/>
      <c r="J607" s="8"/>
      <c r="O607" s="8"/>
    </row>
    <row r="608">
      <c r="B608" s="8"/>
      <c r="H608" s="8"/>
      <c r="I608" s="8"/>
      <c r="J608" s="8"/>
      <c r="O608" s="8"/>
    </row>
    <row r="609">
      <c r="B609" s="8"/>
      <c r="H609" s="8"/>
      <c r="I609" s="8"/>
      <c r="J609" s="8"/>
      <c r="O609" s="8"/>
    </row>
    <row r="610">
      <c r="B610" s="8"/>
      <c r="H610" s="8"/>
      <c r="I610" s="8"/>
      <c r="J610" s="8"/>
      <c r="O610" s="8"/>
    </row>
    <row r="611">
      <c r="B611" s="8"/>
      <c r="H611" s="8"/>
      <c r="I611" s="8"/>
      <c r="J611" s="8"/>
      <c r="O611" s="8"/>
    </row>
    <row r="612">
      <c r="B612" s="8"/>
      <c r="H612" s="8"/>
      <c r="I612" s="8"/>
      <c r="J612" s="8"/>
      <c r="O612" s="8"/>
    </row>
    <row r="613">
      <c r="B613" s="8"/>
      <c r="H613" s="8"/>
      <c r="I613" s="8"/>
      <c r="J613" s="8"/>
      <c r="O613" s="8"/>
    </row>
    <row r="614">
      <c r="B614" s="8"/>
      <c r="H614" s="8"/>
      <c r="I614" s="8"/>
      <c r="J614" s="8"/>
      <c r="O614" s="8"/>
    </row>
    <row r="615">
      <c r="B615" s="8"/>
      <c r="H615" s="8"/>
      <c r="I615" s="8"/>
      <c r="J615" s="8"/>
      <c r="O615" s="8"/>
    </row>
    <row r="616">
      <c r="B616" s="8"/>
      <c r="H616" s="8"/>
      <c r="I616" s="8"/>
      <c r="J616" s="8"/>
      <c r="O616" s="8"/>
    </row>
    <row r="617">
      <c r="B617" s="8"/>
      <c r="H617" s="8"/>
      <c r="I617" s="8"/>
      <c r="J617" s="8"/>
      <c r="O617" s="8"/>
    </row>
    <row r="618">
      <c r="B618" s="8"/>
      <c r="H618" s="8"/>
      <c r="I618" s="8"/>
      <c r="J618" s="8"/>
      <c r="O618" s="8"/>
    </row>
    <row r="619">
      <c r="B619" s="8"/>
      <c r="H619" s="8"/>
      <c r="I619" s="8"/>
      <c r="J619" s="8"/>
      <c r="O619" s="8"/>
    </row>
    <row r="620">
      <c r="B620" s="8"/>
      <c r="H620" s="8"/>
      <c r="I620" s="8"/>
      <c r="J620" s="8"/>
      <c r="O620" s="8"/>
    </row>
    <row r="621">
      <c r="B621" s="8"/>
      <c r="H621" s="8"/>
      <c r="I621" s="8"/>
      <c r="J621" s="8"/>
      <c r="O621" s="8"/>
    </row>
    <row r="622">
      <c r="B622" s="8"/>
      <c r="H622" s="8"/>
      <c r="I622" s="8"/>
      <c r="J622" s="8"/>
      <c r="O622" s="8"/>
    </row>
    <row r="623">
      <c r="B623" s="8"/>
      <c r="H623" s="8"/>
      <c r="I623" s="8"/>
      <c r="J623" s="8"/>
      <c r="O623" s="8"/>
    </row>
    <row r="624">
      <c r="B624" s="8"/>
      <c r="H624" s="8"/>
      <c r="I624" s="8"/>
      <c r="J624" s="8"/>
      <c r="O624" s="8"/>
    </row>
    <row r="625">
      <c r="B625" s="8"/>
      <c r="H625" s="8"/>
      <c r="I625" s="8"/>
      <c r="J625" s="8"/>
      <c r="O625" s="8"/>
    </row>
    <row r="626">
      <c r="B626" s="8"/>
      <c r="H626" s="8"/>
      <c r="I626" s="8"/>
      <c r="J626" s="8"/>
      <c r="O626" s="8"/>
    </row>
    <row r="627">
      <c r="B627" s="8"/>
      <c r="H627" s="8"/>
      <c r="I627" s="8"/>
      <c r="J627" s="8"/>
      <c r="O627" s="8"/>
    </row>
    <row r="628">
      <c r="B628" s="8"/>
      <c r="H628" s="8"/>
      <c r="I628" s="8"/>
      <c r="J628" s="8"/>
      <c r="O628" s="8"/>
    </row>
    <row r="629">
      <c r="B629" s="8"/>
      <c r="H629" s="8"/>
      <c r="I629" s="8"/>
      <c r="J629" s="8"/>
      <c r="O629" s="8"/>
    </row>
    <row r="630">
      <c r="B630" s="8"/>
      <c r="H630" s="8"/>
      <c r="I630" s="8"/>
      <c r="J630" s="8"/>
      <c r="O630" s="8"/>
    </row>
    <row r="631">
      <c r="B631" s="8"/>
      <c r="H631" s="8"/>
      <c r="I631" s="8"/>
      <c r="J631" s="8"/>
      <c r="O631" s="8"/>
    </row>
    <row r="632">
      <c r="B632" s="8"/>
      <c r="H632" s="8"/>
      <c r="I632" s="8"/>
      <c r="J632" s="8"/>
      <c r="O632" s="8"/>
    </row>
    <row r="633">
      <c r="B633" s="8"/>
      <c r="H633" s="8"/>
      <c r="I633" s="8"/>
      <c r="J633" s="8"/>
      <c r="O633" s="8"/>
    </row>
    <row r="634">
      <c r="B634" s="8"/>
      <c r="H634" s="8"/>
      <c r="I634" s="8"/>
      <c r="J634" s="8"/>
      <c r="O634" s="8"/>
    </row>
    <row r="635">
      <c r="B635" s="8"/>
      <c r="H635" s="8"/>
      <c r="I635" s="8"/>
      <c r="J635" s="8"/>
      <c r="O635" s="8"/>
    </row>
    <row r="636">
      <c r="B636" s="8"/>
      <c r="H636" s="8"/>
      <c r="I636" s="8"/>
      <c r="J636" s="8"/>
      <c r="O636" s="8"/>
    </row>
    <row r="637">
      <c r="B637" s="8"/>
      <c r="H637" s="8"/>
      <c r="I637" s="8"/>
      <c r="J637" s="8"/>
      <c r="O637" s="8"/>
    </row>
    <row r="638">
      <c r="B638" s="8"/>
      <c r="H638" s="8"/>
      <c r="I638" s="8"/>
      <c r="J638" s="8"/>
      <c r="O638" s="8"/>
    </row>
    <row r="639">
      <c r="B639" s="8"/>
      <c r="H639" s="8"/>
      <c r="I639" s="8"/>
      <c r="J639" s="8"/>
      <c r="O639" s="8"/>
    </row>
    <row r="640">
      <c r="B640" s="8"/>
      <c r="H640" s="8"/>
      <c r="I640" s="8"/>
      <c r="J640" s="8"/>
      <c r="O640" s="8"/>
    </row>
    <row r="641">
      <c r="B641" s="8"/>
      <c r="H641" s="8"/>
      <c r="I641" s="8"/>
      <c r="J641" s="8"/>
      <c r="O641" s="8"/>
    </row>
    <row r="642">
      <c r="B642" s="8"/>
      <c r="H642" s="8"/>
      <c r="I642" s="8"/>
      <c r="J642" s="8"/>
      <c r="O642" s="8"/>
    </row>
    <row r="643">
      <c r="B643" s="8"/>
      <c r="H643" s="8"/>
      <c r="I643" s="8"/>
      <c r="J643" s="8"/>
      <c r="O643" s="8"/>
    </row>
    <row r="644">
      <c r="B644" s="8"/>
      <c r="H644" s="8"/>
      <c r="I644" s="8"/>
      <c r="J644" s="8"/>
      <c r="O644" s="8"/>
    </row>
    <row r="645">
      <c r="B645" s="8"/>
      <c r="H645" s="8"/>
      <c r="I645" s="8"/>
      <c r="J645" s="8"/>
      <c r="O645" s="8"/>
    </row>
    <row r="646">
      <c r="B646" s="8"/>
      <c r="H646" s="8"/>
      <c r="I646" s="8"/>
      <c r="J646" s="8"/>
      <c r="O646" s="8"/>
    </row>
    <row r="647">
      <c r="B647" s="8"/>
      <c r="H647" s="8"/>
      <c r="I647" s="8"/>
      <c r="J647" s="8"/>
      <c r="O647" s="8"/>
    </row>
    <row r="648">
      <c r="B648" s="8"/>
      <c r="H648" s="8"/>
      <c r="I648" s="8"/>
      <c r="J648" s="8"/>
      <c r="O648" s="8"/>
    </row>
    <row r="649">
      <c r="B649" s="8"/>
      <c r="H649" s="8"/>
      <c r="I649" s="8"/>
      <c r="J649" s="8"/>
      <c r="O649" s="8"/>
    </row>
    <row r="650">
      <c r="B650" s="8"/>
      <c r="H650" s="8"/>
      <c r="I650" s="8"/>
      <c r="J650" s="8"/>
      <c r="O650" s="8"/>
    </row>
    <row r="651">
      <c r="B651" s="8"/>
      <c r="H651" s="8"/>
      <c r="I651" s="8"/>
      <c r="J651" s="8"/>
      <c r="O651" s="8"/>
    </row>
    <row r="652">
      <c r="B652" s="8"/>
      <c r="H652" s="8"/>
      <c r="I652" s="8"/>
      <c r="J652" s="8"/>
      <c r="O652" s="8"/>
    </row>
    <row r="653">
      <c r="B653" s="8"/>
      <c r="H653" s="8"/>
      <c r="I653" s="8"/>
      <c r="J653" s="8"/>
      <c r="O653" s="8"/>
    </row>
    <row r="654">
      <c r="B654" s="8"/>
      <c r="H654" s="8"/>
      <c r="I654" s="8"/>
      <c r="J654" s="8"/>
      <c r="O654" s="8"/>
    </row>
    <row r="655">
      <c r="B655" s="8"/>
      <c r="H655" s="8"/>
      <c r="I655" s="8"/>
      <c r="J655" s="8"/>
      <c r="O655" s="8"/>
    </row>
    <row r="656">
      <c r="B656" s="8"/>
      <c r="H656" s="8"/>
      <c r="I656" s="8"/>
      <c r="J656" s="8"/>
      <c r="O656" s="8"/>
    </row>
    <row r="657">
      <c r="B657" s="8"/>
      <c r="H657" s="8"/>
      <c r="I657" s="8"/>
      <c r="J657" s="8"/>
      <c r="O657" s="8"/>
    </row>
    <row r="658">
      <c r="B658" s="8"/>
      <c r="H658" s="8"/>
      <c r="I658" s="8"/>
      <c r="J658" s="8"/>
      <c r="O658" s="8"/>
    </row>
    <row r="659">
      <c r="B659" s="8"/>
      <c r="H659" s="8"/>
      <c r="I659" s="8"/>
      <c r="J659" s="8"/>
      <c r="O659" s="8"/>
    </row>
    <row r="660">
      <c r="B660" s="8"/>
      <c r="H660" s="8"/>
      <c r="I660" s="8"/>
      <c r="J660" s="8"/>
      <c r="O660" s="8"/>
    </row>
    <row r="661">
      <c r="B661" s="8"/>
      <c r="H661" s="8"/>
      <c r="I661" s="8"/>
      <c r="J661" s="8"/>
      <c r="O661" s="8"/>
    </row>
    <row r="662">
      <c r="B662" s="8"/>
      <c r="H662" s="8"/>
      <c r="I662" s="8"/>
      <c r="J662" s="8"/>
      <c r="O662" s="8"/>
    </row>
    <row r="663">
      <c r="B663" s="8"/>
      <c r="H663" s="8"/>
      <c r="I663" s="8"/>
      <c r="J663" s="8"/>
      <c r="O663" s="8"/>
    </row>
    <row r="664">
      <c r="B664" s="8"/>
      <c r="H664" s="8"/>
      <c r="I664" s="8"/>
      <c r="J664" s="8"/>
      <c r="O664" s="8"/>
    </row>
    <row r="665">
      <c r="B665" s="8"/>
      <c r="H665" s="8"/>
      <c r="I665" s="8"/>
      <c r="J665" s="8"/>
      <c r="O665" s="8"/>
    </row>
    <row r="666">
      <c r="B666" s="8"/>
      <c r="H666" s="8"/>
      <c r="I666" s="8"/>
      <c r="J666" s="8"/>
      <c r="O666" s="8"/>
    </row>
    <row r="667">
      <c r="B667" s="8"/>
      <c r="H667" s="8"/>
      <c r="I667" s="8"/>
      <c r="J667" s="8"/>
      <c r="O667" s="8"/>
    </row>
    <row r="668">
      <c r="B668" s="8"/>
      <c r="H668" s="8"/>
      <c r="I668" s="8"/>
      <c r="J668" s="8"/>
      <c r="O668" s="8"/>
    </row>
    <row r="669">
      <c r="B669" s="8"/>
      <c r="H669" s="8"/>
      <c r="I669" s="8"/>
      <c r="J669" s="8"/>
      <c r="O669" s="8"/>
    </row>
    <row r="670">
      <c r="B670" s="8"/>
      <c r="H670" s="8"/>
      <c r="I670" s="8"/>
      <c r="J670" s="8"/>
      <c r="O670" s="8"/>
    </row>
    <row r="671">
      <c r="B671" s="8"/>
      <c r="H671" s="8"/>
      <c r="I671" s="8"/>
      <c r="J671" s="8"/>
      <c r="O671" s="8"/>
    </row>
    <row r="672">
      <c r="B672" s="8"/>
      <c r="H672" s="8"/>
      <c r="I672" s="8"/>
      <c r="J672" s="8"/>
      <c r="O672" s="8"/>
    </row>
    <row r="673">
      <c r="B673" s="8"/>
      <c r="H673" s="8"/>
      <c r="I673" s="8"/>
      <c r="J673" s="8"/>
      <c r="O673" s="8"/>
    </row>
    <row r="674">
      <c r="B674" s="8"/>
      <c r="H674" s="8"/>
      <c r="I674" s="8"/>
      <c r="J674" s="8"/>
      <c r="O674" s="8"/>
    </row>
    <row r="675">
      <c r="B675" s="8"/>
      <c r="H675" s="8"/>
      <c r="I675" s="8"/>
      <c r="J675" s="8"/>
      <c r="O675" s="8"/>
    </row>
    <row r="676">
      <c r="B676" s="8"/>
      <c r="H676" s="8"/>
      <c r="I676" s="8"/>
      <c r="J676" s="8"/>
      <c r="O676" s="8"/>
    </row>
    <row r="677">
      <c r="B677" s="8"/>
      <c r="H677" s="8"/>
      <c r="I677" s="8"/>
      <c r="J677" s="8"/>
      <c r="O677" s="8"/>
    </row>
    <row r="678">
      <c r="B678" s="8"/>
      <c r="H678" s="8"/>
      <c r="I678" s="8"/>
      <c r="J678" s="8"/>
      <c r="O678" s="8"/>
    </row>
    <row r="679">
      <c r="B679" s="8"/>
      <c r="H679" s="8"/>
      <c r="I679" s="8"/>
      <c r="J679" s="8"/>
      <c r="O679" s="8"/>
    </row>
    <row r="680">
      <c r="B680" s="8"/>
      <c r="H680" s="8"/>
      <c r="I680" s="8"/>
      <c r="J680" s="8"/>
      <c r="O680" s="8"/>
    </row>
    <row r="681">
      <c r="B681" s="8"/>
      <c r="H681" s="8"/>
      <c r="I681" s="8"/>
      <c r="J681" s="8"/>
      <c r="O681" s="8"/>
    </row>
    <row r="682">
      <c r="B682" s="8"/>
      <c r="H682" s="8"/>
      <c r="I682" s="8"/>
      <c r="J682" s="8"/>
      <c r="O682" s="8"/>
    </row>
    <row r="683">
      <c r="B683" s="8"/>
      <c r="H683" s="8"/>
      <c r="I683" s="8"/>
      <c r="J683" s="8"/>
      <c r="O683" s="8"/>
    </row>
    <row r="684">
      <c r="B684" s="8"/>
      <c r="H684" s="8"/>
      <c r="I684" s="8"/>
      <c r="J684" s="8"/>
      <c r="O684" s="8"/>
    </row>
    <row r="685">
      <c r="B685" s="8"/>
      <c r="H685" s="8"/>
      <c r="I685" s="8"/>
      <c r="J685" s="8"/>
      <c r="O685" s="8"/>
    </row>
    <row r="686">
      <c r="B686" s="8"/>
      <c r="H686" s="8"/>
      <c r="I686" s="8"/>
      <c r="J686" s="8"/>
      <c r="O686" s="8"/>
    </row>
    <row r="687">
      <c r="B687" s="8"/>
      <c r="H687" s="8"/>
      <c r="I687" s="8"/>
      <c r="J687" s="8"/>
      <c r="O687" s="8"/>
    </row>
    <row r="688">
      <c r="B688" s="8"/>
      <c r="H688" s="8"/>
      <c r="I688" s="8"/>
      <c r="J688" s="8"/>
      <c r="O688" s="8"/>
    </row>
    <row r="689">
      <c r="B689" s="8"/>
      <c r="H689" s="8"/>
      <c r="I689" s="8"/>
      <c r="J689" s="8"/>
      <c r="O689" s="8"/>
    </row>
    <row r="690">
      <c r="B690" s="8"/>
      <c r="H690" s="8"/>
      <c r="I690" s="8"/>
      <c r="J690" s="8"/>
      <c r="O690" s="8"/>
    </row>
    <row r="691">
      <c r="B691" s="8"/>
      <c r="H691" s="8"/>
      <c r="I691" s="8"/>
      <c r="J691" s="8"/>
      <c r="O691" s="8"/>
    </row>
    <row r="692">
      <c r="B692" s="8"/>
      <c r="H692" s="8"/>
      <c r="I692" s="8"/>
      <c r="J692" s="8"/>
      <c r="O692" s="8"/>
    </row>
    <row r="693">
      <c r="B693" s="8"/>
      <c r="H693" s="8"/>
      <c r="I693" s="8"/>
      <c r="J693" s="8"/>
      <c r="O693" s="8"/>
    </row>
    <row r="694">
      <c r="B694" s="8"/>
      <c r="H694" s="8"/>
      <c r="I694" s="8"/>
      <c r="J694" s="8"/>
      <c r="O694" s="8"/>
    </row>
    <row r="695">
      <c r="B695" s="8"/>
      <c r="H695" s="8"/>
      <c r="I695" s="8"/>
      <c r="J695" s="8"/>
      <c r="O695" s="8"/>
    </row>
    <row r="696">
      <c r="B696" s="8"/>
      <c r="H696" s="8"/>
      <c r="I696" s="8"/>
      <c r="J696" s="8"/>
      <c r="O696" s="8"/>
    </row>
    <row r="697">
      <c r="B697" s="8"/>
      <c r="H697" s="8"/>
      <c r="I697" s="8"/>
      <c r="J697" s="8"/>
      <c r="O697" s="8"/>
    </row>
    <row r="698">
      <c r="B698" s="8"/>
      <c r="H698" s="8"/>
      <c r="I698" s="8"/>
      <c r="J698" s="8"/>
      <c r="O698" s="8"/>
    </row>
    <row r="699">
      <c r="B699" s="8"/>
      <c r="H699" s="8"/>
      <c r="I699" s="8"/>
      <c r="J699" s="8"/>
      <c r="O699" s="8"/>
    </row>
    <row r="700">
      <c r="B700" s="8"/>
      <c r="H700" s="8"/>
      <c r="I700" s="8"/>
      <c r="J700" s="8"/>
      <c r="O700" s="8"/>
    </row>
    <row r="701">
      <c r="B701" s="8"/>
      <c r="H701" s="8"/>
      <c r="I701" s="8"/>
      <c r="J701" s="8"/>
      <c r="O701" s="8"/>
    </row>
    <row r="702">
      <c r="B702" s="8"/>
      <c r="H702" s="8"/>
      <c r="I702" s="8"/>
      <c r="J702" s="8"/>
      <c r="O702" s="8"/>
    </row>
    <row r="703">
      <c r="B703" s="8"/>
      <c r="H703" s="8"/>
      <c r="I703" s="8"/>
      <c r="J703" s="8"/>
      <c r="O703" s="8"/>
    </row>
    <row r="704">
      <c r="B704" s="8"/>
      <c r="H704" s="8"/>
      <c r="I704" s="8"/>
      <c r="J704" s="8"/>
      <c r="O704" s="8"/>
    </row>
    <row r="705">
      <c r="B705" s="8"/>
      <c r="H705" s="8"/>
      <c r="I705" s="8"/>
      <c r="J705" s="8"/>
      <c r="O705" s="8"/>
    </row>
    <row r="706">
      <c r="B706" s="8"/>
      <c r="H706" s="8"/>
      <c r="I706" s="8"/>
      <c r="J706" s="8"/>
      <c r="O706" s="8"/>
    </row>
    <row r="707">
      <c r="B707" s="8"/>
      <c r="H707" s="8"/>
      <c r="I707" s="8"/>
      <c r="J707" s="8"/>
      <c r="O707" s="8"/>
    </row>
    <row r="708">
      <c r="B708" s="8"/>
      <c r="H708" s="8"/>
      <c r="I708" s="8"/>
      <c r="J708" s="8"/>
      <c r="O708" s="8"/>
    </row>
    <row r="709">
      <c r="B709" s="8"/>
      <c r="H709" s="8"/>
      <c r="I709" s="8"/>
      <c r="J709" s="8"/>
      <c r="O709" s="8"/>
    </row>
    <row r="710">
      <c r="B710" s="8"/>
      <c r="H710" s="8"/>
      <c r="I710" s="8"/>
      <c r="J710" s="8"/>
      <c r="O710" s="8"/>
    </row>
    <row r="711">
      <c r="B711" s="8"/>
      <c r="H711" s="8"/>
      <c r="I711" s="8"/>
      <c r="J711" s="8"/>
      <c r="O711" s="8"/>
    </row>
    <row r="712">
      <c r="B712" s="8"/>
      <c r="H712" s="8"/>
      <c r="I712" s="8"/>
      <c r="J712" s="8"/>
      <c r="O712" s="8"/>
    </row>
    <row r="713">
      <c r="B713" s="8"/>
      <c r="H713" s="8"/>
      <c r="I713" s="8"/>
      <c r="J713" s="8"/>
      <c r="O713" s="8"/>
    </row>
    <row r="714">
      <c r="B714" s="8"/>
      <c r="H714" s="8"/>
      <c r="I714" s="8"/>
      <c r="J714" s="8"/>
      <c r="O714" s="8"/>
    </row>
    <row r="715">
      <c r="B715" s="8"/>
      <c r="H715" s="8"/>
      <c r="I715" s="8"/>
      <c r="J715" s="8"/>
      <c r="O715" s="8"/>
    </row>
    <row r="716">
      <c r="B716" s="8"/>
      <c r="H716" s="8"/>
      <c r="I716" s="8"/>
      <c r="J716" s="8"/>
      <c r="O716" s="8"/>
    </row>
    <row r="717">
      <c r="B717" s="8"/>
      <c r="H717" s="8"/>
      <c r="I717" s="8"/>
      <c r="J717" s="8"/>
      <c r="O717" s="8"/>
    </row>
    <row r="718">
      <c r="B718" s="8"/>
      <c r="H718" s="8"/>
      <c r="I718" s="8"/>
      <c r="J718" s="8"/>
      <c r="O718" s="8"/>
    </row>
    <row r="719">
      <c r="B719" s="8"/>
      <c r="H719" s="8"/>
      <c r="I719" s="8"/>
      <c r="J719" s="8"/>
      <c r="O719" s="8"/>
    </row>
    <row r="720">
      <c r="B720" s="8"/>
      <c r="H720" s="8"/>
      <c r="I720" s="8"/>
      <c r="J720" s="8"/>
      <c r="O720" s="8"/>
    </row>
    <row r="721">
      <c r="B721" s="8"/>
      <c r="H721" s="8"/>
      <c r="I721" s="8"/>
      <c r="J721" s="8"/>
      <c r="O721" s="8"/>
    </row>
    <row r="722">
      <c r="B722" s="8"/>
      <c r="H722" s="8"/>
      <c r="I722" s="8"/>
      <c r="J722" s="8"/>
      <c r="O722" s="8"/>
    </row>
    <row r="723">
      <c r="B723" s="8"/>
      <c r="H723" s="8"/>
      <c r="I723" s="8"/>
      <c r="J723" s="8"/>
      <c r="O723" s="8"/>
    </row>
    <row r="724">
      <c r="B724" s="8"/>
      <c r="H724" s="8"/>
      <c r="I724" s="8"/>
      <c r="J724" s="8"/>
      <c r="O724" s="8"/>
    </row>
    <row r="725">
      <c r="B725" s="8"/>
      <c r="H725" s="8"/>
      <c r="I725" s="8"/>
      <c r="J725" s="8"/>
      <c r="O725" s="8"/>
    </row>
    <row r="726">
      <c r="B726" s="8"/>
      <c r="H726" s="8"/>
      <c r="I726" s="8"/>
      <c r="J726" s="8"/>
      <c r="O726" s="8"/>
    </row>
    <row r="727">
      <c r="B727" s="8"/>
      <c r="H727" s="8"/>
      <c r="I727" s="8"/>
      <c r="J727" s="8"/>
      <c r="O727" s="8"/>
    </row>
    <row r="728">
      <c r="B728" s="8"/>
      <c r="H728" s="8"/>
      <c r="I728" s="8"/>
      <c r="J728" s="8"/>
      <c r="O728" s="8"/>
    </row>
    <row r="729">
      <c r="B729" s="8"/>
      <c r="H729" s="8"/>
      <c r="I729" s="8"/>
      <c r="J729" s="8"/>
      <c r="O729" s="8"/>
    </row>
    <row r="730">
      <c r="B730" s="8"/>
      <c r="H730" s="8"/>
      <c r="I730" s="8"/>
      <c r="J730" s="8"/>
      <c r="O730" s="8"/>
    </row>
    <row r="731">
      <c r="B731" s="8"/>
      <c r="H731" s="8"/>
      <c r="I731" s="8"/>
      <c r="J731" s="8"/>
      <c r="O731" s="8"/>
    </row>
    <row r="732">
      <c r="B732" s="8"/>
      <c r="H732" s="8"/>
      <c r="I732" s="8"/>
      <c r="J732" s="8"/>
      <c r="O732" s="8"/>
    </row>
    <row r="733">
      <c r="B733" s="8"/>
      <c r="H733" s="8"/>
      <c r="I733" s="8"/>
      <c r="J733" s="8"/>
      <c r="O733" s="8"/>
    </row>
    <row r="734">
      <c r="B734" s="8"/>
      <c r="H734" s="8"/>
      <c r="I734" s="8"/>
      <c r="J734" s="8"/>
      <c r="O734" s="8"/>
    </row>
    <row r="735">
      <c r="B735" s="8"/>
      <c r="H735" s="8"/>
      <c r="I735" s="8"/>
      <c r="J735" s="8"/>
      <c r="O735" s="8"/>
    </row>
    <row r="736">
      <c r="B736" s="8"/>
      <c r="H736" s="8"/>
      <c r="I736" s="8"/>
      <c r="J736" s="8"/>
      <c r="O736" s="8"/>
    </row>
    <row r="737">
      <c r="B737" s="8"/>
      <c r="H737" s="8"/>
      <c r="I737" s="8"/>
      <c r="J737" s="8"/>
      <c r="O737" s="8"/>
    </row>
    <row r="738">
      <c r="B738" s="8"/>
      <c r="H738" s="8"/>
      <c r="I738" s="8"/>
      <c r="J738" s="8"/>
      <c r="O738" s="8"/>
    </row>
    <row r="739">
      <c r="B739" s="8"/>
      <c r="H739" s="8"/>
      <c r="I739" s="8"/>
      <c r="J739" s="8"/>
      <c r="O739" s="8"/>
    </row>
    <row r="740">
      <c r="B740" s="8"/>
      <c r="H740" s="8"/>
      <c r="I740" s="8"/>
      <c r="J740" s="8"/>
      <c r="O740" s="8"/>
    </row>
    <row r="741">
      <c r="B741" s="8"/>
      <c r="H741" s="8"/>
      <c r="I741" s="8"/>
      <c r="J741" s="8"/>
      <c r="O741" s="8"/>
    </row>
    <row r="742">
      <c r="B742" s="8"/>
      <c r="H742" s="8"/>
      <c r="I742" s="8"/>
      <c r="J742" s="8"/>
      <c r="O742" s="8"/>
    </row>
    <row r="743">
      <c r="B743" s="8"/>
      <c r="H743" s="8"/>
      <c r="I743" s="8"/>
      <c r="J743" s="8"/>
      <c r="O743" s="8"/>
    </row>
    <row r="744">
      <c r="B744" s="8"/>
      <c r="H744" s="8"/>
      <c r="I744" s="8"/>
      <c r="J744" s="8"/>
      <c r="O744" s="8"/>
    </row>
    <row r="745">
      <c r="B745" s="8"/>
      <c r="H745" s="8"/>
      <c r="I745" s="8"/>
      <c r="J745" s="8"/>
      <c r="O745" s="8"/>
    </row>
    <row r="746">
      <c r="B746" s="8"/>
      <c r="H746" s="8"/>
      <c r="I746" s="8"/>
      <c r="J746" s="8"/>
      <c r="O746" s="8"/>
    </row>
    <row r="747">
      <c r="B747" s="8"/>
      <c r="H747" s="8"/>
      <c r="I747" s="8"/>
      <c r="J747" s="8"/>
      <c r="O747" s="8"/>
    </row>
    <row r="748">
      <c r="B748" s="8"/>
      <c r="H748" s="8"/>
      <c r="I748" s="8"/>
      <c r="J748" s="8"/>
      <c r="O748" s="8"/>
    </row>
    <row r="749">
      <c r="B749" s="8"/>
      <c r="H749" s="8"/>
      <c r="I749" s="8"/>
      <c r="J749" s="8"/>
      <c r="O749" s="8"/>
    </row>
    <row r="750">
      <c r="B750" s="8"/>
      <c r="H750" s="8"/>
      <c r="I750" s="8"/>
      <c r="J750" s="8"/>
      <c r="O750" s="8"/>
    </row>
    <row r="751">
      <c r="B751" s="8"/>
      <c r="H751" s="8"/>
      <c r="I751" s="8"/>
      <c r="J751" s="8"/>
      <c r="O751" s="8"/>
    </row>
    <row r="752">
      <c r="B752" s="8"/>
      <c r="H752" s="8"/>
      <c r="I752" s="8"/>
      <c r="J752" s="8"/>
      <c r="O752" s="8"/>
    </row>
    <row r="753">
      <c r="B753" s="8"/>
      <c r="H753" s="8"/>
      <c r="I753" s="8"/>
      <c r="J753" s="8"/>
      <c r="O753" s="8"/>
    </row>
    <row r="754">
      <c r="B754" s="8"/>
      <c r="H754" s="8"/>
      <c r="I754" s="8"/>
      <c r="J754" s="8"/>
      <c r="O754" s="8"/>
    </row>
    <row r="755">
      <c r="B755" s="8"/>
      <c r="H755" s="8"/>
      <c r="I755" s="8"/>
      <c r="J755" s="8"/>
      <c r="O755" s="8"/>
    </row>
    <row r="756">
      <c r="B756" s="8"/>
      <c r="H756" s="8"/>
      <c r="I756" s="8"/>
      <c r="J756" s="8"/>
      <c r="O756" s="8"/>
    </row>
    <row r="757">
      <c r="B757" s="8"/>
      <c r="H757" s="8"/>
      <c r="I757" s="8"/>
      <c r="J757" s="8"/>
      <c r="O757" s="8"/>
    </row>
    <row r="758">
      <c r="B758" s="8"/>
      <c r="H758" s="8"/>
      <c r="I758" s="8"/>
      <c r="J758" s="8"/>
      <c r="O758" s="8"/>
    </row>
    <row r="759">
      <c r="B759" s="8"/>
      <c r="H759" s="8"/>
      <c r="I759" s="8"/>
      <c r="J759" s="8"/>
      <c r="O759" s="8"/>
    </row>
    <row r="760">
      <c r="B760" s="8"/>
      <c r="H760" s="8"/>
      <c r="I760" s="8"/>
      <c r="J760" s="8"/>
      <c r="O760" s="8"/>
    </row>
    <row r="761">
      <c r="B761" s="8"/>
      <c r="H761" s="8"/>
      <c r="I761" s="8"/>
      <c r="J761" s="8"/>
      <c r="O761" s="8"/>
    </row>
    <row r="762">
      <c r="B762" s="8"/>
      <c r="H762" s="8"/>
      <c r="I762" s="8"/>
      <c r="J762" s="8"/>
      <c r="O762" s="8"/>
    </row>
    <row r="763">
      <c r="B763" s="8"/>
      <c r="H763" s="8"/>
      <c r="I763" s="8"/>
      <c r="J763" s="8"/>
      <c r="O763" s="8"/>
    </row>
    <row r="764">
      <c r="B764" s="8"/>
      <c r="H764" s="8"/>
      <c r="I764" s="8"/>
      <c r="J764" s="8"/>
      <c r="O764" s="8"/>
    </row>
    <row r="765">
      <c r="B765" s="8"/>
      <c r="H765" s="8"/>
      <c r="I765" s="8"/>
      <c r="J765" s="8"/>
      <c r="O765" s="8"/>
    </row>
    <row r="766">
      <c r="B766" s="8"/>
      <c r="H766" s="8"/>
      <c r="I766" s="8"/>
      <c r="J766" s="8"/>
      <c r="O766" s="8"/>
    </row>
    <row r="767">
      <c r="B767" s="8"/>
      <c r="H767" s="8"/>
      <c r="I767" s="8"/>
      <c r="J767" s="8"/>
      <c r="O767" s="8"/>
    </row>
    <row r="768">
      <c r="B768" s="8"/>
      <c r="H768" s="8"/>
      <c r="I768" s="8"/>
      <c r="J768" s="8"/>
      <c r="O768" s="8"/>
    </row>
    <row r="769">
      <c r="B769" s="8"/>
      <c r="H769" s="8"/>
      <c r="I769" s="8"/>
      <c r="J769" s="8"/>
      <c r="O769" s="8"/>
    </row>
    <row r="770">
      <c r="B770" s="8"/>
      <c r="H770" s="8"/>
      <c r="I770" s="8"/>
      <c r="J770" s="8"/>
      <c r="O770" s="8"/>
    </row>
    <row r="771">
      <c r="B771" s="8"/>
      <c r="H771" s="8"/>
      <c r="I771" s="8"/>
      <c r="J771" s="8"/>
      <c r="O771" s="8"/>
    </row>
    <row r="772">
      <c r="B772" s="8"/>
      <c r="H772" s="8"/>
      <c r="I772" s="8"/>
      <c r="J772" s="8"/>
      <c r="O772" s="8"/>
    </row>
    <row r="773">
      <c r="B773" s="8"/>
      <c r="H773" s="8"/>
      <c r="I773" s="8"/>
      <c r="J773" s="8"/>
      <c r="O773" s="8"/>
    </row>
    <row r="774">
      <c r="B774" s="8"/>
      <c r="H774" s="8"/>
      <c r="I774" s="8"/>
      <c r="J774" s="8"/>
      <c r="O774" s="8"/>
    </row>
    <row r="775">
      <c r="B775" s="8"/>
      <c r="H775" s="8"/>
      <c r="I775" s="8"/>
      <c r="J775" s="8"/>
      <c r="O775" s="8"/>
    </row>
    <row r="776">
      <c r="B776" s="8"/>
      <c r="H776" s="8"/>
      <c r="I776" s="8"/>
      <c r="J776" s="8"/>
      <c r="O776" s="8"/>
    </row>
    <row r="777">
      <c r="B777" s="8"/>
      <c r="H777" s="8"/>
      <c r="I777" s="8"/>
      <c r="J777" s="8"/>
      <c r="O777" s="8"/>
    </row>
    <row r="778">
      <c r="B778" s="8"/>
      <c r="H778" s="8"/>
      <c r="I778" s="8"/>
      <c r="J778" s="8"/>
      <c r="O778" s="8"/>
    </row>
    <row r="779">
      <c r="B779" s="8"/>
      <c r="H779" s="8"/>
      <c r="I779" s="8"/>
      <c r="J779" s="8"/>
      <c r="O779" s="8"/>
    </row>
    <row r="780">
      <c r="B780" s="8"/>
      <c r="H780" s="8"/>
      <c r="I780" s="8"/>
      <c r="J780" s="8"/>
      <c r="O780" s="8"/>
    </row>
    <row r="781">
      <c r="B781" s="8"/>
      <c r="H781" s="8"/>
      <c r="I781" s="8"/>
      <c r="J781" s="8"/>
      <c r="O781" s="8"/>
    </row>
    <row r="782">
      <c r="B782" s="8"/>
      <c r="H782" s="8"/>
      <c r="I782" s="8"/>
      <c r="J782" s="8"/>
      <c r="O782" s="8"/>
    </row>
    <row r="783">
      <c r="B783" s="8"/>
      <c r="H783" s="8"/>
      <c r="I783" s="8"/>
      <c r="J783" s="8"/>
      <c r="O783" s="8"/>
    </row>
    <row r="784">
      <c r="B784" s="8"/>
      <c r="H784" s="8"/>
      <c r="I784" s="8"/>
      <c r="J784" s="8"/>
      <c r="O784" s="8"/>
    </row>
    <row r="785">
      <c r="B785" s="8"/>
      <c r="H785" s="8"/>
      <c r="I785" s="8"/>
      <c r="J785" s="8"/>
      <c r="O785" s="8"/>
    </row>
    <row r="786">
      <c r="B786" s="8"/>
      <c r="H786" s="8"/>
      <c r="I786" s="8"/>
      <c r="J786" s="8"/>
      <c r="O786" s="8"/>
    </row>
    <row r="787">
      <c r="B787" s="8"/>
      <c r="H787" s="8"/>
      <c r="I787" s="8"/>
      <c r="J787" s="8"/>
      <c r="O787" s="8"/>
    </row>
    <row r="788">
      <c r="B788" s="8"/>
      <c r="H788" s="8"/>
      <c r="I788" s="8"/>
      <c r="J788" s="8"/>
      <c r="O788" s="8"/>
    </row>
    <row r="789">
      <c r="B789" s="8"/>
      <c r="H789" s="8"/>
      <c r="I789" s="8"/>
      <c r="J789" s="8"/>
      <c r="O789" s="8"/>
    </row>
    <row r="790">
      <c r="B790" s="8"/>
      <c r="H790" s="8"/>
      <c r="I790" s="8"/>
      <c r="J790" s="8"/>
      <c r="O790" s="8"/>
    </row>
    <row r="791">
      <c r="B791" s="8"/>
      <c r="H791" s="8"/>
      <c r="I791" s="8"/>
      <c r="J791" s="8"/>
      <c r="O791" s="8"/>
    </row>
    <row r="792">
      <c r="B792" s="8"/>
      <c r="H792" s="8"/>
      <c r="I792" s="8"/>
      <c r="J792" s="8"/>
      <c r="O792" s="8"/>
    </row>
    <row r="793">
      <c r="B793" s="8"/>
      <c r="H793" s="8"/>
      <c r="I793" s="8"/>
      <c r="J793" s="8"/>
      <c r="O793" s="8"/>
    </row>
    <row r="794">
      <c r="B794" s="8"/>
      <c r="H794" s="8"/>
      <c r="I794" s="8"/>
      <c r="J794" s="8"/>
      <c r="O794" s="8"/>
    </row>
    <row r="795">
      <c r="B795" s="8"/>
      <c r="H795" s="8"/>
      <c r="I795" s="8"/>
      <c r="J795" s="8"/>
      <c r="O795" s="8"/>
    </row>
    <row r="796">
      <c r="B796" s="8"/>
      <c r="H796" s="8"/>
      <c r="I796" s="8"/>
      <c r="J796" s="8"/>
      <c r="O796" s="8"/>
    </row>
    <row r="797">
      <c r="B797" s="8"/>
      <c r="H797" s="8"/>
      <c r="I797" s="8"/>
      <c r="J797" s="8"/>
      <c r="O797" s="8"/>
    </row>
    <row r="798">
      <c r="B798" s="8"/>
      <c r="H798" s="8"/>
      <c r="I798" s="8"/>
      <c r="J798" s="8"/>
      <c r="O798" s="8"/>
    </row>
    <row r="799">
      <c r="B799" s="8"/>
      <c r="H799" s="8"/>
      <c r="I799" s="8"/>
      <c r="J799" s="8"/>
      <c r="O799" s="8"/>
    </row>
    <row r="800">
      <c r="B800" s="8"/>
      <c r="H800" s="8"/>
      <c r="I800" s="8"/>
      <c r="J800" s="8"/>
      <c r="O800" s="8"/>
    </row>
    <row r="801">
      <c r="B801" s="8"/>
      <c r="H801" s="8"/>
      <c r="I801" s="8"/>
      <c r="J801" s="8"/>
      <c r="O801" s="8"/>
    </row>
    <row r="802">
      <c r="B802" s="8"/>
      <c r="H802" s="8"/>
      <c r="I802" s="8"/>
      <c r="J802" s="8"/>
      <c r="O802" s="8"/>
    </row>
    <row r="803">
      <c r="B803" s="8"/>
      <c r="H803" s="8"/>
      <c r="I803" s="8"/>
      <c r="J803" s="8"/>
      <c r="O803" s="8"/>
    </row>
    <row r="804">
      <c r="B804" s="8"/>
      <c r="H804" s="8"/>
      <c r="I804" s="8"/>
      <c r="J804" s="8"/>
      <c r="O804" s="8"/>
    </row>
    <row r="805">
      <c r="B805" s="8"/>
      <c r="H805" s="8"/>
      <c r="I805" s="8"/>
      <c r="J805" s="8"/>
      <c r="O805" s="8"/>
    </row>
    <row r="806">
      <c r="B806" s="8"/>
      <c r="H806" s="8"/>
      <c r="I806" s="8"/>
      <c r="J806" s="8"/>
      <c r="O806" s="8"/>
    </row>
    <row r="807">
      <c r="B807" s="8"/>
      <c r="H807" s="8"/>
      <c r="I807" s="8"/>
      <c r="J807" s="8"/>
      <c r="O807" s="8"/>
    </row>
    <row r="808">
      <c r="B808" s="8"/>
      <c r="H808" s="8"/>
      <c r="I808" s="8"/>
      <c r="J808" s="8"/>
      <c r="O808" s="8"/>
    </row>
    <row r="809">
      <c r="B809" s="8"/>
      <c r="H809" s="8"/>
      <c r="I809" s="8"/>
      <c r="J809" s="8"/>
      <c r="O809" s="8"/>
    </row>
    <row r="810">
      <c r="B810" s="8"/>
      <c r="H810" s="8"/>
      <c r="I810" s="8"/>
      <c r="J810" s="8"/>
      <c r="O810" s="8"/>
    </row>
    <row r="811">
      <c r="B811" s="8"/>
      <c r="H811" s="8"/>
      <c r="I811" s="8"/>
      <c r="J811" s="8"/>
      <c r="O811" s="8"/>
    </row>
    <row r="812">
      <c r="B812" s="8"/>
      <c r="H812" s="8"/>
      <c r="I812" s="8"/>
      <c r="J812" s="8"/>
      <c r="O812" s="8"/>
    </row>
    <row r="813">
      <c r="B813" s="8"/>
      <c r="H813" s="8"/>
      <c r="I813" s="8"/>
      <c r="J813" s="8"/>
      <c r="O813" s="8"/>
    </row>
    <row r="814">
      <c r="B814" s="8"/>
      <c r="H814" s="8"/>
      <c r="I814" s="8"/>
      <c r="J814" s="8"/>
      <c r="O814" s="8"/>
    </row>
    <row r="815">
      <c r="B815" s="8"/>
      <c r="H815" s="8"/>
      <c r="I815" s="8"/>
      <c r="J815" s="8"/>
      <c r="O815" s="8"/>
    </row>
    <row r="816">
      <c r="B816" s="8"/>
      <c r="H816" s="8"/>
      <c r="I816" s="8"/>
      <c r="J816" s="8"/>
      <c r="O816" s="8"/>
    </row>
    <row r="817">
      <c r="B817" s="8"/>
      <c r="H817" s="8"/>
      <c r="I817" s="8"/>
      <c r="J817" s="8"/>
      <c r="O817" s="8"/>
    </row>
    <row r="818">
      <c r="B818" s="8"/>
      <c r="H818" s="8"/>
      <c r="I818" s="8"/>
      <c r="J818" s="8"/>
      <c r="O818" s="8"/>
    </row>
    <row r="819">
      <c r="B819" s="8"/>
      <c r="H819" s="8"/>
      <c r="I819" s="8"/>
      <c r="J819" s="8"/>
      <c r="O819" s="8"/>
    </row>
    <row r="820">
      <c r="B820" s="8"/>
      <c r="H820" s="8"/>
      <c r="I820" s="8"/>
      <c r="J820" s="8"/>
      <c r="O820" s="8"/>
    </row>
    <row r="821">
      <c r="B821" s="8"/>
      <c r="H821" s="8"/>
      <c r="I821" s="8"/>
      <c r="J821" s="8"/>
      <c r="O821" s="8"/>
    </row>
    <row r="822">
      <c r="B822" s="8"/>
      <c r="H822" s="8"/>
      <c r="I822" s="8"/>
      <c r="J822" s="8"/>
      <c r="O822" s="8"/>
    </row>
    <row r="823">
      <c r="B823" s="8"/>
      <c r="H823" s="8"/>
      <c r="I823" s="8"/>
      <c r="J823" s="8"/>
      <c r="O823" s="8"/>
    </row>
    <row r="824">
      <c r="B824" s="8"/>
      <c r="H824" s="8"/>
      <c r="I824" s="8"/>
      <c r="J824" s="8"/>
      <c r="O824" s="8"/>
    </row>
    <row r="825">
      <c r="B825" s="8"/>
      <c r="H825" s="8"/>
      <c r="I825" s="8"/>
      <c r="J825" s="8"/>
      <c r="O825" s="8"/>
    </row>
    <row r="826">
      <c r="B826" s="8"/>
      <c r="H826" s="8"/>
      <c r="I826" s="8"/>
      <c r="J826" s="8"/>
      <c r="O826" s="8"/>
    </row>
    <row r="827">
      <c r="B827" s="8"/>
      <c r="H827" s="8"/>
      <c r="I827" s="8"/>
      <c r="J827" s="8"/>
      <c r="O827" s="8"/>
    </row>
    <row r="828">
      <c r="B828" s="8"/>
      <c r="H828" s="8"/>
      <c r="I828" s="8"/>
      <c r="J828" s="8"/>
      <c r="O828" s="8"/>
    </row>
    <row r="829">
      <c r="B829" s="8"/>
      <c r="H829" s="8"/>
      <c r="I829" s="8"/>
      <c r="J829" s="8"/>
      <c r="O829" s="8"/>
    </row>
    <row r="830">
      <c r="B830" s="8"/>
      <c r="H830" s="8"/>
      <c r="I830" s="8"/>
      <c r="J830" s="8"/>
      <c r="O830" s="8"/>
    </row>
    <row r="831">
      <c r="B831" s="8"/>
      <c r="H831" s="8"/>
      <c r="I831" s="8"/>
      <c r="J831" s="8"/>
      <c r="O831" s="8"/>
    </row>
    <row r="832">
      <c r="B832" s="8"/>
      <c r="H832" s="8"/>
      <c r="I832" s="8"/>
      <c r="J832" s="8"/>
      <c r="O832" s="8"/>
    </row>
    <row r="833">
      <c r="B833" s="8"/>
      <c r="H833" s="8"/>
      <c r="I833" s="8"/>
      <c r="J833" s="8"/>
      <c r="O833" s="8"/>
    </row>
    <row r="834">
      <c r="B834" s="8"/>
      <c r="H834" s="8"/>
      <c r="I834" s="8"/>
      <c r="J834" s="8"/>
      <c r="O834" s="8"/>
    </row>
    <row r="835">
      <c r="B835" s="8"/>
      <c r="H835" s="8"/>
      <c r="I835" s="8"/>
      <c r="J835" s="8"/>
      <c r="O835" s="8"/>
    </row>
    <row r="836">
      <c r="B836" s="8"/>
      <c r="H836" s="8"/>
      <c r="I836" s="8"/>
      <c r="J836" s="8"/>
      <c r="O836" s="8"/>
    </row>
    <row r="837">
      <c r="B837" s="8"/>
      <c r="H837" s="8"/>
      <c r="I837" s="8"/>
      <c r="J837" s="8"/>
      <c r="O837" s="8"/>
    </row>
    <row r="838">
      <c r="B838" s="8"/>
      <c r="H838" s="8"/>
      <c r="I838" s="8"/>
      <c r="J838" s="8"/>
      <c r="O838" s="8"/>
    </row>
    <row r="839">
      <c r="B839" s="8"/>
      <c r="H839" s="8"/>
      <c r="I839" s="8"/>
      <c r="J839" s="8"/>
      <c r="O839" s="8"/>
    </row>
    <row r="840">
      <c r="B840" s="8"/>
      <c r="H840" s="8"/>
      <c r="I840" s="8"/>
      <c r="J840" s="8"/>
      <c r="O840" s="8"/>
    </row>
    <row r="841">
      <c r="B841" s="8"/>
      <c r="H841" s="8"/>
      <c r="I841" s="8"/>
      <c r="J841" s="8"/>
      <c r="O841" s="8"/>
    </row>
    <row r="842">
      <c r="B842" s="8"/>
      <c r="H842" s="8"/>
      <c r="I842" s="8"/>
      <c r="J842" s="8"/>
      <c r="O842" s="8"/>
    </row>
    <row r="843">
      <c r="B843" s="8"/>
      <c r="H843" s="8"/>
      <c r="I843" s="8"/>
      <c r="J843" s="8"/>
      <c r="O843" s="8"/>
    </row>
    <row r="844">
      <c r="B844" s="8"/>
      <c r="H844" s="8"/>
      <c r="I844" s="8"/>
      <c r="J844" s="8"/>
      <c r="O844" s="8"/>
    </row>
    <row r="845">
      <c r="B845" s="8"/>
      <c r="H845" s="8"/>
      <c r="I845" s="8"/>
      <c r="J845" s="8"/>
      <c r="O845" s="8"/>
    </row>
    <row r="846">
      <c r="B846" s="8"/>
      <c r="H846" s="8"/>
      <c r="I846" s="8"/>
      <c r="J846" s="8"/>
      <c r="O846" s="8"/>
    </row>
    <row r="847">
      <c r="B847" s="8"/>
      <c r="H847" s="8"/>
      <c r="I847" s="8"/>
      <c r="J847" s="8"/>
      <c r="O847" s="8"/>
    </row>
    <row r="848">
      <c r="B848" s="8"/>
      <c r="H848" s="8"/>
      <c r="I848" s="8"/>
      <c r="J848" s="8"/>
      <c r="O848" s="8"/>
    </row>
    <row r="849">
      <c r="B849" s="8"/>
      <c r="H849" s="8"/>
      <c r="I849" s="8"/>
      <c r="J849" s="8"/>
      <c r="O849" s="8"/>
    </row>
    <row r="850">
      <c r="B850" s="8"/>
      <c r="H850" s="8"/>
      <c r="I850" s="8"/>
      <c r="J850" s="8"/>
      <c r="O850" s="8"/>
    </row>
    <row r="851">
      <c r="B851" s="8"/>
      <c r="H851" s="8"/>
      <c r="I851" s="8"/>
      <c r="J851" s="8"/>
      <c r="O851" s="8"/>
    </row>
    <row r="852">
      <c r="B852" s="8"/>
      <c r="H852" s="8"/>
      <c r="I852" s="8"/>
      <c r="J852" s="8"/>
      <c r="O852" s="8"/>
    </row>
    <row r="853">
      <c r="B853" s="8"/>
      <c r="H853" s="8"/>
      <c r="I853" s="8"/>
      <c r="J853" s="8"/>
      <c r="O853" s="8"/>
    </row>
    <row r="854">
      <c r="B854" s="8"/>
      <c r="H854" s="8"/>
      <c r="I854" s="8"/>
      <c r="J854" s="8"/>
      <c r="O854" s="8"/>
    </row>
    <row r="855">
      <c r="B855" s="8"/>
      <c r="H855" s="8"/>
      <c r="I855" s="8"/>
      <c r="J855" s="8"/>
      <c r="O855" s="8"/>
    </row>
    <row r="856">
      <c r="B856" s="8"/>
      <c r="H856" s="8"/>
      <c r="I856" s="8"/>
      <c r="J856" s="8"/>
      <c r="O856" s="8"/>
    </row>
    <row r="857">
      <c r="B857" s="8"/>
      <c r="H857" s="8"/>
      <c r="I857" s="8"/>
      <c r="J857" s="8"/>
      <c r="O857" s="8"/>
    </row>
    <row r="858">
      <c r="B858" s="8"/>
      <c r="H858" s="8"/>
      <c r="I858" s="8"/>
      <c r="J858" s="8"/>
      <c r="O858" s="8"/>
    </row>
    <row r="859">
      <c r="B859" s="8"/>
      <c r="H859" s="8"/>
      <c r="I859" s="8"/>
      <c r="J859" s="8"/>
      <c r="O859" s="8"/>
    </row>
    <row r="860">
      <c r="B860" s="8"/>
      <c r="H860" s="8"/>
      <c r="I860" s="8"/>
      <c r="J860" s="8"/>
      <c r="O860" s="8"/>
    </row>
    <row r="861">
      <c r="B861" s="8"/>
      <c r="H861" s="8"/>
      <c r="I861" s="8"/>
      <c r="J861" s="8"/>
      <c r="O861" s="8"/>
    </row>
    <row r="862">
      <c r="B862" s="8"/>
      <c r="H862" s="8"/>
      <c r="I862" s="8"/>
      <c r="J862" s="8"/>
      <c r="O862" s="8"/>
    </row>
    <row r="863">
      <c r="B863" s="8"/>
      <c r="H863" s="8"/>
      <c r="I863" s="8"/>
      <c r="J863" s="8"/>
      <c r="O863" s="8"/>
    </row>
    <row r="864">
      <c r="B864" s="8"/>
      <c r="H864" s="8"/>
      <c r="I864" s="8"/>
      <c r="J864" s="8"/>
      <c r="O864" s="8"/>
    </row>
    <row r="865">
      <c r="B865" s="8"/>
      <c r="H865" s="8"/>
      <c r="I865" s="8"/>
      <c r="J865" s="8"/>
      <c r="O865" s="8"/>
    </row>
    <row r="866">
      <c r="B866" s="8"/>
      <c r="H866" s="8"/>
      <c r="I866" s="8"/>
      <c r="J866" s="8"/>
      <c r="O866" s="8"/>
    </row>
    <row r="867">
      <c r="B867" s="8"/>
      <c r="H867" s="8"/>
      <c r="I867" s="8"/>
      <c r="J867" s="8"/>
      <c r="O867" s="8"/>
    </row>
    <row r="868">
      <c r="B868" s="8"/>
      <c r="H868" s="8"/>
      <c r="I868" s="8"/>
      <c r="J868" s="8"/>
      <c r="O868" s="8"/>
    </row>
    <row r="869">
      <c r="B869" s="8"/>
      <c r="H869" s="8"/>
      <c r="I869" s="8"/>
      <c r="J869" s="8"/>
      <c r="O869" s="8"/>
    </row>
    <row r="870">
      <c r="B870" s="8"/>
      <c r="H870" s="8"/>
      <c r="I870" s="8"/>
      <c r="J870" s="8"/>
      <c r="O870" s="8"/>
    </row>
    <row r="871">
      <c r="B871" s="8"/>
      <c r="H871" s="8"/>
      <c r="I871" s="8"/>
      <c r="J871" s="8"/>
      <c r="O871" s="8"/>
    </row>
    <row r="872">
      <c r="B872" s="8"/>
      <c r="H872" s="8"/>
      <c r="I872" s="8"/>
      <c r="J872" s="8"/>
      <c r="O872" s="8"/>
    </row>
    <row r="873">
      <c r="B873" s="8"/>
      <c r="H873" s="8"/>
      <c r="I873" s="8"/>
      <c r="J873" s="8"/>
      <c r="O873" s="8"/>
    </row>
    <row r="874">
      <c r="B874" s="8"/>
      <c r="H874" s="8"/>
      <c r="I874" s="8"/>
      <c r="J874" s="8"/>
      <c r="O874" s="8"/>
    </row>
    <row r="875">
      <c r="B875" s="8"/>
      <c r="H875" s="8"/>
      <c r="I875" s="8"/>
      <c r="J875" s="8"/>
      <c r="O875" s="8"/>
    </row>
    <row r="876">
      <c r="B876" s="8"/>
      <c r="H876" s="8"/>
      <c r="I876" s="8"/>
      <c r="J876" s="8"/>
      <c r="O876" s="8"/>
    </row>
    <row r="877">
      <c r="B877" s="8"/>
      <c r="H877" s="8"/>
      <c r="I877" s="8"/>
      <c r="J877" s="8"/>
      <c r="O877" s="8"/>
    </row>
    <row r="878">
      <c r="B878" s="8"/>
      <c r="H878" s="8"/>
      <c r="I878" s="8"/>
      <c r="J878" s="8"/>
      <c r="O878" s="8"/>
    </row>
    <row r="879">
      <c r="B879" s="8"/>
      <c r="H879" s="8"/>
      <c r="I879" s="8"/>
      <c r="J879" s="8"/>
      <c r="O879" s="8"/>
    </row>
    <row r="880">
      <c r="B880" s="8"/>
      <c r="H880" s="8"/>
      <c r="I880" s="8"/>
      <c r="J880" s="8"/>
      <c r="O880" s="8"/>
    </row>
    <row r="881">
      <c r="B881" s="8"/>
      <c r="H881" s="8"/>
      <c r="I881" s="8"/>
      <c r="J881" s="8"/>
      <c r="O881" s="8"/>
    </row>
    <row r="882">
      <c r="B882" s="8"/>
      <c r="H882" s="8"/>
      <c r="I882" s="8"/>
      <c r="J882" s="8"/>
      <c r="O882" s="8"/>
    </row>
    <row r="883">
      <c r="B883" s="8"/>
      <c r="H883" s="8"/>
      <c r="I883" s="8"/>
      <c r="J883" s="8"/>
      <c r="O883" s="8"/>
    </row>
    <row r="884">
      <c r="B884" s="8"/>
      <c r="H884" s="8"/>
      <c r="I884" s="8"/>
      <c r="J884" s="8"/>
      <c r="O884" s="8"/>
    </row>
    <row r="885">
      <c r="B885" s="8"/>
      <c r="H885" s="8"/>
      <c r="I885" s="8"/>
      <c r="J885" s="8"/>
      <c r="O885" s="8"/>
    </row>
    <row r="886">
      <c r="B886" s="8"/>
      <c r="H886" s="8"/>
      <c r="I886" s="8"/>
      <c r="J886" s="8"/>
      <c r="O886" s="8"/>
    </row>
    <row r="887">
      <c r="B887" s="8"/>
      <c r="H887" s="8"/>
      <c r="I887" s="8"/>
      <c r="J887" s="8"/>
      <c r="O887" s="8"/>
    </row>
    <row r="888">
      <c r="B888" s="8"/>
      <c r="H888" s="8"/>
      <c r="I888" s="8"/>
      <c r="J888" s="8"/>
      <c r="O888" s="8"/>
    </row>
    <row r="889">
      <c r="B889" s="8"/>
      <c r="H889" s="8"/>
      <c r="I889" s="8"/>
      <c r="J889" s="8"/>
      <c r="O889" s="8"/>
    </row>
    <row r="890">
      <c r="B890" s="8"/>
      <c r="H890" s="8"/>
      <c r="I890" s="8"/>
      <c r="J890" s="8"/>
      <c r="O890" s="8"/>
    </row>
    <row r="891">
      <c r="B891" s="8"/>
      <c r="H891" s="8"/>
      <c r="I891" s="8"/>
      <c r="J891" s="8"/>
      <c r="O891" s="8"/>
    </row>
    <row r="892">
      <c r="B892" s="8"/>
      <c r="H892" s="8"/>
      <c r="I892" s="8"/>
      <c r="J892" s="8"/>
      <c r="O892" s="8"/>
    </row>
    <row r="893">
      <c r="B893" s="8"/>
      <c r="H893" s="8"/>
      <c r="I893" s="8"/>
      <c r="J893" s="8"/>
      <c r="O893" s="8"/>
    </row>
    <row r="894">
      <c r="B894" s="8"/>
      <c r="H894" s="8"/>
      <c r="I894" s="8"/>
      <c r="J894" s="8"/>
      <c r="O894" s="8"/>
    </row>
    <row r="895">
      <c r="B895" s="8"/>
      <c r="H895" s="8"/>
      <c r="I895" s="8"/>
      <c r="J895" s="8"/>
      <c r="O895" s="8"/>
    </row>
    <row r="896">
      <c r="B896" s="8"/>
      <c r="H896" s="8"/>
      <c r="I896" s="8"/>
      <c r="J896" s="8"/>
      <c r="O896" s="8"/>
    </row>
    <row r="897">
      <c r="B897" s="8"/>
      <c r="H897" s="8"/>
      <c r="I897" s="8"/>
      <c r="J897" s="8"/>
      <c r="O897" s="8"/>
    </row>
    <row r="898">
      <c r="B898" s="8"/>
      <c r="H898" s="8"/>
      <c r="I898" s="8"/>
      <c r="J898" s="8"/>
      <c r="O898" s="8"/>
    </row>
    <row r="899">
      <c r="B899" s="8"/>
      <c r="H899" s="8"/>
      <c r="I899" s="8"/>
      <c r="J899" s="8"/>
      <c r="O899" s="8"/>
    </row>
    <row r="900">
      <c r="B900" s="8"/>
      <c r="H900" s="8"/>
      <c r="I900" s="8"/>
      <c r="J900" s="8"/>
      <c r="O900" s="8"/>
    </row>
    <row r="901">
      <c r="B901" s="8"/>
      <c r="H901" s="8"/>
      <c r="I901" s="8"/>
      <c r="J901" s="8"/>
      <c r="O901" s="8"/>
    </row>
    <row r="902">
      <c r="B902" s="8"/>
      <c r="H902" s="8"/>
      <c r="I902" s="8"/>
      <c r="J902" s="8"/>
      <c r="O902" s="8"/>
    </row>
    <row r="903">
      <c r="B903" s="8"/>
      <c r="H903" s="8"/>
      <c r="I903" s="8"/>
      <c r="J903" s="8"/>
      <c r="O903" s="8"/>
    </row>
    <row r="904">
      <c r="B904" s="8"/>
      <c r="H904" s="8"/>
      <c r="I904" s="8"/>
      <c r="J904" s="8"/>
      <c r="O904" s="8"/>
    </row>
    <row r="905">
      <c r="B905" s="8"/>
      <c r="H905" s="8"/>
      <c r="I905" s="8"/>
      <c r="J905" s="8"/>
      <c r="O905" s="8"/>
    </row>
    <row r="906">
      <c r="B906" s="8"/>
      <c r="H906" s="8"/>
      <c r="I906" s="8"/>
      <c r="J906" s="8"/>
      <c r="O906" s="8"/>
    </row>
    <row r="907">
      <c r="B907" s="8"/>
      <c r="H907" s="8"/>
      <c r="I907" s="8"/>
      <c r="J907" s="8"/>
      <c r="O907" s="8"/>
    </row>
    <row r="908">
      <c r="B908" s="8"/>
      <c r="H908" s="8"/>
      <c r="I908" s="8"/>
      <c r="J908" s="8"/>
      <c r="O908" s="8"/>
    </row>
    <row r="909">
      <c r="B909" s="8"/>
      <c r="H909" s="8"/>
      <c r="I909" s="8"/>
      <c r="J909" s="8"/>
      <c r="O909" s="8"/>
    </row>
    <row r="910">
      <c r="B910" s="8"/>
      <c r="H910" s="8"/>
      <c r="I910" s="8"/>
      <c r="J910" s="8"/>
      <c r="O910" s="8"/>
    </row>
    <row r="911">
      <c r="B911" s="8"/>
      <c r="H911" s="8"/>
      <c r="I911" s="8"/>
      <c r="J911" s="8"/>
      <c r="O911" s="8"/>
    </row>
    <row r="912">
      <c r="B912" s="8"/>
      <c r="H912" s="8"/>
      <c r="I912" s="8"/>
      <c r="J912" s="8"/>
      <c r="O912" s="8"/>
    </row>
    <row r="913">
      <c r="B913" s="8"/>
      <c r="H913" s="8"/>
      <c r="I913" s="8"/>
      <c r="J913" s="8"/>
      <c r="O913" s="8"/>
    </row>
    <row r="914">
      <c r="B914" s="8"/>
      <c r="H914" s="8"/>
      <c r="I914" s="8"/>
      <c r="J914" s="8"/>
      <c r="O914" s="8"/>
    </row>
    <row r="915">
      <c r="B915" s="8"/>
      <c r="H915" s="8"/>
      <c r="I915" s="8"/>
      <c r="J915" s="8"/>
      <c r="O915" s="8"/>
    </row>
    <row r="916">
      <c r="B916" s="8"/>
      <c r="H916" s="8"/>
      <c r="I916" s="8"/>
      <c r="J916" s="8"/>
      <c r="O916" s="8"/>
    </row>
    <row r="917">
      <c r="B917" s="8"/>
      <c r="H917" s="8"/>
      <c r="I917" s="8"/>
      <c r="J917" s="8"/>
      <c r="O917" s="8"/>
    </row>
    <row r="918">
      <c r="B918" s="8"/>
      <c r="H918" s="8"/>
      <c r="I918" s="8"/>
      <c r="J918" s="8"/>
      <c r="O918" s="8"/>
    </row>
    <row r="919">
      <c r="B919" s="8"/>
      <c r="H919" s="8"/>
      <c r="I919" s="8"/>
      <c r="J919" s="8"/>
      <c r="O919" s="8"/>
    </row>
    <row r="920">
      <c r="B920" s="8"/>
      <c r="H920" s="8"/>
      <c r="I920" s="8"/>
      <c r="J920" s="8"/>
      <c r="O920" s="8"/>
    </row>
    <row r="921">
      <c r="B921" s="8"/>
      <c r="H921" s="8"/>
      <c r="I921" s="8"/>
      <c r="J921" s="8"/>
      <c r="O921" s="8"/>
    </row>
    <row r="922">
      <c r="B922" s="8"/>
      <c r="H922" s="8"/>
      <c r="I922" s="8"/>
      <c r="J922" s="8"/>
      <c r="O922" s="8"/>
    </row>
    <row r="923">
      <c r="B923" s="8"/>
      <c r="H923" s="8"/>
      <c r="I923" s="8"/>
      <c r="J923" s="8"/>
      <c r="O923" s="8"/>
    </row>
    <row r="924">
      <c r="B924" s="8"/>
      <c r="H924" s="8"/>
      <c r="I924" s="8"/>
      <c r="J924" s="8"/>
      <c r="O924" s="8"/>
    </row>
    <row r="925">
      <c r="B925" s="8"/>
      <c r="H925" s="8"/>
      <c r="I925" s="8"/>
      <c r="J925" s="8"/>
      <c r="O925" s="8"/>
    </row>
    <row r="926">
      <c r="B926" s="8"/>
      <c r="H926" s="8"/>
      <c r="I926" s="8"/>
      <c r="J926" s="8"/>
      <c r="O926" s="8"/>
    </row>
    <row r="927">
      <c r="B927" s="8"/>
      <c r="H927" s="8"/>
      <c r="I927" s="8"/>
      <c r="J927" s="8"/>
      <c r="O927" s="8"/>
    </row>
    <row r="928">
      <c r="B928" s="8"/>
      <c r="H928" s="8"/>
      <c r="I928" s="8"/>
      <c r="J928" s="8"/>
      <c r="O928" s="8"/>
    </row>
    <row r="929">
      <c r="B929" s="8"/>
      <c r="H929" s="8"/>
      <c r="I929" s="8"/>
      <c r="J929" s="8"/>
      <c r="O929" s="8"/>
    </row>
    <row r="930">
      <c r="B930" s="8"/>
      <c r="H930" s="8"/>
      <c r="I930" s="8"/>
      <c r="J930" s="8"/>
      <c r="O930" s="8"/>
    </row>
    <row r="931">
      <c r="B931" s="8"/>
      <c r="H931" s="8"/>
      <c r="I931" s="8"/>
      <c r="J931" s="8"/>
      <c r="O931" s="8"/>
    </row>
    <row r="932">
      <c r="B932" s="8"/>
      <c r="H932" s="8"/>
      <c r="I932" s="8"/>
      <c r="J932" s="8"/>
      <c r="O932" s="8"/>
    </row>
    <row r="933">
      <c r="B933" s="8"/>
      <c r="H933" s="8"/>
      <c r="I933" s="8"/>
      <c r="J933" s="8"/>
      <c r="O933" s="8"/>
    </row>
    <row r="934">
      <c r="B934" s="8"/>
      <c r="H934" s="8"/>
      <c r="I934" s="8"/>
      <c r="J934" s="8"/>
      <c r="O934" s="8"/>
    </row>
    <row r="935">
      <c r="B935" s="8"/>
      <c r="H935" s="8"/>
      <c r="I935" s="8"/>
      <c r="J935" s="8"/>
      <c r="O935" s="8"/>
    </row>
    <row r="936">
      <c r="B936" s="8"/>
      <c r="H936" s="8"/>
      <c r="I936" s="8"/>
      <c r="J936" s="8"/>
      <c r="O936" s="8"/>
    </row>
    <row r="937">
      <c r="B937" s="8"/>
      <c r="H937" s="8"/>
      <c r="I937" s="8"/>
      <c r="J937" s="8"/>
      <c r="O937" s="8"/>
    </row>
    <row r="938">
      <c r="B938" s="8"/>
      <c r="H938" s="8"/>
      <c r="I938" s="8"/>
      <c r="J938" s="8"/>
      <c r="O938" s="8"/>
    </row>
    <row r="939">
      <c r="B939" s="8"/>
      <c r="H939" s="8"/>
      <c r="I939" s="8"/>
      <c r="J939" s="8"/>
      <c r="O939" s="8"/>
    </row>
    <row r="940">
      <c r="B940" s="8"/>
      <c r="H940" s="8"/>
      <c r="I940" s="8"/>
      <c r="J940" s="8"/>
      <c r="O940" s="8"/>
    </row>
    <row r="941">
      <c r="B941" s="8"/>
      <c r="H941" s="8"/>
      <c r="I941" s="8"/>
      <c r="J941" s="8"/>
      <c r="O941" s="8"/>
    </row>
    <row r="942">
      <c r="B942" s="8"/>
      <c r="H942" s="8"/>
      <c r="I942" s="8"/>
      <c r="J942" s="8"/>
      <c r="O942" s="8"/>
    </row>
    <row r="943">
      <c r="B943" s="8"/>
      <c r="H943" s="8"/>
      <c r="I943" s="8"/>
      <c r="J943" s="8"/>
      <c r="O943" s="8"/>
    </row>
    <row r="944">
      <c r="B944" s="8"/>
      <c r="H944" s="8"/>
      <c r="I944" s="8"/>
      <c r="J944" s="8"/>
      <c r="O944" s="8"/>
    </row>
    <row r="945">
      <c r="B945" s="8"/>
      <c r="H945" s="8"/>
      <c r="I945" s="8"/>
      <c r="J945" s="8"/>
      <c r="O945" s="8"/>
    </row>
    <row r="946">
      <c r="B946" s="8"/>
      <c r="H946" s="8"/>
      <c r="I946" s="8"/>
      <c r="J946" s="8"/>
      <c r="O946" s="8"/>
    </row>
    <row r="947">
      <c r="B947" s="8"/>
      <c r="H947" s="8"/>
      <c r="I947" s="8"/>
      <c r="J947" s="8"/>
      <c r="O947" s="8"/>
    </row>
    <row r="948">
      <c r="B948" s="8"/>
      <c r="H948" s="8"/>
      <c r="I948" s="8"/>
      <c r="J948" s="8"/>
      <c r="O948" s="8"/>
    </row>
    <row r="949">
      <c r="B949" s="8"/>
      <c r="H949" s="8"/>
      <c r="I949" s="8"/>
      <c r="J949" s="8"/>
      <c r="O949" s="8"/>
    </row>
    <row r="950">
      <c r="B950" s="8"/>
      <c r="H950" s="8"/>
      <c r="I950" s="8"/>
      <c r="J950" s="8"/>
      <c r="O950" s="8"/>
    </row>
    <row r="951">
      <c r="B951" s="8"/>
      <c r="H951" s="8"/>
      <c r="I951" s="8"/>
      <c r="J951" s="8"/>
      <c r="O951" s="8"/>
    </row>
    <row r="952">
      <c r="B952" s="8"/>
      <c r="H952" s="8"/>
      <c r="I952" s="8"/>
      <c r="J952" s="8"/>
      <c r="O952" s="8"/>
    </row>
    <row r="953">
      <c r="B953" s="8"/>
      <c r="H953" s="8"/>
      <c r="I953" s="8"/>
      <c r="J953" s="8"/>
      <c r="O953" s="8"/>
    </row>
    <row r="954">
      <c r="B954" s="8"/>
      <c r="H954" s="8"/>
      <c r="I954" s="8"/>
      <c r="J954" s="8"/>
      <c r="O954" s="8"/>
    </row>
    <row r="955">
      <c r="B955" s="8"/>
      <c r="H955" s="8"/>
      <c r="I955" s="8"/>
      <c r="J955" s="8"/>
      <c r="O955" s="8"/>
    </row>
    <row r="956">
      <c r="B956" s="8"/>
      <c r="H956" s="8"/>
      <c r="I956" s="8"/>
      <c r="J956" s="8"/>
      <c r="O956" s="8"/>
    </row>
    <row r="957">
      <c r="B957" s="8"/>
      <c r="H957" s="8"/>
      <c r="I957" s="8"/>
      <c r="J957" s="8"/>
      <c r="O957" s="8"/>
    </row>
    <row r="958">
      <c r="B958" s="8"/>
      <c r="H958" s="8"/>
      <c r="I958" s="8"/>
      <c r="J958" s="8"/>
      <c r="O958" s="8"/>
    </row>
    <row r="959">
      <c r="B959" s="8"/>
      <c r="H959" s="8"/>
      <c r="I959" s="8"/>
      <c r="J959" s="8"/>
      <c r="O959" s="8"/>
    </row>
    <row r="960">
      <c r="B960" s="8"/>
      <c r="H960" s="8"/>
      <c r="I960" s="8"/>
      <c r="J960" s="8"/>
      <c r="O960" s="8"/>
    </row>
    <row r="961">
      <c r="B961" s="8"/>
      <c r="H961" s="8"/>
      <c r="I961" s="8"/>
      <c r="J961" s="8"/>
      <c r="O961" s="8"/>
    </row>
    <row r="962">
      <c r="B962" s="8"/>
      <c r="H962" s="8"/>
      <c r="I962" s="8"/>
      <c r="J962" s="8"/>
      <c r="O962" s="8"/>
    </row>
    <row r="963">
      <c r="B963" s="8"/>
      <c r="H963" s="8"/>
      <c r="I963" s="8"/>
      <c r="J963" s="8"/>
      <c r="O963" s="8"/>
    </row>
    <row r="964">
      <c r="B964" s="8"/>
      <c r="H964" s="8"/>
      <c r="I964" s="8"/>
      <c r="J964" s="8"/>
      <c r="O964" s="8"/>
    </row>
    <row r="965">
      <c r="B965" s="8"/>
      <c r="H965" s="8"/>
      <c r="I965" s="8"/>
      <c r="J965" s="8"/>
      <c r="O965" s="8"/>
    </row>
    <row r="966">
      <c r="B966" s="8"/>
      <c r="H966" s="8"/>
      <c r="I966" s="8"/>
      <c r="J966" s="8"/>
      <c r="O966" s="8"/>
    </row>
    <row r="967">
      <c r="B967" s="8"/>
      <c r="H967" s="8"/>
      <c r="I967" s="8"/>
      <c r="J967" s="8"/>
      <c r="O967" s="8"/>
    </row>
    <row r="968">
      <c r="B968" s="8"/>
      <c r="H968" s="8"/>
      <c r="I968" s="8"/>
      <c r="J968" s="8"/>
      <c r="O968" s="8"/>
    </row>
    <row r="969">
      <c r="B969" s="8"/>
      <c r="H969" s="8"/>
      <c r="I969" s="8"/>
      <c r="J969" s="8"/>
      <c r="O969" s="8"/>
    </row>
    <row r="970">
      <c r="B970" s="8"/>
      <c r="H970" s="8"/>
      <c r="I970" s="8"/>
      <c r="J970" s="8"/>
      <c r="O970" s="8"/>
    </row>
    <row r="971">
      <c r="B971" s="8"/>
      <c r="H971" s="8"/>
      <c r="I971" s="8"/>
      <c r="J971" s="8"/>
      <c r="O971" s="8"/>
    </row>
    <row r="972">
      <c r="B972" s="8"/>
      <c r="H972" s="8"/>
      <c r="I972" s="8"/>
      <c r="J972" s="8"/>
      <c r="O972" s="8"/>
    </row>
    <row r="973">
      <c r="B973" s="8"/>
      <c r="H973" s="8"/>
      <c r="I973" s="8"/>
      <c r="J973" s="8"/>
      <c r="O973" s="8"/>
    </row>
    <row r="974">
      <c r="B974" s="8"/>
      <c r="H974" s="8"/>
      <c r="I974" s="8"/>
      <c r="J974" s="8"/>
      <c r="O974" s="8"/>
    </row>
    <row r="975">
      <c r="B975" s="8"/>
      <c r="H975" s="8"/>
      <c r="I975" s="8"/>
      <c r="J975" s="8"/>
      <c r="O975" s="8"/>
    </row>
    <row r="976">
      <c r="B976" s="8"/>
      <c r="H976" s="8"/>
      <c r="I976" s="8"/>
      <c r="J976" s="8"/>
      <c r="O976" s="8"/>
    </row>
    <row r="977">
      <c r="B977" s="8"/>
      <c r="H977" s="8"/>
      <c r="I977" s="8"/>
      <c r="J977" s="8"/>
      <c r="O977" s="8"/>
    </row>
    <row r="978">
      <c r="B978" s="8"/>
      <c r="H978" s="8"/>
      <c r="I978" s="8"/>
      <c r="J978" s="8"/>
      <c r="O978" s="8"/>
    </row>
    <row r="979">
      <c r="B979" s="8"/>
      <c r="H979" s="8"/>
      <c r="I979" s="8"/>
      <c r="J979" s="8"/>
      <c r="O979" s="8"/>
    </row>
    <row r="980">
      <c r="B980" s="8"/>
      <c r="H980" s="8"/>
      <c r="I980" s="8"/>
      <c r="J980" s="8"/>
      <c r="O980" s="8"/>
    </row>
    <row r="981">
      <c r="B981" s="8"/>
      <c r="H981" s="8"/>
      <c r="I981" s="8"/>
      <c r="J981" s="8"/>
      <c r="O981" s="8"/>
    </row>
    <row r="982">
      <c r="B982" s="8"/>
      <c r="H982" s="8"/>
      <c r="I982" s="8"/>
      <c r="J982" s="8"/>
      <c r="O982" s="8"/>
    </row>
    <row r="983">
      <c r="B983" s="8"/>
      <c r="H983" s="8"/>
      <c r="I983" s="8"/>
      <c r="J983" s="8"/>
      <c r="O983" s="8"/>
    </row>
    <row r="984">
      <c r="B984" s="8"/>
      <c r="H984" s="8"/>
      <c r="I984" s="8"/>
      <c r="J984" s="8"/>
      <c r="O984" s="8"/>
    </row>
    <row r="985">
      <c r="B985" s="8"/>
      <c r="H985" s="8"/>
      <c r="I985" s="8"/>
      <c r="J985" s="8"/>
      <c r="O985" s="8"/>
    </row>
    <row r="986">
      <c r="B986" s="8"/>
      <c r="H986" s="8"/>
      <c r="I986" s="8"/>
      <c r="J986" s="8"/>
      <c r="O986" s="8"/>
    </row>
    <row r="987">
      <c r="B987" s="8"/>
      <c r="H987" s="8"/>
      <c r="I987" s="8"/>
      <c r="J987" s="8"/>
      <c r="O987" s="8"/>
    </row>
    <row r="988">
      <c r="B988" s="8"/>
      <c r="H988" s="8"/>
      <c r="I988" s="8"/>
      <c r="J988" s="8"/>
      <c r="O988" s="8"/>
    </row>
    <row r="989">
      <c r="B989" s="8"/>
      <c r="H989" s="8"/>
      <c r="I989" s="8"/>
      <c r="J989" s="8"/>
      <c r="O989" s="8"/>
    </row>
    <row r="990">
      <c r="B990" s="8"/>
      <c r="H990" s="8"/>
      <c r="I990" s="8"/>
      <c r="J990" s="8"/>
      <c r="O990" s="8"/>
    </row>
    <row r="991">
      <c r="B991" s="8"/>
      <c r="H991" s="8"/>
      <c r="I991" s="8"/>
      <c r="J991" s="8"/>
      <c r="O991" s="8"/>
    </row>
    <row r="992">
      <c r="B992" s="8"/>
      <c r="H992" s="8"/>
      <c r="I992" s="8"/>
      <c r="J992" s="8"/>
      <c r="O992" s="8"/>
    </row>
    <row r="993">
      <c r="B993" s="8"/>
      <c r="H993" s="8"/>
      <c r="I993" s="8"/>
      <c r="J993" s="8"/>
      <c r="O993" s="8"/>
    </row>
    <row r="994">
      <c r="B994" s="8"/>
      <c r="H994" s="8"/>
      <c r="I994" s="8"/>
      <c r="J994" s="8"/>
      <c r="O994" s="8"/>
    </row>
    <row r="995">
      <c r="B995" s="8"/>
      <c r="H995" s="8"/>
      <c r="I995" s="8"/>
      <c r="J995" s="8"/>
      <c r="O995" s="8"/>
    </row>
    <row r="996">
      <c r="B996" s="8"/>
      <c r="H996" s="8"/>
      <c r="I996" s="8"/>
      <c r="J996" s="8"/>
      <c r="O996" s="8"/>
    </row>
    <row r="997">
      <c r="B997" s="8"/>
      <c r="H997" s="8"/>
      <c r="I997" s="8"/>
      <c r="J997" s="8"/>
      <c r="O997" s="8"/>
    </row>
    <row r="998">
      <c r="B998" s="8"/>
      <c r="H998" s="8"/>
      <c r="I998" s="8"/>
      <c r="J998" s="8"/>
      <c r="O998" s="8"/>
    </row>
    <row r="999">
      <c r="B999" s="8"/>
      <c r="H999" s="8"/>
      <c r="I999" s="8"/>
      <c r="J999" s="8"/>
      <c r="O999" s="8"/>
    </row>
    <row r="1000">
      <c r="B1000" s="8"/>
      <c r="H1000" s="8"/>
      <c r="I1000" s="8"/>
      <c r="J1000" s="8"/>
      <c r="O1000" s="8"/>
    </row>
    <row r="1001">
      <c r="B1001" s="8"/>
      <c r="H1001" s="8"/>
      <c r="I1001" s="8"/>
      <c r="J1001" s="8"/>
      <c r="O1001" s="8"/>
    </row>
    <row r="1002">
      <c r="B1002" s="8"/>
      <c r="H1002" s="8"/>
      <c r="I1002" s="8"/>
      <c r="J1002" s="8"/>
      <c r="O1002" s="8"/>
    </row>
  </sheetData>
  <mergeCells count="1">
    <mergeCell ref="E2:G2"/>
  </mergeCells>
  <conditionalFormatting sqref="N3">
    <cfRule type="notContainsBlanks" dxfId="0" priority="1">
      <formula>LEN(TRIM(N3))&gt;0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4" max="4" width="23.86"/>
    <col customWidth="1" min="8" max="8" width="16.57"/>
    <col customWidth="1" min="9" max="9" width="17.71"/>
    <col customWidth="1" min="10" max="11" width="17.0"/>
    <col customWidth="1" min="14" max="14" width="17.43"/>
    <col customWidth="1" min="15" max="15" width="19.86"/>
    <col customWidth="1" min="16" max="16" width="20.14"/>
  </cols>
  <sheetData>
    <row r="1">
      <c r="A1" s="1" t="s">
        <v>45</v>
      </c>
      <c r="B1" s="1" t="s">
        <v>46</v>
      </c>
      <c r="C1" s="4" t="s">
        <v>21</v>
      </c>
      <c r="D1" s="4" t="s">
        <v>47</v>
      </c>
      <c r="F1" s="9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M1" s="1" t="s">
        <v>34</v>
      </c>
      <c r="N1" s="1" t="s">
        <v>55</v>
      </c>
      <c r="O1" s="4" t="s">
        <v>56</v>
      </c>
      <c r="P1" s="6" t="s">
        <v>57</v>
      </c>
    </row>
    <row r="2">
      <c r="A2" s="1">
        <v>0.0</v>
      </c>
      <c r="B2" s="1">
        <v>0.25</v>
      </c>
      <c r="C2" s="4">
        <v>0.0</v>
      </c>
      <c r="D2" s="4">
        <v>8.0E7</v>
      </c>
      <c r="F2" s="9" t="s">
        <v>58</v>
      </c>
      <c r="H2" s="1">
        <v>0.0</v>
      </c>
      <c r="I2" s="1">
        <v>0.0</v>
      </c>
      <c r="J2" s="4">
        <v>0.0</v>
      </c>
      <c r="K2" s="4">
        <v>0.0</v>
      </c>
      <c r="M2" s="7">
        <f t="shared" ref="M2:M200" si="1">F2*$Q$24</f>
        <v>0.525</v>
      </c>
      <c r="N2" s="8">
        <f t="shared" ref="N2:N200" si="2">$Q$21-M2</f>
        <v>27999.475</v>
      </c>
      <c r="O2" s="8">
        <f t="shared" ref="O2:O200" si="3">IF(N2&gt;0,0,N2*-1)</f>
        <v>0</v>
      </c>
      <c r="P2" s="6">
        <v>0.0</v>
      </c>
    </row>
    <row r="3">
      <c r="A3" s="1">
        <v>1.0</v>
      </c>
      <c r="B3" s="1">
        <v>0.25</v>
      </c>
      <c r="C3" s="8">
        <f t="shared" ref="C3:C16" si="4">C2+F2</f>
        <v>7</v>
      </c>
      <c r="D3" s="4">
        <v>8.0E7</v>
      </c>
      <c r="F3" s="10">
        <f t="shared" ref="F3:F200" si="5">B3*C3*(1-C3/D3)</f>
        <v>1.749999847</v>
      </c>
      <c r="H3" s="1">
        <v>0.0</v>
      </c>
      <c r="I3" s="1">
        <v>0.0</v>
      </c>
      <c r="J3" s="8">
        <f t="shared" ref="J3:J200" si="6">SUM($H$3:H3)</f>
        <v>0</v>
      </c>
      <c r="K3" s="8">
        <f t="shared" ref="K3:K200" si="7">SUM($I$3:I3)</f>
        <v>0</v>
      </c>
      <c r="M3" s="7">
        <f t="shared" si="1"/>
        <v>0.1312499885</v>
      </c>
      <c r="N3" s="8">
        <f t="shared" si="2"/>
        <v>27999.86875</v>
      </c>
      <c r="O3" s="8">
        <f t="shared" si="3"/>
        <v>0</v>
      </c>
      <c r="P3" s="12">
        <f t="shared" ref="P3:P16" si="8">100/C3*O3/100+$Q$13</f>
        <v>0.048</v>
      </c>
    </row>
    <row r="4">
      <c r="A4" s="1">
        <v>2.0</v>
      </c>
      <c r="B4" s="1">
        <v>0.25</v>
      </c>
      <c r="C4" s="8">
        <f t="shared" si="4"/>
        <v>8.749999847</v>
      </c>
      <c r="D4" s="4">
        <v>8.0E7</v>
      </c>
      <c r="F4" s="10">
        <f t="shared" si="5"/>
        <v>2.187499722</v>
      </c>
      <c r="H4" s="1">
        <v>0.0</v>
      </c>
      <c r="I4" s="1">
        <v>0.0</v>
      </c>
      <c r="J4" s="8">
        <f t="shared" si="6"/>
        <v>0</v>
      </c>
      <c r="K4" s="8">
        <f t="shared" si="7"/>
        <v>0</v>
      </c>
      <c r="M4" s="7">
        <f t="shared" si="1"/>
        <v>0.1640624792</v>
      </c>
      <c r="N4" s="8">
        <f t="shared" si="2"/>
        <v>27999.83594</v>
      </c>
      <c r="O4" s="8">
        <f t="shared" si="3"/>
        <v>0</v>
      </c>
      <c r="P4" s="12">
        <f t="shared" si="8"/>
        <v>0.048</v>
      </c>
    </row>
    <row r="5">
      <c r="A5" s="1">
        <v>3.0</v>
      </c>
      <c r="B5" s="1">
        <v>0.25</v>
      </c>
      <c r="C5" s="8">
        <f t="shared" si="4"/>
        <v>10.93749957</v>
      </c>
      <c r="D5" s="4">
        <v>8.0E7</v>
      </c>
      <c r="F5" s="10">
        <f t="shared" si="5"/>
        <v>2.734374518</v>
      </c>
      <c r="H5" s="4">
        <v>0.0</v>
      </c>
      <c r="I5" s="4">
        <v>0.0</v>
      </c>
      <c r="J5" s="8">
        <f t="shared" si="6"/>
        <v>0</v>
      </c>
      <c r="K5" s="8">
        <f t="shared" si="7"/>
        <v>0</v>
      </c>
      <c r="M5" s="7">
        <f t="shared" si="1"/>
        <v>0.2050780889</v>
      </c>
      <c r="N5" s="8">
        <f t="shared" si="2"/>
        <v>27999.79492</v>
      </c>
      <c r="O5" s="8">
        <f t="shared" si="3"/>
        <v>0</v>
      </c>
      <c r="P5" s="12">
        <f t="shared" si="8"/>
        <v>0.048</v>
      </c>
    </row>
    <row r="6">
      <c r="A6" s="1">
        <v>4.0</v>
      </c>
      <c r="B6" s="1">
        <v>0.25</v>
      </c>
      <c r="C6" s="8">
        <f t="shared" si="4"/>
        <v>13.67187409</v>
      </c>
      <c r="D6" s="4">
        <v>8.0E7</v>
      </c>
      <c r="F6" s="10">
        <f t="shared" si="5"/>
        <v>3.417967938</v>
      </c>
      <c r="H6" s="4">
        <v>0.0</v>
      </c>
      <c r="I6" s="4">
        <v>0.0</v>
      </c>
      <c r="J6" s="8">
        <f t="shared" si="6"/>
        <v>0</v>
      </c>
      <c r="K6" s="8">
        <f t="shared" si="7"/>
        <v>0</v>
      </c>
      <c r="M6" s="7">
        <f t="shared" si="1"/>
        <v>0.2563475953</v>
      </c>
      <c r="N6" s="8">
        <f t="shared" si="2"/>
        <v>27999.74365</v>
      </c>
      <c r="O6" s="8">
        <f t="shared" si="3"/>
        <v>0</v>
      </c>
      <c r="P6" s="12">
        <f t="shared" si="8"/>
        <v>0.048</v>
      </c>
    </row>
    <row r="7">
      <c r="A7" s="1">
        <v>5.0</v>
      </c>
      <c r="B7" s="1">
        <v>0.25</v>
      </c>
      <c r="C7" s="8">
        <f t="shared" si="4"/>
        <v>17.08984203</v>
      </c>
      <c r="D7" s="4">
        <v>8.0E7</v>
      </c>
      <c r="F7" s="10">
        <f t="shared" si="5"/>
        <v>4.272459594</v>
      </c>
      <c r="H7" s="4">
        <v>0.0</v>
      </c>
      <c r="I7" s="4">
        <v>0.0</v>
      </c>
      <c r="J7" s="8">
        <f t="shared" si="6"/>
        <v>0</v>
      </c>
      <c r="K7" s="8">
        <f t="shared" si="7"/>
        <v>0</v>
      </c>
      <c r="M7" s="7">
        <f t="shared" si="1"/>
        <v>0.3204344695</v>
      </c>
      <c r="N7" s="8">
        <f t="shared" si="2"/>
        <v>27999.67957</v>
      </c>
      <c r="O7" s="8">
        <f t="shared" si="3"/>
        <v>0</v>
      </c>
      <c r="P7" s="12">
        <f t="shared" si="8"/>
        <v>0.048</v>
      </c>
    </row>
    <row r="8">
      <c r="A8" s="1">
        <v>6.0</v>
      </c>
      <c r="B8" s="1">
        <v>0.25</v>
      </c>
      <c r="C8" s="8">
        <f t="shared" si="4"/>
        <v>21.36230162</v>
      </c>
      <c r="D8" s="4">
        <v>8.0E7</v>
      </c>
      <c r="F8" s="10">
        <f t="shared" si="5"/>
        <v>5.340573979</v>
      </c>
      <c r="H8" s="4">
        <v>0.0</v>
      </c>
      <c r="I8" s="4">
        <v>0.0</v>
      </c>
      <c r="J8" s="8">
        <f t="shared" si="6"/>
        <v>0</v>
      </c>
      <c r="K8" s="8">
        <f t="shared" si="7"/>
        <v>0</v>
      </c>
      <c r="M8" s="7">
        <f t="shared" si="1"/>
        <v>0.4005430484</v>
      </c>
      <c r="N8" s="8">
        <f t="shared" si="2"/>
        <v>27999.59946</v>
      </c>
      <c r="O8" s="8">
        <f t="shared" si="3"/>
        <v>0</v>
      </c>
      <c r="P8" s="12">
        <f t="shared" si="8"/>
        <v>0.048</v>
      </c>
      <c r="Q8" s="10">
        <f>SUM(F:F)</f>
        <v>79999993</v>
      </c>
    </row>
    <row r="9">
      <c r="A9" s="1">
        <v>7.0</v>
      </c>
      <c r="B9" s="1">
        <v>0.25</v>
      </c>
      <c r="C9" s="8">
        <f t="shared" si="4"/>
        <v>26.7028756</v>
      </c>
      <c r="D9" s="4">
        <v>8.0E7</v>
      </c>
      <c r="F9" s="10">
        <f t="shared" si="5"/>
        <v>6.675716671</v>
      </c>
      <c r="H9" s="4">
        <v>0.0</v>
      </c>
      <c r="I9" s="4">
        <v>0.0</v>
      </c>
      <c r="J9" s="8">
        <f t="shared" si="6"/>
        <v>0</v>
      </c>
      <c r="K9" s="8">
        <f t="shared" si="7"/>
        <v>0</v>
      </c>
      <c r="M9" s="7">
        <f t="shared" si="1"/>
        <v>0.5006787503</v>
      </c>
      <c r="N9" s="8">
        <f t="shared" si="2"/>
        <v>27999.49932</v>
      </c>
      <c r="O9" s="8">
        <f t="shared" si="3"/>
        <v>0</v>
      </c>
      <c r="P9" s="12">
        <f t="shared" si="8"/>
        <v>0.048</v>
      </c>
      <c r="Q9" s="8">
        <f>SUM(H:H)</f>
        <v>76160000</v>
      </c>
    </row>
    <row r="10">
      <c r="A10" s="1">
        <v>8.0</v>
      </c>
      <c r="B10" s="1">
        <v>0.25</v>
      </c>
      <c r="C10" s="8">
        <f t="shared" si="4"/>
        <v>33.37859227</v>
      </c>
      <c r="D10" s="4">
        <v>8.0E7</v>
      </c>
      <c r="F10" s="10">
        <f t="shared" si="5"/>
        <v>8.344644586</v>
      </c>
      <c r="H10" s="4">
        <v>0.0</v>
      </c>
      <c r="I10" s="4">
        <v>0.0</v>
      </c>
      <c r="J10" s="8">
        <f t="shared" si="6"/>
        <v>0</v>
      </c>
      <c r="K10" s="8">
        <f t="shared" si="7"/>
        <v>0</v>
      </c>
      <c r="M10" s="7">
        <f t="shared" si="1"/>
        <v>0.6258483439</v>
      </c>
      <c r="N10" s="8">
        <f t="shared" si="2"/>
        <v>27999.37415</v>
      </c>
      <c r="O10" s="8">
        <f t="shared" si="3"/>
        <v>0</v>
      </c>
      <c r="P10" s="12">
        <f t="shared" si="8"/>
        <v>0.048</v>
      </c>
      <c r="Q10" s="8">
        <f>SUM(I:I)</f>
        <v>4494390.213</v>
      </c>
    </row>
    <row r="11">
      <c r="A11" s="1">
        <v>9.0</v>
      </c>
      <c r="B11" s="1">
        <v>0.25</v>
      </c>
      <c r="C11" s="8">
        <f t="shared" si="4"/>
        <v>41.72323686</v>
      </c>
      <c r="D11" s="4">
        <v>8.0E7</v>
      </c>
      <c r="F11" s="10">
        <f t="shared" si="5"/>
        <v>10.43080377</v>
      </c>
      <c r="H11" s="4">
        <v>0.0</v>
      </c>
      <c r="I11" s="4">
        <v>0.0</v>
      </c>
      <c r="J11" s="8">
        <f t="shared" si="6"/>
        <v>0</v>
      </c>
      <c r="K11" s="8">
        <f t="shared" si="7"/>
        <v>0</v>
      </c>
      <c r="M11" s="7">
        <f t="shared" si="1"/>
        <v>0.782310283</v>
      </c>
      <c r="N11" s="8">
        <f t="shared" si="2"/>
        <v>27999.21769</v>
      </c>
      <c r="O11" s="8">
        <f t="shared" si="3"/>
        <v>0</v>
      </c>
      <c r="P11" s="12">
        <f t="shared" si="8"/>
        <v>0.048</v>
      </c>
    </row>
    <row r="12">
      <c r="A12" s="1">
        <v>10.0</v>
      </c>
      <c r="B12" s="1">
        <v>0.25</v>
      </c>
      <c r="C12" s="8">
        <f t="shared" si="4"/>
        <v>52.15404063</v>
      </c>
      <c r="D12" s="4">
        <v>8.0E7</v>
      </c>
      <c r="F12" s="10">
        <f t="shared" si="5"/>
        <v>13.03850166</v>
      </c>
      <c r="H12" s="4">
        <v>0.0</v>
      </c>
      <c r="I12" s="4">
        <v>0.0</v>
      </c>
      <c r="J12" s="8">
        <f t="shared" si="6"/>
        <v>0</v>
      </c>
      <c r="K12" s="8">
        <f t="shared" si="7"/>
        <v>0</v>
      </c>
      <c r="M12" s="7">
        <f t="shared" si="1"/>
        <v>0.9778876243</v>
      </c>
      <c r="N12" s="8">
        <f t="shared" si="2"/>
        <v>27999.02211</v>
      </c>
      <c r="O12" s="8">
        <f t="shared" si="3"/>
        <v>0</v>
      </c>
      <c r="P12" s="12">
        <f t="shared" si="8"/>
        <v>0.048</v>
      </c>
      <c r="Q12" s="4" t="s">
        <v>53</v>
      </c>
    </row>
    <row r="13">
      <c r="A13" s="1">
        <v>11.0</v>
      </c>
      <c r="B13" s="1">
        <v>0.25</v>
      </c>
      <c r="C13" s="8">
        <f t="shared" si="4"/>
        <v>65.19254229</v>
      </c>
      <c r="D13" s="4">
        <v>8.0E7</v>
      </c>
      <c r="F13" s="10">
        <f t="shared" si="5"/>
        <v>16.29812229</v>
      </c>
      <c r="H13" s="4">
        <v>0.0</v>
      </c>
      <c r="I13" s="4">
        <v>0.0</v>
      </c>
      <c r="J13" s="8">
        <f t="shared" si="6"/>
        <v>0</v>
      </c>
      <c r="K13" s="8">
        <f t="shared" si="7"/>
        <v>0</v>
      </c>
      <c r="M13" s="7">
        <f t="shared" si="1"/>
        <v>1.222359172</v>
      </c>
      <c r="N13" s="8">
        <f t="shared" si="2"/>
        <v>27998.77764</v>
      </c>
      <c r="O13" s="8">
        <f t="shared" si="3"/>
        <v>0</v>
      </c>
      <c r="P13" s="12">
        <f t="shared" si="8"/>
        <v>0.048</v>
      </c>
      <c r="Q13" s="4">
        <v>0.048</v>
      </c>
    </row>
    <row r="14">
      <c r="A14" s="1">
        <v>12.0</v>
      </c>
      <c r="B14" s="1">
        <v>0.25</v>
      </c>
      <c r="C14" s="8">
        <f t="shared" si="4"/>
        <v>81.49066458</v>
      </c>
      <c r="D14" s="4">
        <v>8.0E7</v>
      </c>
      <c r="F14" s="10">
        <f t="shared" si="5"/>
        <v>20.37264539</v>
      </c>
      <c r="H14" s="4">
        <v>0.0</v>
      </c>
      <c r="I14" s="4">
        <v>0.0</v>
      </c>
      <c r="J14" s="8">
        <f t="shared" si="6"/>
        <v>0</v>
      </c>
      <c r="K14" s="8">
        <f t="shared" si="7"/>
        <v>0</v>
      </c>
      <c r="M14" s="7">
        <f t="shared" si="1"/>
        <v>1.527948404</v>
      </c>
      <c r="N14" s="8">
        <f t="shared" si="2"/>
        <v>27998.47205</v>
      </c>
      <c r="O14" s="8">
        <f t="shared" si="3"/>
        <v>0</v>
      </c>
      <c r="P14" s="12">
        <f t="shared" si="8"/>
        <v>0.048</v>
      </c>
    </row>
    <row r="15">
      <c r="A15" s="1">
        <v>13.0</v>
      </c>
      <c r="B15" s="1">
        <v>0.25</v>
      </c>
      <c r="C15" s="8">
        <f t="shared" si="4"/>
        <v>101.86331</v>
      </c>
      <c r="D15" s="4">
        <v>8.0E7</v>
      </c>
      <c r="F15" s="10">
        <f t="shared" si="5"/>
        <v>25.46579507</v>
      </c>
      <c r="H15" s="4">
        <v>0.0</v>
      </c>
      <c r="I15" s="4">
        <v>0.0</v>
      </c>
      <c r="J15" s="8">
        <f t="shared" si="6"/>
        <v>0</v>
      </c>
      <c r="K15" s="8">
        <f t="shared" si="7"/>
        <v>0</v>
      </c>
      <c r="M15" s="7">
        <f t="shared" si="1"/>
        <v>1.90993463</v>
      </c>
      <c r="N15" s="8">
        <f t="shared" si="2"/>
        <v>27998.09007</v>
      </c>
      <c r="O15" s="8">
        <f t="shared" si="3"/>
        <v>0</v>
      </c>
      <c r="P15" s="12">
        <f t="shared" si="8"/>
        <v>0.048</v>
      </c>
    </row>
    <row r="16">
      <c r="A16" s="1">
        <v>14.0</v>
      </c>
      <c r="B16" s="1">
        <v>0.25</v>
      </c>
      <c r="C16" s="8">
        <f t="shared" si="4"/>
        <v>127.329105</v>
      </c>
      <c r="D16" s="4">
        <v>8.0E7</v>
      </c>
      <c r="F16" s="10">
        <f t="shared" si="5"/>
        <v>31.83222559</v>
      </c>
      <c r="H16" s="8">
        <f t="shared" ref="H16:H200" si="9">F2*$Q$18</f>
        <v>6.664</v>
      </c>
      <c r="I16" s="8">
        <f t="shared" ref="I16:I200" si="10">F2*P16</f>
        <v>0.336</v>
      </c>
      <c r="J16" s="8">
        <f t="shared" si="6"/>
        <v>6.664</v>
      </c>
      <c r="K16" s="8">
        <f t="shared" si="7"/>
        <v>0.336</v>
      </c>
      <c r="M16" s="7">
        <f t="shared" si="1"/>
        <v>2.38741692</v>
      </c>
      <c r="N16" s="8">
        <f t="shared" si="2"/>
        <v>27997.61258</v>
      </c>
      <c r="O16" s="8">
        <f t="shared" si="3"/>
        <v>0</v>
      </c>
      <c r="P16" s="12">
        <f t="shared" si="8"/>
        <v>0.048</v>
      </c>
    </row>
    <row r="17">
      <c r="A17" s="1">
        <v>15.0</v>
      </c>
      <c r="B17" s="1">
        <v>0.25</v>
      </c>
      <c r="C17" s="8">
        <f t="shared" ref="C17:C200" si="11">C16+F16-H17-I17</f>
        <v>157.4113308</v>
      </c>
      <c r="D17" s="4">
        <f t="shared" ref="D17:D200" si="12">D16-H17-I17</f>
        <v>79999998.25</v>
      </c>
      <c r="F17" s="10">
        <f t="shared" si="5"/>
        <v>39.35275526</v>
      </c>
      <c r="H17" s="8">
        <f t="shared" si="9"/>
        <v>1.665999854</v>
      </c>
      <c r="I17" s="8">
        <f t="shared" si="10"/>
        <v>0.08399999265</v>
      </c>
      <c r="J17" s="8">
        <f t="shared" si="6"/>
        <v>8.329999854</v>
      </c>
      <c r="K17" s="8">
        <f t="shared" si="7"/>
        <v>0.4199999927</v>
      </c>
      <c r="M17" s="7">
        <f t="shared" si="1"/>
        <v>2.951456645</v>
      </c>
      <c r="N17" s="8">
        <f t="shared" si="2"/>
        <v>27997.04854</v>
      </c>
      <c r="O17" s="8">
        <f t="shared" si="3"/>
        <v>0</v>
      </c>
      <c r="P17" s="12">
        <f t="shared" ref="P17:P200" si="13">100/C3*O3/100+$Q$13</f>
        <v>0.048</v>
      </c>
      <c r="Q17" s="4" t="s">
        <v>54</v>
      </c>
    </row>
    <row r="18">
      <c r="A18" s="1">
        <v>16.0</v>
      </c>
      <c r="B18" s="1">
        <v>0.25</v>
      </c>
      <c r="C18" s="8">
        <f t="shared" si="11"/>
        <v>194.5765863</v>
      </c>
      <c r="D18" s="4">
        <f t="shared" si="12"/>
        <v>79999996.06</v>
      </c>
      <c r="F18" s="10">
        <f t="shared" si="5"/>
        <v>48.64402827</v>
      </c>
      <c r="H18" s="8">
        <f t="shared" si="9"/>
        <v>2.082499736</v>
      </c>
      <c r="I18" s="8">
        <f t="shared" si="10"/>
        <v>0.1049999867</v>
      </c>
      <c r="J18" s="8">
        <f t="shared" si="6"/>
        <v>10.41249959</v>
      </c>
      <c r="K18" s="8">
        <f t="shared" si="7"/>
        <v>0.5249999793</v>
      </c>
      <c r="M18" s="7">
        <f t="shared" si="1"/>
        <v>3.64830212</v>
      </c>
      <c r="N18" s="8">
        <f t="shared" si="2"/>
        <v>27996.3517</v>
      </c>
      <c r="O18" s="8">
        <f t="shared" si="3"/>
        <v>0</v>
      </c>
      <c r="P18" s="12">
        <f t="shared" si="13"/>
        <v>0.048</v>
      </c>
      <c r="Q18" s="4">
        <v>0.952</v>
      </c>
    </row>
    <row r="19">
      <c r="A19" s="1">
        <v>17.0</v>
      </c>
      <c r="B19" s="1">
        <v>0.25</v>
      </c>
      <c r="C19" s="8">
        <f t="shared" si="11"/>
        <v>240.4862401</v>
      </c>
      <c r="D19" s="4">
        <f t="shared" si="12"/>
        <v>79999993.33</v>
      </c>
      <c r="F19" s="10">
        <f t="shared" si="5"/>
        <v>60.12137929</v>
      </c>
      <c r="H19" s="8">
        <f t="shared" si="9"/>
        <v>2.603124542</v>
      </c>
      <c r="I19" s="8">
        <f t="shared" si="10"/>
        <v>0.1312499769</v>
      </c>
      <c r="J19" s="8">
        <f t="shared" si="6"/>
        <v>13.01562413</v>
      </c>
      <c r="K19" s="8">
        <f t="shared" si="7"/>
        <v>0.6562499562</v>
      </c>
      <c r="M19" s="7">
        <f t="shared" si="1"/>
        <v>4.509103447</v>
      </c>
      <c r="N19" s="8">
        <f t="shared" si="2"/>
        <v>27995.4909</v>
      </c>
      <c r="O19" s="8">
        <f t="shared" si="3"/>
        <v>0</v>
      </c>
      <c r="P19" s="12">
        <f t="shared" si="13"/>
        <v>0.048</v>
      </c>
    </row>
    <row r="20">
      <c r="A20" s="1">
        <v>18.0</v>
      </c>
      <c r="B20" s="1">
        <v>0.25</v>
      </c>
      <c r="C20" s="8">
        <f t="shared" si="11"/>
        <v>297.1896514</v>
      </c>
      <c r="D20" s="4">
        <f t="shared" si="12"/>
        <v>79999989.91</v>
      </c>
      <c r="F20" s="10">
        <f t="shared" si="5"/>
        <v>74.29713685</v>
      </c>
      <c r="H20" s="8">
        <f t="shared" si="9"/>
        <v>3.253905477</v>
      </c>
      <c r="I20" s="8">
        <f t="shared" si="10"/>
        <v>0.164062461</v>
      </c>
      <c r="J20" s="8">
        <f t="shared" si="6"/>
        <v>16.26952961</v>
      </c>
      <c r="K20" s="8">
        <f t="shared" si="7"/>
        <v>0.8203124172</v>
      </c>
      <c r="M20" s="7">
        <f t="shared" si="1"/>
        <v>5.572285264</v>
      </c>
      <c r="N20" s="8">
        <f t="shared" si="2"/>
        <v>27994.42771</v>
      </c>
      <c r="O20" s="8">
        <f t="shared" si="3"/>
        <v>0</v>
      </c>
      <c r="P20" s="12">
        <f t="shared" si="13"/>
        <v>0.048</v>
      </c>
      <c r="Q20" s="1" t="s">
        <v>31</v>
      </c>
    </row>
    <row r="21">
      <c r="A21" s="1">
        <v>19.0</v>
      </c>
      <c r="B21" s="1">
        <v>0.25</v>
      </c>
      <c r="C21" s="8">
        <f t="shared" si="11"/>
        <v>367.2143287</v>
      </c>
      <c r="D21" s="4">
        <f t="shared" si="12"/>
        <v>79999985.64</v>
      </c>
      <c r="F21" s="10">
        <f t="shared" si="5"/>
        <v>91.80316077</v>
      </c>
      <c r="H21" s="8">
        <f t="shared" si="9"/>
        <v>4.067381533</v>
      </c>
      <c r="I21" s="8">
        <f t="shared" si="10"/>
        <v>0.2050780605</v>
      </c>
      <c r="J21" s="8">
        <f t="shared" si="6"/>
        <v>20.33691114</v>
      </c>
      <c r="K21" s="8">
        <f t="shared" si="7"/>
        <v>1.025390478</v>
      </c>
      <c r="M21" s="7">
        <f t="shared" si="1"/>
        <v>6.885237058</v>
      </c>
      <c r="N21" s="8">
        <f t="shared" si="2"/>
        <v>27993.11476</v>
      </c>
      <c r="O21" s="8">
        <f t="shared" si="3"/>
        <v>0</v>
      </c>
      <c r="P21" s="12">
        <f t="shared" si="13"/>
        <v>0.048</v>
      </c>
      <c r="Q21" s="4">
        <v>28000.0</v>
      </c>
    </row>
    <row r="22">
      <c r="A22" s="1">
        <v>20.0</v>
      </c>
      <c r="B22" s="1">
        <v>0.25</v>
      </c>
      <c r="C22" s="8">
        <f t="shared" si="11"/>
        <v>453.6769155</v>
      </c>
      <c r="D22" s="4">
        <f t="shared" si="12"/>
        <v>79999980.3</v>
      </c>
      <c r="F22" s="10">
        <f t="shared" si="5"/>
        <v>113.4185857</v>
      </c>
      <c r="H22" s="8">
        <f t="shared" si="9"/>
        <v>5.084226428</v>
      </c>
      <c r="I22" s="8">
        <f t="shared" si="10"/>
        <v>0.256347551</v>
      </c>
      <c r="J22" s="8">
        <f t="shared" si="6"/>
        <v>25.42113757</v>
      </c>
      <c r="K22" s="8">
        <f t="shared" si="7"/>
        <v>1.281738029</v>
      </c>
      <c r="M22" s="7">
        <f t="shared" si="1"/>
        <v>8.506393925</v>
      </c>
      <c r="N22" s="8">
        <f t="shared" si="2"/>
        <v>27991.49361</v>
      </c>
      <c r="O22" s="8">
        <f t="shared" si="3"/>
        <v>0</v>
      </c>
      <c r="P22" s="12">
        <f t="shared" si="13"/>
        <v>0.048</v>
      </c>
    </row>
    <row r="23">
      <c r="A23" s="1">
        <v>21.0</v>
      </c>
      <c r="B23" s="1">
        <v>0.25</v>
      </c>
      <c r="C23" s="8">
        <f t="shared" si="11"/>
        <v>560.4197845</v>
      </c>
      <c r="D23" s="4">
        <f t="shared" si="12"/>
        <v>79999973.62</v>
      </c>
      <c r="F23" s="10">
        <f t="shared" si="5"/>
        <v>140.1039646</v>
      </c>
      <c r="H23" s="8">
        <f t="shared" si="9"/>
        <v>6.355282271</v>
      </c>
      <c r="I23" s="8">
        <f t="shared" si="10"/>
        <v>0.3204344002</v>
      </c>
      <c r="J23" s="8">
        <f t="shared" si="6"/>
        <v>31.77641984</v>
      </c>
      <c r="K23" s="8">
        <f t="shared" si="7"/>
        <v>1.602172429</v>
      </c>
      <c r="M23" s="7">
        <f t="shared" si="1"/>
        <v>10.50779735</v>
      </c>
      <c r="N23" s="8">
        <f t="shared" si="2"/>
        <v>27989.4922</v>
      </c>
      <c r="O23" s="8">
        <f t="shared" si="3"/>
        <v>0</v>
      </c>
      <c r="P23" s="12">
        <f t="shared" si="13"/>
        <v>0.048</v>
      </c>
      <c r="Q23" s="1" t="s">
        <v>34</v>
      </c>
    </row>
    <row r="24">
      <c r="A24" s="1">
        <v>22.0</v>
      </c>
      <c r="B24" s="1">
        <v>0.25</v>
      </c>
      <c r="C24" s="8">
        <f t="shared" si="11"/>
        <v>692.1791045</v>
      </c>
      <c r="D24" s="4">
        <f t="shared" si="12"/>
        <v>79999965.28</v>
      </c>
      <c r="F24" s="10">
        <f t="shared" si="5"/>
        <v>173.0432789</v>
      </c>
      <c r="H24" s="8">
        <f t="shared" si="9"/>
        <v>7.944101646</v>
      </c>
      <c r="I24" s="8">
        <f t="shared" si="10"/>
        <v>0.4005429401</v>
      </c>
      <c r="J24" s="8">
        <f t="shared" si="6"/>
        <v>39.72052149</v>
      </c>
      <c r="K24" s="8">
        <f t="shared" si="7"/>
        <v>2.002715369</v>
      </c>
      <c r="M24" s="7">
        <f t="shared" si="1"/>
        <v>12.97824592</v>
      </c>
      <c r="N24" s="8">
        <f t="shared" si="2"/>
        <v>27987.02175</v>
      </c>
      <c r="O24" s="8">
        <f t="shared" si="3"/>
        <v>0</v>
      </c>
      <c r="P24" s="12">
        <f t="shared" si="13"/>
        <v>0.048</v>
      </c>
      <c r="Q24" s="6">
        <v>0.075</v>
      </c>
    </row>
    <row r="25">
      <c r="A25" s="1">
        <v>23.0</v>
      </c>
      <c r="B25" s="1">
        <v>0.25</v>
      </c>
      <c r="C25" s="8">
        <f t="shared" si="11"/>
        <v>854.7915797</v>
      </c>
      <c r="D25" s="4">
        <f t="shared" si="12"/>
        <v>79999954.85</v>
      </c>
      <c r="F25" s="10">
        <f t="shared" si="5"/>
        <v>213.6956116</v>
      </c>
      <c r="H25" s="8">
        <f t="shared" si="9"/>
        <v>9.930125193</v>
      </c>
      <c r="I25" s="8">
        <f t="shared" si="10"/>
        <v>0.5006785811</v>
      </c>
      <c r="J25" s="8">
        <f t="shared" si="6"/>
        <v>49.65064668</v>
      </c>
      <c r="K25" s="8">
        <f t="shared" si="7"/>
        <v>2.50339395</v>
      </c>
      <c r="M25" s="7">
        <f t="shared" si="1"/>
        <v>16.02717087</v>
      </c>
      <c r="N25" s="8">
        <f t="shared" si="2"/>
        <v>27983.97283</v>
      </c>
      <c r="O25" s="8">
        <f t="shared" si="3"/>
        <v>0</v>
      </c>
      <c r="P25" s="12">
        <f t="shared" si="13"/>
        <v>0.048</v>
      </c>
    </row>
    <row r="26">
      <c r="A26" s="1">
        <v>24.0</v>
      </c>
      <c r="B26" s="1">
        <v>0.25</v>
      </c>
      <c r="C26" s="8">
        <f t="shared" si="11"/>
        <v>1055.44869</v>
      </c>
      <c r="D26" s="4">
        <f t="shared" si="12"/>
        <v>79999941.81</v>
      </c>
      <c r="F26" s="10">
        <f t="shared" si="5"/>
        <v>263.8586912</v>
      </c>
      <c r="H26" s="8">
        <f t="shared" si="9"/>
        <v>12.41265358</v>
      </c>
      <c r="I26" s="8">
        <f t="shared" si="10"/>
        <v>0.6258480795</v>
      </c>
      <c r="J26" s="8">
        <f t="shared" si="6"/>
        <v>62.06330026</v>
      </c>
      <c r="K26" s="8">
        <f t="shared" si="7"/>
        <v>3.12924203</v>
      </c>
      <c r="M26" s="7">
        <f t="shared" si="1"/>
        <v>19.78940184</v>
      </c>
      <c r="N26" s="8">
        <f t="shared" si="2"/>
        <v>27980.2106</v>
      </c>
      <c r="O26" s="8">
        <f t="shared" si="3"/>
        <v>0</v>
      </c>
      <c r="P26" s="12">
        <f t="shared" si="13"/>
        <v>0.048</v>
      </c>
    </row>
    <row r="27">
      <c r="A27" s="1">
        <v>25.0</v>
      </c>
      <c r="B27" s="1">
        <v>0.25</v>
      </c>
      <c r="C27" s="8">
        <f t="shared" si="11"/>
        <v>1303.009259</v>
      </c>
      <c r="D27" s="4">
        <f t="shared" si="12"/>
        <v>79999925.51</v>
      </c>
      <c r="F27" s="10">
        <f t="shared" si="5"/>
        <v>325.7470089</v>
      </c>
      <c r="H27" s="8">
        <f t="shared" si="9"/>
        <v>15.51581242</v>
      </c>
      <c r="I27" s="8">
        <f t="shared" si="10"/>
        <v>0.7823098699</v>
      </c>
      <c r="J27" s="8">
        <f t="shared" si="6"/>
        <v>77.57911268</v>
      </c>
      <c r="K27" s="8">
        <f t="shared" si="7"/>
        <v>3.9115519</v>
      </c>
      <c r="M27" s="7">
        <f t="shared" si="1"/>
        <v>24.43102567</v>
      </c>
      <c r="N27" s="8">
        <f t="shared" si="2"/>
        <v>27975.56897</v>
      </c>
      <c r="O27" s="8">
        <f t="shared" si="3"/>
        <v>0</v>
      </c>
      <c r="P27" s="12">
        <f t="shared" si="13"/>
        <v>0.048</v>
      </c>
    </row>
    <row r="28">
      <c r="A28" s="1">
        <v>26.0</v>
      </c>
      <c r="B28" s="1">
        <v>0.25</v>
      </c>
      <c r="C28" s="8">
        <f t="shared" si="11"/>
        <v>1608.383622</v>
      </c>
      <c r="D28" s="4">
        <f t="shared" si="12"/>
        <v>79999905.14</v>
      </c>
      <c r="F28" s="10">
        <f t="shared" si="5"/>
        <v>402.0878214</v>
      </c>
      <c r="H28" s="8">
        <f t="shared" si="9"/>
        <v>19.39475841</v>
      </c>
      <c r="I28" s="8">
        <f t="shared" si="10"/>
        <v>0.9778869788</v>
      </c>
      <c r="J28" s="8">
        <f t="shared" si="6"/>
        <v>96.97387109</v>
      </c>
      <c r="K28" s="8">
        <f t="shared" si="7"/>
        <v>4.889438878</v>
      </c>
      <c r="M28" s="7">
        <f t="shared" si="1"/>
        <v>30.15658661</v>
      </c>
      <c r="N28" s="8">
        <f t="shared" si="2"/>
        <v>27969.84341</v>
      </c>
      <c r="O28" s="8">
        <f t="shared" si="3"/>
        <v>0</v>
      </c>
      <c r="P28" s="12">
        <f t="shared" si="13"/>
        <v>0.048</v>
      </c>
    </row>
    <row r="29">
      <c r="A29" s="1">
        <v>27.0</v>
      </c>
      <c r="B29" s="1">
        <v>0.25</v>
      </c>
      <c r="C29" s="8">
        <f t="shared" si="11"/>
        <v>1985.005648</v>
      </c>
      <c r="D29" s="4">
        <f t="shared" si="12"/>
        <v>79999879.67</v>
      </c>
      <c r="F29" s="10">
        <f t="shared" si="5"/>
        <v>496.2390988</v>
      </c>
      <c r="H29" s="8">
        <f t="shared" si="9"/>
        <v>24.2434369</v>
      </c>
      <c r="I29" s="8">
        <f t="shared" si="10"/>
        <v>1.222358163</v>
      </c>
      <c r="J29" s="8">
        <f t="shared" si="6"/>
        <v>121.217308</v>
      </c>
      <c r="K29" s="8">
        <f t="shared" si="7"/>
        <v>6.111797042</v>
      </c>
      <c r="M29" s="7">
        <f t="shared" si="1"/>
        <v>37.21793241</v>
      </c>
      <c r="N29" s="8">
        <f t="shared" si="2"/>
        <v>27962.78207</v>
      </c>
      <c r="O29" s="8">
        <f t="shared" si="3"/>
        <v>0</v>
      </c>
      <c r="P29" s="12">
        <f t="shared" si="13"/>
        <v>0.048</v>
      </c>
    </row>
    <row r="30">
      <c r="A30" s="1">
        <v>28.0</v>
      </c>
      <c r="B30" s="1">
        <v>0.25</v>
      </c>
      <c r="C30" s="8">
        <f t="shared" si="11"/>
        <v>2449.412522</v>
      </c>
      <c r="D30" s="4">
        <f t="shared" si="12"/>
        <v>79999847.84</v>
      </c>
      <c r="F30" s="10">
        <f t="shared" si="5"/>
        <v>612.3343816</v>
      </c>
      <c r="H30" s="8">
        <f t="shared" si="9"/>
        <v>30.30427877</v>
      </c>
      <c r="I30" s="8">
        <f t="shared" si="10"/>
        <v>1.527946829</v>
      </c>
      <c r="J30" s="8">
        <f t="shared" si="6"/>
        <v>151.5215868</v>
      </c>
      <c r="K30" s="8">
        <f t="shared" si="7"/>
        <v>7.63974387</v>
      </c>
      <c r="M30" s="7">
        <f t="shared" si="1"/>
        <v>45.92507862</v>
      </c>
      <c r="N30" s="8">
        <f t="shared" si="2"/>
        <v>27954.07492</v>
      </c>
      <c r="O30" s="8">
        <f t="shared" si="3"/>
        <v>0</v>
      </c>
      <c r="P30" s="12">
        <f t="shared" si="13"/>
        <v>0.048</v>
      </c>
    </row>
    <row r="31">
      <c r="A31" s="1">
        <v>29.0</v>
      </c>
      <c r="B31" s="1">
        <v>0.25</v>
      </c>
      <c r="C31" s="8">
        <f t="shared" si="11"/>
        <v>3022.394148</v>
      </c>
      <c r="D31" s="4">
        <f t="shared" si="12"/>
        <v>79999808.49</v>
      </c>
      <c r="F31" s="10">
        <f t="shared" si="5"/>
        <v>755.5699905</v>
      </c>
      <c r="H31" s="8">
        <f t="shared" si="9"/>
        <v>37.46382301</v>
      </c>
      <c r="I31" s="8">
        <f t="shared" si="10"/>
        <v>1.888932253</v>
      </c>
      <c r="J31" s="8">
        <f t="shared" si="6"/>
        <v>188.9854098</v>
      </c>
      <c r="K31" s="8">
        <f t="shared" si="7"/>
        <v>9.528676123</v>
      </c>
      <c r="M31" s="7">
        <f t="shared" si="1"/>
        <v>56.66774928</v>
      </c>
      <c r="N31" s="8">
        <f t="shared" si="2"/>
        <v>27943.33225</v>
      </c>
      <c r="O31" s="8">
        <f t="shared" si="3"/>
        <v>0</v>
      </c>
      <c r="P31" s="12">
        <f t="shared" si="13"/>
        <v>0.048</v>
      </c>
    </row>
    <row r="32">
      <c r="A32" s="1">
        <v>30.0</v>
      </c>
      <c r="B32" s="1">
        <v>0.25</v>
      </c>
      <c r="C32" s="8">
        <f t="shared" si="11"/>
        <v>3729.32011</v>
      </c>
      <c r="D32" s="4">
        <f t="shared" si="12"/>
        <v>79999759.84</v>
      </c>
      <c r="F32" s="10">
        <f t="shared" si="5"/>
        <v>932.2865654</v>
      </c>
      <c r="H32" s="8">
        <f t="shared" si="9"/>
        <v>46.30911491</v>
      </c>
      <c r="I32" s="8">
        <f t="shared" si="10"/>
        <v>2.334913357</v>
      </c>
      <c r="J32" s="8">
        <f t="shared" si="6"/>
        <v>235.2945247</v>
      </c>
      <c r="K32" s="8">
        <f t="shared" si="7"/>
        <v>11.86358948</v>
      </c>
      <c r="M32" s="7">
        <f t="shared" si="1"/>
        <v>69.92149241</v>
      </c>
      <c r="N32" s="8">
        <f t="shared" si="2"/>
        <v>27930.07851</v>
      </c>
      <c r="O32" s="8">
        <f t="shared" si="3"/>
        <v>0</v>
      </c>
      <c r="P32" s="12">
        <f t="shared" si="13"/>
        <v>0.048</v>
      </c>
    </row>
    <row r="33">
      <c r="A33" s="1">
        <v>31.0</v>
      </c>
      <c r="B33" s="1">
        <v>0.25</v>
      </c>
      <c r="C33" s="8">
        <f t="shared" si="11"/>
        <v>4601.485296</v>
      </c>
      <c r="D33" s="4">
        <f t="shared" si="12"/>
        <v>79999699.72</v>
      </c>
      <c r="F33" s="10">
        <f t="shared" si="5"/>
        <v>1150.305156</v>
      </c>
      <c r="H33" s="8">
        <f t="shared" si="9"/>
        <v>57.23555308</v>
      </c>
      <c r="I33" s="8">
        <f t="shared" si="10"/>
        <v>2.885826206</v>
      </c>
      <c r="J33" s="8">
        <f t="shared" si="6"/>
        <v>292.5300778</v>
      </c>
      <c r="K33" s="8">
        <f t="shared" si="7"/>
        <v>14.74941569</v>
      </c>
      <c r="M33" s="7">
        <f t="shared" si="1"/>
        <v>86.27288671</v>
      </c>
      <c r="N33" s="8">
        <f t="shared" si="2"/>
        <v>27913.72711</v>
      </c>
      <c r="O33" s="8">
        <f t="shared" si="3"/>
        <v>0</v>
      </c>
      <c r="P33" s="12">
        <f t="shared" si="13"/>
        <v>0.048</v>
      </c>
    </row>
    <row r="34">
      <c r="A34" s="1">
        <v>32.0</v>
      </c>
      <c r="B34" s="1">
        <v>0.25</v>
      </c>
      <c r="C34" s="8">
        <f t="shared" si="11"/>
        <v>5677.493316</v>
      </c>
      <c r="D34" s="4">
        <f t="shared" si="12"/>
        <v>79999625.42</v>
      </c>
      <c r="F34" s="10">
        <f t="shared" si="5"/>
        <v>1419.272597</v>
      </c>
      <c r="H34" s="8">
        <f t="shared" si="9"/>
        <v>70.73087428</v>
      </c>
      <c r="I34" s="8">
        <f t="shared" si="10"/>
        <v>3.566262569</v>
      </c>
      <c r="J34" s="8">
        <f t="shared" si="6"/>
        <v>363.260952</v>
      </c>
      <c r="K34" s="8">
        <f t="shared" si="7"/>
        <v>18.31567825</v>
      </c>
      <c r="M34" s="7">
        <f t="shared" si="1"/>
        <v>106.4454448</v>
      </c>
      <c r="N34" s="8">
        <f t="shared" si="2"/>
        <v>27893.55456</v>
      </c>
      <c r="O34" s="8">
        <f t="shared" si="3"/>
        <v>0</v>
      </c>
      <c r="P34" s="12">
        <f t="shared" si="13"/>
        <v>0.048</v>
      </c>
    </row>
    <row r="35">
      <c r="A35" s="1">
        <v>33.0</v>
      </c>
      <c r="B35" s="1">
        <v>0.25</v>
      </c>
      <c r="C35" s="8">
        <f t="shared" si="11"/>
        <v>7004.962752</v>
      </c>
      <c r="D35" s="4">
        <f t="shared" si="12"/>
        <v>79999533.62</v>
      </c>
      <c r="F35" s="10">
        <f t="shared" si="5"/>
        <v>1751.087345</v>
      </c>
      <c r="H35" s="8">
        <f t="shared" si="9"/>
        <v>87.39660906</v>
      </c>
      <c r="I35" s="8">
        <f t="shared" si="10"/>
        <v>4.406551717</v>
      </c>
      <c r="J35" s="8">
        <f t="shared" si="6"/>
        <v>450.6575611</v>
      </c>
      <c r="K35" s="8">
        <f t="shared" si="7"/>
        <v>22.72222997</v>
      </c>
      <c r="M35" s="7">
        <f t="shared" si="1"/>
        <v>131.3315509</v>
      </c>
      <c r="N35" s="8">
        <f t="shared" si="2"/>
        <v>27868.66845</v>
      </c>
      <c r="O35" s="8">
        <f t="shared" si="3"/>
        <v>0</v>
      </c>
      <c r="P35" s="12">
        <f t="shared" si="13"/>
        <v>0.048</v>
      </c>
    </row>
    <row r="36">
      <c r="A36" s="1">
        <v>34.0</v>
      </c>
      <c r="B36" s="1">
        <v>0.25</v>
      </c>
      <c r="C36" s="8">
        <f t="shared" si="11"/>
        <v>8642.631511</v>
      </c>
      <c r="D36" s="4">
        <f t="shared" si="12"/>
        <v>79999420.2</v>
      </c>
      <c r="F36" s="10">
        <f t="shared" si="5"/>
        <v>2160.424454</v>
      </c>
      <c r="H36" s="8">
        <f t="shared" si="9"/>
        <v>107.9744936</v>
      </c>
      <c r="I36" s="8">
        <f t="shared" si="10"/>
        <v>5.444092112</v>
      </c>
      <c r="J36" s="8">
        <f t="shared" si="6"/>
        <v>558.6320547</v>
      </c>
      <c r="K36" s="8">
        <f t="shared" si="7"/>
        <v>28.16632208</v>
      </c>
      <c r="M36" s="7">
        <f t="shared" si="1"/>
        <v>162.0318341</v>
      </c>
      <c r="N36" s="8">
        <f t="shared" si="2"/>
        <v>27837.96817</v>
      </c>
      <c r="O36" s="8">
        <f t="shared" si="3"/>
        <v>0</v>
      </c>
      <c r="P36" s="12">
        <f t="shared" si="13"/>
        <v>0.048</v>
      </c>
    </row>
    <row r="37">
      <c r="A37" s="1">
        <v>35.0</v>
      </c>
      <c r="B37" s="1">
        <v>0.25</v>
      </c>
      <c r="C37" s="8">
        <f t="shared" si="11"/>
        <v>10662.952</v>
      </c>
      <c r="D37" s="4">
        <f t="shared" si="12"/>
        <v>79999280.1</v>
      </c>
      <c r="F37" s="10">
        <f t="shared" si="5"/>
        <v>2665.382689</v>
      </c>
      <c r="H37" s="8">
        <f t="shared" si="9"/>
        <v>133.3789743</v>
      </c>
      <c r="I37" s="8">
        <f t="shared" si="10"/>
        <v>6.724990303</v>
      </c>
      <c r="J37" s="8">
        <f t="shared" si="6"/>
        <v>692.011029</v>
      </c>
      <c r="K37" s="8">
        <f t="shared" si="7"/>
        <v>34.89131239</v>
      </c>
      <c r="M37" s="7">
        <f t="shared" si="1"/>
        <v>199.9037017</v>
      </c>
      <c r="N37" s="8">
        <f t="shared" si="2"/>
        <v>27800.0963</v>
      </c>
      <c r="O37" s="8">
        <f t="shared" si="3"/>
        <v>0</v>
      </c>
      <c r="P37" s="12">
        <f t="shared" si="13"/>
        <v>0.048</v>
      </c>
    </row>
    <row r="38">
      <c r="A38" s="1">
        <v>36.0</v>
      </c>
      <c r="B38" s="1">
        <v>0.25</v>
      </c>
      <c r="C38" s="8">
        <f t="shared" si="11"/>
        <v>13155.29141</v>
      </c>
      <c r="D38" s="4">
        <f t="shared" si="12"/>
        <v>79999107.05</v>
      </c>
      <c r="F38" s="10">
        <f t="shared" si="5"/>
        <v>3288.282029</v>
      </c>
      <c r="H38" s="8">
        <f t="shared" si="9"/>
        <v>164.7372015</v>
      </c>
      <c r="I38" s="8">
        <f t="shared" si="10"/>
        <v>8.306077388</v>
      </c>
      <c r="J38" s="8">
        <f t="shared" si="6"/>
        <v>856.7482305</v>
      </c>
      <c r="K38" s="8">
        <f t="shared" si="7"/>
        <v>43.19738977</v>
      </c>
      <c r="M38" s="7">
        <f t="shared" si="1"/>
        <v>246.6211522</v>
      </c>
      <c r="N38" s="8">
        <f t="shared" si="2"/>
        <v>27753.37885</v>
      </c>
      <c r="O38" s="8">
        <f t="shared" si="3"/>
        <v>0</v>
      </c>
      <c r="P38" s="12">
        <f t="shared" si="13"/>
        <v>0.048</v>
      </c>
    </row>
    <row r="39">
      <c r="A39" s="1">
        <v>37.0</v>
      </c>
      <c r="B39" s="1">
        <v>0.25</v>
      </c>
      <c r="C39" s="8">
        <f t="shared" si="11"/>
        <v>16229.87783</v>
      </c>
      <c r="D39" s="4">
        <f t="shared" si="12"/>
        <v>79998893.36</v>
      </c>
      <c r="F39" s="10">
        <f t="shared" si="5"/>
        <v>4056.646293</v>
      </c>
      <c r="H39" s="8">
        <f t="shared" si="9"/>
        <v>203.4382222</v>
      </c>
      <c r="I39" s="8">
        <f t="shared" si="10"/>
        <v>10.25738936</v>
      </c>
      <c r="J39" s="8">
        <f t="shared" si="6"/>
        <v>1060.186453</v>
      </c>
      <c r="K39" s="8">
        <f t="shared" si="7"/>
        <v>53.45477913</v>
      </c>
      <c r="M39" s="7">
        <f t="shared" si="1"/>
        <v>304.248472</v>
      </c>
      <c r="N39" s="8">
        <f t="shared" si="2"/>
        <v>27695.75153</v>
      </c>
      <c r="O39" s="8">
        <f t="shared" si="3"/>
        <v>0</v>
      </c>
      <c r="P39" s="12">
        <f t="shared" si="13"/>
        <v>0.048</v>
      </c>
    </row>
    <row r="40">
      <c r="A40" s="1">
        <v>38.0</v>
      </c>
      <c r="B40" s="1">
        <v>0.25</v>
      </c>
      <c r="C40" s="8">
        <f t="shared" si="11"/>
        <v>20022.66543</v>
      </c>
      <c r="D40" s="4">
        <f t="shared" si="12"/>
        <v>79998629.5</v>
      </c>
      <c r="F40" s="10">
        <f t="shared" si="5"/>
        <v>5004.413501</v>
      </c>
      <c r="H40" s="8">
        <f t="shared" si="9"/>
        <v>251.1934741</v>
      </c>
      <c r="I40" s="8">
        <f t="shared" si="10"/>
        <v>12.66521718</v>
      </c>
      <c r="J40" s="8">
        <f t="shared" si="6"/>
        <v>1311.379927</v>
      </c>
      <c r="K40" s="8">
        <f t="shared" si="7"/>
        <v>66.11999631</v>
      </c>
      <c r="M40" s="7">
        <f t="shared" si="1"/>
        <v>375.3310126</v>
      </c>
      <c r="N40" s="8">
        <f t="shared" si="2"/>
        <v>27624.66899</v>
      </c>
      <c r="O40" s="8">
        <f t="shared" si="3"/>
        <v>0</v>
      </c>
      <c r="P40" s="12">
        <f t="shared" si="13"/>
        <v>0.048</v>
      </c>
    </row>
    <row r="41">
      <c r="A41" s="1">
        <v>39.0</v>
      </c>
      <c r="B41" s="1">
        <v>0.25</v>
      </c>
      <c r="C41" s="8">
        <f t="shared" si="11"/>
        <v>24701.33192</v>
      </c>
      <c r="D41" s="4">
        <f t="shared" si="12"/>
        <v>79998303.75</v>
      </c>
      <c r="F41" s="10">
        <f t="shared" si="5"/>
        <v>6173.426203</v>
      </c>
      <c r="H41" s="8">
        <f t="shared" si="9"/>
        <v>310.1111525</v>
      </c>
      <c r="I41" s="8">
        <f t="shared" si="10"/>
        <v>15.63585643</v>
      </c>
      <c r="J41" s="8">
        <f t="shared" si="6"/>
        <v>1621.491079</v>
      </c>
      <c r="K41" s="8">
        <f t="shared" si="7"/>
        <v>81.75585274</v>
      </c>
      <c r="M41" s="7">
        <f t="shared" si="1"/>
        <v>463.0069652</v>
      </c>
      <c r="N41" s="8">
        <f t="shared" si="2"/>
        <v>27536.99303</v>
      </c>
      <c r="O41" s="8">
        <f t="shared" si="3"/>
        <v>0</v>
      </c>
      <c r="P41" s="12">
        <f t="shared" si="13"/>
        <v>0.048</v>
      </c>
    </row>
    <row r="42">
      <c r="A42" s="1">
        <v>40.0</v>
      </c>
      <c r="B42" s="1">
        <v>0.25</v>
      </c>
      <c r="C42" s="8">
        <f t="shared" si="11"/>
        <v>30472.6703</v>
      </c>
      <c r="D42" s="4">
        <f t="shared" si="12"/>
        <v>79997901.67</v>
      </c>
      <c r="F42" s="10">
        <f t="shared" si="5"/>
        <v>7615.265676</v>
      </c>
      <c r="H42" s="8">
        <f t="shared" si="9"/>
        <v>382.787606</v>
      </c>
      <c r="I42" s="8">
        <f t="shared" si="10"/>
        <v>19.30021543</v>
      </c>
      <c r="J42" s="8">
        <f t="shared" si="6"/>
        <v>2004.278685</v>
      </c>
      <c r="K42" s="8">
        <f t="shared" si="7"/>
        <v>101.0560682</v>
      </c>
      <c r="M42" s="7">
        <f t="shared" si="1"/>
        <v>571.1449257</v>
      </c>
      <c r="N42" s="8">
        <f t="shared" si="2"/>
        <v>27428.85507</v>
      </c>
      <c r="O42" s="8">
        <f t="shared" si="3"/>
        <v>0</v>
      </c>
      <c r="P42" s="12">
        <f t="shared" si="13"/>
        <v>0.048</v>
      </c>
    </row>
    <row r="43">
      <c r="A43" s="1">
        <v>41.0</v>
      </c>
      <c r="B43" s="1">
        <v>0.25</v>
      </c>
      <c r="C43" s="8">
        <f t="shared" si="11"/>
        <v>37591.69688</v>
      </c>
      <c r="D43" s="4">
        <f t="shared" si="12"/>
        <v>79997405.43</v>
      </c>
      <c r="F43" s="10">
        <f t="shared" si="5"/>
        <v>9393.508028</v>
      </c>
      <c r="H43" s="8">
        <f t="shared" si="9"/>
        <v>472.4196221</v>
      </c>
      <c r="I43" s="8">
        <f t="shared" si="10"/>
        <v>23.81947674</v>
      </c>
      <c r="J43" s="8">
        <f t="shared" si="6"/>
        <v>2476.698307</v>
      </c>
      <c r="K43" s="8">
        <f t="shared" si="7"/>
        <v>124.8755449</v>
      </c>
      <c r="M43" s="7">
        <f t="shared" si="1"/>
        <v>704.5131021</v>
      </c>
      <c r="N43" s="8">
        <f t="shared" si="2"/>
        <v>27295.4869</v>
      </c>
      <c r="O43" s="8">
        <f t="shared" si="3"/>
        <v>0</v>
      </c>
      <c r="P43" s="12">
        <f t="shared" si="13"/>
        <v>0.048</v>
      </c>
    </row>
    <row r="44">
      <c r="A44" s="1">
        <v>42.0</v>
      </c>
      <c r="B44" s="1">
        <v>0.25</v>
      </c>
      <c r="C44" s="8">
        <f t="shared" si="11"/>
        <v>46372.87053</v>
      </c>
      <c r="D44" s="4">
        <f t="shared" si="12"/>
        <v>79996793.09</v>
      </c>
      <c r="F44" s="10">
        <f t="shared" si="5"/>
        <v>11586.49723</v>
      </c>
      <c r="H44" s="8">
        <f t="shared" si="9"/>
        <v>582.9423312</v>
      </c>
      <c r="I44" s="8">
        <f t="shared" si="10"/>
        <v>29.39205031</v>
      </c>
      <c r="J44" s="8">
        <f t="shared" si="6"/>
        <v>3059.640639</v>
      </c>
      <c r="K44" s="8">
        <f t="shared" si="7"/>
        <v>154.2675952</v>
      </c>
      <c r="M44" s="7">
        <f t="shared" si="1"/>
        <v>868.9872921</v>
      </c>
      <c r="N44" s="8">
        <f t="shared" si="2"/>
        <v>27131.01271</v>
      </c>
      <c r="O44" s="8">
        <f t="shared" si="3"/>
        <v>0</v>
      </c>
      <c r="P44" s="12">
        <f t="shared" si="13"/>
        <v>0.048</v>
      </c>
    </row>
    <row r="45">
      <c r="A45" s="1">
        <v>43.0</v>
      </c>
      <c r="B45" s="1">
        <v>0.25</v>
      </c>
      <c r="C45" s="8">
        <f t="shared" si="11"/>
        <v>57203.79776</v>
      </c>
      <c r="D45" s="4">
        <f t="shared" si="12"/>
        <v>79996037.52</v>
      </c>
      <c r="F45" s="10">
        <f t="shared" si="5"/>
        <v>14290.72308</v>
      </c>
      <c r="H45" s="8">
        <f t="shared" si="9"/>
        <v>719.3026309</v>
      </c>
      <c r="I45" s="8">
        <f t="shared" si="10"/>
        <v>36.26735954</v>
      </c>
      <c r="J45" s="8">
        <f t="shared" si="6"/>
        <v>3778.94327</v>
      </c>
      <c r="K45" s="8">
        <f t="shared" si="7"/>
        <v>190.5349548</v>
      </c>
      <c r="M45" s="7">
        <f t="shared" si="1"/>
        <v>1071.804231</v>
      </c>
      <c r="N45" s="8">
        <f t="shared" si="2"/>
        <v>26928.19577</v>
      </c>
      <c r="O45" s="8">
        <f t="shared" si="3"/>
        <v>0</v>
      </c>
      <c r="P45" s="12">
        <f t="shared" si="13"/>
        <v>0.048</v>
      </c>
    </row>
    <row r="46">
      <c r="A46" s="1">
        <v>44.0</v>
      </c>
      <c r="B46" s="1">
        <v>0.25</v>
      </c>
      <c r="C46" s="8">
        <f t="shared" si="11"/>
        <v>70562.23428</v>
      </c>
      <c r="D46" s="4">
        <f t="shared" si="12"/>
        <v>79995105.24</v>
      </c>
      <c r="F46" s="10">
        <f t="shared" si="5"/>
        <v>17624.99815</v>
      </c>
      <c r="H46" s="8">
        <f t="shared" si="9"/>
        <v>887.5368103</v>
      </c>
      <c r="I46" s="8">
        <f t="shared" si="10"/>
        <v>44.74975514</v>
      </c>
      <c r="J46" s="8">
        <f t="shared" si="6"/>
        <v>4666.48008</v>
      </c>
      <c r="K46" s="8">
        <f t="shared" si="7"/>
        <v>235.2847099</v>
      </c>
      <c r="M46" s="7">
        <f t="shared" si="1"/>
        <v>1321.874861</v>
      </c>
      <c r="N46" s="8">
        <f t="shared" si="2"/>
        <v>26678.12514</v>
      </c>
      <c r="O46" s="8">
        <f t="shared" si="3"/>
        <v>0</v>
      </c>
      <c r="P46" s="12">
        <f t="shared" si="13"/>
        <v>0.048</v>
      </c>
    </row>
    <row r="47">
      <c r="A47" s="1">
        <v>45.0</v>
      </c>
      <c r="B47" s="1">
        <v>0.25</v>
      </c>
      <c r="C47" s="8">
        <f t="shared" si="11"/>
        <v>87036.92727</v>
      </c>
      <c r="D47" s="4">
        <f t="shared" si="12"/>
        <v>79993954.93</v>
      </c>
      <c r="F47" s="10">
        <f t="shared" si="5"/>
        <v>21735.55682</v>
      </c>
      <c r="H47" s="8">
        <f t="shared" si="9"/>
        <v>1095.090509</v>
      </c>
      <c r="I47" s="8">
        <f t="shared" si="10"/>
        <v>55.21464749</v>
      </c>
      <c r="J47" s="8">
        <f t="shared" si="6"/>
        <v>5761.570588</v>
      </c>
      <c r="K47" s="8">
        <f t="shared" si="7"/>
        <v>290.4993574</v>
      </c>
      <c r="M47" s="7">
        <f t="shared" si="1"/>
        <v>1630.166762</v>
      </c>
      <c r="N47" s="8">
        <f t="shared" si="2"/>
        <v>26369.83324</v>
      </c>
      <c r="O47" s="8">
        <f t="shared" si="3"/>
        <v>0</v>
      </c>
      <c r="P47" s="12">
        <f t="shared" si="13"/>
        <v>0.048</v>
      </c>
    </row>
    <row r="48">
      <c r="A48" s="1">
        <v>46.0</v>
      </c>
      <c r="B48" s="1">
        <v>0.25</v>
      </c>
      <c r="C48" s="8">
        <f t="shared" si="11"/>
        <v>107353.2115</v>
      </c>
      <c r="D48" s="4">
        <f t="shared" si="12"/>
        <v>79992535.66</v>
      </c>
      <c r="F48" s="10">
        <f t="shared" si="5"/>
        <v>26802.28479</v>
      </c>
      <c r="H48" s="8">
        <f t="shared" si="9"/>
        <v>1351.147513</v>
      </c>
      <c r="I48" s="8">
        <f t="shared" si="10"/>
        <v>68.12508467</v>
      </c>
      <c r="J48" s="8">
        <f t="shared" si="6"/>
        <v>7112.718101</v>
      </c>
      <c r="K48" s="8">
        <f t="shared" si="7"/>
        <v>358.6244421</v>
      </c>
      <c r="M48" s="7">
        <f t="shared" si="1"/>
        <v>2010.171359</v>
      </c>
      <c r="N48" s="8">
        <f t="shared" si="2"/>
        <v>25989.82864</v>
      </c>
      <c r="O48" s="8">
        <f t="shared" si="3"/>
        <v>0</v>
      </c>
      <c r="P48" s="12">
        <f t="shared" si="13"/>
        <v>0.048</v>
      </c>
    </row>
    <row r="49">
      <c r="A49" s="1">
        <v>47.0</v>
      </c>
      <c r="B49" s="1">
        <v>0.25</v>
      </c>
      <c r="C49" s="8">
        <f t="shared" si="11"/>
        <v>132404.4089</v>
      </c>
      <c r="D49" s="4">
        <f t="shared" si="12"/>
        <v>79990784.57</v>
      </c>
      <c r="F49" s="10">
        <f t="shared" si="5"/>
        <v>33046.31177</v>
      </c>
      <c r="H49" s="8">
        <f t="shared" si="9"/>
        <v>1667.035152</v>
      </c>
      <c r="I49" s="8">
        <f t="shared" si="10"/>
        <v>84.05219256</v>
      </c>
      <c r="J49" s="8">
        <f t="shared" si="6"/>
        <v>8779.753254</v>
      </c>
      <c r="K49" s="8">
        <f t="shared" si="7"/>
        <v>442.6766346</v>
      </c>
      <c r="M49" s="7">
        <f t="shared" si="1"/>
        <v>2478.473383</v>
      </c>
      <c r="N49" s="8">
        <f t="shared" si="2"/>
        <v>25521.52662</v>
      </c>
      <c r="O49" s="8">
        <f t="shared" si="3"/>
        <v>0</v>
      </c>
      <c r="P49" s="12">
        <f t="shared" si="13"/>
        <v>0.048</v>
      </c>
    </row>
    <row r="50">
      <c r="A50" s="1">
        <v>48.0</v>
      </c>
      <c r="B50" s="1">
        <v>0.25</v>
      </c>
      <c r="C50" s="8">
        <f t="shared" si="11"/>
        <v>163290.2963</v>
      </c>
      <c r="D50" s="4">
        <f t="shared" si="12"/>
        <v>79988624.15</v>
      </c>
      <c r="F50" s="10">
        <f t="shared" si="5"/>
        <v>40739.23809</v>
      </c>
      <c r="H50" s="8">
        <f t="shared" si="9"/>
        <v>2056.72408</v>
      </c>
      <c r="I50" s="8">
        <f t="shared" si="10"/>
        <v>103.7003738</v>
      </c>
      <c r="J50" s="8">
        <f t="shared" si="6"/>
        <v>10836.47733</v>
      </c>
      <c r="K50" s="8">
        <f t="shared" si="7"/>
        <v>546.3770084</v>
      </c>
      <c r="M50" s="7">
        <f t="shared" si="1"/>
        <v>3055.442857</v>
      </c>
      <c r="N50" s="8">
        <f t="shared" si="2"/>
        <v>24944.55714</v>
      </c>
      <c r="O50" s="8">
        <f t="shared" si="3"/>
        <v>0</v>
      </c>
      <c r="P50" s="12">
        <f t="shared" si="13"/>
        <v>0.048</v>
      </c>
    </row>
    <row r="51">
      <c r="A51" s="1">
        <v>49.0</v>
      </c>
      <c r="B51" s="1">
        <v>0.25</v>
      </c>
      <c r="C51" s="8">
        <f t="shared" si="11"/>
        <v>201364.1517</v>
      </c>
      <c r="D51" s="4">
        <f t="shared" si="12"/>
        <v>79985958.76</v>
      </c>
      <c r="F51" s="10">
        <f t="shared" si="5"/>
        <v>50214.30467</v>
      </c>
      <c r="H51" s="8">
        <f t="shared" si="9"/>
        <v>2537.44432</v>
      </c>
      <c r="I51" s="8">
        <f t="shared" si="10"/>
        <v>127.9383691</v>
      </c>
      <c r="J51" s="8">
        <f t="shared" si="6"/>
        <v>13373.92165</v>
      </c>
      <c r="K51" s="8">
        <f t="shared" si="7"/>
        <v>674.3153775</v>
      </c>
      <c r="M51" s="7">
        <f t="shared" si="1"/>
        <v>3766.07285</v>
      </c>
      <c r="N51" s="8">
        <f t="shared" si="2"/>
        <v>24233.92715</v>
      </c>
      <c r="O51" s="8">
        <f t="shared" si="3"/>
        <v>0</v>
      </c>
      <c r="P51" s="12">
        <f t="shared" si="13"/>
        <v>0.048</v>
      </c>
    </row>
    <row r="52">
      <c r="A52" s="1">
        <v>50.0</v>
      </c>
      <c r="B52" s="1">
        <v>0.25</v>
      </c>
      <c r="C52" s="8">
        <f t="shared" si="11"/>
        <v>248290.1743</v>
      </c>
      <c r="D52" s="4">
        <f t="shared" si="12"/>
        <v>79982670.48</v>
      </c>
      <c r="F52" s="10">
        <f t="shared" si="5"/>
        <v>61879.8518</v>
      </c>
      <c r="H52" s="8">
        <f t="shared" si="9"/>
        <v>3130.444492</v>
      </c>
      <c r="I52" s="8">
        <f t="shared" si="10"/>
        <v>157.8375374</v>
      </c>
      <c r="J52" s="8">
        <f t="shared" si="6"/>
        <v>16504.36615</v>
      </c>
      <c r="K52" s="8">
        <f t="shared" si="7"/>
        <v>832.1529149</v>
      </c>
      <c r="M52" s="7">
        <f t="shared" si="1"/>
        <v>4640.988885</v>
      </c>
      <c r="N52" s="8">
        <f t="shared" si="2"/>
        <v>23359.01112</v>
      </c>
      <c r="O52" s="8">
        <f t="shared" si="3"/>
        <v>0</v>
      </c>
      <c r="P52" s="12">
        <f t="shared" si="13"/>
        <v>0.048</v>
      </c>
    </row>
    <row r="53">
      <c r="A53" s="1">
        <v>51.0</v>
      </c>
      <c r="B53" s="1">
        <v>0.25</v>
      </c>
      <c r="C53" s="8">
        <f t="shared" si="11"/>
        <v>306113.3798</v>
      </c>
      <c r="D53" s="4">
        <f t="shared" si="12"/>
        <v>79978613.83</v>
      </c>
      <c r="F53" s="10">
        <f t="shared" si="5"/>
        <v>76235.43727</v>
      </c>
      <c r="H53" s="8">
        <f t="shared" si="9"/>
        <v>3861.927271</v>
      </c>
      <c r="I53" s="8">
        <f t="shared" si="10"/>
        <v>194.7190221</v>
      </c>
      <c r="J53" s="8">
        <f t="shared" si="6"/>
        <v>20366.29342</v>
      </c>
      <c r="K53" s="8">
        <f t="shared" si="7"/>
        <v>1026.871937</v>
      </c>
      <c r="M53" s="7">
        <f t="shared" si="1"/>
        <v>5717.657795</v>
      </c>
      <c r="N53" s="8">
        <f t="shared" si="2"/>
        <v>22282.3422</v>
      </c>
      <c r="O53" s="8">
        <f t="shared" si="3"/>
        <v>0</v>
      </c>
      <c r="P53" s="12">
        <f t="shared" si="13"/>
        <v>0.048</v>
      </c>
    </row>
    <row r="54">
      <c r="A54" s="1">
        <v>52.0</v>
      </c>
      <c r="B54" s="1">
        <v>0.25</v>
      </c>
      <c r="C54" s="8">
        <f t="shared" si="11"/>
        <v>377344.4036</v>
      </c>
      <c r="D54" s="4">
        <f t="shared" si="12"/>
        <v>79973609.42</v>
      </c>
      <c r="F54" s="10">
        <f t="shared" si="5"/>
        <v>93890.98906</v>
      </c>
      <c r="H54" s="8">
        <f t="shared" si="9"/>
        <v>4764.201653</v>
      </c>
      <c r="I54" s="8">
        <f t="shared" si="10"/>
        <v>240.2118481</v>
      </c>
      <c r="J54" s="8">
        <f t="shared" si="6"/>
        <v>25130.49507</v>
      </c>
      <c r="K54" s="8">
        <f t="shared" si="7"/>
        <v>1267.083785</v>
      </c>
      <c r="M54" s="7">
        <f t="shared" si="1"/>
        <v>7041.82418</v>
      </c>
      <c r="N54" s="8">
        <f t="shared" si="2"/>
        <v>20958.17582</v>
      </c>
      <c r="O54" s="8">
        <f t="shared" si="3"/>
        <v>0</v>
      </c>
      <c r="P54" s="12">
        <f t="shared" si="13"/>
        <v>0.048</v>
      </c>
    </row>
    <row r="55">
      <c r="A55" s="1">
        <v>53.0</v>
      </c>
      <c r="B55" s="1">
        <v>0.25</v>
      </c>
      <c r="C55" s="8">
        <f t="shared" si="11"/>
        <v>465061.9664</v>
      </c>
      <c r="D55" s="4">
        <f t="shared" si="12"/>
        <v>79967435.99</v>
      </c>
      <c r="F55" s="10">
        <f t="shared" si="5"/>
        <v>115589.3331</v>
      </c>
      <c r="H55" s="8">
        <f t="shared" si="9"/>
        <v>5877.101745</v>
      </c>
      <c r="I55" s="8">
        <f t="shared" si="10"/>
        <v>296.3244578</v>
      </c>
      <c r="J55" s="8">
        <f t="shared" si="6"/>
        <v>31007.59681</v>
      </c>
      <c r="K55" s="8">
        <f t="shared" si="7"/>
        <v>1563.408243</v>
      </c>
      <c r="M55" s="7">
        <f t="shared" si="1"/>
        <v>8669.199986</v>
      </c>
      <c r="N55" s="8">
        <f t="shared" si="2"/>
        <v>19330.80001</v>
      </c>
      <c r="O55" s="8">
        <f t="shared" si="3"/>
        <v>0</v>
      </c>
      <c r="P55" s="12">
        <f t="shared" si="13"/>
        <v>0.048</v>
      </c>
    </row>
    <row r="56">
      <c r="A56" s="1">
        <v>54.0</v>
      </c>
      <c r="B56" s="1">
        <v>0.25</v>
      </c>
      <c r="C56" s="8">
        <f t="shared" si="11"/>
        <v>573036.0339</v>
      </c>
      <c r="D56" s="4">
        <f t="shared" si="12"/>
        <v>79959820.73</v>
      </c>
      <c r="F56" s="10">
        <f t="shared" si="5"/>
        <v>142232.3357</v>
      </c>
      <c r="H56" s="8">
        <f t="shared" si="9"/>
        <v>7249.732924</v>
      </c>
      <c r="I56" s="8">
        <f t="shared" si="10"/>
        <v>365.5327524</v>
      </c>
      <c r="J56" s="8">
        <f t="shared" si="6"/>
        <v>38257.32974</v>
      </c>
      <c r="K56" s="8">
        <f t="shared" si="7"/>
        <v>1928.940995</v>
      </c>
      <c r="M56" s="7">
        <f t="shared" si="1"/>
        <v>10667.42517</v>
      </c>
      <c r="N56" s="8">
        <f t="shared" si="2"/>
        <v>17332.57483</v>
      </c>
      <c r="O56" s="8">
        <f t="shared" si="3"/>
        <v>0</v>
      </c>
      <c r="P56" s="12">
        <f t="shared" si="13"/>
        <v>0.048</v>
      </c>
    </row>
    <row r="57">
      <c r="A57" s="1">
        <v>55.0</v>
      </c>
      <c r="B57" s="1">
        <v>0.25</v>
      </c>
      <c r="C57" s="8">
        <f t="shared" si="11"/>
        <v>705874.8615</v>
      </c>
      <c r="D57" s="4">
        <f t="shared" si="12"/>
        <v>79950427.22</v>
      </c>
      <c r="F57" s="10">
        <f t="shared" si="5"/>
        <v>174910.6896</v>
      </c>
      <c r="H57" s="8">
        <f t="shared" si="9"/>
        <v>8942.619643</v>
      </c>
      <c r="I57" s="8">
        <f t="shared" si="10"/>
        <v>450.8883853</v>
      </c>
      <c r="J57" s="8">
        <f t="shared" si="6"/>
        <v>47199.94938</v>
      </c>
      <c r="K57" s="8">
        <f t="shared" si="7"/>
        <v>2379.829381</v>
      </c>
      <c r="M57" s="7">
        <f t="shared" si="1"/>
        <v>13118.30172</v>
      </c>
      <c r="N57" s="8">
        <f t="shared" si="2"/>
        <v>14881.69828</v>
      </c>
      <c r="O57" s="8">
        <f t="shared" si="3"/>
        <v>0</v>
      </c>
      <c r="P57" s="12">
        <f t="shared" si="13"/>
        <v>0.048</v>
      </c>
    </row>
    <row r="58">
      <c r="A58" s="1">
        <v>56.0</v>
      </c>
      <c r="B58" s="1">
        <v>0.25</v>
      </c>
      <c r="C58" s="8">
        <f t="shared" si="11"/>
        <v>869199.0539</v>
      </c>
      <c r="D58" s="4">
        <f t="shared" si="12"/>
        <v>79938840.72</v>
      </c>
      <c r="F58" s="10">
        <f t="shared" si="5"/>
        <v>214936.9978</v>
      </c>
      <c r="H58" s="8">
        <f t="shared" si="9"/>
        <v>11030.34536</v>
      </c>
      <c r="I58" s="8">
        <f t="shared" si="10"/>
        <v>556.1518669</v>
      </c>
      <c r="J58" s="8">
        <f t="shared" si="6"/>
        <v>58230.29474</v>
      </c>
      <c r="K58" s="8">
        <f t="shared" si="7"/>
        <v>2935.981247</v>
      </c>
      <c r="M58" s="7">
        <f t="shared" si="1"/>
        <v>16120.27483</v>
      </c>
      <c r="N58" s="8">
        <f t="shared" si="2"/>
        <v>11879.72517</v>
      </c>
      <c r="O58" s="8">
        <f t="shared" si="3"/>
        <v>0</v>
      </c>
      <c r="P58" s="12">
        <f t="shared" si="13"/>
        <v>0.048</v>
      </c>
    </row>
    <row r="59">
      <c r="A59" s="1">
        <v>57.0</v>
      </c>
      <c r="B59" s="1">
        <v>0.25</v>
      </c>
      <c r="C59" s="8">
        <f t="shared" si="11"/>
        <v>1069845.329</v>
      </c>
      <c r="D59" s="4">
        <f t="shared" si="12"/>
        <v>79924550</v>
      </c>
      <c r="F59" s="10">
        <f t="shared" si="5"/>
        <v>263881.1774</v>
      </c>
      <c r="H59" s="8">
        <f t="shared" si="9"/>
        <v>13604.76837</v>
      </c>
      <c r="I59" s="8">
        <f t="shared" si="10"/>
        <v>685.9547077</v>
      </c>
      <c r="J59" s="8">
        <f t="shared" si="6"/>
        <v>71835.06311</v>
      </c>
      <c r="K59" s="8">
        <f t="shared" si="7"/>
        <v>3621.935955</v>
      </c>
      <c r="M59" s="7">
        <f t="shared" si="1"/>
        <v>19791.08831</v>
      </c>
      <c r="N59" s="8">
        <f t="shared" si="2"/>
        <v>8208.911695</v>
      </c>
      <c r="O59" s="8">
        <f t="shared" si="3"/>
        <v>0</v>
      </c>
      <c r="P59" s="12">
        <f t="shared" si="13"/>
        <v>0.048</v>
      </c>
    </row>
    <row r="60">
      <c r="A60" s="1">
        <v>58.0</v>
      </c>
      <c r="B60" s="1">
        <v>0.25</v>
      </c>
      <c r="C60" s="8">
        <f t="shared" si="11"/>
        <v>1316101.508</v>
      </c>
      <c r="D60" s="4">
        <f t="shared" si="12"/>
        <v>79906925</v>
      </c>
      <c r="F60" s="10">
        <f t="shared" si="5"/>
        <v>323606.1871</v>
      </c>
      <c r="H60" s="8">
        <f t="shared" si="9"/>
        <v>16778.99824</v>
      </c>
      <c r="I60" s="8">
        <f t="shared" si="10"/>
        <v>845.9999113</v>
      </c>
      <c r="J60" s="8">
        <f t="shared" si="6"/>
        <v>88614.06135</v>
      </c>
      <c r="K60" s="8">
        <f t="shared" si="7"/>
        <v>4467.935866</v>
      </c>
      <c r="M60" s="7">
        <f t="shared" si="1"/>
        <v>24270.46404</v>
      </c>
      <c r="N60" s="8">
        <f t="shared" si="2"/>
        <v>3729.535965</v>
      </c>
      <c r="O60" s="8">
        <f t="shared" si="3"/>
        <v>0</v>
      </c>
      <c r="P60" s="12">
        <f t="shared" si="13"/>
        <v>0.048</v>
      </c>
    </row>
    <row r="61">
      <c r="A61" s="1">
        <v>59.0</v>
      </c>
      <c r="B61" s="1">
        <v>0.25</v>
      </c>
      <c r="C61" s="8">
        <f t="shared" si="11"/>
        <v>1617972.138</v>
      </c>
      <c r="D61" s="4">
        <f t="shared" si="12"/>
        <v>79885189.45</v>
      </c>
      <c r="F61" s="10">
        <f t="shared" si="5"/>
        <v>396300.5465</v>
      </c>
      <c r="H61" s="8">
        <f t="shared" si="9"/>
        <v>20692.25009</v>
      </c>
      <c r="I61" s="8">
        <f t="shared" si="10"/>
        <v>1043.306727</v>
      </c>
      <c r="J61" s="8">
        <f t="shared" si="6"/>
        <v>109306.3114</v>
      </c>
      <c r="K61" s="8">
        <f t="shared" si="7"/>
        <v>5511.242594</v>
      </c>
      <c r="M61" s="7">
        <f t="shared" si="1"/>
        <v>29722.54099</v>
      </c>
      <c r="N61" s="8">
        <f t="shared" si="2"/>
        <v>-1722.540986</v>
      </c>
      <c r="O61" s="8">
        <f t="shared" si="3"/>
        <v>1722.540986</v>
      </c>
      <c r="P61" s="12">
        <f t="shared" si="13"/>
        <v>0.048</v>
      </c>
    </row>
    <row r="62">
      <c r="A62" s="1">
        <v>60.0</v>
      </c>
      <c r="B62" s="1">
        <v>0.25</v>
      </c>
      <c r="C62" s="8">
        <f t="shared" si="11"/>
        <v>1987470.4</v>
      </c>
      <c r="D62" s="4">
        <f t="shared" si="12"/>
        <v>79858387.16</v>
      </c>
      <c r="F62" s="10">
        <f t="shared" si="5"/>
        <v>484501.84</v>
      </c>
      <c r="H62" s="8">
        <f t="shared" si="9"/>
        <v>25515.77512</v>
      </c>
      <c r="I62" s="8">
        <f t="shared" si="10"/>
        <v>1286.50967</v>
      </c>
      <c r="J62" s="8">
        <f t="shared" si="6"/>
        <v>134822.0866</v>
      </c>
      <c r="K62" s="8">
        <f t="shared" si="7"/>
        <v>6797.752264</v>
      </c>
      <c r="M62" s="7">
        <f t="shared" si="1"/>
        <v>36337.638</v>
      </c>
      <c r="N62" s="8">
        <f t="shared" si="2"/>
        <v>-8337.637999</v>
      </c>
      <c r="O62" s="8">
        <f t="shared" si="3"/>
        <v>8337.637999</v>
      </c>
      <c r="P62" s="12">
        <f t="shared" si="13"/>
        <v>0.048</v>
      </c>
    </row>
    <row r="63">
      <c r="A63" s="1">
        <v>61.0</v>
      </c>
      <c r="B63" s="1">
        <v>0.25</v>
      </c>
      <c r="C63" s="8">
        <f t="shared" si="11"/>
        <v>2438925.928</v>
      </c>
      <c r="D63" s="4">
        <f t="shared" si="12"/>
        <v>79825340.85</v>
      </c>
      <c r="F63" s="10">
        <f t="shared" si="5"/>
        <v>591102.1858</v>
      </c>
      <c r="H63" s="8">
        <f t="shared" si="9"/>
        <v>31460.08881</v>
      </c>
      <c r="I63" s="8">
        <f t="shared" si="10"/>
        <v>1586.222965</v>
      </c>
      <c r="J63" s="8">
        <f t="shared" si="6"/>
        <v>166282.1754</v>
      </c>
      <c r="K63" s="8">
        <f t="shared" si="7"/>
        <v>8383.975229</v>
      </c>
      <c r="M63" s="7">
        <f t="shared" si="1"/>
        <v>44332.66393</v>
      </c>
      <c r="N63" s="8">
        <f t="shared" si="2"/>
        <v>-16332.66393</v>
      </c>
      <c r="O63" s="8">
        <f t="shared" si="3"/>
        <v>16332.66393</v>
      </c>
      <c r="P63" s="12">
        <f t="shared" si="13"/>
        <v>0.048</v>
      </c>
    </row>
    <row r="64">
      <c r="A64" s="1">
        <v>62.0</v>
      </c>
      <c r="B64" s="1">
        <v>0.25</v>
      </c>
      <c r="C64" s="8">
        <f t="shared" si="11"/>
        <v>2989288.876</v>
      </c>
      <c r="D64" s="4">
        <f t="shared" si="12"/>
        <v>79784601.61</v>
      </c>
      <c r="F64" s="10">
        <f t="shared" si="5"/>
        <v>719322.3048</v>
      </c>
      <c r="H64" s="8">
        <f t="shared" si="9"/>
        <v>38783.75466</v>
      </c>
      <c r="I64" s="8">
        <f t="shared" si="10"/>
        <v>1955.483428</v>
      </c>
      <c r="J64" s="8">
        <f t="shared" si="6"/>
        <v>205065.93</v>
      </c>
      <c r="K64" s="8">
        <f t="shared" si="7"/>
        <v>10339.45866</v>
      </c>
      <c r="M64" s="7">
        <f t="shared" si="1"/>
        <v>53949.17286</v>
      </c>
      <c r="N64" s="8">
        <f t="shared" si="2"/>
        <v>-25949.17286</v>
      </c>
      <c r="O64" s="8">
        <f t="shared" si="3"/>
        <v>25949.17286</v>
      </c>
      <c r="P64" s="12">
        <f t="shared" si="13"/>
        <v>0.048</v>
      </c>
    </row>
    <row r="65">
      <c r="A65" s="1">
        <v>63.0</v>
      </c>
      <c r="B65" s="1">
        <v>0.25</v>
      </c>
      <c r="C65" s="8">
        <f t="shared" si="11"/>
        <v>3658396.876</v>
      </c>
      <c r="D65" s="4">
        <f t="shared" si="12"/>
        <v>79734387.31</v>
      </c>
      <c r="F65" s="10">
        <f t="shared" si="5"/>
        <v>872635.3056</v>
      </c>
      <c r="H65" s="8">
        <f t="shared" si="9"/>
        <v>47804.01804</v>
      </c>
      <c r="I65" s="8">
        <f t="shared" si="10"/>
        <v>2410.286624</v>
      </c>
      <c r="J65" s="8">
        <f t="shared" si="6"/>
        <v>252869.9481</v>
      </c>
      <c r="K65" s="8">
        <f t="shared" si="7"/>
        <v>12749.74528</v>
      </c>
      <c r="M65" s="7">
        <f t="shared" si="1"/>
        <v>65447.64792</v>
      </c>
      <c r="N65" s="8">
        <f t="shared" si="2"/>
        <v>-37447.64792</v>
      </c>
      <c r="O65" s="8">
        <f t="shared" si="3"/>
        <v>37447.64792</v>
      </c>
      <c r="P65" s="12">
        <f t="shared" si="13"/>
        <v>0.048</v>
      </c>
    </row>
    <row r="66">
      <c r="A66" s="1">
        <v>64.0</v>
      </c>
      <c r="B66" s="1">
        <v>0.25</v>
      </c>
      <c r="C66" s="8">
        <f t="shared" si="11"/>
        <v>4469152.33</v>
      </c>
      <c r="D66" s="4">
        <f t="shared" si="12"/>
        <v>79672507.45</v>
      </c>
      <c r="F66" s="10">
        <f t="shared" si="5"/>
        <v>1054614.887</v>
      </c>
      <c r="H66" s="8">
        <f t="shared" si="9"/>
        <v>58909.61891</v>
      </c>
      <c r="I66" s="8">
        <f t="shared" si="10"/>
        <v>2970.232886</v>
      </c>
      <c r="J66" s="8">
        <f t="shared" si="6"/>
        <v>311779.567</v>
      </c>
      <c r="K66" s="8">
        <f t="shared" si="7"/>
        <v>15719.97817</v>
      </c>
      <c r="M66" s="7">
        <f t="shared" si="1"/>
        <v>79096.11652</v>
      </c>
      <c r="N66" s="8">
        <f t="shared" si="2"/>
        <v>-51096.11652</v>
      </c>
      <c r="O66" s="8">
        <f t="shared" si="3"/>
        <v>51096.11652</v>
      </c>
      <c r="P66" s="12">
        <f t="shared" si="13"/>
        <v>0.048</v>
      </c>
    </row>
    <row r="67">
      <c r="A67" s="1">
        <v>65.0</v>
      </c>
      <c r="B67" s="1">
        <v>0.25</v>
      </c>
      <c r="C67" s="8">
        <f t="shared" si="11"/>
        <v>5447531.779</v>
      </c>
      <c r="D67" s="4">
        <f t="shared" si="12"/>
        <v>79596272.02</v>
      </c>
      <c r="F67" s="10">
        <f t="shared" si="5"/>
        <v>1268676.31</v>
      </c>
      <c r="H67" s="8">
        <f t="shared" si="9"/>
        <v>72576.13628</v>
      </c>
      <c r="I67" s="8">
        <f t="shared" si="10"/>
        <v>3659.300989</v>
      </c>
      <c r="J67" s="8">
        <f t="shared" si="6"/>
        <v>384355.7033</v>
      </c>
      <c r="K67" s="8">
        <f t="shared" si="7"/>
        <v>19379.27916</v>
      </c>
      <c r="M67" s="7">
        <f t="shared" si="1"/>
        <v>95150.72329</v>
      </c>
      <c r="N67" s="8">
        <f t="shared" si="2"/>
        <v>-67150.72329</v>
      </c>
      <c r="O67" s="8">
        <f t="shared" si="3"/>
        <v>67150.72329</v>
      </c>
      <c r="P67" s="12">
        <f t="shared" si="13"/>
        <v>0.048</v>
      </c>
    </row>
    <row r="68">
      <c r="A68" s="1">
        <v>66.0</v>
      </c>
      <c r="B68" s="1">
        <v>0.25</v>
      </c>
      <c r="C68" s="8">
        <f t="shared" si="11"/>
        <v>6622317.101</v>
      </c>
      <c r="D68" s="4">
        <f t="shared" si="12"/>
        <v>79502381.03</v>
      </c>
      <c r="F68" s="10">
        <f t="shared" si="5"/>
        <v>1517674.337</v>
      </c>
      <c r="H68" s="8">
        <f t="shared" si="9"/>
        <v>89384.22159</v>
      </c>
      <c r="I68" s="8">
        <f t="shared" si="10"/>
        <v>4506.767475</v>
      </c>
      <c r="J68" s="8">
        <f t="shared" si="6"/>
        <v>473739.9249</v>
      </c>
      <c r="K68" s="8">
        <f t="shared" si="7"/>
        <v>23886.04663</v>
      </c>
      <c r="M68" s="7">
        <f t="shared" si="1"/>
        <v>113825.5753</v>
      </c>
      <c r="N68" s="8">
        <f t="shared" si="2"/>
        <v>-85825.57527</v>
      </c>
      <c r="O68" s="8">
        <f t="shared" si="3"/>
        <v>85825.57527</v>
      </c>
      <c r="P68" s="12">
        <f t="shared" si="13"/>
        <v>0.048</v>
      </c>
    </row>
    <row r="69">
      <c r="A69" s="1">
        <v>67.0</v>
      </c>
      <c r="B69" s="1">
        <v>0.25</v>
      </c>
      <c r="C69" s="8">
        <f t="shared" si="11"/>
        <v>8024402.104</v>
      </c>
      <c r="D69" s="4">
        <f t="shared" si="12"/>
        <v>79386791.7</v>
      </c>
      <c r="F69" s="10">
        <f t="shared" si="5"/>
        <v>1803324.259</v>
      </c>
      <c r="H69" s="8">
        <f t="shared" si="9"/>
        <v>110041.0452</v>
      </c>
      <c r="I69" s="8">
        <f t="shared" si="10"/>
        <v>5548.287991</v>
      </c>
      <c r="J69" s="8">
        <f t="shared" si="6"/>
        <v>583780.97</v>
      </c>
      <c r="K69" s="8">
        <f t="shared" si="7"/>
        <v>29434.33462</v>
      </c>
      <c r="M69" s="7">
        <f t="shared" si="1"/>
        <v>135249.3194</v>
      </c>
      <c r="N69" s="8">
        <f t="shared" si="2"/>
        <v>-107249.3194</v>
      </c>
      <c r="O69" s="8">
        <f t="shared" si="3"/>
        <v>107249.3194</v>
      </c>
      <c r="P69" s="12">
        <f t="shared" si="13"/>
        <v>0.048</v>
      </c>
    </row>
    <row r="70">
      <c r="A70" s="1">
        <v>68.0</v>
      </c>
      <c r="B70" s="1">
        <v>0.25</v>
      </c>
      <c r="C70" s="8">
        <f t="shared" si="11"/>
        <v>9685494.028</v>
      </c>
      <c r="D70" s="4">
        <f t="shared" si="12"/>
        <v>79244559.36</v>
      </c>
      <c r="F70" s="10">
        <f t="shared" si="5"/>
        <v>2125426.393</v>
      </c>
      <c r="H70" s="8">
        <f t="shared" si="9"/>
        <v>135405.1835</v>
      </c>
      <c r="I70" s="8">
        <f t="shared" si="10"/>
        <v>6827.152112</v>
      </c>
      <c r="J70" s="8">
        <f t="shared" si="6"/>
        <v>719186.1536</v>
      </c>
      <c r="K70" s="8">
        <f t="shared" si="7"/>
        <v>36261.48673</v>
      </c>
      <c r="M70" s="7">
        <f t="shared" si="1"/>
        <v>159406.9795</v>
      </c>
      <c r="N70" s="8">
        <f t="shared" si="2"/>
        <v>-131406.9795</v>
      </c>
      <c r="O70" s="8">
        <f t="shared" si="3"/>
        <v>131406.9795</v>
      </c>
      <c r="P70" s="12">
        <f t="shared" si="13"/>
        <v>0.048</v>
      </c>
    </row>
    <row r="71">
      <c r="A71" s="1">
        <v>69.0</v>
      </c>
      <c r="B71" s="1">
        <v>0.25</v>
      </c>
      <c r="C71" s="8">
        <f t="shared" si="11"/>
        <v>11636009.73</v>
      </c>
      <c r="D71" s="4">
        <f t="shared" si="12"/>
        <v>79069648.67</v>
      </c>
      <c r="F71" s="10">
        <f t="shared" si="5"/>
        <v>2480909.211</v>
      </c>
      <c r="H71" s="8">
        <f t="shared" si="9"/>
        <v>166514.9765</v>
      </c>
      <c r="I71" s="8">
        <f t="shared" si="10"/>
        <v>8395.713099</v>
      </c>
      <c r="J71" s="8">
        <f t="shared" si="6"/>
        <v>885701.13</v>
      </c>
      <c r="K71" s="8">
        <f t="shared" si="7"/>
        <v>44657.19983</v>
      </c>
      <c r="M71" s="7">
        <f t="shared" si="1"/>
        <v>186068.1909</v>
      </c>
      <c r="N71" s="8">
        <f t="shared" si="2"/>
        <v>-158068.1909</v>
      </c>
      <c r="O71" s="8">
        <f t="shared" si="3"/>
        <v>158068.1909</v>
      </c>
      <c r="P71" s="12">
        <f t="shared" si="13"/>
        <v>0.048</v>
      </c>
    </row>
    <row r="72">
      <c r="A72" s="1">
        <v>70.0</v>
      </c>
      <c r="B72" s="1">
        <v>0.25</v>
      </c>
      <c r="C72" s="8">
        <f t="shared" si="11"/>
        <v>13901981.94</v>
      </c>
      <c r="D72" s="4">
        <f t="shared" si="12"/>
        <v>78854711.67</v>
      </c>
      <c r="F72" s="10">
        <f t="shared" si="5"/>
        <v>2862770.204</v>
      </c>
      <c r="H72" s="8">
        <f t="shared" si="9"/>
        <v>204620.0219</v>
      </c>
      <c r="I72" s="8">
        <f t="shared" si="10"/>
        <v>10316.97589</v>
      </c>
      <c r="J72" s="8">
        <f t="shared" si="6"/>
        <v>1090321.152</v>
      </c>
      <c r="K72" s="8">
        <f t="shared" si="7"/>
        <v>54974.17573</v>
      </c>
      <c r="M72" s="7">
        <f t="shared" si="1"/>
        <v>214707.7653</v>
      </c>
      <c r="N72" s="8">
        <f t="shared" si="2"/>
        <v>-186707.7653</v>
      </c>
      <c r="O72" s="8">
        <f t="shared" si="3"/>
        <v>186707.7653</v>
      </c>
      <c r="P72" s="12">
        <f t="shared" si="13"/>
        <v>0.048</v>
      </c>
    </row>
    <row r="73">
      <c r="A73" s="1">
        <v>71.0</v>
      </c>
      <c r="B73" s="1">
        <v>0.25</v>
      </c>
      <c r="C73" s="8">
        <f t="shared" si="11"/>
        <v>16500870.97</v>
      </c>
      <c r="D73" s="4">
        <f t="shared" si="12"/>
        <v>78590830.49</v>
      </c>
      <c r="F73" s="10">
        <f t="shared" si="5"/>
        <v>3259090.164</v>
      </c>
      <c r="H73" s="8">
        <f t="shared" si="9"/>
        <v>251214.8809</v>
      </c>
      <c r="I73" s="8">
        <f t="shared" si="10"/>
        <v>12666.29652</v>
      </c>
      <c r="J73" s="8">
        <f t="shared" si="6"/>
        <v>1341536.033</v>
      </c>
      <c r="K73" s="8">
        <f t="shared" si="7"/>
        <v>67640.47224</v>
      </c>
      <c r="M73" s="7">
        <f t="shared" si="1"/>
        <v>244431.7623</v>
      </c>
      <c r="N73" s="8">
        <f t="shared" si="2"/>
        <v>-216431.7623</v>
      </c>
      <c r="O73" s="8">
        <f t="shared" si="3"/>
        <v>216431.7623</v>
      </c>
      <c r="P73" s="12">
        <f t="shared" si="13"/>
        <v>0.048</v>
      </c>
    </row>
    <row r="74">
      <c r="A74" s="1">
        <v>72.0</v>
      </c>
      <c r="B74" s="1">
        <v>0.25</v>
      </c>
      <c r="C74" s="8">
        <f t="shared" si="11"/>
        <v>19436354.95</v>
      </c>
      <c r="D74" s="4">
        <f t="shared" si="12"/>
        <v>78267224.31</v>
      </c>
      <c r="F74" s="10">
        <f t="shared" si="5"/>
        <v>3652415.391</v>
      </c>
      <c r="H74" s="8">
        <f t="shared" si="9"/>
        <v>308073.0902</v>
      </c>
      <c r="I74" s="8">
        <f t="shared" si="10"/>
        <v>15533.09698</v>
      </c>
      <c r="J74" s="8">
        <f t="shared" si="6"/>
        <v>1649609.123</v>
      </c>
      <c r="K74" s="8">
        <f t="shared" si="7"/>
        <v>83173.56922</v>
      </c>
      <c r="M74" s="7">
        <f t="shared" si="1"/>
        <v>273931.1543</v>
      </c>
      <c r="N74" s="8">
        <f t="shared" si="2"/>
        <v>-245931.1543</v>
      </c>
      <c r="O74" s="8">
        <f t="shared" si="3"/>
        <v>245931.1543</v>
      </c>
      <c r="P74" s="12">
        <f t="shared" si="13"/>
        <v>0.048</v>
      </c>
    </row>
    <row r="75">
      <c r="A75" s="1">
        <v>73.0</v>
      </c>
      <c r="B75" s="1">
        <v>0.25</v>
      </c>
      <c r="C75" s="8">
        <f t="shared" si="11"/>
        <v>22692047.88</v>
      </c>
      <c r="D75" s="4">
        <f t="shared" si="12"/>
        <v>77870501.85</v>
      </c>
      <c r="F75" s="10">
        <f t="shared" si="5"/>
        <v>4019853.763</v>
      </c>
      <c r="H75" s="8">
        <f t="shared" si="9"/>
        <v>377278.1203</v>
      </c>
      <c r="I75" s="8">
        <f t="shared" si="10"/>
        <v>19444.33951</v>
      </c>
      <c r="J75" s="8">
        <f t="shared" si="6"/>
        <v>2026887.243</v>
      </c>
      <c r="K75" s="8">
        <f t="shared" si="7"/>
        <v>102617.9087</v>
      </c>
      <c r="M75" s="7">
        <f t="shared" si="1"/>
        <v>301489.0322</v>
      </c>
      <c r="N75" s="8">
        <f t="shared" si="2"/>
        <v>-273489.0322</v>
      </c>
      <c r="O75" s="8">
        <f t="shared" si="3"/>
        <v>273489.0322</v>
      </c>
      <c r="P75" s="12">
        <f t="shared" si="13"/>
        <v>0.04906462957</v>
      </c>
    </row>
    <row r="76">
      <c r="A76" s="1">
        <v>74.0</v>
      </c>
      <c r="B76" s="1">
        <v>0.25</v>
      </c>
      <c r="C76" s="8">
        <f t="shared" si="11"/>
        <v>26225367.27</v>
      </c>
      <c r="D76" s="4">
        <f t="shared" si="12"/>
        <v>77383967.47</v>
      </c>
      <c r="E76" s="7">
        <f t="shared" ref="E76:E132" si="14">C76/D76</f>
        <v>0.3388992336</v>
      </c>
      <c r="F76" s="10">
        <f t="shared" si="5"/>
        <v>4334402.6</v>
      </c>
      <c r="H76" s="8">
        <f t="shared" si="9"/>
        <v>461245.7517</v>
      </c>
      <c r="I76" s="8">
        <f t="shared" si="10"/>
        <v>25288.62221</v>
      </c>
      <c r="J76" s="8">
        <f t="shared" si="6"/>
        <v>2488132.995</v>
      </c>
      <c r="K76" s="8">
        <f t="shared" si="7"/>
        <v>127906.531</v>
      </c>
      <c r="M76" s="7">
        <f t="shared" si="1"/>
        <v>325080.195</v>
      </c>
      <c r="N76" s="8">
        <f t="shared" si="2"/>
        <v>-297080.195</v>
      </c>
      <c r="O76" s="8">
        <f t="shared" si="3"/>
        <v>297080.195</v>
      </c>
      <c r="P76" s="12">
        <f t="shared" si="13"/>
        <v>0.05219510047</v>
      </c>
    </row>
    <row r="77">
      <c r="A77" s="1">
        <v>75.0</v>
      </c>
      <c r="B77" s="1">
        <v>0.25</v>
      </c>
      <c r="C77" s="8">
        <f t="shared" si="11"/>
        <v>29964709.27</v>
      </c>
      <c r="D77" s="4">
        <f t="shared" si="12"/>
        <v>76788906.88</v>
      </c>
      <c r="E77" s="7">
        <f t="shared" si="14"/>
        <v>0.3902218496</v>
      </c>
      <c r="F77" s="10">
        <f t="shared" si="5"/>
        <v>4567956.249</v>
      </c>
      <c r="H77" s="8">
        <f t="shared" si="9"/>
        <v>562729.2809</v>
      </c>
      <c r="I77" s="8">
        <f t="shared" si="10"/>
        <v>32331.31679</v>
      </c>
      <c r="J77" s="8">
        <f t="shared" si="6"/>
        <v>3050862.276</v>
      </c>
      <c r="K77" s="8">
        <f t="shared" si="7"/>
        <v>160237.8477</v>
      </c>
      <c r="M77" s="7">
        <f t="shared" si="1"/>
        <v>342596.7187</v>
      </c>
      <c r="N77" s="8">
        <f t="shared" si="2"/>
        <v>-314596.7187</v>
      </c>
      <c r="O77" s="8">
        <f t="shared" si="3"/>
        <v>314596.7187</v>
      </c>
      <c r="P77" s="12">
        <f t="shared" si="13"/>
        <v>0.05469666255</v>
      </c>
    </row>
    <row r="78">
      <c r="A78" s="1">
        <v>76.0</v>
      </c>
      <c r="B78" s="1">
        <v>0.25</v>
      </c>
      <c r="C78" s="8">
        <f t="shared" si="11"/>
        <v>33807098.98</v>
      </c>
      <c r="D78" s="4">
        <f t="shared" si="12"/>
        <v>76063340.34</v>
      </c>
      <c r="E78" s="7">
        <f t="shared" si="14"/>
        <v>0.4444598256</v>
      </c>
      <c r="F78" s="10">
        <f t="shared" si="5"/>
        <v>4695300.416</v>
      </c>
      <c r="H78" s="8">
        <f t="shared" si="9"/>
        <v>684794.8342</v>
      </c>
      <c r="I78" s="8">
        <f t="shared" si="10"/>
        <v>40771.70449</v>
      </c>
      <c r="J78" s="8">
        <f t="shared" si="6"/>
        <v>3735657.11</v>
      </c>
      <c r="K78" s="8">
        <f t="shared" si="7"/>
        <v>201009.5522</v>
      </c>
      <c r="M78" s="7">
        <f t="shared" si="1"/>
        <v>352147.5312</v>
      </c>
      <c r="N78" s="8">
        <f t="shared" si="2"/>
        <v>-324147.5312</v>
      </c>
      <c r="O78" s="8">
        <f t="shared" si="3"/>
        <v>324147.5312</v>
      </c>
      <c r="P78" s="12">
        <f t="shared" si="13"/>
        <v>0.0566807177</v>
      </c>
    </row>
    <row r="79">
      <c r="A79" s="1">
        <v>77.0</v>
      </c>
      <c r="B79" s="1">
        <v>0.25</v>
      </c>
      <c r="C79" s="8">
        <f t="shared" si="11"/>
        <v>37620831.73</v>
      </c>
      <c r="D79" s="4">
        <f t="shared" si="12"/>
        <v>75181772.67</v>
      </c>
      <c r="E79" s="7">
        <f t="shared" si="14"/>
        <v>0.5003983065</v>
      </c>
      <c r="F79" s="10">
        <f t="shared" si="5"/>
        <v>4698857.81</v>
      </c>
      <c r="H79" s="8">
        <f t="shared" si="9"/>
        <v>830748.8109</v>
      </c>
      <c r="I79" s="8">
        <f t="shared" si="10"/>
        <v>50818.86062</v>
      </c>
      <c r="J79" s="8">
        <f t="shared" si="6"/>
        <v>4566405.921</v>
      </c>
      <c r="K79" s="8">
        <f t="shared" si="7"/>
        <v>251828.4129</v>
      </c>
      <c r="M79" s="7">
        <f t="shared" si="1"/>
        <v>352414.3357</v>
      </c>
      <c r="N79" s="8">
        <f t="shared" si="2"/>
        <v>-324414.3357</v>
      </c>
      <c r="O79" s="8">
        <f t="shared" si="3"/>
        <v>324414.3357</v>
      </c>
      <c r="P79" s="12">
        <f t="shared" si="13"/>
        <v>0.05823608132</v>
      </c>
    </row>
    <row r="80">
      <c r="A80" s="1">
        <v>78.0</v>
      </c>
      <c r="B80" s="1">
        <v>0.25</v>
      </c>
      <c r="C80" s="8">
        <f t="shared" si="11"/>
        <v>41253017.17</v>
      </c>
      <c r="D80" s="4">
        <f t="shared" si="12"/>
        <v>74115100.3</v>
      </c>
      <c r="E80" s="7">
        <f t="shared" si="14"/>
        <v>0.5566074525</v>
      </c>
      <c r="F80" s="10">
        <f t="shared" si="5"/>
        <v>4572820.094</v>
      </c>
      <c r="H80" s="8">
        <f t="shared" si="9"/>
        <v>1003993.372</v>
      </c>
      <c r="I80" s="8">
        <f t="shared" si="10"/>
        <v>62678.99688</v>
      </c>
      <c r="J80" s="8">
        <f t="shared" si="6"/>
        <v>5570399.293</v>
      </c>
      <c r="K80" s="8">
        <f t="shared" si="7"/>
        <v>314507.4097</v>
      </c>
      <c r="M80" s="7">
        <f t="shared" si="1"/>
        <v>342961.507</v>
      </c>
      <c r="N80" s="8">
        <f t="shared" si="2"/>
        <v>-314961.507</v>
      </c>
      <c r="O80" s="8">
        <f t="shared" si="3"/>
        <v>314961.507</v>
      </c>
      <c r="P80" s="12">
        <f t="shared" si="13"/>
        <v>0.05943306666</v>
      </c>
    </row>
    <row r="81">
      <c r="A81" s="1">
        <v>79.0</v>
      </c>
      <c r="B81" s="1">
        <v>0.25</v>
      </c>
      <c r="C81" s="8">
        <f t="shared" si="11"/>
        <v>44541522.21</v>
      </c>
      <c r="D81" s="4">
        <f t="shared" si="12"/>
        <v>72830785.25</v>
      </c>
      <c r="E81" s="7">
        <f t="shared" si="14"/>
        <v>0.6115754768</v>
      </c>
      <c r="F81" s="10">
        <f t="shared" si="5"/>
        <v>4325254.882</v>
      </c>
      <c r="H81" s="8">
        <f t="shared" si="9"/>
        <v>1207779.848</v>
      </c>
      <c r="I81" s="8">
        <f t="shared" si="10"/>
        <v>76535.20267</v>
      </c>
      <c r="J81" s="8">
        <f t="shared" si="6"/>
        <v>6778179.141</v>
      </c>
      <c r="K81" s="8">
        <f t="shared" si="7"/>
        <v>391042.6124</v>
      </c>
      <c r="M81" s="7">
        <f t="shared" si="1"/>
        <v>324394.1162</v>
      </c>
      <c r="N81" s="8">
        <f t="shared" si="2"/>
        <v>-296394.1162</v>
      </c>
      <c r="O81" s="8">
        <f t="shared" si="3"/>
        <v>296394.1162</v>
      </c>
      <c r="P81" s="12">
        <f t="shared" si="13"/>
        <v>0.06032681625</v>
      </c>
    </row>
    <row r="82">
      <c r="A82" s="1">
        <v>80.0</v>
      </c>
      <c r="B82" s="1">
        <v>0.25</v>
      </c>
      <c r="C82" s="8">
        <f t="shared" si="11"/>
        <v>47329433.62</v>
      </c>
      <c r="D82" s="4">
        <f t="shared" si="12"/>
        <v>71293441.77</v>
      </c>
      <c r="E82" s="7">
        <f t="shared" si="14"/>
        <v>0.6638679862</v>
      </c>
      <c r="F82" s="10">
        <f t="shared" si="5"/>
        <v>3977234.459</v>
      </c>
      <c r="H82" s="8">
        <f t="shared" si="9"/>
        <v>1444825.969</v>
      </c>
      <c r="I82" s="8">
        <f t="shared" si="10"/>
        <v>92517.50679</v>
      </c>
      <c r="J82" s="8">
        <f t="shared" si="6"/>
        <v>8223005.109</v>
      </c>
      <c r="K82" s="8">
        <f t="shared" si="7"/>
        <v>483560.1192</v>
      </c>
      <c r="M82" s="7">
        <f t="shared" si="1"/>
        <v>298292.5844</v>
      </c>
      <c r="N82" s="8">
        <f t="shared" si="2"/>
        <v>-270292.5844</v>
      </c>
      <c r="O82" s="8">
        <f t="shared" si="3"/>
        <v>270292.5844</v>
      </c>
      <c r="P82" s="12">
        <f t="shared" si="13"/>
        <v>0.06096005219</v>
      </c>
    </row>
    <row r="83">
      <c r="A83" s="1">
        <v>81.0</v>
      </c>
      <c r="B83" s="1">
        <v>0.25</v>
      </c>
      <c r="C83" s="8">
        <f t="shared" si="11"/>
        <v>49479241.67</v>
      </c>
      <c r="D83" s="4">
        <f t="shared" si="12"/>
        <v>69466015.37</v>
      </c>
      <c r="E83" s="7">
        <f t="shared" si="14"/>
        <v>0.7122798308</v>
      </c>
      <c r="F83" s="10">
        <f t="shared" si="5"/>
        <v>3559043.947</v>
      </c>
      <c r="H83" s="8">
        <f t="shared" si="9"/>
        <v>1716764.695</v>
      </c>
      <c r="I83" s="8">
        <f t="shared" si="10"/>
        <v>110661.709</v>
      </c>
      <c r="J83" s="8">
        <f t="shared" si="6"/>
        <v>9939769.804</v>
      </c>
      <c r="K83" s="8">
        <f t="shared" si="7"/>
        <v>594221.8282</v>
      </c>
      <c r="M83" s="7">
        <f t="shared" si="1"/>
        <v>266928.296</v>
      </c>
      <c r="N83" s="8">
        <f t="shared" si="2"/>
        <v>-238928.296</v>
      </c>
      <c r="O83" s="8">
        <f t="shared" si="3"/>
        <v>238928.296</v>
      </c>
      <c r="P83" s="12">
        <f t="shared" si="13"/>
        <v>0.06136539695</v>
      </c>
    </row>
    <row r="84">
      <c r="A84" s="1">
        <v>82.0</v>
      </c>
      <c r="B84" s="1">
        <v>0.25</v>
      </c>
      <c r="C84" s="8">
        <f t="shared" si="11"/>
        <v>50884022.71</v>
      </c>
      <c r="D84" s="4">
        <f t="shared" si="12"/>
        <v>67311752.46</v>
      </c>
      <c r="E84" s="7">
        <f t="shared" si="14"/>
        <v>0.7559455942</v>
      </c>
      <c r="F84" s="10">
        <f t="shared" si="5"/>
        <v>3104617.482</v>
      </c>
      <c r="H84" s="8">
        <f t="shared" si="9"/>
        <v>2023405.926</v>
      </c>
      <c r="I84" s="8">
        <f t="shared" si="10"/>
        <v>130856.9786</v>
      </c>
      <c r="J84" s="8">
        <f t="shared" si="6"/>
        <v>11963175.73</v>
      </c>
      <c r="K84" s="8">
        <f t="shared" si="7"/>
        <v>725078.8068</v>
      </c>
      <c r="M84" s="7">
        <f t="shared" si="1"/>
        <v>232846.3111</v>
      </c>
      <c r="N84" s="8">
        <f t="shared" si="2"/>
        <v>-204846.3111</v>
      </c>
      <c r="O84" s="8">
        <f t="shared" si="3"/>
        <v>204846.3111</v>
      </c>
      <c r="P84" s="12">
        <f t="shared" si="13"/>
        <v>0.06156740081</v>
      </c>
    </row>
    <row r="85">
      <c r="A85" s="1">
        <v>83.0</v>
      </c>
      <c r="B85" s="1">
        <v>0.25</v>
      </c>
      <c r="C85" s="8">
        <f t="shared" si="11"/>
        <v>51474029.32</v>
      </c>
      <c r="D85" s="4">
        <f t="shared" si="12"/>
        <v>64797141.59</v>
      </c>
      <c r="E85" s="7">
        <f t="shared" si="14"/>
        <v>0.7943873458</v>
      </c>
      <c r="F85" s="10">
        <f t="shared" si="5"/>
        <v>2645927.948</v>
      </c>
      <c r="H85" s="8">
        <f t="shared" si="9"/>
        <v>2361825.569</v>
      </c>
      <c r="I85" s="8">
        <f t="shared" si="10"/>
        <v>152785.301</v>
      </c>
      <c r="J85" s="8">
        <f t="shared" si="6"/>
        <v>14325001.3</v>
      </c>
      <c r="K85" s="8">
        <f t="shared" si="7"/>
        <v>877864.1078</v>
      </c>
      <c r="M85" s="7">
        <f t="shared" si="1"/>
        <v>198444.5961</v>
      </c>
      <c r="N85" s="8">
        <f t="shared" si="2"/>
        <v>-170444.5961</v>
      </c>
      <c r="O85" s="8">
        <f t="shared" si="3"/>
        <v>170444.5961</v>
      </c>
      <c r="P85" s="12">
        <f t="shared" si="13"/>
        <v>0.0615843983</v>
      </c>
    </row>
    <row r="86">
      <c r="A86" s="1">
        <v>84.0</v>
      </c>
      <c r="B86" s="1">
        <v>0.25</v>
      </c>
      <c r="C86" s="8">
        <f t="shared" si="11"/>
        <v>51218739.21</v>
      </c>
      <c r="D86" s="4">
        <f t="shared" si="12"/>
        <v>61895923.53</v>
      </c>
      <c r="E86" s="7">
        <f t="shared" si="14"/>
        <v>0.8274977784</v>
      </c>
      <c r="F86" s="10">
        <f t="shared" si="5"/>
        <v>2208836.576</v>
      </c>
      <c r="H86" s="8">
        <f t="shared" si="9"/>
        <v>2725357.234</v>
      </c>
      <c r="I86" s="8">
        <f t="shared" si="10"/>
        <v>175860.8277</v>
      </c>
      <c r="J86" s="8">
        <f t="shared" si="6"/>
        <v>17050358.53</v>
      </c>
      <c r="K86" s="8">
        <f t="shared" si="7"/>
        <v>1053724.936</v>
      </c>
      <c r="M86" s="7">
        <f t="shared" si="1"/>
        <v>165662.7432</v>
      </c>
      <c r="N86" s="8">
        <f t="shared" si="2"/>
        <v>-137662.7432</v>
      </c>
      <c r="O86" s="8">
        <f t="shared" si="3"/>
        <v>137662.7432</v>
      </c>
      <c r="P86" s="12">
        <f t="shared" si="13"/>
        <v>0.06143029836</v>
      </c>
    </row>
    <row r="87">
      <c r="A87" s="1">
        <v>85.0</v>
      </c>
      <c r="B87" s="1">
        <v>0.25</v>
      </c>
      <c r="C87" s="8">
        <f t="shared" si="11"/>
        <v>50125738.14</v>
      </c>
      <c r="D87" s="4">
        <f t="shared" si="12"/>
        <v>58594085.89</v>
      </c>
      <c r="E87" s="7">
        <f t="shared" si="14"/>
        <v>0.8554743603</v>
      </c>
      <c r="F87" s="10">
        <f t="shared" si="5"/>
        <v>1811113.592</v>
      </c>
      <c r="H87" s="8">
        <f t="shared" si="9"/>
        <v>3102653.836</v>
      </c>
      <c r="I87" s="8">
        <f t="shared" si="10"/>
        <v>199183.8064</v>
      </c>
      <c r="J87" s="8">
        <f t="shared" si="6"/>
        <v>20153012.37</v>
      </c>
      <c r="K87" s="8">
        <f t="shared" si="7"/>
        <v>1252908.742</v>
      </c>
      <c r="M87" s="7">
        <f t="shared" si="1"/>
        <v>135833.5194</v>
      </c>
      <c r="N87" s="8">
        <f t="shared" si="2"/>
        <v>-107833.5194</v>
      </c>
      <c r="O87" s="8">
        <f t="shared" si="3"/>
        <v>107833.5194</v>
      </c>
      <c r="P87" s="12">
        <f t="shared" si="13"/>
        <v>0.06111638414</v>
      </c>
    </row>
    <row r="88">
      <c r="A88" s="1">
        <v>86.0</v>
      </c>
      <c r="B88" s="1">
        <v>0.25</v>
      </c>
      <c r="C88" s="8">
        <f t="shared" si="11"/>
        <v>48238221.78</v>
      </c>
      <c r="D88" s="4">
        <f t="shared" si="12"/>
        <v>54895455.93</v>
      </c>
      <c r="E88" s="7">
        <f t="shared" si="14"/>
        <v>0.8787288667</v>
      </c>
      <c r="F88" s="10">
        <f t="shared" si="5"/>
        <v>1462475.955</v>
      </c>
      <c r="H88" s="8">
        <f t="shared" si="9"/>
        <v>3477099.452</v>
      </c>
      <c r="I88" s="8">
        <f t="shared" si="10"/>
        <v>221530.5061</v>
      </c>
      <c r="J88" s="8">
        <f t="shared" si="6"/>
        <v>23630111.82</v>
      </c>
      <c r="K88" s="8">
        <f t="shared" si="7"/>
        <v>1474439.248</v>
      </c>
      <c r="M88" s="7">
        <f t="shared" si="1"/>
        <v>109685.6967</v>
      </c>
      <c r="N88" s="8">
        <f t="shared" si="2"/>
        <v>-81685.69666</v>
      </c>
      <c r="O88" s="8">
        <f t="shared" si="3"/>
        <v>81685.69666</v>
      </c>
      <c r="P88" s="12">
        <f t="shared" si="13"/>
        <v>0.06065315204</v>
      </c>
    </row>
    <row r="89">
      <c r="A89" s="1">
        <v>87.0</v>
      </c>
      <c r="B89" s="1">
        <v>0.25</v>
      </c>
      <c r="C89" s="8">
        <f t="shared" si="11"/>
        <v>45632395.9</v>
      </c>
      <c r="D89" s="4">
        <f t="shared" si="12"/>
        <v>50827154.1</v>
      </c>
      <c r="E89" s="7">
        <f t="shared" si="14"/>
        <v>0.8977956116</v>
      </c>
      <c r="F89" s="10">
        <f t="shared" si="5"/>
        <v>1165957.778</v>
      </c>
      <c r="H89" s="8">
        <f t="shared" si="9"/>
        <v>3826900.782</v>
      </c>
      <c r="I89" s="8">
        <f t="shared" si="10"/>
        <v>241401.0502</v>
      </c>
      <c r="J89" s="8">
        <f t="shared" si="6"/>
        <v>27457012.6</v>
      </c>
      <c r="K89" s="8">
        <f t="shared" si="7"/>
        <v>1715840.298</v>
      </c>
      <c r="M89" s="7">
        <f t="shared" si="1"/>
        <v>87446.83335</v>
      </c>
      <c r="N89" s="8">
        <f t="shared" si="2"/>
        <v>-59446.83335</v>
      </c>
      <c r="O89" s="8">
        <f t="shared" si="3"/>
        <v>59446.83335</v>
      </c>
      <c r="P89" s="12">
        <f t="shared" si="13"/>
        <v>0.06005219704</v>
      </c>
    </row>
    <row r="90">
      <c r="A90" s="1">
        <v>88.0</v>
      </c>
      <c r="B90" s="1">
        <v>0.25</v>
      </c>
      <c r="C90" s="8">
        <f t="shared" si="11"/>
        <v>42414851.09</v>
      </c>
      <c r="D90" s="4">
        <f t="shared" si="12"/>
        <v>46443651.51</v>
      </c>
      <c r="E90" s="7">
        <f t="shared" si="14"/>
        <v>0.9132540124</v>
      </c>
      <c r="F90" s="10">
        <f t="shared" si="5"/>
        <v>919829.5368</v>
      </c>
      <c r="H90" s="8">
        <f t="shared" si="9"/>
        <v>4126351.275</v>
      </c>
      <c r="I90" s="8">
        <f t="shared" si="10"/>
        <v>257151.311</v>
      </c>
      <c r="J90" s="8">
        <f t="shared" si="6"/>
        <v>31583363.88</v>
      </c>
      <c r="K90" s="8">
        <f t="shared" si="7"/>
        <v>1972991.609</v>
      </c>
      <c r="M90" s="7">
        <f t="shared" si="1"/>
        <v>68987.21526</v>
      </c>
      <c r="N90" s="8">
        <f t="shared" si="2"/>
        <v>-40987.21526</v>
      </c>
      <c r="O90" s="8">
        <f t="shared" si="3"/>
        <v>40987.21526</v>
      </c>
      <c r="P90" s="12">
        <f t="shared" si="13"/>
        <v>0.05932797081</v>
      </c>
    </row>
    <row r="91">
      <c r="A91" s="1">
        <v>89.0</v>
      </c>
      <c r="B91" s="1">
        <v>0.25</v>
      </c>
      <c r="C91" s="8">
        <f t="shared" si="11"/>
        <v>38718765.83</v>
      </c>
      <c r="D91" s="4">
        <f t="shared" si="12"/>
        <v>41827736.71</v>
      </c>
      <c r="E91" s="7">
        <f t="shared" si="14"/>
        <v>0.9256720271</v>
      </c>
      <c r="F91" s="10">
        <f t="shared" si="5"/>
        <v>719471.8445</v>
      </c>
      <c r="H91" s="8">
        <f t="shared" si="9"/>
        <v>4348694.349</v>
      </c>
      <c r="I91" s="8">
        <f t="shared" si="10"/>
        <v>267220.4513</v>
      </c>
      <c r="J91" s="8">
        <f t="shared" si="6"/>
        <v>35932058.23</v>
      </c>
      <c r="K91" s="8">
        <f t="shared" si="7"/>
        <v>2240212.06</v>
      </c>
      <c r="M91" s="7">
        <f t="shared" si="1"/>
        <v>53960.38834</v>
      </c>
      <c r="N91" s="8">
        <f t="shared" si="2"/>
        <v>-25960.38834</v>
      </c>
      <c r="O91" s="8">
        <f t="shared" si="3"/>
        <v>25960.38834</v>
      </c>
      <c r="P91" s="12">
        <f t="shared" si="13"/>
        <v>0.05849890776</v>
      </c>
    </row>
    <row r="92">
      <c r="A92" s="1">
        <v>90.0</v>
      </c>
      <c r="B92" s="1">
        <v>0.25</v>
      </c>
      <c r="C92" s="8">
        <f t="shared" si="11"/>
        <v>34697918.01</v>
      </c>
      <c r="D92" s="4">
        <f t="shared" si="12"/>
        <v>37087417.05</v>
      </c>
      <c r="E92" s="7">
        <f t="shared" si="14"/>
        <v>0.935571166</v>
      </c>
      <c r="F92" s="10">
        <f t="shared" si="5"/>
        <v>558886.6</v>
      </c>
      <c r="H92" s="8">
        <f t="shared" si="9"/>
        <v>4469925.996</v>
      </c>
      <c r="I92" s="8">
        <f t="shared" si="10"/>
        <v>270393.664</v>
      </c>
      <c r="J92" s="8">
        <f t="shared" si="6"/>
        <v>40401984.22</v>
      </c>
      <c r="K92" s="8">
        <f t="shared" si="7"/>
        <v>2510605.724</v>
      </c>
      <c r="M92" s="7">
        <f t="shared" si="1"/>
        <v>41916.495</v>
      </c>
      <c r="N92" s="8">
        <f t="shared" si="2"/>
        <v>-13916.495</v>
      </c>
      <c r="O92" s="8">
        <f t="shared" si="3"/>
        <v>13916.495</v>
      </c>
      <c r="P92" s="12">
        <f t="shared" si="13"/>
        <v>0.05758814986</v>
      </c>
    </row>
    <row r="93">
      <c r="A93" s="1">
        <v>91.0</v>
      </c>
      <c r="B93" s="1">
        <v>0.25</v>
      </c>
      <c r="C93" s="8">
        <f t="shared" si="11"/>
        <v>30517427.32</v>
      </c>
      <c r="D93" s="4">
        <f t="shared" si="12"/>
        <v>32348039.75</v>
      </c>
      <c r="E93" s="7">
        <f t="shared" si="14"/>
        <v>0.9434088603</v>
      </c>
      <c r="F93" s="10">
        <f t="shared" si="5"/>
        <v>431753.9982</v>
      </c>
      <c r="H93" s="8">
        <f t="shared" si="9"/>
        <v>4473312.635</v>
      </c>
      <c r="I93" s="8">
        <f t="shared" si="10"/>
        <v>266064.6627</v>
      </c>
      <c r="J93" s="8">
        <f t="shared" si="6"/>
        <v>44875296.86</v>
      </c>
      <c r="K93" s="8">
        <f t="shared" si="7"/>
        <v>2776670.387</v>
      </c>
      <c r="M93" s="7">
        <f t="shared" si="1"/>
        <v>32381.54986</v>
      </c>
      <c r="N93" s="8">
        <f t="shared" si="2"/>
        <v>-4381.549864</v>
      </c>
      <c r="O93" s="8">
        <f t="shared" si="3"/>
        <v>4381.549864</v>
      </c>
      <c r="P93" s="12">
        <f t="shared" si="13"/>
        <v>0.05662326325</v>
      </c>
    </row>
    <row r="94">
      <c r="A94" s="1">
        <v>92.0</v>
      </c>
      <c r="B94" s="1">
        <v>0.25</v>
      </c>
      <c r="C94" s="8">
        <f t="shared" si="11"/>
        <v>26341448.32</v>
      </c>
      <c r="D94" s="4">
        <f t="shared" si="12"/>
        <v>27740306.76</v>
      </c>
      <c r="E94" s="7">
        <f t="shared" si="14"/>
        <v>0.9495730725</v>
      </c>
      <c r="F94" s="10">
        <f t="shared" si="5"/>
        <v>332079.5764</v>
      </c>
      <c r="H94" s="8">
        <f t="shared" si="9"/>
        <v>4353324.729</v>
      </c>
      <c r="I94" s="8">
        <f t="shared" si="10"/>
        <v>254408.2607</v>
      </c>
      <c r="J94" s="8">
        <f t="shared" si="6"/>
        <v>49228621.59</v>
      </c>
      <c r="K94" s="8">
        <f t="shared" si="7"/>
        <v>3031078.648</v>
      </c>
      <c r="M94" s="7">
        <f t="shared" si="1"/>
        <v>24905.96823</v>
      </c>
      <c r="N94" s="8">
        <f t="shared" si="2"/>
        <v>3094.03177</v>
      </c>
      <c r="O94" s="8">
        <f t="shared" si="3"/>
        <v>0</v>
      </c>
      <c r="P94" s="12">
        <f t="shared" si="13"/>
        <v>0.05563487203</v>
      </c>
    </row>
    <row r="95">
      <c r="A95" s="1">
        <v>93.0</v>
      </c>
      <c r="B95" s="1">
        <v>0.25</v>
      </c>
      <c r="C95" s="8">
        <f t="shared" si="11"/>
        <v>22319491.33</v>
      </c>
      <c r="D95" s="4">
        <f t="shared" si="12"/>
        <v>23386270.2</v>
      </c>
      <c r="E95" s="7">
        <f t="shared" si="14"/>
        <v>0.9543843951</v>
      </c>
      <c r="F95" s="10">
        <f t="shared" si="5"/>
        <v>254529.2748</v>
      </c>
      <c r="H95" s="8">
        <f t="shared" si="9"/>
        <v>4117642.648</v>
      </c>
      <c r="I95" s="8">
        <f t="shared" si="10"/>
        <v>236393.9202</v>
      </c>
      <c r="J95" s="8">
        <f t="shared" si="6"/>
        <v>53346264.24</v>
      </c>
      <c r="K95" s="8">
        <f t="shared" si="7"/>
        <v>3267472.568</v>
      </c>
      <c r="M95" s="7">
        <f t="shared" si="1"/>
        <v>19089.69561</v>
      </c>
      <c r="N95" s="8">
        <f t="shared" si="2"/>
        <v>8910.30439</v>
      </c>
      <c r="O95" s="8">
        <f t="shared" si="3"/>
        <v>0</v>
      </c>
      <c r="P95" s="12">
        <f t="shared" si="13"/>
        <v>0.05465433289</v>
      </c>
    </row>
    <row r="96">
      <c r="A96" s="1">
        <v>94.0</v>
      </c>
      <c r="B96" s="1">
        <v>0.25</v>
      </c>
      <c r="C96" s="8">
        <f t="shared" si="11"/>
        <v>18574072.65</v>
      </c>
      <c r="D96" s="4">
        <f t="shared" si="12"/>
        <v>19386322.24</v>
      </c>
      <c r="E96" s="7">
        <f t="shared" si="14"/>
        <v>0.9581019248</v>
      </c>
      <c r="F96" s="10">
        <f t="shared" si="5"/>
        <v>194554.4733</v>
      </c>
      <c r="H96" s="8">
        <f t="shared" si="9"/>
        <v>3786327.205</v>
      </c>
      <c r="I96" s="8">
        <f t="shared" si="10"/>
        <v>213620.7517</v>
      </c>
      <c r="J96" s="8">
        <f t="shared" si="6"/>
        <v>57132591.44</v>
      </c>
      <c r="K96" s="8">
        <f t="shared" si="7"/>
        <v>3481093.32</v>
      </c>
      <c r="M96" s="7">
        <f t="shared" si="1"/>
        <v>14591.5855</v>
      </c>
      <c r="N96" s="8">
        <f t="shared" si="2"/>
        <v>13408.4145</v>
      </c>
      <c r="O96" s="8">
        <f t="shared" si="3"/>
        <v>0</v>
      </c>
      <c r="P96" s="12">
        <f t="shared" si="13"/>
        <v>0.05371087722</v>
      </c>
    </row>
    <row r="97">
      <c r="A97" s="1">
        <v>95.0</v>
      </c>
      <c r="B97" s="1">
        <v>0.25</v>
      </c>
      <c r="C97" s="8">
        <f t="shared" si="11"/>
        <v>15192397.06</v>
      </c>
      <c r="D97" s="4">
        <f t="shared" si="12"/>
        <v>15810092.17</v>
      </c>
      <c r="E97" s="7">
        <f t="shared" si="14"/>
        <v>0.9609303281</v>
      </c>
      <c r="F97" s="10">
        <f t="shared" si="5"/>
        <v>148390.4922</v>
      </c>
      <c r="H97" s="8">
        <f t="shared" si="9"/>
        <v>3388209.837</v>
      </c>
      <c r="I97" s="8">
        <f t="shared" si="10"/>
        <v>188020.2319</v>
      </c>
      <c r="J97" s="8">
        <f t="shared" si="6"/>
        <v>60520801.28</v>
      </c>
      <c r="K97" s="8">
        <f t="shared" si="7"/>
        <v>3669113.552</v>
      </c>
      <c r="M97" s="7">
        <f t="shared" si="1"/>
        <v>11129.28691</v>
      </c>
      <c r="N97" s="8">
        <f t="shared" si="2"/>
        <v>16870.71309</v>
      </c>
      <c r="O97" s="8">
        <f t="shared" si="3"/>
        <v>0</v>
      </c>
      <c r="P97" s="12">
        <f t="shared" si="13"/>
        <v>0.05282885929</v>
      </c>
    </row>
    <row r="98">
      <c r="A98" s="1">
        <v>96.0</v>
      </c>
      <c r="B98" s="1">
        <v>0.25</v>
      </c>
      <c r="C98" s="8">
        <f t="shared" si="11"/>
        <v>12223671.66</v>
      </c>
      <c r="D98" s="4">
        <f t="shared" si="12"/>
        <v>12692976.28</v>
      </c>
      <c r="E98" s="7">
        <f t="shared" si="14"/>
        <v>0.963026432</v>
      </c>
      <c r="F98" s="10">
        <f t="shared" si="5"/>
        <v>112988.1889</v>
      </c>
      <c r="H98" s="8">
        <f t="shared" si="9"/>
        <v>2955595.843</v>
      </c>
      <c r="I98" s="8">
        <f t="shared" si="10"/>
        <v>161520.0503</v>
      </c>
      <c r="J98" s="8">
        <f t="shared" si="6"/>
        <v>63476397.12</v>
      </c>
      <c r="K98" s="8">
        <f t="shared" si="7"/>
        <v>3830633.602</v>
      </c>
      <c r="M98" s="7">
        <f t="shared" si="1"/>
        <v>8474.114169</v>
      </c>
      <c r="N98" s="8">
        <f t="shared" si="2"/>
        <v>19525.88583</v>
      </c>
      <c r="O98" s="8">
        <f t="shared" si="3"/>
        <v>0</v>
      </c>
      <c r="P98" s="12">
        <f t="shared" si="13"/>
        <v>0.05202574915</v>
      </c>
    </row>
    <row r="99">
      <c r="A99" s="1">
        <v>97.0</v>
      </c>
      <c r="B99" s="1">
        <v>0.25</v>
      </c>
      <c r="C99" s="8">
        <f t="shared" si="11"/>
        <v>9681970.505</v>
      </c>
      <c r="D99" s="4">
        <f t="shared" si="12"/>
        <v>10038286.94</v>
      </c>
      <c r="E99" s="7">
        <f t="shared" si="14"/>
        <v>0.964504259</v>
      </c>
      <c r="F99" s="10">
        <f t="shared" si="5"/>
        <v>85917.17932</v>
      </c>
      <c r="H99" s="8">
        <f t="shared" si="9"/>
        <v>2518923.407</v>
      </c>
      <c r="I99" s="8">
        <f t="shared" si="10"/>
        <v>135765.933</v>
      </c>
      <c r="J99" s="8">
        <f t="shared" si="6"/>
        <v>65995320.53</v>
      </c>
      <c r="K99" s="8">
        <f t="shared" si="7"/>
        <v>3966399.535</v>
      </c>
      <c r="M99" s="7">
        <f t="shared" si="1"/>
        <v>6443.788449</v>
      </c>
      <c r="N99" s="8">
        <f t="shared" si="2"/>
        <v>21556.21155</v>
      </c>
      <c r="O99" s="8">
        <f t="shared" si="3"/>
        <v>0</v>
      </c>
      <c r="P99" s="12">
        <f t="shared" si="13"/>
        <v>0.05131127363</v>
      </c>
    </row>
    <row r="100">
      <c r="A100" s="1">
        <v>98.0</v>
      </c>
      <c r="B100" s="1">
        <v>0.25</v>
      </c>
      <c r="C100" s="8">
        <f t="shared" si="11"/>
        <v>7553114.326</v>
      </c>
      <c r="D100" s="4">
        <f t="shared" si="12"/>
        <v>7823513.579</v>
      </c>
      <c r="E100" s="7">
        <f t="shared" si="14"/>
        <v>0.9654376194</v>
      </c>
      <c r="F100" s="10">
        <f t="shared" si="5"/>
        <v>65263.40297</v>
      </c>
      <c r="H100" s="8">
        <f t="shared" si="9"/>
        <v>2102812.42</v>
      </c>
      <c r="I100" s="8">
        <f t="shared" si="10"/>
        <v>111960.9379</v>
      </c>
      <c r="J100" s="8">
        <f t="shared" si="6"/>
        <v>68098132.95</v>
      </c>
      <c r="K100" s="8">
        <f t="shared" si="7"/>
        <v>4078360.473</v>
      </c>
      <c r="M100" s="7">
        <f t="shared" si="1"/>
        <v>4894.755223</v>
      </c>
      <c r="N100" s="8">
        <f t="shared" si="2"/>
        <v>23105.24478</v>
      </c>
      <c r="O100" s="8">
        <f t="shared" si="3"/>
        <v>0</v>
      </c>
      <c r="P100" s="12">
        <f t="shared" si="13"/>
        <v>0.05068774174</v>
      </c>
    </row>
    <row r="101">
      <c r="A101" s="1">
        <v>99.0</v>
      </c>
      <c r="B101" s="1">
        <v>0.25</v>
      </c>
      <c r="C101" s="8">
        <f t="shared" si="11"/>
        <v>5803367.959</v>
      </c>
      <c r="D101" s="4">
        <f t="shared" si="12"/>
        <v>6008503.81</v>
      </c>
      <c r="E101" s="7">
        <f t="shared" si="14"/>
        <v>0.9658590795</v>
      </c>
      <c r="F101" s="10">
        <f t="shared" si="5"/>
        <v>49533.08101</v>
      </c>
      <c r="H101" s="8">
        <f t="shared" si="9"/>
        <v>1724180.14</v>
      </c>
      <c r="I101" s="8">
        <f t="shared" si="10"/>
        <v>90829.62953</v>
      </c>
      <c r="J101" s="8">
        <f t="shared" si="6"/>
        <v>69822313.09</v>
      </c>
      <c r="K101" s="8">
        <f t="shared" si="7"/>
        <v>4169190.102</v>
      </c>
      <c r="M101" s="7">
        <f t="shared" si="1"/>
        <v>3714.981076</v>
      </c>
      <c r="N101" s="8">
        <f t="shared" si="2"/>
        <v>24285.01892</v>
      </c>
      <c r="O101" s="8">
        <f t="shared" si="3"/>
        <v>0</v>
      </c>
      <c r="P101" s="12">
        <f t="shared" si="13"/>
        <v>0.05015126048</v>
      </c>
    </row>
    <row r="102">
      <c r="A102" s="1">
        <v>100.0</v>
      </c>
      <c r="B102" s="1">
        <v>0.25</v>
      </c>
      <c r="C102" s="8">
        <f t="shared" si="11"/>
        <v>4387948.556</v>
      </c>
      <c r="D102" s="4">
        <f t="shared" si="12"/>
        <v>4543551.325</v>
      </c>
      <c r="E102" s="7">
        <f t="shared" si="14"/>
        <v>0.9657530512</v>
      </c>
      <c r="F102" s="10">
        <f t="shared" si="5"/>
        <v>37568.46243</v>
      </c>
      <c r="H102" s="8">
        <f t="shared" si="9"/>
        <v>1392277.11</v>
      </c>
      <c r="I102" s="8">
        <f t="shared" si="10"/>
        <v>72675.37511</v>
      </c>
      <c r="J102" s="8">
        <f t="shared" si="6"/>
        <v>71214590.2</v>
      </c>
      <c r="K102" s="8">
        <f t="shared" si="7"/>
        <v>4241865.477</v>
      </c>
      <c r="M102" s="7">
        <f t="shared" si="1"/>
        <v>2817.634682</v>
      </c>
      <c r="N102" s="8">
        <f t="shared" si="2"/>
        <v>25182.36532</v>
      </c>
      <c r="O102" s="8">
        <f t="shared" si="3"/>
        <v>0</v>
      </c>
      <c r="P102" s="12">
        <f t="shared" si="13"/>
        <v>0.04969338117</v>
      </c>
    </row>
    <row r="103">
      <c r="A103" s="1">
        <v>101.0</v>
      </c>
      <c r="B103" s="1">
        <v>0.25</v>
      </c>
      <c r="C103" s="8">
        <f t="shared" si="11"/>
        <v>3258040.308</v>
      </c>
      <c r="D103" s="4">
        <f t="shared" si="12"/>
        <v>3376074.616</v>
      </c>
      <c r="E103" s="7">
        <f t="shared" si="14"/>
        <v>0.9650380039</v>
      </c>
      <c r="F103" s="10">
        <f t="shared" si="5"/>
        <v>28476.8981</v>
      </c>
      <c r="H103" s="8">
        <f t="shared" si="9"/>
        <v>1109991.805</v>
      </c>
      <c r="I103" s="8">
        <f t="shared" si="10"/>
        <v>57484.90516</v>
      </c>
      <c r="J103" s="8">
        <f t="shared" si="6"/>
        <v>72324582</v>
      </c>
      <c r="K103" s="8">
        <f t="shared" si="7"/>
        <v>4299350.383</v>
      </c>
      <c r="M103" s="7">
        <f t="shared" si="1"/>
        <v>2135.767357</v>
      </c>
      <c r="N103" s="8">
        <f t="shared" si="2"/>
        <v>25864.23264</v>
      </c>
      <c r="O103" s="8">
        <f t="shared" si="3"/>
        <v>0</v>
      </c>
      <c r="P103" s="12">
        <f t="shared" si="13"/>
        <v>0.04930273312</v>
      </c>
    </row>
    <row r="104">
      <c r="A104" s="1">
        <v>102.0</v>
      </c>
      <c r="B104" s="1">
        <v>0.25</v>
      </c>
      <c r="C104" s="8">
        <f t="shared" si="11"/>
        <v>2365798.8</v>
      </c>
      <c r="D104" s="4">
        <f t="shared" si="12"/>
        <v>2455356.21</v>
      </c>
      <c r="E104" s="7">
        <f t="shared" si="14"/>
        <v>0.9635256958</v>
      </c>
      <c r="F104" s="10">
        <f t="shared" si="5"/>
        <v>21572.71627</v>
      </c>
      <c r="H104" s="8">
        <f t="shared" si="9"/>
        <v>875677.719</v>
      </c>
      <c r="I104" s="8">
        <f t="shared" si="10"/>
        <v>45040.68688</v>
      </c>
      <c r="J104" s="8">
        <f t="shared" si="6"/>
        <v>73200259.72</v>
      </c>
      <c r="K104" s="8">
        <f t="shared" si="7"/>
        <v>4344391.07</v>
      </c>
      <c r="M104" s="7">
        <f t="shared" si="1"/>
        <v>1617.953721</v>
      </c>
      <c r="N104" s="8">
        <f t="shared" si="2"/>
        <v>26382.04628</v>
      </c>
      <c r="O104" s="8">
        <f t="shared" si="3"/>
        <v>0</v>
      </c>
      <c r="P104" s="12">
        <f t="shared" si="13"/>
        <v>0.04896634113</v>
      </c>
    </row>
    <row r="105">
      <c r="A105" s="1">
        <v>103.0</v>
      </c>
      <c r="B105" s="1">
        <v>0.25</v>
      </c>
      <c r="C105" s="8">
        <f t="shared" si="11"/>
        <v>1667417.276</v>
      </c>
      <c r="D105" s="4">
        <f t="shared" si="12"/>
        <v>1735401.969</v>
      </c>
      <c r="E105" s="7">
        <f t="shared" si="14"/>
        <v>0.9608248151</v>
      </c>
      <c r="F105" s="10">
        <f t="shared" si="5"/>
        <v>16330.34502</v>
      </c>
      <c r="H105" s="8">
        <f t="shared" si="9"/>
        <v>684937.196</v>
      </c>
      <c r="I105" s="8">
        <f t="shared" si="10"/>
        <v>35017.0443</v>
      </c>
      <c r="J105" s="8">
        <f t="shared" si="6"/>
        <v>73885196.92</v>
      </c>
      <c r="K105" s="8">
        <f t="shared" si="7"/>
        <v>4379408.114</v>
      </c>
      <c r="M105" s="7">
        <f t="shared" si="1"/>
        <v>1224.775877</v>
      </c>
      <c r="N105" s="8">
        <f t="shared" si="2"/>
        <v>26775.22412</v>
      </c>
      <c r="O105" s="8">
        <f t="shared" si="3"/>
        <v>0</v>
      </c>
      <c r="P105" s="12">
        <f t="shared" si="13"/>
        <v>0.04867048595</v>
      </c>
    </row>
    <row r="106">
      <c r="A106" s="1">
        <v>104.0</v>
      </c>
      <c r="B106" s="1">
        <v>0.25</v>
      </c>
      <c r="C106" s="8">
        <f t="shared" si="11"/>
        <v>1124636.865</v>
      </c>
      <c r="D106" s="4">
        <f t="shared" si="12"/>
        <v>1176291.213</v>
      </c>
      <c r="E106" s="7">
        <f t="shared" si="14"/>
        <v>0.9560871089</v>
      </c>
      <c r="F106" s="10">
        <f t="shared" si="5"/>
        <v>12346.51406</v>
      </c>
      <c r="H106" s="8">
        <f t="shared" si="9"/>
        <v>532060.0432</v>
      </c>
      <c r="I106" s="8">
        <f t="shared" si="10"/>
        <v>27050.71269</v>
      </c>
      <c r="J106" s="8">
        <f t="shared" si="6"/>
        <v>74417256.96</v>
      </c>
      <c r="K106" s="8">
        <f t="shared" si="7"/>
        <v>4406458.826</v>
      </c>
      <c r="M106" s="7">
        <f t="shared" si="1"/>
        <v>925.9885543</v>
      </c>
      <c r="N106" s="8">
        <f t="shared" si="2"/>
        <v>27074.01145</v>
      </c>
      <c r="O106" s="8">
        <f t="shared" si="3"/>
        <v>0</v>
      </c>
      <c r="P106" s="12">
        <f t="shared" si="13"/>
        <v>0.04840107579</v>
      </c>
    </row>
    <row r="107">
      <c r="A107" s="1">
        <v>105.0</v>
      </c>
      <c r="B107" s="1">
        <v>0.25</v>
      </c>
      <c r="C107" s="8">
        <f t="shared" si="11"/>
        <v>705167.3921</v>
      </c>
      <c r="D107" s="4">
        <f t="shared" si="12"/>
        <v>744475.226</v>
      </c>
      <c r="E107" s="7">
        <f t="shared" si="14"/>
        <v>0.9472006152</v>
      </c>
      <c r="F107" s="10">
        <f t="shared" si="5"/>
        <v>9308.10112</v>
      </c>
      <c r="H107" s="8">
        <f t="shared" si="9"/>
        <v>411029.8063</v>
      </c>
      <c r="I107" s="8">
        <f t="shared" si="10"/>
        <v>20786.18114</v>
      </c>
      <c r="J107" s="8">
        <f t="shared" si="6"/>
        <v>74828286.77</v>
      </c>
      <c r="K107" s="8">
        <f t="shared" si="7"/>
        <v>4427245.008</v>
      </c>
      <c r="M107" s="7">
        <f t="shared" si="1"/>
        <v>698.107584</v>
      </c>
      <c r="N107" s="8">
        <f t="shared" si="2"/>
        <v>27301.89242</v>
      </c>
      <c r="O107" s="8">
        <f t="shared" si="3"/>
        <v>0</v>
      </c>
      <c r="P107" s="12">
        <f t="shared" si="13"/>
        <v>0.04814357534</v>
      </c>
    </row>
    <row r="108">
      <c r="A108" s="1">
        <v>106.0</v>
      </c>
      <c r="B108" s="1">
        <v>0.25</v>
      </c>
      <c r="C108" s="8">
        <f t="shared" si="11"/>
        <v>382395.9168</v>
      </c>
      <c r="D108" s="4">
        <f t="shared" si="12"/>
        <v>412395.6496</v>
      </c>
      <c r="E108" s="7">
        <f t="shared" si="14"/>
        <v>0.9272549727</v>
      </c>
      <c r="F108" s="10">
        <f t="shared" si="5"/>
        <v>6954.350357</v>
      </c>
      <c r="H108" s="8">
        <f t="shared" si="9"/>
        <v>316139.7567</v>
      </c>
      <c r="I108" s="8">
        <f t="shared" si="10"/>
        <v>15939.81967</v>
      </c>
      <c r="J108" s="8">
        <f t="shared" si="6"/>
        <v>75144426.52</v>
      </c>
      <c r="K108" s="8">
        <f t="shared" si="7"/>
        <v>4443184.827</v>
      </c>
      <c r="M108" s="7">
        <f t="shared" si="1"/>
        <v>521.5762767</v>
      </c>
      <c r="N108" s="8">
        <f t="shared" si="2"/>
        <v>27478.42372</v>
      </c>
      <c r="O108" s="8">
        <f t="shared" si="3"/>
        <v>0</v>
      </c>
      <c r="P108" s="12">
        <f t="shared" si="13"/>
        <v>0.048</v>
      </c>
    </row>
    <row r="109">
      <c r="A109" s="1">
        <v>107.0</v>
      </c>
      <c r="B109" s="1">
        <v>0.25</v>
      </c>
      <c r="C109" s="8">
        <f t="shared" si="11"/>
        <v>134820.9924</v>
      </c>
      <c r="D109" s="4">
        <f t="shared" si="12"/>
        <v>157866.3748</v>
      </c>
      <c r="E109" s="7">
        <f t="shared" si="14"/>
        <v>0.8540196893</v>
      </c>
      <c r="F109" s="10">
        <f t="shared" si="5"/>
        <v>4920.302591</v>
      </c>
      <c r="H109" s="8">
        <f t="shared" si="9"/>
        <v>242311.8696</v>
      </c>
      <c r="I109" s="8">
        <f t="shared" si="10"/>
        <v>12217.40519</v>
      </c>
      <c r="J109" s="8">
        <f t="shared" si="6"/>
        <v>75386738.39</v>
      </c>
      <c r="K109" s="8">
        <f t="shared" si="7"/>
        <v>4455402.232</v>
      </c>
      <c r="M109" s="7">
        <f t="shared" si="1"/>
        <v>369.0226943</v>
      </c>
      <c r="N109" s="8">
        <f t="shared" si="2"/>
        <v>27630.97731</v>
      </c>
      <c r="O109" s="8">
        <f t="shared" si="3"/>
        <v>0</v>
      </c>
      <c r="P109" s="12">
        <f t="shared" si="13"/>
        <v>0.048</v>
      </c>
    </row>
    <row r="110">
      <c r="A110" s="1">
        <v>108.0</v>
      </c>
      <c r="B110" s="1">
        <v>0.25</v>
      </c>
      <c r="C110" s="8">
        <f t="shared" si="11"/>
        <v>-54813.17833</v>
      </c>
      <c r="D110" s="4">
        <f t="shared" si="12"/>
        <v>-36688.09846</v>
      </c>
      <c r="E110" s="7">
        <f t="shared" si="14"/>
        <v>1.494031597</v>
      </c>
      <c r="F110" s="10">
        <f t="shared" si="5"/>
        <v>6769.860502</v>
      </c>
      <c r="H110" s="8">
        <f t="shared" si="9"/>
        <v>185215.8586</v>
      </c>
      <c r="I110" s="8">
        <f t="shared" si="10"/>
        <v>9338.614718</v>
      </c>
      <c r="J110" s="8">
        <f t="shared" si="6"/>
        <v>75571954.25</v>
      </c>
      <c r="K110" s="8">
        <f t="shared" si="7"/>
        <v>4464740.847</v>
      </c>
      <c r="M110" s="7">
        <f t="shared" si="1"/>
        <v>507.7395377</v>
      </c>
      <c r="N110" s="8">
        <f t="shared" si="2"/>
        <v>27492.26046</v>
      </c>
      <c r="O110" s="8">
        <f t="shared" si="3"/>
        <v>0</v>
      </c>
      <c r="P110" s="12">
        <f t="shared" si="13"/>
        <v>0.048</v>
      </c>
    </row>
    <row r="111">
      <c r="A111" s="1">
        <v>109.0</v>
      </c>
      <c r="B111" s="1">
        <v>0.25</v>
      </c>
      <c r="C111" s="8">
        <f t="shared" si="11"/>
        <v>-196433.81</v>
      </c>
      <c r="D111" s="4">
        <f t="shared" si="12"/>
        <v>-185078.5907</v>
      </c>
      <c r="E111" s="7">
        <f t="shared" si="14"/>
        <v>1.0613535</v>
      </c>
      <c r="F111" s="10">
        <f t="shared" si="5"/>
        <v>3012.975454</v>
      </c>
      <c r="H111" s="8">
        <f t="shared" si="9"/>
        <v>141267.7486</v>
      </c>
      <c r="I111" s="8">
        <f t="shared" si="10"/>
        <v>7122.743625</v>
      </c>
      <c r="J111" s="8">
        <f t="shared" si="6"/>
        <v>75713222</v>
      </c>
      <c r="K111" s="8">
        <f t="shared" si="7"/>
        <v>4471863.591</v>
      </c>
      <c r="M111" s="7">
        <f t="shared" si="1"/>
        <v>225.973159</v>
      </c>
      <c r="N111" s="8">
        <f t="shared" si="2"/>
        <v>27774.02684</v>
      </c>
      <c r="O111" s="8">
        <f t="shared" si="3"/>
        <v>0</v>
      </c>
      <c r="P111" s="12">
        <f t="shared" si="13"/>
        <v>0.048</v>
      </c>
    </row>
    <row r="112">
      <c r="A112" s="1">
        <v>110.0</v>
      </c>
      <c r="B112" s="1">
        <v>0.25</v>
      </c>
      <c r="C112" s="8">
        <f t="shared" si="11"/>
        <v>-306409.0235</v>
      </c>
      <c r="D112" s="4">
        <f t="shared" si="12"/>
        <v>-298066.7796</v>
      </c>
      <c r="E112" s="7">
        <f t="shared" si="14"/>
        <v>1.027987835</v>
      </c>
      <c r="F112" s="10">
        <f t="shared" si="5"/>
        <v>2143.931314</v>
      </c>
      <c r="H112" s="8">
        <f t="shared" si="9"/>
        <v>107564.7558</v>
      </c>
      <c r="I112" s="8">
        <f t="shared" si="10"/>
        <v>5423.433068</v>
      </c>
      <c r="J112" s="8">
        <f t="shared" si="6"/>
        <v>75820786.76</v>
      </c>
      <c r="K112" s="8">
        <f t="shared" si="7"/>
        <v>4477287.024</v>
      </c>
      <c r="M112" s="7">
        <f t="shared" si="1"/>
        <v>160.7948485</v>
      </c>
      <c r="N112" s="8">
        <f t="shared" si="2"/>
        <v>27839.20515</v>
      </c>
      <c r="O112" s="8">
        <f t="shared" si="3"/>
        <v>0</v>
      </c>
      <c r="P112" s="12">
        <f t="shared" si="13"/>
        <v>0.048</v>
      </c>
    </row>
    <row r="113">
      <c r="A113" s="1">
        <v>111.0</v>
      </c>
      <c r="B113" s="1">
        <v>0.25</v>
      </c>
      <c r="C113" s="8">
        <f t="shared" si="11"/>
        <v>-390182.2715</v>
      </c>
      <c r="D113" s="4">
        <f t="shared" si="12"/>
        <v>-383983.9589</v>
      </c>
      <c r="E113" s="7">
        <f t="shared" si="14"/>
        <v>1.016142113</v>
      </c>
      <c r="F113" s="10">
        <f t="shared" si="5"/>
        <v>1574.591615</v>
      </c>
      <c r="H113" s="8">
        <f t="shared" si="9"/>
        <v>81793.15472</v>
      </c>
      <c r="I113" s="8">
        <f t="shared" si="10"/>
        <v>4124.024608</v>
      </c>
      <c r="J113" s="8">
        <f t="shared" si="6"/>
        <v>75902579.91</v>
      </c>
      <c r="K113" s="8">
        <f t="shared" si="7"/>
        <v>4481411.049</v>
      </c>
      <c r="M113" s="7">
        <f t="shared" si="1"/>
        <v>118.0943711</v>
      </c>
      <c r="N113" s="8">
        <f t="shared" si="2"/>
        <v>27881.90563</v>
      </c>
      <c r="O113" s="8">
        <f t="shared" si="3"/>
        <v>0</v>
      </c>
      <c r="P113" s="12">
        <f t="shared" si="13"/>
        <v>0.048</v>
      </c>
    </row>
    <row r="114">
      <c r="A114" s="1">
        <v>112.0</v>
      </c>
      <c r="B114" s="1">
        <v>0.25</v>
      </c>
      <c r="C114" s="8">
        <f t="shared" si="11"/>
        <v>-453871.0828</v>
      </c>
      <c r="D114" s="4">
        <f t="shared" si="12"/>
        <v>-449247.3619</v>
      </c>
      <c r="E114" s="7">
        <f t="shared" si="14"/>
        <v>1.010292149</v>
      </c>
      <c r="F114" s="10">
        <f t="shared" si="5"/>
        <v>1167.827252</v>
      </c>
      <c r="H114" s="8">
        <f t="shared" si="9"/>
        <v>62130.75963</v>
      </c>
      <c r="I114" s="8">
        <f t="shared" si="10"/>
        <v>3132.643343</v>
      </c>
      <c r="J114" s="8">
        <f t="shared" si="6"/>
        <v>75964710.67</v>
      </c>
      <c r="K114" s="8">
        <f t="shared" si="7"/>
        <v>4484543.692</v>
      </c>
      <c r="M114" s="7">
        <f t="shared" si="1"/>
        <v>87.58704387</v>
      </c>
      <c r="N114" s="8">
        <f t="shared" si="2"/>
        <v>27912.41296</v>
      </c>
      <c r="O114" s="8">
        <f t="shared" si="3"/>
        <v>0</v>
      </c>
      <c r="P114" s="12">
        <f t="shared" si="13"/>
        <v>0.048</v>
      </c>
    </row>
    <row r="115">
      <c r="A115" s="1">
        <v>113.0</v>
      </c>
      <c r="B115" s="1">
        <v>0.25</v>
      </c>
      <c r="C115" s="8">
        <f t="shared" si="11"/>
        <v>-502236.3366</v>
      </c>
      <c r="D115" s="4">
        <f t="shared" si="12"/>
        <v>-498780.4429</v>
      </c>
      <c r="E115" s="7">
        <f t="shared" si="14"/>
        <v>1.006928687</v>
      </c>
      <c r="F115" s="10">
        <f t="shared" si="5"/>
        <v>869.9596336</v>
      </c>
      <c r="H115" s="8">
        <f t="shared" si="9"/>
        <v>47155.49312</v>
      </c>
      <c r="I115" s="8">
        <f t="shared" si="10"/>
        <v>2377.587889</v>
      </c>
      <c r="J115" s="8">
        <f t="shared" si="6"/>
        <v>76011866.16</v>
      </c>
      <c r="K115" s="8">
        <f t="shared" si="7"/>
        <v>4486921.28</v>
      </c>
      <c r="M115" s="7">
        <f t="shared" si="1"/>
        <v>65.24697252</v>
      </c>
      <c r="N115" s="8">
        <f t="shared" si="2"/>
        <v>27934.75303</v>
      </c>
      <c r="O115" s="8">
        <f t="shared" si="3"/>
        <v>0</v>
      </c>
      <c r="P115" s="12">
        <f t="shared" si="13"/>
        <v>0.048</v>
      </c>
    </row>
    <row r="116">
      <c r="A116" s="1">
        <v>114.0</v>
      </c>
      <c r="B116" s="1">
        <v>0.25</v>
      </c>
      <c r="C116" s="8">
        <f t="shared" si="11"/>
        <v>-538934.8394</v>
      </c>
      <c r="D116" s="4">
        <f t="shared" si="12"/>
        <v>-536348.9053</v>
      </c>
      <c r="E116" s="7">
        <f t="shared" si="14"/>
        <v>1.004821365</v>
      </c>
      <c r="F116" s="10">
        <f t="shared" si="5"/>
        <v>649.6004568</v>
      </c>
      <c r="H116" s="8">
        <f t="shared" si="9"/>
        <v>35765.17623</v>
      </c>
      <c r="I116" s="8">
        <f t="shared" si="10"/>
        <v>1803.286197</v>
      </c>
      <c r="J116" s="8">
        <f t="shared" si="6"/>
        <v>76047631.34</v>
      </c>
      <c r="K116" s="8">
        <f t="shared" si="7"/>
        <v>4488724.566</v>
      </c>
      <c r="M116" s="7">
        <f t="shared" si="1"/>
        <v>48.72003426</v>
      </c>
      <c r="N116" s="8">
        <f t="shared" si="2"/>
        <v>27951.27997</v>
      </c>
      <c r="O116" s="8">
        <f t="shared" si="3"/>
        <v>0</v>
      </c>
      <c r="P116" s="12">
        <f t="shared" si="13"/>
        <v>0.048</v>
      </c>
    </row>
    <row r="117">
      <c r="A117" s="1">
        <v>115.0</v>
      </c>
      <c r="B117" s="1">
        <v>0.25</v>
      </c>
      <c r="C117" s="8">
        <f t="shared" si="11"/>
        <v>-566762.137</v>
      </c>
      <c r="D117" s="4">
        <f t="shared" si="12"/>
        <v>-564825.8034</v>
      </c>
      <c r="E117" s="7">
        <f t="shared" si="14"/>
        <v>1.003428196</v>
      </c>
      <c r="F117" s="10">
        <f t="shared" si="5"/>
        <v>485.7429421</v>
      </c>
      <c r="H117" s="8">
        <f t="shared" si="9"/>
        <v>27110.00699</v>
      </c>
      <c r="I117" s="8">
        <f t="shared" si="10"/>
        <v>1366.891109</v>
      </c>
      <c r="J117" s="8">
        <f t="shared" si="6"/>
        <v>76074741.35</v>
      </c>
      <c r="K117" s="8">
        <f t="shared" si="7"/>
        <v>4490091.457</v>
      </c>
      <c r="M117" s="7">
        <f t="shared" si="1"/>
        <v>36.43072066</v>
      </c>
      <c r="N117" s="8">
        <f t="shared" si="2"/>
        <v>27963.56928</v>
      </c>
      <c r="O117" s="8">
        <f t="shared" si="3"/>
        <v>0</v>
      </c>
      <c r="P117" s="12">
        <f t="shared" si="13"/>
        <v>0.048</v>
      </c>
    </row>
    <row r="118">
      <c r="A118" s="1">
        <v>116.0</v>
      </c>
      <c r="B118" s="1">
        <v>0.25</v>
      </c>
      <c r="C118" s="8">
        <f t="shared" si="11"/>
        <v>-587849.1104</v>
      </c>
      <c r="D118" s="4">
        <f t="shared" si="12"/>
        <v>-586398.5197</v>
      </c>
      <c r="E118" s="7">
        <f t="shared" si="14"/>
        <v>1.002473728</v>
      </c>
      <c r="F118" s="10">
        <f t="shared" si="5"/>
        <v>363.5447656</v>
      </c>
      <c r="H118" s="8">
        <f t="shared" si="9"/>
        <v>20537.22589</v>
      </c>
      <c r="I118" s="8">
        <f t="shared" si="10"/>
        <v>1035.490381</v>
      </c>
      <c r="J118" s="8">
        <f t="shared" si="6"/>
        <v>76095278.57</v>
      </c>
      <c r="K118" s="8">
        <f t="shared" si="7"/>
        <v>4491126.947</v>
      </c>
      <c r="M118" s="7">
        <f t="shared" si="1"/>
        <v>27.26585742</v>
      </c>
      <c r="N118" s="8">
        <f t="shared" si="2"/>
        <v>27972.73414</v>
      </c>
      <c r="O118" s="8">
        <f t="shared" si="3"/>
        <v>0</v>
      </c>
      <c r="P118" s="12">
        <f t="shared" si="13"/>
        <v>0.048</v>
      </c>
    </row>
    <row r="119">
      <c r="A119" s="1">
        <v>117.0</v>
      </c>
      <c r="B119" s="1">
        <v>0.25</v>
      </c>
      <c r="C119" s="8">
        <f t="shared" si="11"/>
        <v>-603815.9106</v>
      </c>
      <c r="D119" s="4">
        <f t="shared" si="12"/>
        <v>-602728.8647</v>
      </c>
      <c r="E119" s="7">
        <f t="shared" si="14"/>
        <v>1.001803541</v>
      </c>
      <c r="F119" s="10">
        <f t="shared" si="5"/>
        <v>272.2516152</v>
      </c>
      <c r="H119" s="8">
        <f t="shared" si="9"/>
        <v>15546.48846</v>
      </c>
      <c r="I119" s="8">
        <f t="shared" si="10"/>
        <v>783.8565611</v>
      </c>
      <c r="J119" s="8">
        <f t="shared" si="6"/>
        <v>76110825.06</v>
      </c>
      <c r="K119" s="8">
        <f t="shared" si="7"/>
        <v>4491910.804</v>
      </c>
      <c r="M119" s="7">
        <f t="shared" si="1"/>
        <v>20.41887114</v>
      </c>
      <c r="N119" s="8">
        <f t="shared" si="2"/>
        <v>27979.58113</v>
      </c>
      <c r="O119" s="8">
        <f t="shared" si="3"/>
        <v>0</v>
      </c>
      <c r="P119" s="12">
        <f t="shared" si="13"/>
        <v>0.048</v>
      </c>
    </row>
    <row r="120">
      <c r="A120" s="1">
        <v>118.0</v>
      </c>
      <c r="B120" s="1">
        <v>0.25</v>
      </c>
      <c r="C120" s="8">
        <f t="shared" si="11"/>
        <v>-615890.1731</v>
      </c>
      <c r="D120" s="4">
        <f t="shared" si="12"/>
        <v>-615075.3788</v>
      </c>
      <c r="E120" s="7">
        <f t="shared" si="14"/>
        <v>1.001324706</v>
      </c>
      <c r="F120" s="10">
        <f t="shared" si="5"/>
        <v>203.9684194</v>
      </c>
      <c r="H120" s="8">
        <f t="shared" si="9"/>
        <v>11753.88138</v>
      </c>
      <c r="I120" s="8">
        <f t="shared" si="10"/>
        <v>592.6326747</v>
      </c>
      <c r="J120" s="8">
        <f t="shared" si="6"/>
        <v>76122578.94</v>
      </c>
      <c r="K120" s="8">
        <f t="shared" si="7"/>
        <v>4492503.437</v>
      </c>
      <c r="M120" s="7">
        <f t="shared" si="1"/>
        <v>15.29763145</v>
      </c>
      <c r="N120" s="8">
        <f t="shared" si="2"/>
        <v>27984.70237</v>
      </c>
      <c r="O120" s="8">
        <f t="shared" si="3"/>
        <v>0</v>
      </c>
      <c r="P120" s="12">
        <f t="shared" si="13"/>
        <v>0.048</v>
      </c>
    </row>
    <row r="121">
      <c r="A121" s="1">
        <v>119.0</v>
      </c>
      <c r="B121" s="1">
        <v>0.25</v>
      </c>
      <c r="C121" s="8">
        <f t="shared" si="11"/>
        <v>-624994.3058</v>
      </c>
      <c r="D121" s="4">
        <f t="shared" si="12"/>
        <v>-624383.4799</v>
      </c>
      <c r="E121" s="7">
        <f t="shared" si="14"/>
        <v>1.000978286</v>
      </c>
      <c r="F121" s="10">
        <f t="shared" si="5"/>
        <v>152.8558644</v>
      </c>
      <c r="H121" s="8">
        <f t="shared" si="9"/>
        <v>8861.312267</v>
      </c>
      <c r="I121" s="8">
        <f t="shared" si="10"/>
        <v>446.7888538</v>
      </c>
      <c r="J121" s="8">
        <f t="shared" si="6"/>
        <v>76131440.25</v>
      </c>
      <c r="K121" s="8">
        <f t="shared" si="7"/>
        <v>4492950.226</v>
      </c>
      <c r="M121" s="7">
        <f t="shared" si="1"/>
        <v>11.46418983</v>
      </c>
      <c r="N121" s="8">
        <f t="shared" si="2"/>
        <v>27988.53581</v>
      </c>
      <c r="O121" s="8">
        <f t="shared" si="3"/>
        <v>0</v>
      </c>
      <c r="P121" s="12">
        <f t="shared" si="13"/>
        <v>0.048</v>
      </c>
    </row>
    <row r="122">
      <c r="A122" s="1">
        <v>120.0</v>
      </c>
      <c r="B122" s="1">
        <v>0.25</v>
      </c>
      <c r="C122" s="8">
        <f t="shared" si="11"/>
        <v>-631795.8003</v>
      </c>
      <c r="D122" s="4">
        <f t="shared" si="12"/>
        <v>-631337.8302</v>
      </c>
      <c r="E122" s="7">
        <f t="shared" si="14"/>
        <v>1.000725396</v>
      </c>
      <c r="F122" s="10">
        <f t="shared" si="5"/>
        <v>114.57556</v>
      </c>
      <c r="H122" s="8">
        <f t="shared" si="9"/>
        <v>6620.54154</v>
      </c>
      <c r="I122" s="8">
        <f t="shared" si="10"/>
        <v>333.8088171</v>
      </c>
      <c r="J122" s="8">
        <f t="shared" si="6"/>
        <v>76138060.8</v>
      </c>
      <c r="K122" s="8">
        <f t="shared" si="7"/>
        <v>4493284.034</v>
      </c>
      <c r="M122" s="7">
        <f t="shared" si="1"/>
        <v>8.593167002</v>
      </c>
      <c r="N122" s="8">
        <f t="shared" si="2"/>
        <v>27991.40683</v>
      </c>
      <c r="O122" s="8">
        <f t="shared" si="3"/>
        <v>0</v>
      </c>
      <c r="P122" s="12">
        <f t="shared" si="13"/>
        <v>0.048</v>
      </c>
    </row>
    <row r="123">
      <c r="A123" s="1">
        <v>121.0</v>
      </c>
      <c r="B123" s="1">
        <v>0.25</v>
      </c>
      <c r="C123" s="8">
        <f t="shared" si="11"/>
        <v>-636601.5273</v>
      </c>
      <c r="D123" s="4">
        <f t="shared" si="12"/>
        <v>-636258.1328</v>
      </c>
      <c r="E123" s="7">
        <f t="shared" si="14"/>
        <v>1.000539709</v>
      </c>
      <c r="F123" s="10">
        <f t="shared" si="5"/>
        <v>85.8949509</v>
      </c>
      <c r="H123" s="8">
        <f t="shared" si="9"/>
        <v>4684.128066</v>
      </c>
      <c r="I123" s="8">
        <f t="shared" si="10"/>
        <v>236.1745243</v>
      </c>
      <c r="J123" s="8">
        <f t="shared" si="6"/>
        <v>76142744.92</v>
      </c>
      <c r="K123" s="8">
        <f t="shared" si="7"/>
        <v>4493520.209</v>
      </c>
      <c r="M123" s="7">
        <f t="shared" si="1"/>
        <v>6.442121317</v>
      </c>
      <c r="N123" s="8">
        <f t="shared" si="2"/>
        <v>27993.55788</v>
      </c>
      <c r="O123" s="8">
        <f t="shared" si="3"/>
        <v>0</v>
      </c>
      <c r="P123" s="12">
        <f t="shared" si="13"/>
        <v>0.048</v>
      </c>
    </row>
    <row r="124">
      <c r="A124" s="1">
        <v>122.0</v>
      </c>
      <c r="B124" s="1">
        <v>0.25</v>
      </c>
      <c r="C124" s="8">
        <f t="shared" si="11"/>
        <v>-643285.4928</v>
      </c>
      <c r="D124" s="4">
        <f t="shared" si="12"/>
        <v>-643027.9933</v>
      </c>
      <c r="E124" s="7">
        <f t="shared" si="14"/>
        <v>1.000400448</v>
      </c>
      <c r="F124" s="10">
        <f t="shared" si="5"/>
        <v>64.40065869</v>
      </c>
      <c r="H124" s="8">
        <f t="shared" si="9"/>
        <v>6444.907198</v>
      </c>
      <c r="I124" s="8">
        <f t="shared" si="10"/>
        <v>324.9533041</v>
      </c>
      <c r="J124" s="8">
        <f t="shared" si="6"/>
        <v>76149189.83</v>
      </c>
      <c r="K124" s="8">
        <f t="shared" si="7"/>
        <v>4493845.162</v>
      </c>
      <c r="M124" s="7">
        <f t="shared" si="1"/>
        <v>4.830049402</v>
      </c>
      <c r="N124" s="8">
        <f t="shared" si="2"/>
        <v>27995.16995</v>
      </c>
      <c r="O124" s="8">
        <f t="shared" si="3"/>
        <v>0</v>
      </c>
      <c r="P124" s="12">
        <f t="shared" si="13"/>
        <v>0.048</v>
      </c>
    </row>
    <row r="125">
      <c r="A125" s="1">
        <v>123.0</v>
      </c>
      <c r="B125" s="1">
        <v>0.25</v>
      </c>
      <c r="C125" s="8">
        <f t="shared" si="11"/>
        <v>-646234.0676</v>
      </c>
      <c r="D125" s="4">
        <f t="shared" si="12"/>
        <v>-646040.9688</v>
      </c>
      <c r="E125" s="7">
        <f t="shared" si="14"/>
        <v>1.000298896</v>
      </c>
      <c r="F125" s="10">
        <f t="shared" si="5"/>
        <v>48.2891443</v>
      </c>
      <c r="H125" s="8">
        <f t="shared" si="9"/>
        <v>2868.352632</v>
      </c>
      <c r="I125" s="8">
        <f t="shared" si="10"/>
        <v>144.6228218</v>
      </c>
      <c r="J125" s="8">
        <f t="shared" si="6"/>
        <v>76152058.18</v>
      </c>
      <c r="K125" s="8">
        <f t="shared" si="7"/>
        <v>4493989.785</v>
      </c>
      <c r="M125" s="7">
        <f t="shared" si="1"/>
        <v>3.621685823</v>
      </c>
      <c r="N125" s="8">
        <f t="shared" si="2"/>
        <v>27996.37831</v>
      </c>
      <c r="O125" s="8">
        <f t="shared" si="3"/>
        <v>0</v>
      </c>
      <c r="P125" s="12">
        <f t="shared" si="13"/>
        <v>0.048</v>
      </c>
    </row>
    <row r="126">
      <c r="A126" s="1">
        <v>124.0</v>
      </c>
      <c r="B126" s="1">
        <v>0.25</v>
      </c>
      <c r="C126" s="8">
        <f t="shared" si="11"/>
        <v>-648329.7098</v>
      </c>
      <c r="D126" s="4">
        <f t="shared" si="12"/>
        <v>-648184.9001</v>
      </c>
      <c r="E126" s="7">
        <f t="shared" si="14"/>
        <v>1.000223408</v>
      </c>
      <c r="F126" s="10">
        <f t="shared" si="5"/>
        <v>36.21051704</v>
      </c>
      <c r="H126" s="8">
        <f t="shared" si="9"/>
        <v>2041.022611</v>
      </c>
      <c r="I126" s="8">
        <f t="shared" si="10"/>
        <v>102.9087031</v>
      </c>
      <c r="J126" s="8">
        <f t="shared" si="6"/>
        <v>76154099.21</v>
      </c>
      <c r="K126" s="8">
        <f t="shared" si="7"/>
        <v>4494092.694</v>
      </c>
      <c r="M126" s="7">
        <f t="shared" si="1"/>
        <v>2.715788778</v>
      </c>
      <c r="N126" s="8">
        <f t="shared" si="2"/>
        <v>27997.28421</v>
      </c>
      <c r="O126" s="8">
        <f t="shared" si="3"/>
        <v>0</v>
      </c>
      <c r="P126" s="12">
        <f t="shared" si="13"/>
        <v>0.048</v>
      </c>
    </row>
    <row r="127">
      <c r="A127" s="1">
        <v>125.0</v>
      </c>
      <c r="B127" s="1">
        <v>0.25</v>
      </c>
      <c r="C127" s="8">
        <f t="shared" si="11"/>
        <v>-649868.0909</v>
      </c>
      <c r="D127" s="4">
        <f t="shared" si="12"/>
        <v>-649759.4917</v>
      </c>
      <c r="E127" s="7">
        <f t="shared" si="14"/>
        <v>1.000167138</v>
      </c>
      <c r="F127" s="10">
        <f t="shared" si="5"/>
        <v>27.15433762</v>
      </c>
      <c r="H127" s="8">
        <f t="shared" si="9"/>
        <v>1499.011217</v>
      </c>
      <c r="I127" s="8">
        <f t="shared" si="10"/>
        <v>75.5803975</v>
      </c>
      <c r="J127" s="8">
        <f t="shared" si="6"/>
        <v>76155598.22</v>
      </c>
      <c r="K127" s="8">
        <f t="shared" si="7"/>
        <v>4494168.274</v>
      </c>
      <c r="M127" s="7">
        <f t="shared" si="1"/>
        <v>2.036575321</v>
      </c>
      <c r="N127" s="8">
        <f t="shared" si="2"/>
        <v>27997.96342</v>
      </c>
      <c r="O127" s="8">
        <f t="shared" si="3"/>
        <v>0</v>
      </c>
      <c r="P127" s="12">
        <f t="shared" si="13"/>
        <v>0.048</v>
      </c>
    </row>
    <row r="128">
      <c r="A128" s="1">
        <v>126.0</v>
      </c>
      <c r="B128" s="1">
        <v>0.25</v>
      </c>
      <c r="C128" s="8">
        <f t="shared" si="11"/>
        <v>-651008.7638</v>
      </c>
      <c r="D128" s="4">
        <f t="shared" si="12"/>
        <v>-650927.319</v>
      </c>
      <c r="E128" s="7">
        <f t="shared" si="14"/>
        <v>1.000125121</v>
      </c>
      <c r="F128" s="10">
        <f t="shared" si="5"/>
        <v>20.36376308</v>
      </c>
      <c r="H128" s="8">
        <f t="shared" si="9"/>
        <v>1111.771543</v>
      </c>
      <c r="I128" s="8">
        <f t="shared" si="10"/>
        <v>56.05570808</v>
      </c>
      <c r="J128" s="8">
        <f t="shared" si="6"/>
        <v>76156709.99</v>
      </c>
      <c r="K128" s="8">
        <f t="shared" si="7"/>
        <v>4494224.33</v>
      </c>
      <c r="M128" s="7">
        <f t="shared" si="1"/>
        <v>1.527282231</v>
      </c>
      <c r="N128" s="8">
        <f t="shared" si="2"/>
        <v>27998.47272</v>
      </c>
      <c r="O128" s="8">
        <f t="shared" si="3"/>
        <v>0</v>
      </c>
      <c r="P128" s="12">
        <f t="shared" si="13"/>
        <v>0.048</v>
      </c>
    </row>
    <row r="129">
      <c r="A129" s="1">
        <v>127.0</v>
      </c>
      <c r="B129" s="1">
        <v>0.25</v>
      </c>
      <c r="C129" s="8">
        <f t="shared" si="11"/>
        <v>-651858.3597</v>
      </c>
      <c r="D129" s="4">
        <f t="shared" si="12"/>
        <v>-651797.2786</v>
      </c>
      <c r="E129" s="7">
        <f t="shared" si="14"/>
        <v>1.000093712</v>
      </c>
      <c r="F129" s="10">
        <f t="shared" si="5"/>
        <v>15.2717057</v>
      </c>
      <c r="H129" s="8">
        <f t="shared" si="9"/>
        <v>828.2015712</v>
      </c>
      <c r="I129" s="8">
        <f t="shared" si="10"/>
        <v>41.75806241</v>
      </c>
      <c r="J129" s="8">
        <f t="shared" si="6"/>
        <v>76157538.19</v>
      </c>
      <c r="K129" s="8">
        <f t="shared" si="7"/>
        <v>4494266.088</v>
      </c>
      <c r="M129" s="7">
        <f t="shared" si="1"/>
        <v>1.145377927</v>
      </c>
      <c r="N129" s="8">
        <f t="shared" si="2"/>
        <v>27998.85462</v>
      </c>
      <c r="O129" s="8">
        <f t="shared" si="3"/>
        <v>0</v>
      </c>
      <c r="P129" s="12">
        <f t="shared" si="13"/>
        <v>0.048</v>
      </c>
    </row>
    <row r="130">
      <c r="A130" s="1">
        <v>128.0</v>
      </c>
      <c r="B130" s="1">
        <v>0.25</v>
      </c>
      <c r="C130" s="8">
        <f t="shared" si="11"/>
        <v>-652492.6884</v>
      </c>
      <c r="D130" s="4">
        <f t="shared" si="12"/>
        <v>-652446.8791</v>
      </c>
      <c r="E130" s="7">
        <f t="shared" si="14"/>
        <v>1.000070212</v>
      </c>
      <c r="F130" s="10">
        <f t="shared" si="5"/>
        <v>11.45315236</v>
      </c>
      <c r="H130" s="8">
        <f t="shared" si="9"/>
        <v>618.4196349</v>
      </c>
      <c r="I130" s="8">
        <f t="shared" si="10"/>
        <v>31.18082193</v>
      </c>
      <c r="J130" s="8">
        <f t="shared" si="6"/>
        <v>76158156.61</v>
      </c>
      <c r="K130" s="8">
        <f t="shared" si="7"/>
        <v>4494297.269</v>
      </c>
      <c r="M130" s="7">
        <f t="shared" si="1"/>
        <v>0.8589864266</v>
      </c>
      <c r="N130" s="8">
        <f t="shared" si="2"/>
        <v>27999.14101</v>
      </c>
      <c r="O130" s="8">
        <f t="shared" si="3"/>
        <v>0</v>
      </c>
      <c r="P130" s="12">
        <f t="shared" si="13"/>
        <v>0.048</v>
      </c>
    </row>
    <row r="131">
      <c r="A131" s="1">
        <v>129.0</v>
      </c>
      <c r="B131" s="1">
        <v>0.25</v>
      </c>
      <c r="C131" s="8">
        <f t="shared" si="11"/>
        <v>-652966.9782</v>
      </c>
      <c r="D131" s="4">
        <f t="shared" si="12"/>
        <v>-652932.622</v>
      </c>
      <c r="E131" s="7">
        <f t="shared" si="14"/>
        <v>1.000052618</v>
      </c>
      <c r="F131" s="10">
        <f t="shared" si="5"/>
        <v>8.58951212</v>
      </c>
      <c r="H131" s="8">
        <f t="shared" si="9"/>
        <v>462.4272809</v>
      </c>
      <c r="I131" s="8">
        <f t="shared" si="10"/>
        <v>23.31566122</v>
      </c>
      <c r="J131" s="8">
        <f t="shared" si="6"/>
        <v>76158619.04</v>
      </c>
      <c r="K131" s="8">
        <f t="shared" si="7"/>
        <v>4494320.584</v>
      </c>
      <c r="M131" s="7">
        <f t="shared" si="1"/>
        <v>0.644213409</v>
      </c>
      <c r="N131" s="8">
        <f t="shared" si="2"/>
        <v>27999.35579</v>
      </c>
      <c r="O131" s="8">
        <f t="shared" si="3"/>
        <v>0</v>
      </c>
      <c r="P131" s="12">
        <f t="shared" si="13"/>
        <v>0.048</v>
      </c>
    </row>
    <row r="132">
      <c r="A132" s="1">
        <v>130.0</v>
      </c>
      <c r="B132" s="1">
        <v>0.25</v>
      </c>
      <c r="C132" s="8">
        <f t="shared" si="11"/>
        <v>-653321.9335</v>
      </c>
      <c r="D132" s="4">
        <f t="shared" si="12"/>
        <v>-653296.1668</v>
      </c>
      <c r="E132" s="7">
        <f t="shared" si="14"/>
        <v>1.000039441</v>
      </c>
      <c r="F132" s="10">
        <f t="shared" si="5"/>
        <v>6.441936215</v>
      </c>
      <c r="H132" s="8">
        <f t="shared" si="9"/>
        <v>346.0946168</v>
      </c>
      <c r="I132" s="8">
        <f t="shared" si="10"/>
        <v>17.45014875</v>
      </c>
      <c r="J132" s="8">
        <f t="shared" si="6"/>
        <v>76158965.13</v>
      </c>
      <c r="K132" s="8">
        <f t="shared" si="7"/>
        <v>4494338.034</v>
      </c>
      <c r="M132" s="7">
        <f t="shared" si="1"/>
        <v>0.4831452161</v>
      </c>
      <c r="N132" s="8">
        <f t="shared" si="2"/>
        <v>27999.51685</v>
      </c>
      <c r="O132" s="8">
        <f t="shared" si="3"/>
        <v>0</v>
      </c>
      <c r="P132" s="12">
        <f t="shared" si="13"/>
        <v>0.048</v>
      </c>
    </row>
    <row r="133">
      <c r="A133" s="1">
        <v>131.0</v>
      </c>
      <c r="B133" s="1">
        <v>0.25</v>
      </c>
      <c r="C133" s="8">
        <f t="shared" si="11"/>
        <v>-653587.7432</v>
      </c>
      <c r="D133" s="4">
        <f t="shared" si="12"/>
        <v>-653568.4184</v>
      </c>
      <c r="F133" s="10">
        <f t="shared" si="5"/>
        <v>4.831340943</v>
      </c>
      <c r="H133" s="8">
        <f t="shared" si="9"/>
        <v>259.1835376</v>
      </c>
      <c r="I133" s="8">
        <f t="shared" si="10"/>
        <v>13.06807753</v>
      </c>
      <c r="J133" s="8">
        <f t="shared" si="6"/>
        <v>76159224.32</v>
      </c>
      <c r="K133" s="8">
        <f t="shared" si="7"/>
        <v>4494351.103</v>
      </c>
      <c r="M133" s="7">
        <f t="shared" si="1"/>
        <v>0.3623505708</v>
      </c>
      <c r="N133" s="8">
        <f t="shared" si="2"/>
        <v>27999.63765</v>
      </c>
      <c r="O133" s="8">
        <f t="shared" si="3"/>
        <v>0</v>
      </c>
      <c r="P133" s="12">
        <f t="shared" si="13"/>
        <v>0.048</v>
      </c>
    </row>
    <row r="134">
      <c r="A134" s="1">
        <v>132.0</v>
      </c>
      <c r="B134" s="1">
        <v>0.25</v>
      </c>
      <c r="C134" s="8">
        <f t="shared" si="11"/>
        <v>-653786.8802</v>
      </c>
      <c r="D134" s="4">
        <f t="shared" si="12"/>
        <v>-653772.3868</v>
      </c>
      <c r="F134" s="10">
        <f t="shared" si="5"/>
        <v>3.623443184</v>
      </c>
      <c r="H134" s="8">
        <f t="shared" si="9"/>
        <v>194.1779352</v>
      </c>
      <c r="I134" s="8">
        <f t="shared" si="10"/>
        <v>9.790484129</v>
      </c>
      <c r="J134" s="8">
        <f t="shared" si="6"/>
        <v>76159418.49</v>
      </c>
      <c r="K134" s="8">
        <f t="shared" si="7"/>
        <v>4494360.893</v>
      </c>
      <c r="M134" s="7">
        <f t="shared" si="1"/>
        <v>0.2717582388</v>
      </c>
      <c r="N134" s="8">
        <f t="shared" si="2"/>
        <v>27999.72824</v>
      </c>
      <c r="O134" s="8">
        <f t="shared" si="3"/>
        <v>0</v>
      </c>
      <c r="P134" s="12">
        <f t="shared" si="13"/>
        <v>0.048</v>
      </c>
    </row>
    <row r="135">
      <c r="A135" s="1">
        <v>133.0</v>
      </c>
      <c r="B135" s="1">
        <v>0.25</v>
      </c>
      <c r="C135" s="8">
        <f t="shared" si="11"/>
        <v>-653936.1127</v>
      </c>
      <c r="D135" s="4">
        <f t="shared" si="12"/>
        <v>-653925.2427</v>
      </c>
      <c r="F135" s="10">
        <f t="shared" si="5"/>
        <v>2.717547234</v>
      </c>
      <c r="H135" s="8">
        <f t="shared" si="9"/>
        <v>145.5187829</v>
      </c>
      <c r="I135" s="8">
        <f t="shared" si="10"/>
        <v>7.33708149</v>
      </c>
      <c r="J135" s="8">
        <f t="shared" si="6"/>
        <v>76159564.01</v>
      </c>
      <c r="K135" s="8">
        <f t="shared" si="7"/>
        <v>4494368.23</v>
      </c>
      <c r="M135" s="7">
        <f t="shared" si="1"/>
        <v>0.2038160426</v>
      </c>
      <c r="N135" s="8">
        <f t="shared" si="2"/>
        <v>27999.79618</v>
      </c>
      <c r="O135" s="8">
        <f t="shared" si="3"/>
        <v>0</v>
      </c>
      <c r="P135" s="12">
        <f t="shared" si="13"/>
        <v>0.048</v>
      </c>
    </row>
    <row r="136">
      <c r="A136" s="1">
        <v>134.0</v>
      </c>
      <c r="B136" s="1">
        <v>0.25</v>
      </c>
      <c r="C136" s="8">
        <f t="shared" si="11"/>
        <v>-654047.9707</v>
      </c>
      <c r="D136" s="4">
        <f t="shared" si="12"/>
        <v>-654039.8182</v>
      </c>
      <c r="F136" s="10">
        <f t="shared" si="5"/>
        <v>2.038140658</v>
      </c>
      <c r="H136" s="8">
        <f t="shared" si="9"/>
        <v>109.0759331</v>
      </c>
      <c r="I136" s="8">
        <f t="shared" si="10"/>
        <v>5.499626881</v>
      </c>
      <c r="J136" s="8">
        <f t="shared" si="6"/>
        <v>76159673.09</v>
      </c>
      <c r="K136" s="8">
        <f t="shared" si="7"/>
        <v>4494373.73</v>
      </c>
      <c r="M136" s="7">
        <f t="shared" si="1"/>
        <v>0.1528605494</v>
      </c>
      <c r="N136" s="8">
        <f t="shared" si="2"/>
        <v>27999.84714</v>
      </c>
      <c r="O136" s="8">
        <f t="shared" si="3"/>
        <v>0</v>
      </c>
      <c r="P136" s="12">
        <f t="shared" si="13"/>
        <v>0.048</v>
      </c>
    </row>
    <row r="137">
      <c r="A137" s="1">
        <v>135.0</v>
      </c>
      <c r="B137" s="1">
        <v>0.25</v>
      </c>
      <c r="C137" s="8">
        <f t="shared" si="11"/>
        <v>-654131.8275</v>
      </c>
      <c r="D137" s="4">
        <f t="shared" si="12"/>
        <v>-654125.7132</v>
      </c>
      <c r="F137" s="10">
        <f t="shared" si="5"/>
        <v>1.528594377</v>
      </c>
      <c r="H137" s="8">
        <f t="shared" si="9"/>
        <v>81.77199326</v>
      </c>
      <c r="I137" s="8">
        <f t="shared" si="10"/>
        <v>4.122957643</v>
      </c>
      <c r="J137" s="8">
        <f t="shared" si="6"/>
        <v>76159754.86</v>
      </c>
      <c r="K137" s="8">
        <f t="shared" si="7"/>
        <v>4494377.853</v>
      </c>
      <c r="M137" s="7">
        <f t="shared" si="1"/>
        <v>0.1146445783</v>
      </c>
      <c r="N137" s="8">
        <f t="shared" si="2"/>
        <v>27999.88536</v>
      </c>
      <c r="O137" s="8">
        <f t="shared" si="3"/>
        <v>0</v>
      </c>
      <c r="P137" s="12">
        <f t="shared" si="13"/>
        <v>0.048</v>
      </c>
    </row>
    <row r="138">
      <c r="A138" s="1">
        <v>136.0</v>
      </c>
      <c r="B138" s="1">
        <v>0.25</v>
      </c>
      <c r="C138" s="8">
        <f t="shared" si="11"/>
        <v>-654194.6996</v>
      </c>
      <c r="D138" s="4">
        <f t="shared" si="12"/>
        <v>-654190.1138</v>
      </c>
      <c r="F138" s="10">
        <f t="shared" si="5"/>
        <v>1.146439531</v>
      </c>
      <c r="H138" s="8">
        <f t="shared" si="9"/>
        <v>61.30942707</v>
      </c>
      <c r="I138" s="8">
        <f t="shared" si="10"/>
        <v>3.091231617</v>
      </c>
      <c r="J138" s="8">
        <f t="shared" si="6"/>
        <v>76159816.17</v>
      </c>
      <c r="K138" s="8">
        <f t="shared" si="7"/>
        <v>4494380.944</v>
      </c>
      <c r="M138" s="7">
        <f t="shared" si="1"/>
        <v>0.08598296482</v>
      </c>
      <c r="N138" s="8">
        <f t="shared" si="2"/>
        <v>27999.91402</v>
      </c>
      <c r="O138" s="8">
        <f t="shared" si="3"/>
        <v>0</v>
      </c>
      <c r="P138" s="12">
        <f t="shared" si="13"/>
        <v>0.048</v>
      </c>
    </row>
    <row r="139">
      <c r="A139" s="1">
        <v>137.0</v>
      </c>
      <c r="B139" s="1">
        <v>0.25</v>
      </c>
      <c r="C139" s="8">
        <f t="shared" si="11"/>
        <v>-654241.8423</v>
      </c>
      <c r="D139" s="4">
        <f t="shared" si="12"/>
        <v>-654238.403</v>
      </c>
      <c r="F139" s="10">
        <f t="shared" si="5"/>
        <v>0.859826132</v>
      </c>
      <c r="H139" s="8">
        <f t="shared" si="9"/>
        <v>45.97126538</v>
      </c>
      <c r="I139" s="8">
        <f t="shared" si="10"/>
        <v>2.317878927</v>
      </c>
      <c r="J139" s="8">
        <f t="shared" si="6"/>
        <v>76159862.14</v>
      </c>
      <c r="K139" s="8">
        <f t="shared" si="7"/>
        <v>4494383.262</v>
      </c>
      <c r="M139" s="7">
        <f t="shared" si="1"/>
        <v>0.0644869599</v>
      </c>
      <c r="N139" s="8">
        <f t="shared" si="2"/>
        <v>27999.93551</v>
      </c>
      <c r="O139" s="8">
        <f t="shared" si="3"/>
        <v>0</v>
      </c>
      <c r="P139" s="12">
        <f t="shared" si="13"/>
        <v>0.048</v>
      </c>
    </row>
    <row r="140">
      <c r="A140" s="1">
        <v>138.0</v>
      </c>
      <c r="B140" s="1">
        <v>0.25</v>
      </c>
      <c r="C140" s="8">
        <f t="shared" si="11"/>
        <v>-654277.1929</v>
      </c>
      <c r="D140" s="4">
        <f t="shared" si="12"/>
        <v>-654274.6135</v>
      </c>
      <c r="F140" s="10">
        <f t="shared" si="5"/>
        <v>0.6448676213</v>
      </c>
      <c r="H140" s="8">
        <f t="shared" si="9"/>
        <v>34.47241222</v>
      </c>
      <c r="I140" s="8">
        <f t="shared" si="10"/>
        <v>1.738104818</v>
      </c>
      <c r="J140" s="8">
        <f t="shared" si="6"/>
        <v>76159896.61</v>
      </c>
      <c r="K140" s="8">
        <f t="shared" si="7"/>
        <v>4494385</v>
      </c>
      <c r="M140" s="7">
        <f t="shared" si="1"/>
        <v>0.0483650716</v>
      </c>
      <c r="N140" s="8">
        <f t="shared" si="2"/>
        <v>27999.95163</v>
      </c>
      <c r="O140" s="8">
        <f t="shared" si="3"/>
        <v>0</v>
      </c>
      <c r="P140" s="12">
        <f t="shared" si="13"/>
        <v>0.048</v>
      </c>
    </row>
    <row r="141">
      <c r="A141" s="1">
        <v>139.0</v>
      </c>
      <c r="B141" s="1">
        <v>0.25</v>
      </c>
      <c r="C141" s="8">
        <f t="shared" si="11"/>
        <v>-654303.7024</v>
      </c>
      <c r="D141" s="4">
        <f t="shared" si="12"/>
        <v>-654301.7678</v>
      </c>
      <c r="F141" s="10">
        <f t="shared" si="5"/>
        <v>0.4836496037</v>
      </c>
      <c r="H141" s="8">
        <f t="shared" si="9"/>
        <v>25.85092941</v>
      </c>
      <c r="I141" s="8">
        <f t="shared" si="10"/>
        <v>1.303408206</v>
      </c>
      <c r="J141" s="8">
        <f t="shared" si="6"/>
        <v>76159922.46</v>
      </c>
      <c r="K141" s="8">
        <f t="shared" si="7"/>
        <v>4494386.303</v>
      </c>
      <c r="M141" s="7">
        <f t="shared" si="1"/>
        <v>0.03627372027</v>
      </c>
      <c r="N141" s="8">
        <f t="shared" si="2"/>
        <v>27999.96373</v>
      </c>
      <c r="O141" s="8">
        <f t="shared" si="3"/>
        <v>0</v>
      </c>
      <c r="P141" s="12">
        <f t="shared" si="13"/>
        <v>0.048</v>
      </c>
    </row>
    <row r="142">
      <c r="A142" s="1">
        <v>140.0</v>
      </c>
      <c r="B142" s="1">
        <v>0.25</v>
      </c>
      <c r="C142" s="8">
        <f t="shared" si="11"/>
        <v>-654323.5825</v>
      </c>
      <c r="D142" s="4">
        <f t="shared" si="12"/>
        <v>-654322.1316</v>
      </c>
      <c r="F142" s="10">
        <f t="shared" si="5"/>
        <v>0.3627365771</v>
      </c>
      <c r="H142" s="8">
        <f t="shared" si="9"/>
        <v>19.38630245</v>
      </c>
      <c r="I142" s="8">
        <f t="shared" si="10"/>
        <v>0.9774606279</v>
      </c>
      <c r="J142" s="8">
        <f t="shared" si="6"/>
        <v>76159941.85</v>
      </c>
      <c r="K142" s="8">
        <f t="shared" si="7"/>
        <v>4494387.281</v>
      </c>
      <c r="M142" s="7">
        <f t="shared" si="1"/>
        <v>0.02720524328</v>
      </c>
      <c r="N142" s="8">
        <f t="shared" si="2"/>
        <v>27999.97279</v>
      </c>
      <c r="O142" s="8">
        <f t="shared" si="3"/>
        <v>0</v>
      </c>
      <c r="P142" s="12">
        <f t="shared" si="13"/>
        <v>0.048</v>
      </c>
    </row>
    <row r="143">
      <c r="A143" s="1">
        <v>141.0</v>
      </c>
      <c r="B143" s="1">
        <v>0.25</v>
      </c>
      <c r="C143" s="8">
        <f t="shared" si="11"/>
        <v>-654338.4915</v>
      </c>
      <c r="D143" s="4">
        <f t="shared" si="12"/>
        <v>-654337.4033</v>
      </c>
      <c r="F143" s="10">
        <f t="shared" si="5"/>
        <v>0.2720520809</v>
      </c>
      <c r="H143" s="8">
        <f t="shared" si="9"/>
        <v>14.53866382</v>
      </c>
      <c r="I143" s="8">
        <f t="shared" si="10"/>
        <v>0.7330418734</v>
      </c>
      <c r="J143" s="8">
        <f t="shared" si="6"/>
        <v>76159956.39</v>
      </c>
      <c r="K143" s="8">
        <f t="shared" si="7"/>
        <v>4494388.014</v>
      </c>
      <c r="M143" s="7">
        <f t="shared" si="1"/>
        <v>0.02040390607</v>
      </c>
      <c r="N143" s="8">
        <f t="shared" si="2"/>
        <v>27999.9796</v>
      </c>
      <c r="O143" s="8">
        <f t="shared" si="3"/>
        <v>0</v>
      </c>
      <c r="P143" s="12">
        <f t="shared" si="13"/>
        <v>0.048</v>
      </c>
    </row>
    <row r="144">
      <c r="A144" s="1">
        <v>142.0</v>
      </c>
      <c r="B144" s="1">
        <v>0.25</v>
      </c>
      <c r="C144" s="8">
        <f t="shared" si="11"/>
        <v>-654349.6726</v>
      </c>
      <c r="D144" s="4">
        <f t="shared" si="12"/>
        <v>-654348.8564</v>
      </c>
      <c r="F144" s="10">
        <f t="shared" si="5"/>
        <v>0.2040388627</v>
      </c>
      <c r="H144" s="8">
        <f t="shared" si="9"/>
        <v>10.90340104</v>
      </c>
      <c r="I144" s="8">
        <f t="shared" si="10"/>
        <v>0.549751313</v>
      </c>
      <c r="J144" s="8">
        <f t="shared" si="6"/>
        <v>76159967.29</v>
      </c>
      <c r="K144" s="8">
        <f t="shared" si="7"/>
        <v>4494388.564</v>
      </c>
      <c r="M144" s="7">
        <f t="shared" si="1"/>
        <v>0.01530291471</v>
      </c>
      <c r="N144" s="8">
        <f t="shared" si="2"/>
        <v>27999.9847</v>
      </c>
      <c r="O144" s="8">
        <f t="shared" si="3"/>
        <v>0</v>
      </c>
      <c r="P144" s="12">
        <f t="shared" si="13"/>
        <v>0.048</v>
      </c>
    </row>
    <row r="145">
      <c r="A145" s="1">
        <v>143.0</v>
      </c>
      <c r="B145" s="1">
        <v>0.25</v>
      </c>
      <c r="C145" s="8">
        <f t="shared" si="11"/>
        <v>-654358.0581</v>
      </c>
      <c r="D145" s="4">
        <f t="shared" si="12"/>
        <v>-654357.446</v>
      </c>
      <c r="F145" s="10">
        <f t="shared" si="5"/>
        <v>0.1530290357</v>
      </c>
      <c r="H145" s="8">
        <f t="shared" si="9"/>
        <v>8.177215538</v>
      </c>
      <c r="I145" s="8">
        <f t="shared" si="10"/>
        <v>0.4122965818</v>
      </c>
      <c r="J145" s="8">
        <f t="shared" si="6"/>
        <v>76159975.47</v>
      </c>
      <c r="K145" s="8">
        <f t="shared" si="7"/>
        <v>4494388.976</v>
      </c>
      <c r="M145" s="7">
        <f t="shared" si="1"/>
        <v>0.01147717768</v>
      </c>
      <c r="N145" s="8">
        <f t="shared" si="2"/>
        <v>27999.98852</v>
      </c>
      <c r="O145" s="8">
        <f t="shared" si="3"/>
        <v>0</v>
      </c>
      <c r="P145" s="12">
        <f t="shared" si="13"/>
        <v>0.048</v>
      </c>
    </row>
    <row r="146">
      <c r="A146" s="1">
        <v>144.0</v>
      </c>
      <c r="B146" s="1">
        <v>0.25</v>
      </c>
      <c r="C146" s="8">
        <f t="shared" si="11"/>
        <v>-654364.347</v>
      </c>
      <c r="D146" s="4">
        <f t="shared" si="12"/>
        <v>-654363.8879</v>
      </c>
      <c r="F146" s="10">
        <f t="shared" si="5"/>
        <v>0.1147717142</v>
      </c>
      <c r="H146" s="8">
        <f t="shared" si="9"/>
        <v>6.132723277</v>
      </c>
      <c r="I146" s="8">
        <f t="shared" si="10"/>
        <v>0.3092129383</v>
      </c>
      <c r="J146" s="8">
        <f t="shared" si="6"/>
        <v>76159981.6</v>
      </c>
      <c r="K146" s="8">
        <f t="shared" si="7"/>
        <v>4494389.285</v>
      </c>
      <c r="M146" s="7">
        <f t="shared" si="1"/>
        <v>0.008607878562</v>
      </c>
      <c r="N146" s="8">
        <f t="shared" si="2"/>
        <v>27999.99139</v>
      </c>
      <c r="O146" s="8">
        <f t="shared" si="3"/>
        <v>0</v>
      </c>
      <c r="P146" s="12">
        <f t="shared" si="13"/>
        <v>0.048</v>
      </c>
    </row>
    <row r="147">
      <c r="A147" s="1">
        <v>145.0</v>
      </c>
      <c r="B147" s="1">
        <v>0.25</v>
      </c>
      <c r="C147" s="8">
        <f t="shared" si="11"/>
        <v>-654369.0636</v>
      </c>
      <c r="D147" s="4">
        <f t="shared" si="12"/>
        <v>-654368.7192</v>
      </c>
      <c r="F147" s="10">
        <f t="shared" si="5"/>
        <v>0.08607875038</v>
      </c>
      <c r="H147" s="8">
        <f t="shared" si="9"/>
        <v>4.599436578</v>
      </c>
      <c r="I147" s="8">
        <f t="shared" si="10"/>
        <v>0.2319043653</v>
      </c>
      <c r="J147" s="8">
        <f t="shared" si="6"/>
        <v>76159986.2</v>
      </c>
      <c r="K147" s="8">
        <f t="shared" si="7"/>
        <v>4494389.517</v>
      </c>
      <c r="M147" s="7">
        <f t="shared" si="1"/>
        <v>0.006455906279</v>
      </c>
      <c r="N147" s="8">
        <f t="shared" si="2"/>
        <v>27999.99354</v>
      </c>
      <c r="O147" s="8">
        <f t="shared" si="3"/>
        <v>0</v>
      </c>
      <c r="P147" s="12">
        <f t="shared" si="13"/>
        <v>0.048</v>
      </c>
    </row>
    <row r="148">
      <c r="A148" s="1">
        <v>146.0</v>
      </c>
      <c r="B148" s="1">
        <v>0.25</v>
      </c>
      <c r="C148" s="8">
        <f t="shared" si="11"/>
        <v>-654372.6009</v>
      </c>
      <c r="D148" s="4">
        <f t="shared" si="12"/>
        <v>-654372.3427</v>
      </c>
      <c r="F148" s="10">
        <f t="shared" si="5"/>
        <v>0.06455904294</v>
      </c>
      <c r="H148" s="8">
        <f t="shared" si="9"/>
        <v>3.449517911</v>
      </c>
      <c r="I148" s="8">
        <f t="shared" si="10"/>
        <v>0.1739252728</v>
      </c>
      <c r="J148" s="8">
        <f t="shared" si="6"/>
        <v>76159989.65</v>
      </c>
      <c r="K148" s="8">
        <f t="shared" si="7"/>
        <v>4494389.691</v>
      </c>
      <c r="M148" s="7">
        <f t="shared" si="1"/>
        <v>0.004841928221</v>
      </c>
      <c r="N148" s="8">
        <f t="shared" si="2"/>
        <v>27999.99516</v>
      </c>
      <c r="O148" s="8">
        <f t="shared" si="3"/>
        <v>0</v>
      </c>
      <c r="P148" s="12">
        <f t="shared" si="13"/>
        <v>0.048</v>
      </c>
    </row>
    <row r="149">
      <c r="A149" s="1">
        <v>147.0</v>
      </c>
      <c r="B149" s="1">
        <v>0.25</v>
      </c>
      <c r="C149" s="8">
        <f t="shared" si="11"/>
        <v>-654375.2539</v>
      </c>
      <c r="D149" s="4">
        <f t="shared" si="12"/>
        <v>-654375.0602</v>
      </c>
      <c r="F149" s="10">
        <f t="shared" si="5"/>
        <v>0.0484192711</v>
      </c>
      <c r="H149" s="8">
        <f t="shared" si="9"/>
        <v>2.587104967</v>
      </c>
      <c r="I149" s="8">
        <f t="shared" si="10"/>
        <v>0.1304422672</v>
      </c>
      <c r="J149" s="8">
        <f t="shared" si="6"/>
        <v>76159992.24</v>
      </c>
      <c r="K149" s="8">
        <f t="shared" si="7"/>
        <v>4494389.821</v>
      </c>
      <c r="M149" s="7">
        <f t="shared" si="1"/>
        <v>0.003631445332</v>
      </c>
      <c r="N149" s="8">
        <f t="shared" si="2"/>
        <v>27999.99637</v>
      </c>
      <c r="O149" s="8">
        <f t="shared" si="3"/>
        <v>0</v>
      </c>
      <c r="P149" s="12">
        <f t="shared" si="13"/>
        <v>0.048</v>
      </c>
    </row>
    <row r="150">
      <c r="A150" s="1">
        <v>148.0</v>
      </c>
      <c r="B150" s="1">
        <v>0.25</v>
      </c>
      <c r="C150" s="8">
        <f t="shared" si="11"/>
        <v>-654377.2436</v>
      </c>
      <c r="D150" s="4">
        <f t="shared" si="12"/>
        <v>-654377.0984</v>
      </c>
      <c r="F150" s="10">
        <f t="shared" si="5"/>
        <v>0.03631444703</v>
      </c>
      <c r="H150" s="8">
        <f t="shared" si="9"/>
        <v>1.940309907</v>
      </c>
      <c r="I150" s="8">
        <f t="shared" si="10"/>
        <v>0.09783075159</v>
      </c>
      <c r="J150" s="8">
        <f t="shared" si="6"/>
        <v>76159994.18</v>
      </c>
      <c r="K150" s="8">
        <f t="shared" si="7"/>
        <v>4494389.919</v>
      </c>
      <c r="M150" s="7">
        <f t="shared" si="1"/>
        <v>0.002723583527</v>
      </c>
      <c r="N150" s="8">
        <f t="shared" si="2"/>
        <v>27999.99728</v>
      </c>
      <c r="O150" s="8">
        <f t="shared" si="3"/>
        <v>0</v>
      </c>
      <c r="P150" s="12">
        <f t="shared" si="13"/>
        <v>0.048</v>
      </c>
    </row>
    <row r="151">
      <c r="A151" s="1">
        <v>149.0</v>
      </c>
      <c r="B151" s="1">
        <v>0.25</v>
      </c>
      <c r="C151" s="8">
        <f t="shared" si="11"/>
        <v>-654378.7359</v>
      </c>
      <c r="D151" s="4">
        <f t="shared" si="12"/>
        <v>-654378.627</v>
      </c>
      <c r="F151" s="10">
        <f t="shared" si="5"/>
        <v>0.02723583175</v>
      </c>
      <c r="H151" s="8">
        <f t="shared" si="9"/>
        <v>1.455221847</v>
      </c>
      <c r="I151" s="8">
        <f t="shared" si="10"/>
        <v>0.0733725301</v>
      </c>
      <c r="J151" s="8">
        <f t="shared" si="6"/>
        <v>76159995.63</v>
      </c>
      <c r="K151" s="8">
        <f t="shared" si="7"/>
        <v>4494389.993</v>
      </c>
      <c r="M151" s="7">
        <f t="shared" si="1"/>
        <v>0.002042687381</v>
      </c>
      <c r="N151" s="8">
        <f t="shared" si="2"/>
        <v>27999.99796</v>
      </c>
      <c r="O151" s="8">
        <f t="shared" si="3"/>
        <v>0</v>
      </c>
      <c r="P151" s="12">
        <f t="shared" si="13"/>
        <v>0.048</v>
      </c>
    </row>
    <row r="152">
      <c r="A152" s="1">
        <v>150.0</v>
      </c>
      <c r="B152" s="1">
        <v>0.25</v>
      </c>
      <c r="C152" s="8">
        <f t="shared" si="11"/>
        <v>-654379.8551</v>
      </c>
      <c r="D152" s="4">
        <f t="shared" si="12"/>
        <v>-654379.7734</v>
      </c>
      <c r="F152" s="10">
        <f t="shared" si="5"/>
        <v>0.02042687182</v>
      </c>
      <c r="H152" s="8">
        <f t="shared" si="9"/>
        <v>1.091410433</v>
      </c>
      <c r="I152" s="8">
        <f t="shared" si="10"/>
        <v>0.05502909748</v>
      </c>
      <c r="J152" s="8">
        <f t="shared" si="6"/>
        <v>76159996.73</v>
      </c>
      <c r="K152" s="8">
        <f t="shared" si="7"/>
        <v>4494390.048</v>
      </c>
      <c r="M152" s="7">
        <f t="shared" si="1"/>
        <v>0.001532015387</v>
      </c>
      <c r="N152" s="8">
        <f t="shared" si="2"/>
        <v>27999.99847</v>
      </c>
      <c r="O152" s="8">
        <f t="shared" si="3"/>
        <v>0</v>
      </c>
      <c r="P152" s="12">
        <f t="shared" si="13"/>
        <v>0.048</v>
      </c>
    </row>
    <row r="153">
      <c r="A153" s="1">
        <v>151.0</v>
      </c>
      <c r="B153" s="1">
        <v>0.25</v>
      </c>
      <c r="C153" s="8">
        <f t="shared" si="11"/>
        <v>-654380.6945</v>
      </c>
      <c r="D153" s="4">
        <f t="shared" si="12"/>
        <v>-654380.6332</v>
      </c>
      <c r="F153" s="10">
        <f t="shared" si="5"/>
        <v>0.01532015275</v>
      </c>
      <c r="H153" s="8">
        <f t="shared" si="9"/>
        <v>0.8185544776</v>
      </c>
      <c r="I153" s="8">
        <f t="shared" si="10"/>
        <v>0.04127165433</v>
      </c>
      <c r="J153" s="8">
        <f t="shared" si="6"/>
        <v>76159997.54</v>
      </c>
      <c r="K153" s="8">
        <f t="shared" si="7"/>
        <v>4494390.089</v>
      </c>
      <c r="M153" s="7">
        <f t="shared" si="1"/>
        <v>0.001149011456</v>
      </c>
      <c r="N153" s="8">
        <f t="shared" si="2"/>
        <v>27999.99885</v>
      </c>
      <c r="O153" s="8">
        <f t="shared" si="3"/>
        <v>0</v>
      </c>
      <c r="P153" s="12">
        <f t="shared" si="13"/>
        <v>0.048</v>
      </c>
    </row>
    <row r="154">
      <c r="A154" s="1">
        <v>152.0</v>
      </c>
      <c r="B154" s="1">
        <v>0.25</v>
      </c>
      <c r="C154" s="8">
        <f t="shared" si="11"/>
        <v>-654381.3241</v>
      </c>
      <c r="D154" s="4">
        <f t="shared" si="12"/>
        <v>-654381.2781</v>
      </c>
      <c r="F154" s="10">
        <f t="shared" si="5"/>
        <v>0.01149011394</v>
      </c>
      <c r="H154" s="8">
        <f t="shared" si="9"/>
        <v>0.6139139755</v>
      </c>
      <c r="I154" s="8">
        <f t="shared" si="10"/>
        <v>0.03095364582</v>
      </c>
      <c r="J154" s="8">
        <f t="shared" si="6"/>
        <v>76159998.16</v>
      </c>
      <c r="K154" s="8">
        <f t="shared" si="7"/>
        <v>4494390.12</v>
      </c>
      <c r="M154" s="7">
        <f t="shared" si="1"/>
        <v>0.0008617585454</v>
      </c>
      <c r="N154" s="8">
        <f t="shared" si="2"/>
        <v>27999.99914</v>
      </c>
      <c r="O154" s="8">
        <f t="shared" si="3"/>
        <v>0</v>
      </c>
      <c r="P154" s="12">
        <f t="shared" si="13"/>
        <v>0.048</v>
      </c>
    </row>
    <row r="155">
      <c r="A155" s="1">
        <v>153.0</v>
      </c>
      <c r="B155" s="1">
        <v>0.25</v>
      </c>
      <c r="C155" s="8">
        <f t="shared" si="11"/>
        <v>-654381.7962</v>
      </c>
      <c r="D155" s="4">
        <f t="shared" si="12"/>
        <v>-654381.7617</v>
      </c>
      <c r="F155" s="10">
        <f t="shared" si="5"/>
        <v>0.008617585115</v>
      </c>
      <c r="H155" s="8">
        <f t="shared" si="9"/>
        <v>0.4604344227</v>
      </c>
      <c r="I155" s="8">
        <f t="shared" si="10"/>
        <v>0.02321518098</v>
      </c>
      <c r="J155" s="8">
        <f t="shared" si="6"/>
        <v>76159998.62</v>
      </c>
      <c r="K155" s="8">
        <f t="shared" si="7"/>
        <v>4494390.143</v>
      </c>
      <c r="M155" s="7">
        <f t="shared" si="1"/>
        <v>0.0006463188836</v>
      </c>
      <c r="N155" s="8">
        <f t="shared" si="2"/>
        <v>27999.99935</v>
      </c>
      <c r="O155" s="8">
        <f t="shared" si="3"/>
        <v>0</v>
      </c>
      <c r="P155" s="12">
        <f t="shared" si="13"/>
        <v>0.048</v>
      </c>
    </row>
    <row r="156">
      <c r="A156" s="1">
        <v>154.0</v>
      </c>
      <c r="B156" s="1">
        <v>0.25</v>
      </c>
      <c r="C156" s="8">
        <f t="shared" si="11"/>
        <v>-654382.1503</v>
      </c>
      <c r="D156" s="4">
        <f t="shared" si="12"/>
        <v>-654382.1245</v>
      </c>
      <c r="F156" s="10">
        <f t="shared" si="5"/>
        <v>0.006463188647</v>
      </c>
      <c r="H156" s="8">
        <f t="shared" si="9"/>
        <v>0.3453252214</v>
      </c>
      <c r="I156" s="8">
        <f t="shared" si="10"/>
        <v>0.0174113557</v>
      </c>
      <c r="J156" s="8">
        <f t="shared" si="6"/>
        <v>76159998.96</v>
      </c>
      <c r="K156" s="8">
        <f t="shared" si="7"/>
        <v>4494390.16</v>
      </c>
      <c r="M156" s="7">
        <f t="shared" si="1"/>
        <v>0.0004847391485</v>
      </c>
      <c r="N156" s="8">
        <f t="shared" si="2"/>
        <v>27999.99952</v>
      </c>
      <c r="O156" s="8">
        <f t="shared" si="3"/>
        <v>0</v>
      </c>
      <c r="P156" s="12">
        <f t="shared" si="13"/>
        <v>0.048</v>
      </c>
    </row>
    <row r="157">
      <c r="A157" s="1">
        <v>155.0</v>
      </c>
      <c r="B157" s="1">
        <v>0.25</v>
      </c>
      <c r="C157" s="8">
        <f t="shared" si="11"/>
        <v>-654382.4159</v>
      </c>
      <c r="D157" s="4">
        <f t="shared" si="12"/>
        <v>-654382.3965</v>
      </c>
      <c r="F157" s="10">
        <f t="shared" si="5"/>
        <v>0.004847391364</v>
      </c>
      <c r="H157" s="8">
        <f t="shared" si="9"/>
        <v>0.258993581</v>
      </c>
      <c r="I157" s="8">
        <f t="shared" si="10"/>
        <v>0.01305849988</v>
      </c>
      <c r="J157" s="8">
        <f t="shared" si="6"/>
        <v>76159999.22</v>
      </c>
      <c r="K157" s="8">
        <f t="shared" si="7"/>
        <v>4494390.174</v>
      </c>
      <c r="M157" s="7">
        <f t="shared" si="1"/>
        <v>0.0003635543523</v>
      </c>
      <c r="N157" s="8">
        <f t="shared" si="2"/>
        <v>27999.99964</v>
      </c>
      <c r="O157" s="8">
        <f t="shared" si="3"/>
        <v>0</v>
      </c>
      <c r="P157" s="12">
        <f t="shared" si="13"/>
        <v>0.048</v>
      </c>
    </row>
    <row r="158">
      <c r="A158" s="1">
        <v>156.0</v>
      </c>
      <c r="B158" s="1">
        <v>0.25</v>
      </c>
      <c r="C158" s="8">
        <f t="shared" si="11"/>
        <v>-654382.6151</v>
      </c>
      <c r="D158" s="4">
        <f t="shared" si="12"/>
        <v>-654382.6006</v>
      </c>
      <c r="F158" s="10">
        <f t="shared" si="5"/>
        <v>0.00363554344</v>
      </c>
      <c r="H158" s="8">
        <f t="shared" si="9"/>
        <v>0.1942449973</v>
      </c>
      <c r="I158" s="8">
        <f t="shared" si="10"/>
        <v>0.009793865412</v>
      </c>
      <c r="J158" s="8">
        <f t="shared" si="6"/>
        <v>76159999.42</v>
      </c>
      <c r="K158" s="8">
        <f t="shared" si="7"/>
        <v>4494390.183</v>
      </c>
      <c r="M158" s="7">
        <f t="shared" si="1"/>
        <v>0.000272665758</v>
      </c>
      <c r="N158" s="8">
        <f t="shared" si="2"/>
        <v>27999.99973</v>
      </c>
      <c r="O158" s="8">
        <f t="shared" si="3"/>
        <v>0</v>
      </c>
      <c r="P158" s="12">
        <f t="shared" si="13"/>
        <v>0.048</v>
      </c>
    </row>
    <row r="159">
      <c r="A159" s="1">
        <v>157.0</v>
      </c>
      <c r="B159" s="1">
        <v>0.25</v>
      </c>
      <c r="C159" s="8">
        <f t="shared" si="11"/>
        <v>-654382.7645</v>
      </c>
      <c r="D159" s="4">
        <f t="shared" si="12"/>
        <v>-654382.7536</v>
      </c>
      <c r="F159" s="10">
        <f t="shared" si="5"/>
        <v>0.002726657558</v>
      </c>
      <c r="H159" s="8">
        <f t="shared" si="9"/>
        <v>0.145683642</v>
      </c>
      <c r="I159" s="8">
        <f t="shared" si="10"/>
        <v>0.007345393714</v>
      </c>
      <c r="J159" s="8">
        <f t="shared" si="6"/>
        <v>76159999.56</v>
      </c>
      <c r="K159" s="8">
        <f t="shared" si="7"/>
        <v>4494390.191</v>
      </c>
      <c r="M159" s="7">
        <f t="shared" si="1"/>
        <v>0.0002044993168</v>
      </c>
      <c r="N159" s="8">
        <f t="shared" si="2"/>
        <v>27999.9998</v>
      </c>
      <c r="O159" s="8">
        <f t="shared" si="3"/>
        <v>0</v>
      </c>
      <c r="P159" s="12">
        <f t="shared" si="13"/>
        <v>0.048</v>
      </c>
    </row>
    <row r="160">
      <c r="A160" s="1">
        <v>158.0</v>
      </c>
      <c r="B160" s="1">
        <v>0.25</v>
      </c>
      <c r="C160" s="8">
        <f t="shared" si="11"/>
        <v>-654382.8766</v>
      </c>
      <c r="D160" s="4">
        <f t="shared" si="12"/>
        <v>-654382.8684</v>
      </c>
      <c r="F160" s="10">
        <f t="shared" si="5"/>
        <v>0.002044993155</v>
      </c>
      <c r="H160" s="8">
        <f t="shared" si="9"/>
        <v>0.1092626719</v>
      </c>
      <c r="I160" s="8">
        <f t="shared" si="10"/>
        <v>0.00550904228</v>
      </c>
      <c r="J160" s="8">
        <f t="shared" si="6"/>
        <v>76159999.67</v>
      </c>
      <c r="K160" s="8">
        <f t="shared" si="7"/>
        <v>4494390.196</v>
      </c>
      <c r="M160" s="7">
        <f t="shared" si="1"/>
        <v>0.0001533744866</v>
      </c>
      <c r="N160" s="8">
        <f t="shared" si="2"/>
        <v>27999.99985</v>
      </c>
      <c r="O160" s="8">
        <f t="shared" si="3"/>
        <v>0</v>
      </c>
      <c r="P160" s="12">
        <f t="shared" si="13"/>
        <v>0.048</v>
      </c>
    </row>
    <row r="161">
      <c r="A161" s="1">
        <v>159.0</v>
      </c>
      <c r="B161" s="1">
        <v>0.25</v>
      </c>
      <c r="C161" s="8">
        <f t="shared" si="11"/>
        <v>-654382.9606</v>
      </c>
      <c r="D161" s="4">
        <f t="shared" si="12"/>
        <v>-654382.9545</v>
      </c>
      <c r="F161" s="10">
        <f t="shared" si="5"/>
        <v>0.001533744882</v>
      </c>
      <c r="H161" s="8">
        <f t="shared" si="9"/>
        <v>0.08194697037</v>
      </c>
      <c r="I161" s="8">
        <f t="shared" si="10"/>
        <v>0.004131780018</v>
      </c>
      <c r="J161" s="8">
        <f t="shared" si="6"/>
        <v>76159999.75</v>
      </c>
      <c r="K161" s="8">
        <f t="shared" si="7"/>
        <v>4494390.2</v>
      </c>
      <c r="M161" s="7">
        <f t="shared" si="1"/>
        <v>0.0001150308661</v>
      </c>
      <c r="N161" s="8">
        <f t="shared" si="2"/>
        <v>27999.99988</v>
      </c>
      <c r="O161" s="8">
        <f t="shared" si="3"/>
        <v>0</v>
      </c>
      <c r="P161" s="12">
        <f t="shared" si="13"/>
        <v>0.048</v>
      </c>
    </row>
    <row r="162">
      <c r="A162" s="1">
        <v>160.0</v>
      </c>
      <c r="B162" s="1">
        <v>0.25</v>
      </c>
      <c r="C162" s="8">
        <f t="shared" si="11"/>
        <v>-654383.0236</v>
      </c>
      <c r="D162" s="4">
        <f t="shared" si="12"/>
        <v>-654383.019</v>
      </c>
      <c r="F162" s="10">
        <f t="shared" si="5"/>
        <v>0.001150308636</v>
      </c>
      <c r="H162" s="8">
        <f t="shared" si="9"/>
        <v>0.06146020888</v>
      </c>
      <c r="I162" s="8">
        <f t="shared" si="10"/>
        <v>0.003098834061</v>
      </c>
      <c r="J162" s="8">
        <f t="shared" si="6"/>
        <v>76159999.82</v>
      </c>
      <c r="K162" s="8">
        <f t="shared" si="7"/>
        <v>4494390.203</v>
      </c>
      <c r="M162" s="7">
        <f t="shared" si="1"/>
        <v>0.00008627314769</v>
      </c>
      <c r="N162" s="8">
        <f t="shared" si="2"/>
        <v>27999.99991</v>
      </c>
      <c r="O162" s="8">
        <f t="shared" si="3"/>
        <v>0</v>
      </c>
      <c r="P162" s="12">
        <f t="shared" si="13"/>
        <v>0.048</v>
      </c>
    </row>
    <row r="163">
      <c r="A163" s="1">
        <v>161.0</v>
      </c>
      <c r="B163" s="1">
        <v>0.25</v>
      </c>
      <c r="C163" s="8">
        <f t="shared" si="11"/>
        <v>-654383.0709</v>
      </c>
      <c r="D163" s="4">
        <f t="shared" si="12"/>
        <v>-654383.0674</v>
      </c>
      <c r="F163" s="10">
        <f t="shared" si="5"/>
        <v>0.0008627314847</v>
      </c>
      <c r="H163" s="8">
        <f t="shared" si="9"/>
        <v>0.04609514608</v>
      </c>
      <c r="I163" s="8">
        <f t="shared" si="10"/>
        <v>0.002324125013</v>
      </c>
      <c r="J163" s="8">
        <f t="shared" si="6"/>
        <v>76159999.86</v>
      </c>
      <c r="K163" s="8">
        <f t="shared" si="7"/>
        <v>4494390.206</v>
      </c>
      <c r="M163" s="7">
        <f t="shared" si="1"/>
        <v>0.00006470486135</v>
      </c>
      <c r="N163" s="8">
        <f t="shared" si="2"/>
        <v>27999.99994</v>
      </c>
      <c r="O163" s="8">
        <f t="shared" si="3"/>
        <v>0</v>
      </c>
      <c r="P163" s="12">
        <f t="shared" si="13"/>
        <v>0.048</v>
      </c>
    </row>
    <row r="164">
      <c r="A164" s="1">
        <v>162.0</v>
      </c>
      <c r="B164" s="1">
        <v>0.25</v>
      </c>
      <c r="C164" s="8">
        <f t="shared" si="11"/>
        <v>-654383.1063</v>
      </c>
      <c r="D164" s="4">
        <f t="shared" si="12"/>
        <v>-654383.1037</v>
      </c>
      <c r="F164" s="10">
        <f t="shared" si="5"/>
        <v>0.0006470486304</v>
      </c>
      <c r="H164" s="8">
        <f t="shared" si="9"/>
        <v>0.03457135357</v>
      </c>
      <c r="I164" s="8">
        <f t="shared" si="10"/>
        <v>0.001743093457</v>
      </c>
      <c r="J164" s="8">
        <f t="shared" si="6"/>
        <v>76159999.9</v>
      </c>
      <c r="K164" s="8">
        <f t="shared" si="7"/>
        <v>4494390.207</v>
      </c>
      <c r="M164" s="7">
        <f t="shared" si="1"/>
        <v>0.00004852864728</v>
      </c>
      <c r="N164" s="8">
        <f t="shared" si="2"/>
        <v>27999.99995</v>
      </c>
      <c r="O164" s="8">
        <f t="shared" si="3"/>
        <v>0</v>
      </c>
      <c r="P164" s="12">
        <f t="shared" si="13"/>
        <v>0.048</v>
      </c>
    </row>
    <row r="165">
      <c r="A165" s="1">
        <v>163.0</v>
      </c>
      <c r="B165" s="1">
        <v>0.25</v>
      </c>
      <c r="C165" s="8">
        <f t="shared" si="11"/>
        <v>-654383.1329</v>
      </c>
      <c r="D165" s="4">
        <f t="shared" si="12"/>
        <v>-654383.131</v>
      </c>
      <c r="F165" s="10">
        <f t="shared" si="5"/>
        <v>0.0004852864653</v>
      </c>
      <c r="H165" s="8">
        <f t="shared" si="9"/>
        <v>0.02592851183</v>
      </c>
      <c r="I165" s="8">
        <f t="shared" si="10"/>
        <v>0.001307319924</v>
      </c>
      <c r="J165" s="8">
        <f t="shared" si="6"/>
        <v>76159999.92</v>
      </c>
      <c r="K165" s="8">
        <f t="shared" si="7"/>
        <v>4494390.209</v>
      </c>
      <c r="M165" s="7">
        <f t="shared" si="1"/>
        <v>0.0000363964849</v>
      </c>
      <c r="N165" s="8">
        <f t="shared" si="2"/>
        <v>27999.99996</v>
      </c>
      <c r="O165" s="8">
        <f t="shared" si="3"/>
        <v>0</v>
      </c>
      <c r="P165" s="12">
        <f t="shared" si="13"/>
        <v>0.048</v>
      </c>
    </row>
    <row r="166">
      <c r="A166" s="1">
        <v>164.0</v>
      </c>
      <c r="B166" s="1">
        <v>0.25</v>
      </c>
      <c r="C166" s="8">
        <f t="shared" si="11"/>
        <v>-654383.1529</v>
      </c>
      <c r="D166" s="4">
        <f t="shared" si="12"/>
        <v>-654383.1514</v>
      </c>
      <c r="F166" s="10">
        <f t="shared" si="5"/>
        <v>0.0003639648419</v>
      </c>
      <c r="H166" s="8">
        <f t="shared" si="9"/>
        <v>0.01944638198</v>
      </c>
      <c r="I166" s="8">
        <f t="shared" si="10"/>
        <v>0.0009804898476</v>
      </c>
      <c r="J166" s="8">
        <f t="shared" si="6"/>
        <v>76159999.94</v>
      </c>
      <c r="K166" s="8">
        <f t="shared" si="7"/>
        <v>4494390.21</v>
      </c>
      <c r="M166" s="7">
        <f t="shared" si="1"/>
        <v>0.00002729736314</v>
      </c>
      <c r="N166" s="8">
        <f t="shared" si="2"/>
        <v>27999.99997</v>
      </c>
      <c r="O166" s="8">
        <f t="shared" si="3"/>
        <v>0</v>
      </c>
      <c r="P166" s="12">
        <f t="shared" si="13"/>
        <v>0.048</v>
      </c>
    </row>
    <row r="167">
      <c r="A167" s="1">
        <v>165.0</v>
      </c>
      <c r="B167" s="1">
        <v>0.25</v>
      </c>
      <c r="C167" s="8">
        <f t="shared" si="11"/>
        <v>-654383.1678</v>
      </c>
      <c r="D167" s="4">
        <f t="shared" si="12"/>
        <v>-654383.1667</v>
      </c>
      <c r="F167" s="10">
        <f t="shared" si="5"/>
        <v>0.0002729736377</v>
      </c>
      <c r="H167" s="8">
        <f t="shared" si="9"/>
        <v>0.01458478542</v>
      </c>
      <c r="I167" s="8">
        <f t="shared" si="10"/>
        <v>0.0007353673321</v>
      </c>
      <c r="J167" s="8">
        <f t="shared" si="6"/>
        <v>76159999.96</v>
      </c>
      <c r="K167" s="8">
        <f t="shared" si="7"/>
        <v>4494390.21</v>
      </c>
      <c r="M167" s="7">
        <f t="shared" si="1"/>
        <v>0.00002047302282</v>
      </c>
      <c r="N167" s="8">
        <f t="shared" si="2"/>
        <v>27999.99998</v>
      </c>
      <c r="O167" s="8">
        <f t="shared" si="3"/>
        <v>0</v>
      </c>
      <c r="P167" s="12">
        <f t="shared" si="13"/>
        <v>0.048</v>
      </c>
    </row>
    <row r="168">
      <c r="A168" s="1">
        <v>166.0</v>
      </c>
      <c r="B168" s="1">
        <v>0.25</v>
      </c>
      <c r="C168" s="8">
        <f t="shared" si="11"/>
        <v>-654383.179</v>
      </c>
      <c r="D168" s="4">
        <f t="shared" si="12"/>
        <v>-654383.1782</v>
      </c>
      <c r="F168" s="10">
        <f t="shared" si="5"/>
        <v>0.0002047302227</v>
      </c>
      <c r="H168" s="8">
        <f t="shared" si="9"/>
        <v>0.01093858847</v>
      </c>
      <c r="I168" s="8">
        <f t="shared" si="10"/>
        <v>0.0005515254691</v>
      </c>
      <c r="J168" s="8">
        <f t="shared" si="6"/>
        <v>76159999.97</v>
      </c>
      <c r="K168" s="8">
        <f t="shared" si="7"/>
        <v>4494390.211</v>
      </c>
      <c r="M168" s="7">
        <f t="shared" si="1"/>
        <v>0.0000153547667</v>
      </c>
      <c r="N168" s="8">
        <f t="shared" si="2"/>
        <v>27999.99998</v>
      </c>
      <c r="O168" s="8">
        <f t="shared" si="3"/>
        <v>0</v>
      </c>
      <c r="P168" s="12">
        <f t="shared" si="13"/>
        <v>0.048</v>
      </c>
    </row>
    <row r="169">
      <c r="A169" s="1">
        <v>167.0</v>
      </c>
      <c r="B169" s="1">
        <v>0.25</v>
      </c>
      <c r="C169" s="8">
        <f t="shared" si="11"/>
        <v>-654383.1874</v>
      </c>
      <c r="D169" s="4">
        <f t="shared" si="12"/>
        <v>-654383.1868</v>
      </c>
      <c r="F169" s="10">
        <f t="shared" si="5"/>
        <v>0.0001535476871</v>
      </c>
      <c r="H169" s="8">
        <f t="shared" si="9"/>
        <v>0.00820394103</v>
      </c>
      <c r="I169" s="8">
        <f t="shared" si="10"/>
        <v>0.0004136440855</v>
      </c>
      <c r="J169" s="8">
        <f t="shared" si="6"/>
        <v>76159999.98</v>
      </c>
      <c r="K169" s="8">
        <f t="shared" si="7"/>
        <v>4494390.211</v>
      </c>
      <c r="M169" s="7">
        <f t="shared" si="1"/>
        <v>0.00001151607654</v>
      </c>
      <c r="N169" s="8">
        <f t="shared" si="2"/>
        <v>27999.99999</v>
      </c>
      <c r="O169" s="8">
        <f t="shared" si="3"/>
        <v>0</v>
      </c>
      <c r="P169" s="12">
        <f t="shared" si="13"/>
        <v>0.048</v>
      </c>
    </row>
    <row r="170">
      <c r="A170" s="1">
        <v>168.0</v>
      </c>
      <c r="B170" s="1">
        <v>0.25</v>
      </c>
      <c r="C170" s="8">
        <f t="shared" si="11"/>
        <v>-654383.1938</v>
      </c>
      <c r="D170" s="4">
        <f t="shared" si="12"/>
        <v>-654383.1933</v>
      </c>
      <c r="F170" s="10">
        <f t="shared" si="5"/>
        <v>0.0001151607574</v>
      </c>
      <c r="H170" s="8">
        <f t="shared" si="9"/>
        <v>0.006152955592</v>
      </c>
      <c r="I170" s="8">
        <f t="shared" si="10"/>
        <v>0.0003102330551</v>
      </c>
      <c r="J170" s="8">
        <f t="shared" si="6"/>
        <v>76159999.98</v>
      </c>
      <c r="K170" s="8">
        <f t="shared" si="7"/>
        <v>4494390.212</v>
      </c>
      <c r="M170" s="7">
        <f t="shared" si="1"/>
        <v>0.000008637056804</v>
      </c>
      <c r="N170" s="8">
        <f t="shared" si="2"/>
        <v>27999.99999</v>
      </c>
      <c r="O170" s="8">
        <f t="shared" si="3"/>
        <v>0</v>
      </c>
      <c r="P170" s="12">
        <f t="shared" si="13"/>
        <v>0.048</v>
      </c>
    </row>
    <row r="171">
      <c r="A171" s="1">
        <v>169.0</v>
      </c>
      <c r="B171" s="1">
        <v>0.25</v>
      </c>
      <c r="C171" s="8">
        <f t="shared" si="11"/>
        <v>-654383.1985</v>
      </c>
      <c r="D171" s="4">
        <f t="shared" si="12"/>
        <v>-654383.1981</v>
      </c>
      <c r="F171" s="10">
        <f t="shared" si="5"/>
        <v>0.00008637056866</v>
      </c>
      <c r="H171" s="8">
        <f t="shared" si="9"/>
        <v>0.004614716578</v>
      </c>
      <c r="I171" s="8">
        <f t="shared" si="10"/>
        <v>0.0002326747855</v>
      </c>
      <c r="J171" s="8">
        <f t="shared" si="6"/>
        <v>76159999.99</v>
      </c>
      <c r="K171" s="8">
        <f t="shared" si="7"/>
        <v>4494390.212</v>
      </c>
      <c r="M171" s="7">
        <f t="shared" si="1"/>
        <v>0.00000647779265</v>
      </c>
      <c r="N171" s="8">
        <f t="shared" si="2"/>
        <v>27999.99999</v>
      </c>
      <c r="O171" s="8">
        <f t="shared" si="3"/>
        <v>0</v>
      </c>
      <c r="P171" s="12">
        <f t="shared" si="13"/>
        <v>0.048</v>
      </c>
    </row>
    <row r="172">
      <c r="A172" s="1">
        <v>170.0</v>
      </c>
      <c r="B172" s="1">
        <v>0.25</v>
      </c>
      <c r="C172" s="8">
        <f t="shared" si="11"/>
        <v>-654383.202</v>
      </c>
      <c r="D172" s="4">
        <f t="shared" si="12"/>
        <v>-654383.2018</v>
      </c>
      <c r="F172" s="10">
        <f t="shared" si="5"/>
        <v>0.00006477792685</v>
      </c>
      <c r="H172" s="8">
        <f t="shared" si="9"/>
        <v>0.003461037355</v>
      </c>
      <c r="I172" s="8">
        <f t="shared" si="10"/>
        <v>0.0001745060851</v>
      </c>
      <c r="J172" s="8">
        <f t="shared" si="6"/>
        <v>76159999.99</v>
      </c>
      <c r="K172" s="8">
        <f t="shared" si="7"/>
        <v>4494390.212</v>
      </c>
      <c r="M172" s="7">
        <f t="shared" si="1"/>
        <v>0.000004858344514</v>
      </c>
      <c r="N172" s="8">
        <f t="shared" si="2"/>
        <v>28000</v>
      </c>
      <c r="O172" s="8">
        <f t="shared" si="3"/>
        <v>0</v>
      </c>
      <c r="P172" s="12">
        <f t="shared" si="13"/>
        <v>0.048</v>
      </c>
    </row>
    <row r="173">
      <c r="A173" s="1">
        <v>171.0</v>
      </c>
      <c r="B173" s="1">
        <v>0.25</v>
      </c>
      <c r="C173" s="8">
        <f t="shared" si="11"/>
        <v>-654383.2047</v>
      </c>
      <c r="D173" s="4">
        <f t="shared" si="12"/>
        <v>-654383.2045</v>
      </c>
      <c r="F173" s="10">
        <f t="shared" si="5"/>
        <v>0.00004858344533</v>
      </c>
      <c r="H173" s="8">
        <f t="shared" si="9"/>
        <v>0.002595777995</v>
      </c>
      <c r="I173" s="8">
        <f t="shared" si="10"/>
        <v>0.0001308795628</v>
      </c>
      <c r="J173" s="8">
        <f t="shared" si="6"/>
        <v>76159999.99</v>
      </c>
      <c r="K173" s="8">
        <f t="shared" si="7"/>
        <v>4494390.212</v>
      </c>
      <c r="M173" s="7">
        <f t="shared" si="1"/>
        <v>0.0000036437584</v>
      </c>
      <c r="N173" s="8">
        <f t="shared" si="2"/>
        <v>28000</v>
      </c>
      <c r="O173" s="8">
        <f t="shared" si="3"/>
        <v>0</v>
      </c>
      <c r="P173" s="12">
        <f t="shared" si="13"/>
        <v>0.048</v>
      </c>
    </row>
    <row r="174">
      <c r="A174" s="1">
        <v>172.0</v>
      </c>
      <c r="B174" s="1">
        <v>0.25</v>
      </c>
      <c r="C174" s="8">
        <f t="shared" si="11"/>
        <v>-654383.2067</v>
      </c>
      <c r="D174" s="4">
        <f t="shared" si="12"/>
        <v>-654383.2066</v>
      </c>
      <c r="F174" s="10">
        <f t="shared" si="5"/>
        <v>0.00003643755687</v>
      </c>
      <c r="H174" s="8">
        <f t="shared" si="9"/>
        <v>0.001946833484</v>
      </c>
      <c r="I174" s="8">
        <f t="shared" si="10"/>
        <v>0.00009815967145</v>
      </c>
      <c r="J174" s="8">
        <f t="shared" si="6"/>
        <v>76159999.99</v>
      </c>
      <c r="K174" s="8">
        <f t="shared" si="7"/>
        <v>4494390.212</v>
      </c>
      <c r="M174" s="7">
        <f t="shared" si="1"/>
        <v>0.000002732816765</v>
      </c>
      <c r="N174" s="8">
        <f t="shared" si="2"/>
        <v>28000</v>
      </c>
      <c r="O174" s="8">
        <f t="shared" si="3"/>
        <v>0</v>
      </c>
      <c r="P174" s="12">
        <f t="shared" si="13"/>
        <v>0.048</v>
      </c>
    </row>
    <row r="175">
      <c r="A175" s="1">
        <v>173.0</v>
      </c>
      <c r="B175" s="1">
        <v>0.25</v>
      </c>
      <c r="C175" s="8">
        <f t="shared" si="11"/>
        <v>-654383.2082</v>
      </c>
      <c r="D175" s="4">
        <f t="shared" si="12"/>
        <v>-654383.2081</v>
      </c>
      <c r="F175" s="10">
        <f t="shared" si="5"/>
        <v>0.00002732815863</v>
      </c>
      <c r="H175" s="8">
        <f t="shared" si="9"/>
        <v>0.001460125127</v>
      </c>
      <c r="I175" s="8">
        <f t="shared" si="10"/>
        <v>0.00007361975432</v>
      </c>
      <c r="J175" s="8">
        <f t="shared" si="6"/>
        <v>76160000</v>
      </c>
      <c r="K175" s="8">
        <f t="shared" si="7"/>
        <v>4494390.212</v>
      </c>
      <c r="M175" s="7">
        <f t="shared" si="1"/>
        <v>0.000002049611897</v>
      </c>
      <c r="N175" s="8">
        <f t="shared" si="2"/>
        <v>28000</v>
      </c>
      <c r="O175" s="8">
        <f t="shared" si="3"/>
        <v>0</v>
      </c>
      <c r="P175" s="12">
        <f t="shared" si="13"/>
        <v>0.048</v>
      </c>
    </row>
    <row r="176">
      <c r="A176" s="1">
        <v>174.0</v>
      </c>
      <c r="B176" s="1">
        <v>0.25</v>
      </c>
      <c r="C176" s="8">
        <f t="shared" si="11"/>
        <v>-654383.2093</v>
      </c>
      <c r="D176" s="4">
        <f t="shared" si="12"/>
        <v>-654383.2092</v>
      </c>
      <c r="F176" s="10">
        <f t="shared" si="5"/>
        <v>0.00002049615533</v>
      </c>
      <c r="H176" s="8">
        <f t="shared" si="9"/>
        <v>0.001095093821</v>
      </c>
      <c r="I176" s="8">
        <f t="shared" si="10"/>
        <v>0.00005521481452</v>
      </c>
      <c r="J176" s="8">
        <f t="shared" si="6"/>
        <v>76160000</v>
      </c>
      <c r="K176" s="8">
        <f t="shared" si="7"/>
        <v>4494390.213</v>
      </c>
      <c r="M176" s="7">
        <f t="shared" si="1"/>
        <v>0.00000153721165</v>
      </c>
      <c r="N176" s="8">
        <f t="shared" si="2"/>
        <v>28000</v>
      </c>
      <c r="O176" s="8">
        <f t="shared" si="3"/>
        <v>0</v>
      </c>
      <c r="P176" s="12">
        <f t="shared" si="13"/>
        <v>0.048</v>
      </c>
    </row>
    <row r="177">
      <c r="A177" s="1">
        <v>175.0</v>
      </c>
      <c r="B177" s="1">
        <v>0.25</v>
      </c>
      <c r="C177" s="8">
        <f t="shared" si="11"/>
        <v>-654383.2102</v>
      </c>
      <c r="D177" s="4">
        <f t="shared" si="12"/>
        <v>-654383.2101</v>
      </c>
      <c r="F177" s="10">
        <f t="shared" si="5"/>
        <v>0.00001537210744</v>
      </c>
      <c r="H177" s="8">
        <f t="shared" si="9"/>
        <v>0.0008213203734</v>
      </c>
      <c r="I177" s="8">
        <f t="shared" si="10"/>
        <v>0.00004141111127</v>
      </c>
      <c r="J177" s="8">
        <f t="shared" si="6"/>
        <v>76160000</v>
      </c>
      <c r="K177" s="8">
        <f t="shared" si="7"/>
        <v>4494390.213</v>
      </c>
      <c r="M177" s="7">
        <f t="shared" si="1"/>
        <v>0.000001152908058</v>
      </c>
      <c r="N177" s="8">
        <f t="shared" si="2"/>
        <v>28000</v>
      </c>
      <c r="O177" s="8">
        <f t="shared" si="3"/>
        <v>0</v>
      </c>
      <c r="P177" s="12">
        <f t="shared" si="13"/>
        <v>0.048</v>
      </c>
    </row>
    <row r="178">
      <c r="A178" s="1">
        <v>176.0</v>
      </c>
      <c r="B178" s="1">
        <v>0.25</v>
      </c>
      <c r="C178" s="8">
        <f t="shared" si="11"/>
        <v>-654383.2108</v>
      </c>
      <c r="D178" s="4">
        <f t="shared" si="12"/>
        <v>-654383.2107</v>
      </c>
      <c r="F178" s="10">
        <f t="shared" si="5"/>
        <v>0.00001152908059</v>
      </c>
      <c r="H178" s="8">
        <f t="shared" si="9"/>
        <v>0.0006159902962</v>
      </c>
      <c r="I178" s="8">
        <f t="shared" si="10"/>
        <v>0.00003105833426</v>
      </c>
      <c r="J178" s="8">
        <f t="shared" si="6"/>
        <v>76160000</v>
      </c>
      <c r="K178" s="8">
        <f t="shared" si="7"/>
        <v>4494390.213</v>
      </c>
      <c r="M178" s="7">
        <f t="shared" si="1"/>
        <v>0.0000008646810443</v>
      </c>
      <c r="N178" s="8">
        <f t="shared" si="2"/>
        <v>28000</v>
      </c>
      <c r="O178" s="8">
        <f t="shared" si="3"/>
        <v>0</v>
      </c>
      <c r="P178" s="12">
        <f t="shared" si="13"/>
        <v>0.048</v>
      </c>
    </row>
    <row r="179">
      <c r="A179" s="1">
        <v>177.0</v>
      </c>
      <c r="B179" s="1">
        <v>0.25</v>
      </c>
      <c r="C179" s="8">
        <f t="shared" si="11"/>
        <v>-654383.2113</v>
      </c>
      <c r="D179" s="4">
        <f t="shared" si="12"/>
        <v>-654383.2112</v>
      </c>
      <c r="F179" s="10">
        <f t="shared" si="5"/>
        <v>0.000008646792286</v>
      </c>
      <c r="H179" s="8">
        <f t="shared" si="9"/>
        <v>0.000461992715</v>
      </c>
      <c r="I179" s="8">
        <f t="shared" si="10"/>
        <v>0.00002329375033</v>
      </c>
      <c r="J179" s="8">
        <f t="shared" si="6"/>
        <v>76160000</v>
      </c>
      <c r="K179" s="8">
        <f t="shared" si="7"/>
        <v>4494390.213</v>
      </c>
      <c r="M179" s="7">
        <f t="shared" si="1"/>
        <v>0.0000006485094215</v>
      </c>
      <c r="N179" s="8">
        <f t="shared" si="2"/>
        <v>28000</v>
      </c>
      <c r="O179" s="8">
        <f t="shared" si="3"/>
        <v>0</v>
      </c>
      <c r="P179" s="12">
        <f t="shared" si="13"/>
        <v>0.048</v>
      </c>
    </row>
    <row r="180">
      <c r="A180" s="1">
        <v>178.0</v>
      </c>
      <c r="B180" s="1">
        <v>0.25</v>
      </c>
      <c r="C180" s="8">
        <f t="shared" si="11"/>
        <v>-654383.2116</v>
      </c>
      <c r="D180" s="4">
        <f t="shared" si="12"/>
        <v>-654383.2116</v>
      </c>
      <c r="F180" s="10">
        <f t="shared" si="5"/>
        <v>0.000006485130544</v>
      </c>
      <c r="H180" s="8">
        <f t="shared" si="9"/>
        <v>0.0003464945295</v>
      </c>
      <c r="I180" s="8">
        <f t="shared" si="10"/>
        <v>0.00001747031241</v>
      </c>
      <c r="J180" s="8">
        <f t="shared" si="6"/>
        <v>76160000</v>
      </c>
      <c r="K180" s="8">
        <f t="shared" si="7"/>
        <v>4494390.213</v>
      </c>
      <c r="M180" s="7">
        <f t="shared" si="1"/>
        <v>0.0000004863847908</v>
      </c>
      <c r="N180" s="8">
        <f t="shared" si="2"/>
        <v>28000</v>
      </c>
      <c r="O180" s="8">
        <f t="shared" si="3"/>
        <v>0</v>
      </c>
      <c r="P180" s="12">
        <f t="shared" si="13"/>
        <v>0.048</v>
      </c>
    </row>
    <row r="181">
      <c r="A181" s="1">
        <v>179.0</v>
      </c>
      <c r="B181" s="1">
        <v>0.25</v>
      </c>
      <c r="C181" s="8">
        <f t="shared" si="11"/>
        <v>-654383.2119</v>
      </c>
      <c r="D181" s="4">
        <f t="shared" si="12"/>
        <v>-654383.2119</v>
      </c>
      <c r="F181" s="10">
        <f t="shared" si="5"/>
        <v>0.00000486384791</v>
      </c>
      <c r="H181" s="8">
        <f t="shared" si="9"/>
        <v>0.0002598709031</v>
      </c>
      <c r="I181" s="8">
        <f t="shared" si="10"/>
        <v>0.00001310273461</v>
      </c>
      <c r="J181" s="8">
        <f t="shared" si="6"/>
        <v>76160000</v>
      </c>
      <c r="K181" s="8">
        <f t="shared" si="7"/>
        <v>4494390.213</v>
      </c>
      <c r="M181" s="7">
        <f t="shared" si="1"/>
        <v>0.0000003647885932</v>
      </c>
      <c r="N181" s="8">
        <f t="shared" si="2"/>
        <v>28000</v>
      </c>
      <c r="O181" s="8">
        <f t="shared" si="3"/>
        <v>0</v>
      </c>
      <c r="P181" s="12">
        <f t="shared" si="13"/>
        <v>0.048</v>
      </c>
    </row>
    <row r="182">
      <c r="A182" s="1">
        <v>180.0</v>
      </c>
      <c r="B182" s="1">
        <v>0.25</v>
      </c>
      <c r="C182" s="8">
        <f t="shared" si="11"/>
        <v>-654383.2121</v>
      </c>
      <c r="D182" s="4">
        <f t="shared" si="12"/>
        <v>-654383.2121</v>
      </c>
      <c r="F182" s="10">
        <f t="shared" si="5"/>
        <v>0.000003647885934</v>
      </c>
      <c r="H182" s="8">
        <f t="shared" si="9"/>
        <v>0.000194903172</v>
      </c>
      <c r="I182" s="8">
        <f t="shared" si="10"/>
        <v>0.000009827050688</v>
      </c>
      <c r="J182" s="8">
        <f t="shared" si="6"/>
        <v>76160000</v>
      </c>
      <c r="K182" s="8">
        <f t="shared" si="7"/>
        <v>4494390.213</v>
      </c>
      <c r="M182" s="7">
        <f t="shared" si="1"/>
        <v>0.000000273591445</v>
      </c>
      <c r="N182" s="8">
        <f t="shared" si="2"/>
        <v>28000</v>
      </c>
      <c r="O182" s="8">
        <f t="shared" si="3"/>
        <v>0</v>
      </c>
      <c r="P182" s="12">
        <f t="shared" si="13"/>
        <v>0.048</v>
      </c>
    </row>
    <row r="183">
      <c r="A183" s="1">
        <v>181.0</v>
      </c>
      <c r="B183" s="1">
        <v>0.25</v>
      </c>
      <c r="C183" s="8">
        <f t="shared" si="11"/>
        <v>-654383.2122</v>
      </c>
      <c r="D183" s="4">
        <f t="shared" si="12"/>
        <v>-654383.2122</v>
      </c>
      <c r="F183" s="10">
        <f t="shared" si="5"/>
        <v>0.000002735896288</v>
      </c>
      <c r="H183" s="8">
        <f t="shared" si="9"/>
        <v>0.0001461773982</v>
      </c>
      <c r="I183" s="8">
        <f t="shared" si="10"/>
        <v>0.000007370288983</v>
      </c>
      <c r="J183" s="8">
        <f t="shared" si="6"/>
        <v>76160000</v>
      </c>
      <c r="K183" s="8">
        <f t="shared" si="7"/>
        <v>4494390.213</v>
      </c>
      <c r="M183" s="7">
        <f t="shared" si="1"/>
        <v>0.0000002051922216</v>
      </c>
      <c r="N183" s="8">
        <f t="shared" si="2"/>
        <v>28000</v>
      </c>
      <c r="O183" s="8">
        <f t="shared" si="3"/>
        <v>0</v>
      </c>
      <c r="P183" s="12">
        <f t="shared" si="13"/>
        <v>0.048</v>
      </c>
    </row>
    <row r="184">
      <c r="A184" s="1">
        <v>182.0</v>
      </c>
      <c r="B184" s="1">
        <v>0.25</v>
      </c>
      <c r="C184" s="8">
        <f t="shared" si="11"/>
        <v>-654383.2124</v>
      </c>
      <c r="D184" s="4">
        <f t="shared" si="12"/>
        <v>-654383.2123</v>
      </c>
      <c r="F184" s="10">
        <f t="shared" si="5"/>
        <v>0.000002051922216</v>
      </c>
      <c r="H184" s="8">
        <f t="shared" si="9"/>
        <v>0.000109633041</v>
      </c>
      <c r="I184" s="8">
        <f t="shared" si="10"/>
        <v>0.000005527716354</v>
      </c>
      <c r="J184" s="8">
        <f t="shared" si="6"/>
        <v>76160000</v>
      </c>
      <c r="K184" s="8">
        <f t="shared" si="7"/>
        <v>4494390.213</v>
      </c>
      <c r="M184" s="7">
        <f t="shared" si="1"/>
        <v>0.0000001538941662</v>
      </c>
      <c r="N184" s="8">
        <f t="shared" si="2"/>
        <v>28000</v>
      </c>
      <c r="O184" s="8">
        <f t="shared" si="3"/>
        <v>0</v>
      </c>
      <c r="P184" s="12">
        <f t="shared" si="13"/>
        <v>0.048</v>
      </c>
    </row>
    <row r="185">
      <c r="A185" s="1">
        <v>183.0</v>
      </c>
      <c r="B185" s="1">
        <v>0.25</v>
      </c>
      <c r="C185" s="8">
        <f t="shared" si="11"/>
        <v>-654383.2124</v>
      </c>
      <c r="D185" s="4">
        <f t="shared" si="12"/>
        <v>-654383.2124</v>
      </c>
      <c r="F185" s="10">
        <f t="shared" si="5"/>
        <v>0.000001538968907</v>
      </c>
      <c r="H185" s="8">
        <f t="shared" si="9"/>
        <v>0.00008222478137</v>
      </c>
      <c r="I185" s="8">
        <f t="shared" si="10"/>
        <v>0.000004145787296</v>
      </c>
      <c r="J185" s="8">
        <f t="shared" si="6"/>
        <v>76160000</v>
      </c>
      <c r="K185" s="8">
        <f t="shared" si="7"/>
        <v>4494390.213</v>
      </c>
      <c r="M185" s="7">
        <f t="shared" si="1"/>
        <v>0.000000115422668</v>
      </c>
      <c r="N185" s="8">
        <f t="shared" si="2"/>
        <v>28000</v>
      </c>
      <c r="O185" s="8">
        <f t="shared" si="3"/>
        <v>0</v>
      </c>
      <c r="P185" s="12">
        <f t="shared" si="13"/>
        <v>0.048</v>
      </c>
    </row>
    <row r="186">
      <c r="A186" s="1">
        <v>184.0</v>
      </c>
      <c r="B186" s="1">
        <v>0.25</v>
      </c>
      <c r="C186" s="8">
        <f t="shared" si="11"/>
        <v>-654383.2125</v>
      </c>
      <c r="D186" s="4">
        <f t="shared" si="12"/>
        <v>-654383.2125</v>
      </c>
      <c r="F186" s="10">
        <f t="shared" si="5"/>
        <v>0.000001154208517</v>
      </c>
      <c r="H186" s="8">
        <f t="shared" si="9"/>
        <v>0.00006166858636</v>
      </c>
      <c r="I186" s="8">
        <f t="shared" si="10"/>
        <v>0.000003109340489</v>
      </c>
      <c r="J186" s="8">
        <f t="shared" si="6"/>
        <v>76160000</v>
      </c>
      <c r="K186" s="8">
        <f t="shared" si="7"/>
        <v>4494390.213</v>
      </c>
      <c r="M186" s="7">
        <f t="shared" si="1"/>
        <v>0.0000000865656388</v>
      </c>
      <c r="N186" s="8">
        <f t="shared" si="2"/>
        <v>28000</v>
      </c>
      <c r="O186" s="8">
        <f t="shared" si="3"/>
        <v>0</v>
      </c>
      <c r="P186" s="12">
        <f t="shared" si="13"/>
        <v>0.048</v>
      </c>
    </row>
    <row r="187">
      <c r="A187" s="1">
        <v>185.0</v>
      </c>
      <c r="B187" s="1">
        <v>0.25</v>
      </c>
      <c r="C187" s="8">
        <f t="shared" si="11"/>
        <v>-654383.2125</v>
      </c>
      <c r="D187" s="4">
        <f t="shared" si="12"/>
        <v>-654383.2125</v>
      </c>
      <c r="F187" s="10">
        <f t="shared" si="5"/>
        <v>0.0000008656382253</v>
      </c>
      <c r="H187" s="8">
        <f t="shared" si="9"/>
        <v>0.00004625143996</v>
      </c>
      <c r="I187" s="8">
        <f t="shared" si="10"/>
        <v>0.000002332005376</v>
      </c>
      <c r="J187" s="8">
        <f t="shared" si="6"/>
        <v>76160000</v>
      </c>
      <c r="K187" s="8">
        <f t="shared" si="7"/>
        <v>4494390.213</v>
      </c>
      <c r="M187" s="7">
        <f t="shared" si="1"/>
        <v>0.00000006492286689</v>
      </c>
      <c r="N187" s="8">
        <f t="shared" si="2"/>
        <v>28000</v>
      </c>
      <c r="O187" s="8">
        <f t="shared" si="3"/>
        <v>0</v>
      </c>
      <c r="P187" s="12">
        <f t="shared" si="13"/>
        <v>0.048</v>
      </c>
    </row>
    <row r="188">
      <c r="A188" s="1">
        <v>186.0</v>
      </c>
      <c r="B188" s="1">
        <v>0.25</v>
      </c>
      <c r="C188" s="8">
        <f t="shared" si="11"/>
        <v>-654383.2126</v>
      </c>
      <c r="D188" s="4">
        <f t="shared" si="12"/>
        <v>-654383.2126</v>
      </c>
      <c r="F188" s="10">
        <f t="shared" si="5"/>
        <v>0.0000006492105062</v>
      </c>
      <c r="H188" s="8">
        <f t="shared" si="9"/>
        <v>0.00003468855414</v>
      </c>
      <c r="I188" s="8">
        <f t="shared" si="10"/>
        <v>0.00000174900273</v>
      </c>
      <c r="J188" s="8">
        <f t="shared" si="6"/>
        <v>76160000</v>
      </c>
      <c r="K188" s="8">
        <f t="shared" si="7"/>
        <v>4494390.213</v>
      </c>
      <c r="M188" s="7">
        <f t="shared" si="1"/>
        <v>0.00000004869078797</v>
      </c>
      <c r="N188" s="8">
        <f t="shared" si="2"/>
        <v>28000</v>
      </c>
      <c r="O188" s="8">
        <f t="shared" si="3"/>
        <v>0</v>
      </c>
      <c r="P188" s="12">
        <f t="shared" si="13"/>
        <v>0.048</v>
      </c>
    </row>
    <row r="189">
      <c r="A189" s="1">
        <v>187.0</v>
      </c>
      <c r="B189" s="1">
        <v>0.25</v>
      </c>
      <c r="C189" s="8">
        <f t="shared" si="11"/>
        <v>-654383.2126</v>
      </c>
      <c r="D189" s="4">
        <f t="shared" si="12"/>
        <v>-654383.2126</v>
      </c>
      <c r="F189" s="10">
        <f t="shared" si="5"/>
        <v>0.0000004869078797</v>
      </c>
      <c r="H189" s="8">
        <f t="shared" si="9"/>
        <v>0.00002601640702</v>
      </c>
      <c r="I189" s="8">
        <f t="shared" si="10"/>
        <v>0.000001311751614</v>
      </c>
      <c r="J189" s="8">
        <f t="shared" si="6"/>
        <v>76160000</v>
      </c>
      <c r="K189" s="8">
        <f t="shared" si="7"/>
        <v>4494390.213</v>
      </c>
      <c r="M189" s="7">
        <f t="shared" si="1"/>
        <v>0.00000003651809098</v>
      </c>
      <c r="N189" s="8">
        <f t="shared" si="2"/>
        <v>28000</v>
      </c>
      <c r="O189" s="8">
        <f t="shared" si="3"/>
        <v>0</v>
      </c>
      <c r="P189" s="12">
        <f t="shared" si="13"/>
        <v>0.048</v>
      </c>
    </row>
    <row r="190">
      <c r="A190" s="1">
        <v>188.0</v>
      </c>
      <c r="B190" s="1">
        <v>0.25</v>
      </c>
      <c r="C190" s="8">
        <f t="shared" si="11"/>
        <v>-654383.2126</v>
      </c>
      <c r="D190" s="4">
        <f t="shared" si="12"/>
        <v>-654383.2126</v>
      </c>
      <c r="F190" s="10">
        <f t="shared" si="5"/>
        <v>0.0000003651809098</v>
      </c>
      <c r="H190" s="8">
        <f t="shared" si="9"/>
        <v>0.00001951233988</v>
      </c>
      <c r="I190" s="8">
        <f t="shared" si="10"/>
        <v>0.0000009838154561</v>
      </c>
      <c r="J190" s="8">
        <f t="shared" si="6"/>
        <v>76160000</v>
      </c>
      <c r="K190" s="8">
        <f t="shared" si="7"/>
        <v>4494390.213</v>
      </c>
      <c r="M190" s="7">
        <f t="shared" si="1"/>
        <v>0.00000002738856823</v>
      </c>
      <c r="N190" s="8">
        <f t="shared" si="2"/>
        <v>28000</v>
      </c>
      <c r="O190" s="8">
        <f t="shared" si="3"/>
        <v>0</v>
      </c>
      <c r="P190" s="12">
        <f t="shared" si="13"/>
        <v>0.048</v>
      </c>
    </row>
    <row r="191">
      <c r="A191" s="1">
        <v>189.0</v>
      </c>
      <c r="B191" s="1">
        <v>0.25</v>
      </c>
      <c r="C191" s="8">
        <f t="shared" si="11"/>
        <v>-654383.2126</v>
      </c>
      <c r="D191" s="4">
        <f t="shared" si="12"/>
        <v>-654383.2126</v>
      </c>
      <c r="F191" s="10">
        <f t="shared" si="5"/>
        <v>0.0000002738584382</v>
      </c>
      <c r="H191" s="8">
        <f t="shared" si="9"/>
        <v>0.00001463424628</v>
      </c>
      <c r="I191" s="8">
        <f t="shared" si="10"/>
        <v>0.0000007378611571</v>
      </c>
      <c r="J191" s="8">
        <f t="shared" si="6"/>
        <v>76160000</v>
      </c>
      <c r="K191" s="8">
        <f t="shared" si="7"/>
        <v>4494390.213</v>
      </c>
      <c r="M191" s="7">
        <f t="shared" si="1"/>
        <v>0.00000002053938286</v>
      </c>
      <c r="N191" s="8">
        <f t="shared" si="2"/>
        <v>28000</v>
      </c>
      <c r="O191" s="8">
        <f t="shared" si="3"/>
        <v>0</v>
      </c>
      <c r="P191" s="12">
        <f t="shared" si="13"/>
        <v>0.048</v>
      </c>
    </row>
    <row r="192">
      <c r="A192" s="1">
        <v>190.0</v>
      </c>
      <c r="B192" s="1">
        <v>0.25</v>
      </c>
      <c r="C192" s="8">
        <f t="shared" si="11"/>
        <v>-654383.2127</v>
      </c>
      <c r="D192" s="4">
        <f t="shared" si="12"/>
        <v>-654383.2127</v>
      </c>
      <c r="F192" s="10">
        <f t="shared" si="5"/>
        <v>0.0000002054210728</v>
      </c>
      <c r="H192" s="8">
        <f t="shared" si="9"/>
        <v>0.00001097568472</v>
      </c>
      <c r="I192" s="8">
        <f t="shared" si="10"/>
        <v>0.0000005533958684</v>
      </c>
      <c r="J192" s="8">
        <f t="shared" si="6"/>
        <v>76160000</v>
      </c>
      <c r="K192" s="8">
        <f t="shared" si="7"/>
        <v>4494390.213</v>
      </c>
      <c r="M192" s="7">
        <f t="shared" si="1"/>
        <v>0.00000001540658046</v>
      </c>
      <c r="N192" s="8">
        <f t="shared" si="2"/>
        <v>28000</v>
      </c>
      <c r="O192" s="8">
        <f t="shared" si="3"/>
        <v>0</v>
      </c>
      <c r="P192" s="12">
        <f t="shared" si="13"/>
        <v>0.048</v>
      </c>
    </row>
    <row r="193">
      <c r="A193" s="1">
        <v>191.0</v>
      </c>
      <c r="B193" s="1">
        <v>0.25</v>
      </c>
      <c r="C193" s="8">
        <f t="shared" si="11"/>
        <v>-654383.2127</v>
      </c>
      <c r="D193" s="4">
        <f t="shared" si="12"/>
        <v>-654383.2127</v>
      </c>
      <c r="F193" s="10">
        <f t="shared" si="5"/>
        <v>0.0000001540567232</v>
      </c>
      <c r="H193" s="8">
        <f t="shared" si="9"/>
        <v>0.000008231746257</v>
      </c>
      <c r="I193" s="8">
        <f t="shared" si="10"/>
        <v>0.0000004150460298</v>
      </c>
      <c r="J193" s="8">
        <f t="shared" si="6"/>
        <v>76160000</v>
      </c>
      <c r="K193" s="8">
        <f t="shared" si="7"/>
        <v>4494390.213</v>
      </c>
      <c r="M193" s="7">
        <f t="shared" si="1"/>
        <v>0.00000001155425424</v>
      </c>
      <c r="N193" s="8">
        <f t="shared" si="2"/>
        <v>28000</v>
      </c>
      <c r="O193" s="8">
        <f t="shared" si="3"/>
        <v>0</v>
      </c>
      <c r="P193" s="12">
        <f t="shared" si="13"/>
        <v>0.048</v>
      </c>
    </row>
    <row r="194">
      <c r="A194" s="1">
        <v>192.0</v>
      </c>
      <c r="B194" s="1">
        <v>0.25</v>
      </c>
      <c r="C194" s="8">
        <f t="shared" si="11"/>
        <v>-654383.2127</v>
      </c>
      <c r="D194" s="4">
        <f t="shared" si="12"/>
        <v>-654383.2127</v>
      </c>
      <c r="F194" s="10">
        <f t="shared" si="5"/>
        <v>0.0000001155516238</v>
      </c>
      <c r="H194" s="8">
        <f t="shared" si="9"/>
        <v>0.000006173844278</v>
      </c>
      <c r="I194" s="8">
        <f t="shared" si="10"/>
        <v>0.0000003112862661</v>
      </c>
      <c r="J194" s="8">
        <f t="shared" si="6"/>
        <v>76160000</v>
      </c>
      <c r="K194" s="8">
        <f t="shared" si="7"/>
        <v>4494390.213</v>
      </c>
      <c r="M194" s="7">
        <f t="shared" si="1"/>
        <v>0.000000008666371785</v>
      </c>
      <c r="N194" s="8">
        <f t="shared" si="2"/>
        <v>28000</v>
      </c>
      <c r="O194" s="8">
        <f t="shared" si="3"/>
        <v>0</v>
      </c>
      <c r="P194" s="12">
        <f t="shared" si="13"/>
        <v>0.048</v>
      </c>
    </row>
    <row r="195">
      <c r="A195" s="1">
        <v>193.0</v>
      </c>
      <c r="B195" s="1">
        <v>0.25</v>
      </c>
      <c r="C195" s="8">
        <f t="shared" si="11"/>
        <v>-654383.2127</v>
      </c>
      <c r="D195" s="4">
        <f t="shared" si="12"/>
        <v>-654383.2127</v>
      </c>
      <c r="F195" s="10">
        <f t="shared" si="5"/>
        <v>0.00000008663647367</v>
      </c>
      <c r="H195" s="8">
        <f t="shared" si="9"/>
        <v>0.00000463038321</v>
      </c>
      <c r="I195" s="8">
        <f t="shared" si="10"/>
        <v>0.0000002334646997</v>
      </c>
      <c r="J195" s="8">
        <f t="shared" si="6"/>
        <v>76160000</v>
      </c>
      <c r="K195" s="8">
        <f t="shared" si="7"/>
        <v>4494390.213</v>
      </c>
      <c r="M195" s="7">
        <f t="shared" si="1"/>
        <v>0.000000006497735526</v>
      </c>
      <c r="N195" s="8">
        <f t="shared" si="2"/>
        <v>28000</v>
      </c>
      <c r="O195" s="8">
        <f t="shared" si="3"/>
        <v>0</v>
      </c>
      <c r="P195" s="12">
        <f t="shared" si="13"/>
        <v>0.048</v>
      </c>
    </row>
    <row r="196">
      <c r="A196" s="1">
        <v>194.0</v>
      </c>
      <c r="B196" s="1">
        <v>0.25</v>
      </c>
      <c r="C196" s="8">
        <f t="shared" si="11"/>
        <v>-654383.2127</v>
      </c>
      <c r="D196" s="4">
        <f t="shared" si="12"/>
        <v>-654383.2127</v>
      </c>
      <c r="F196" s="10">
        <f t="shared" si="5"/>
        <v>0.00000006498643665</v>
      </c>
      <c r="H196" s="8">
        <f t="shared" si="9"/>
        <v>0.000003472787409</v>
      </c>
      <c r="I196" s="8">
        <f t="shared" si="10"/>
        <v>0.0000001750985248</v>
      </c>
      <c r="J196" s="8">
        <f t="shared" si="6"/>
        <v>76160000</v>
      </c>
      <c r="K196" s="8">
        <f t="shared" si="7"/>
        <v>4494390.213</v>
      </c>
      <c r="M196" s="7">
        <f t="shared" si="1"/>
        <v>0.000000004873982749</v>
      </c>
      <c r="N196" s="8">
        <f t="shared" si="2"/>
        <v>28000</v>
      </c>
      <c r="O196" s="8">
        <f t="shared" si="3"/>
        <v>0</v>
      </c>
      <c r="P196" s="12">
        <f t="shared" si="13"/>
        <v>0.048</v>
      </c>
    </row>
    <row r="197">
      <c r="A197" s="1">
        <v>195.0</v>
      </c>
      <c r="B197" s="1">
        <v>0.25</v>
      </c>
      <c r="C197" s="8">
        <f t="shared" si="11"/>
        <v>-654383.2127</v>
      </c>
      <c r="D197" s="4">
        <f t="shared" si="12"/>
        <v>-654383.2127</v>
      </c>
      <c r="F197" s="10">
        <f t="shared" si="5"/>
        <v>0.00000004874890888</v>
      </c>
      <c r="H197" s="8">
        <f t="shared" si="9"/>
        <v>0.000002604573266</v>
      </c>
      <c r="I197" s="8">
        <f t="shared" si="10"/>
        <v>0.0000001313230218</v>
      </c>
      <c r="J197" s="8">
        <f t="shared" si="6"/>
        <v>76160000</v>
      </c>
      <c r="K197" s="8">
        <f t="shared" si="7"/>
        <v>4494390.213</v>
      </c>
      <c r="M197" s="7">
        <f t="shared" si="1"/>
        <v>0.000000003656168166</v>
      </c>
      <c r="N197" s="8">
        <f t="shared" si="2"/>
        <v>28000</v>
      </c>
      <c r="O197" s="8">
        <f t="shared" si="3"/>
        <v>0</v>
      </c>
      <c r="P197" s="12">
        <f t="shared" si="13"/>
        <v>0.048</v>
      </c>
    </row>
    <row r="198">
      <c r="A198" s="1">
        <v>196.0</v>
      </c>
      <c r="B198" s="1">
        <v>0.25</v>
      </c>
      <c r="C198" s="8">
        <f t="shared" si="11"/>
        <v>-654383.2127</v>
      </c>
      <c r="D198" s="4">
        <f t="shared" si="12"/>
        <v>-654383.2127</v>
      </c>
      <c r="F198" s="10">
        <f t="shared" si="5"/>
        <v>0.00000003654351888</v>
      </c>
      <c r="H198" s="8">
        <f t="shared" si="9"/>
        <v>0.00000195342995</v>
      </c>
      <c r="I198" s="8">
        <f t="shared" si="10"/>
        <v>0.00000009849226639</v>
      </c>
      <c r="J198" s="8">
        <f t="shared" si="6"/>
        <v>76160000</v>
      </c>
      <c r="K198" s="8">
        <f t="shared" si="7"/>
        <v>4494390.213</v>
      </c>
      <c r="M198" s="7">
        <f t="shared" si="1"/>
        <v>0.000000002740763916</v>
      </c>
      <c r="N198" s="8">
        <f t="shared" si="2"/>
        <v>28000</v>
      </c>
      <c r="O198" s="8">
        <f t="shared" si="3"/>
        <v>0</v>
      </c>
      <c r="P198" s="12">
        <f t="shared" si="13"/>
        <v>0.048</v>
      </c>
    </row>
    <row r="199">
      <c r="A199" s="1">
        <v>197.0</v>
      </c>
      <c r="B199" s="1">
        <v>0.25</v>
      </c>
      <c r="C199" s="8">
        <f t="shared" si="11"/>
        <v>-654383.2127</v>
      </c>
      <c r="D199" s="4">
        <f t="shared" si="12"/>
        <v>-654383.2127</v>
      </c>
      <c r="F199" s="10">
        <f t="shared" si="5"/>
        <v>0.00000002742580194</v>
      </c>
      <c r="H199" s="8">
        <f t="shared" si="9"/>
        <v>0.000001465098399</v>
      </c>
      <c r="I199" s="8">
        <f t="shared" si="10"/>
        <v>0.00000007387050752</v>
      </c>
      <c r="J199" s="8">
        <f t="shared" si="6"/>
        <v>76160000</v>
      </c>
      <c r="K199" s="8">
        <f t="shared" si="7"/>
        <v>4494390.213</v>
      </c>
      <c r="M199" s="7">
        <f t="shared" si="1"/>
        <v>0.000000002056935145</v>
      </c>
      <c r="N199" s="8">
        <f t="shared" si="2"/>
        <v>28000</v>
      </c>
      <c r="O199" s="8">
        <f t="shared" si="3"/>
        <v>0</v>
      </c>
      <c r="P199" s="12">
        <f t="shared" si="13"/>
        <v>0.048</v>
      </c>
    </row>
    <row r="200">
      <c r="A200" s="1">
        <v>198.0</v>
      </c>
      <c r="B200" s="1">
        <v>0.25</v>
      </c>
      <c r="C200" s="8">
        <f t="shared" si="11"/>
        <v>-654383.2127</v>
      </c>
      <c r="D200" s="4">
        <f t="shared" si="12"/>
        <v>-654383.2127</v>
      </c>
      <c r="F200" s="10">
        <f t="shared" si="5"/>
        <v>0.00000002056027006</v>
      </c>
      <c r="H200" s="8">
        <f t="shared" si="9"/>
        <v>0.000001098806508</v>
      </c>
      <c r="I200" s="8">
        <f t="shared" si="10"/>
        <v>0.00000005540200883</v>
      </c>
      <c r="J200" s="8">
        <f t="shared" si="6"/>
        <v>76160000</v>
      </c>
      <c r="K200" s="8">
        <f t="shared" si="7"/>
        <v>4494390.213</v>
      </c>
      <c r="M200" s="7">
        <f t="shared" si="1"/>
        <v>0.000000001542020255</v>
      </c>
      <c r="N200" s="8">
        <f t="shared" si="2"/>
        <v>28000</v>
      </c>
      <c r="O200" s="8">
        <f t="shared" si="3"/>
        <v>0</v>
      </c>
      <c r="P200" s="12">
        <f t="shared" si="13"/>
        <v>0.048</v>
      </c>
    </row>
    <row r="201">
      <c r="C201" s="8"/>
      <c r="D201" s="4"/>
      <c r="F201" s="10"/>
      <c r="H201" s="8"/>
      <c r="I201" s="8"/>
      <c r="J201" s="8"/>
      <c r="K201" s="8"/>
      <c r="O201" s="8"/>
      <c r="P201" s="12"/>
    </row>
    <row r="202">
      <c r="C202" s="8"/>
      <c r="D202" s="8"/>
      <c r="F202" s="10"/>
      <c r="H202" s="8"/>
      <c r="I202" s="8"/>
      <c r="J202" s="8"/>
      <c r="K202" s="8"/>
      <c r="O202" s="8"/>
      <c r="P202" s="12"/>
    </row>
    <row r="203">
      <c r="C203" s="8"/>
      <c r="D203" s="8"/>
      <c r="F203" s="10"/>
      <c r="H203" s="8"/>
      <c r="I203" s="8"/>
      <c r="J203" s="8"/>
      <c r="K203" s="8"/>
      <c r="O203" s="8"/>
      <c r="P203" s="12"/>
    </row>
    <row r="204">
      <c r="C204" s="8"/>
      <c r="D204" s="8"/>
      <c r="F204" s="10"/>
      <c r="H204" s="8"/>
      <c r="I204" s="8"/>
      <c r="J204" s="8"/>
      <c r="K204" s="8"/>
      <c r="O204" s="8"/>
      <c r="P204" s="12"/>
    </row>
    <row r="205">
      <c r="C205" s="8"/>
      <c r="D205" s="8"/>
      <c r="F205" s="10"/>
      <c r="H205" s="8"/>
      <c r="I205" s="8"/>
      <c r="J205" s="8"/>
      <c r="K205" s="8"/>
      <c r="O205" s="8"/>
      <c r="P205" s="12"/>
    </row>
    <row r="206">
      <c r="C206" s="8"/>
      <c r="D206" s="8"/>
      <c r="F206" s="10"/>
      <c r="H206" s="8"/>
      <c r="I206" s="8"/>
      <c r="J206" s="8"/>
      <c r="K206" s="8"/>
      <c r="O206" s="8"/>
      <c r="P206" s="12"/>
    </row>
    <row r="207">
      <c r="C207" s="8"/>
      <c r="D207" s="8"/>
      <c r="F207" s="10"/>
      <c r="H207" s="8"/>
      <c r="I207" s="8"/>
      <c r="J207" s="8"/>
      <c r="K207" s="8"/>
      <c r="O207" s="8"/>
      <c r="P207" s="12"/>
    </row>
    <row r="208">
      <c r="C208" s="8"/>
      <c r="D208" s="8"/>
      <c r="F208" s="10"/>
      <c r="H208" s="8"/>
      <c r="I208" s="8"/>
      <c r="J208" s="8"/>
      <c r="K208" s="8"/>
      <c r="O208" s="8"/>
      <c r="P208" s="12"/>
    </row>
    <row r="209">
      <c r="C209" s="8"/>
      <c r="D209" s="8"/>
      <c r="F209" s="10"/>
      <c r="H209" s="8"/>
      <c r="I209" s="8"/>
      <c r="J209" s="8"/>
      <c r="K209" s="8"/>
      <c r="O209" s="8"/>
      <c r="P209" s="12"/>
    </row>
    <row r="210">
      <c r="C210" s="8"/>
      <c r="D210" s="8"/>
      <c r="F210" s="10"/>
      <c r="H210" s="8"/>
      <c r="I210" s="8"/>
      <c r="J210" s="8"/>
      <c r="K210" s="8"/>
      <c r="O210" s="8"/>
      <c r="P210" s="12"/>
    </row>
    <row r="211">
      <c r="C211" s="8"/>
      <c r="D211" s="8"/>
      <c r="F211" s="10"/>
      <c r="H211" s="8"/>
      <c r="I211" s="8"/>
      <c r="J211" s="8"/>
      <c r="K211" s="8"/>
      <c r="O211" s="8"/>
      <c r="P211" s="12"/>
    </row>
    <row r="212">
      <c r="C212" s="8"/>
      <c r="D212" s="8"/>
      <c r="F212" s="10"/>
      <c r="H212" s="8"/>
      <c r="I212" s="8"/>
      <c r="J212" s="8"/>
      <c r="K212" s="8"/>
      <c r="O212" s="8"/>
      <c r="P212" s="12"/>
    </row>
    <row r="213">
      <c r="C213" s="8"/>
      <c r="D213" s="8"/>
      <c r="F213" s="10"/>
      <c r="H213" s="8"/>
      <c r="I213" s="8"/>
      <c r="J213" s="8"/>
      <c r="K213" s="8"/>
      <c r="O213" s="8"/>
      <c r="P213" s="12"/>
    </row>
    <row r="214">
      <c r="C214" s="8"/>
      <c r="D214" s="8"/>
      <c r="F214" s="10"/>
      <c r="H214" s="8"/>
      <c r="I214" s="8"/>
      <c r="J214" s="8"/>
      <c r="K214" s="8"/>
      <c r="O214" s="8"/>
      <c r="P214" s="12"/>
    </row>
    <row r="215">
      <c r="C215" s="8"/>
      <c r="D215" s="8"/>
      <c r="F215" s="10"/>
      <c r="H215" s="8"/>
      <c r="I215" s="8"/>
      <c r="J215" s="8"/>
      <c r="K215" s="8"/>
      <c r="O215" s="8"/>
      <c r="P215" s="12"/>
    </row>
    <row r="216">
      <c r="C216" s="8"/>
      <c r="D216" s="8"/>
      <c r="F216" s="10"/>
      <c r="H216" s="8"/>
      <c r="I216" s="8"/>
      <c r="J216" s="8"/>
      <c r="K216" s="8"/>
      <c r="O216" s="8"/>
      <c r="P216" s="12"/>
    </row>
    <row r="217">
      <c r="C217" s="8"/>
      <c r="D217" s="8"/>
      <c r="F217" s="10"/>
      <c r="H217" s="8"/>
      <c r="I217" s="8"/>
      <c r="J217" s="8"/>
      <c r="K217" s="8"/>
      <c r="O217" s="8"/>
      <c r="P217" s="12"/>
    </row>
    <row r="218">
      <c r="C218" s="8"/>
      <c r="D218" s="8"/>
      <c r="F218" s="10"/>
      <c r="H218" s="8"/>
      <c r="I218" s="8"/>
      <c r="J218" s="8"/>
      <c r="K218" s="8"/>
      <c r="O218" s="8"/>
      <c r="P218" s="12"/>
    </row>
    <row r="219">
      <c r="C219" s="8"/>
      <c r="D219" s="8"/>
      <c r="F219" s="10"/>
      <c r="H219" s="8"/>
      <c r="I219" s="8"/>
      <c r="J219" s="8"/>
      <c r="K219" s="8"/>
      <c r="O219" s="8"/>
      <c r="P219" s="12"/>
    </row>
    <row r="220">
      <c r="C220" s="8"/>
      <c r="D220" s="8"/>
      <c r="F220" s="10"/>
      <c r="H220" s="8"/>
      <c r="I220" s="8"/>
      <c r="J220" s="8"/>
      <c r="K220" s="8"/>
      <c r="O220" s="8"/>
      <c r="P220" s="12"/>
    </row>
    <row r="221">
      <c r="C221" s="8"/>
      <c r="D221" s="8"/>
      <c r="F221" s="10"/>
      <c r="H221" s="8"/>
      <c r="I221" s="8"/>
      <c r="J221" s="8"/>
      <c r="K221" s="8"/>
      <c r="O221" s="8"/>
      <c r="P221" s="12"/>
    </row>
    <row r="222">
      <c r="C222" s="8"/>
      <c r="D222" s="8"/>
      <c r="F222" s="10"/>
      <c r="H222" s="8"/>
      <c r="I222" s="8"/>
      <c r="J222" s="8"/>
      <c r="K222" s="8"/>
      <c r="O222" s="8"/>
      <c r="P222" s="12"/>
    </row>
    <row r="223">
      <c r="C223" s="8"/>
      <c r="D223" s="8"/>
      <c r="F223" s="10"/>
      <c r="H223" s="8"/>
      <c r="I223" s="8"/>
      <c r="J223" s="8"/>
      <c r="K223" s="8"/>
      <c r="O223" s="8"/>
      <c r="P223" s="12"/>
    </row>
    <row r="224">
      <c r="C224" s="8"/>
      <c r="D224" s="8"/>
      <c r="F224" s="10"/>
      <c r="H224" s="8"/>
      <c r="I224" s="8"/>
      <c r="J224" s="8"/>
      <c r="K224" s="8"/>
      <c r="O224" s="8"/>
      <c r="P224" s="12"/>
    </row>
    <row r="225">
      <c r="C225" s="8"/>
      <c r="D225" s="8"/>
      <c r="F225" s="10"/>
      <c r="H225" s="8"/>
      <c r="I225" s="8"/>
      <c r="J225" s="8"/>
      <c r="K225" s="8"/>
      <c r="O225" s="8"/>
      <c r="P225" s="12"/>
    </row>
    <row r="226">
      <c r="C226" s="8"/>
      <c r="D226" s="8"/>
      <c r="F226" s="10"/>
      <c r="H226" s="8"/>
      <c r="I226" s="8"/>
      <c r="J226" s="8"/>
      <c r="K226" s="8"/>
      <c r="O226" s="8"/>
      <c r="P226" s="12"/>
    </row>
    <row r="227">
      <c r="C227" s="8"/>
      <c r="D227" s="8"/>
      <c r="F227" s="10"/>
      <c r="H227" s="8"/>
      <c r="I227" s="8"/>
      <c r="J227" s="8"/>
      <c r="K227" s="8"/>
      <c r="O227" s="8"/>
      <c r="P227" s="12"/>
    </row>
    <row r="228">
      <c r="C228" s="8"/>
      <c r="D228" s="8"/>
      <c r="F228" s="10"/>
      <c r="H228" s="8"/>
      <c r="I228" s="8"/>
      <c r="J228" s="8"/>
      <c r="K228" s="8"/>
      <c r="O228" s="8"/>
      <c r="P228" s="12"/>
    </row>
    <row r="229">
      <c r="C229" s="8"/>
      <c r="D229" s="8"/>
      <c r="F229" s="10"/>
      <c r="H229" s="8"/>
      <c r="I229" s="8"/>
      <c r="J229" s="8"/>
      <c r="K229" s="8"/>
      <c r="O229" s="8"/>
      <c r="P229" s="12"/>
    </row>
    <row r="230">
      <c r="C230" s="8"/>
      <c r="D230" s="8"/>
      <c r="F230" s="10"/>
      <c r="H230" s="8"/>
      <c r="I230" s="8"/>
      <c r="J230" s="8"/>
      <c r="K230" s="8"/>
      <c r="O230" s="8"/>
      <c r="P230" s="12"/>
    </row>
    <row r="231">
      <c r="C231" s="8"/>
      <c r="D231" s="8"/>
      <c r="F231" s="10"/>
      <c r="H231" s="8"/>
      <c r="I231" s="8"/>
      <c r="J231" s="8"/>
      <c r="K231" s="8"/>
      <c r="O231" s="8"/>
      <c r="P231" s="12"/>
    </row>
    <row r="232">
      <c r="C232" s="8"/>
      <c r="D232" s="8"/>
      <c r="F232" s="10"/>
      <c r="H232" s="8"/>
      <c r="I232" s="8"/>
      <c r="J232" s="8"/>
      <c r="K232" s="8"/>
      <c r="O232" s="8"/>
      <c r="P232" s="12"/>
    </row>
    <row r="233">
      <c r="C233" s="8"/>
      <c r="D233" s="8"/>
      <c r="F233" s="10"/>
      <c r="H233" s="8"/>
      <c r="I233" s="8"/>
      <c r="J233" s="8"/>
      <c r="K233" s="8"/>
      <c r="O233" s="8"/>
      <c r="P233" s="12"/>
    </row>
    <row r="234">
      <c r="C234" s="8"/>
      <c r="D234" s="8"/>
      <c r="F234" s="10"/>
      <c r="H234" s="8"/>
      <c r="I234" s="8"/>
      <c r="J234" s="8"/>
      <c r="K234" s="8"/>
      <c r="O234" s="8"/>
      <c r="P234" s="12"/>
    </row>
    <row r="235">
      <c r="C235" s="8"/>
      <c r="D235" s="8"/>
      <c r="F235" s="10"/>
      <c r="H235" s="8"/>
      <c r="I235" s="8"/>
      <c r="J235" s="8"/>
      <c r="K235" s="8"/>
      <c r="O235" s="8"/>
      <c r="P235" s="12"/>
    </row>
    <row r="236">
      <c r="C236" s="8"/>
      <c r="D236" s="8"/>
      <c r="F236" s="10"/>
      <c r="H236" s="8"/>
      <c r="I236" s="8"/>
      <c r="J236" s="8"/>
      <c r="K236" s="8"/>
      <c r="O236" s="8"/>
      <c r="P236" s="12"/>
    </row>
    <row r="237">
      <c r="C237" s="8"/>
      <c r="D237" s="8"/>
      <c r="F237" s="10"/>
      <c r="H237" s="8"/>
      <c r="I237" s="8"/>
      <c r="J237" s="8"/>
      <c r="K237" s="8"/>
      <c r="O237" s="8"/>
      <c r="P237" s="12"/>
    </row>
    <row r="238">
      <c r="C238" s="8"/>
      <c r="D238" s="8"/>
      <c r="F238" s="10"/>
      <c r="H238" s="8"/>
      <c r="I238" s="8"/>
      <c r="J238" s="8"/>
      <c r="K238" s="8"/>
      <c r="O238" s="8"/>
      <c r="P238" s="12"/>
    </row>
    <row r="239">
      <c r="C239" s="8"/>
      <c r="D239" s="8"/>
      <c r="F239" s="10"/>
      <c r="H239" s="8"/>
      <c r="I239" s="8"/>
      <c r="J239" s="8"/>
      <c r="K239" s="8"/>
      <c r="O239" s="8"/>
      <c r="P239" s="12"/>
    </row>
    <row r="240">
      <c r="C240" s="8"/>
      <c r="D240" s="8"/>
      <c r="F240" s="10"/>
      <c r="H240" s="8"/>
      <c r="I240" s="8"/>
      <c r="J240" s="8"/>
      <c r="K240" s="8"/>
      <c r="O240" s="8"/>
      <c r="P240" s="12"/>
    </row>
    <row r="241">
      <c r="C241" s="8"/>
      <c r="D241" s="8"/>
      <c r="F241" s="10"/>
      <c r="H241" s="8"/>
      <c r="I241" s="8"/>
      <c r="J241" s="8"/>
      <c r="K241" s="8"/>
      <c r="O241" s="8"/>
      <c r="P241" s="12"/>
    </row>
    <row r="242">
      <c r="C242" s="8"/>
      <c r="D242" s="8"/>
      <c r="F242" s="10"/>
      <c r="H242" s="8"/>
      <c r="I242" s="8"/>
      <c r="J242" s="8"/>
      <c r="K242" s="8"/>
      <c r="O242" s="8"/>
      <c r="P242" s="12"/>
    </row>
    <row r="243">
      <c r="C243" s="8"/>
      <c r="D243" s="8"/>
      <c r="F243" s="10"/>
      <c r="H243" s="8"/>
      <c r="I243" s="8"/>
      <c r="J243" s="8"/>
      <c r="K243" s="8"/>
      <c r="O243" s="8"/>
      <c r="P243" s="12"/>
    </row>
    <row r="244">
      <c r="C244" s="8"/>
      <c r="D244" s="8"/>
      <c r="F244" s="10"/>
      <c r="H244" s="8"/>
      <c r="I244" s="8"/>
      <c r="J244" s="8"/>
      <c r="K244" s="8"/>
      <c r="O244" s="8"/>
      <c r="P244" s="12"/>
    </row>
    <row r="245">
      <c r="C245" s="8"/>
      <c r="D245" s="8"/>
      <c r="F245" s="10"/>
      <c r="H245" s="8"/>
      <c r="I245" s="8"/>
      <c r="J245" s="8"/>
      <c r="K245" s="8"/>
      <c r="O245" s="8"/>
      <c r="P245" s="12"/>
    </row>
    <row r="246">
      <c r="C246" s="8"/>
      <c r="D246" s="8"/>
      <c r="F246" s="10"/>
      <c r="H246" s="8"/>
      <c r="I246" s="8"/>
      <c r="J246" s="8"/>
      <c r="K246" s="8"/>
      <c r="O246" s="8"/>
      <c r="P246" s="12"/>
    </row>
    <row r="247">
      <c r="C247" s="8"/>
      <c r="D247" s="8"/>
      <c r="F247" s="10"/>
      <c r="H247" s="8"/>
      <c r="I247" s="8"/>
      <c r="J247" s="8"/>
      <c r="K247" s="8"/>
      <c r="O247" s="8"/>
      <c r="P247" s="12"/>
    </row>
    <row r="248">
      <c r="C248" s="8"/>
      <c r="D248" s="8"/>
      <c r="F248" s="10"/>
      <c r="H248" s="8"/>
      <c r="I248" s="8"/>
      <c r="J248" s="8"/>
      <c r="K248" s="8"/>
      <c r="O248" s="8"/>
      <c r="P248" s="12"/>
    </row>
    <row r="249">
      <c r="C249" s="8"/>
      <c r="D249" s="8"/>
      <c r="F249" s="10"/>
      <c r="H249" s="8"/>
      <c r="I249" s="8"/>
      <c r="J249" s="8"/>
      <c r="K249" s="8"/>
      <c r="O249" s="8"/>
      <c r="P249" s="12"/>
    </row>
    <row r="250">
      <c r="C250" s="8"/>
      <c r="D250" s="8"/>
      <c r="F250" s="10"/>
      <c r="H250" s="8"/>
      <c r="I250" s="8"/>
      <c r="J250" s="8"/>
      <c r="K250" s="8"/>
      <c r="O250" s="8"/>
      <c r="P250" s="12"/>
    </row>
    <row r="251">
      <c r="C251" s="8"/>
      <c r="D251" s="8"/>
      <c r="F251" s="10"/>
      <c r="H251" s="8"/>
      <c r="I251" s="8"/>
      <c r="J251" s="8"/>
      <c r="K251" s="8"/>
      <c r="O251" s="8"/>
      <c r="P251" s="12"/>
    </row>
    <row r="252">
      <c r="C252" s="8"/>
      <c r="D252" s="8"/>
      <c r="F252" s="10"/>
      <c r="H252" s="8"/>
      <c r="I252" s="8"/>
      <c r="J252" s="8"/>
      <c r="K252" s="8"/>
      <c r="O252" s="8"/>
      <c r="P252" s="12"/>
    </row>
    <row r="253">
      <c r="C253" s="8"/>
      <c r="D253" s="8"/>
      <c r="F253" s="10"/>
      <c r="H253" s="8"/>
      <c r="I253" s="8"/>
      <c r="J253" s="8"/>
      <c r="K253" s="8"/>
      <c r="O253" s="8"/>
      <c r="P253" s="12"/>
    </row>
    <row r="254">
      <c r="C254" s="8"/>
      <c r="D254" s="8"/>
      <c r="F254" s="10"/>
      <c r="H254" s="8"/>
      <c r="I254" s="8"/>
      <c r="J254" s="8"/>
      <c r="K254" s="8"/>
      <c r="O254" s="8"/>
      <c r="P254" s="12"/>
    </row>
    <row r="255">
      <c r="C255" s="8"/>
      <c r="D255" s="8"/>
      <c r="F255" s="10"/>
      <c r="H255" s="8"/>
      <c r="I255" s="8"/>
      <c r="J255" s="8"/>
      <c r="K255" s="8"/>
      <c r="O255" s="8"/>
      <c r="P255" s="12"/>
    </row>
    <row r="256">
      <c r="C256" s="8"/>
      <c r="D256" s="8"/>
      <c r="F256" s="10"/>
      <c r="H256" s="8"/>
      <c r="I256" s="8"/>
      <c r="J256" s="8"/>
      <c r="K256" s="8"/>
      <c r="O256" s="8"/>
      <c r="P256" s="12"/>
    </row>
    <row r="257">
      <c r="C257" s="8"/>
      <c r="D257" s="8"/>
      <c r="F257" s="10"/>
      <c r="H257" s="8"/>
      <c r="I257" s="8"/>
      <c r="J257" s="8"/>
      <c r="K257" s="8"/>
      <c r="O257" s="8"/>
      <c r="P257" s="12"/>
    </row>
    <row r="258">
      <c r="C258" s="8"/>
      <c r="D258" s="8"/>
      <c r="F258" s="10"/>
      <c r="H258" s="8"/>
      <c r="I258" s="8"/>
      <c r="J258" s="8"/>
      <c r="K258" s="8"/>
      <c r="O258" s="8"/>
      <c r="P258" s="12"/>
    </row>
    <row r="259">
      <c r="C259" s="8"/>
      <c r="D259" s="8"/>
      <c r="F259" s="10"/>
      <c r="H259" s="8"/>
      <c r="I259" s="8"/>
      <c r="J259" s="8"/>
      <c r="K259" s="8"/>
      <c r="O259" s="8"/>
      <c r="P259" s="12"/>
    </row>
    <row r="260">
      <c r="C260" s="8"/>
      <c r="D260" s="8"/>
      <c r="F260" s="10"/>
      <c r="H260" s="8"/>
      <c r="I260" s="8"/>
      <c r="J260" s="8"/>
      <c r="K260" s="8"/>
      <c r="O260" s="8"/>
      <c r="P260" s="12"/>
    </row>
    <row r="261">
      <c r="C261" s="8"/>
      <c r="D261" s="8"/>
      <c r="F261" s="10"/>
      <c r="H261" s="8"/>
      <c r="I261" s="8"/>
      <c r="J261" s="8"/>
      <c r="K261" s="8"/>
      <c r="O261" s="8"/>
      <c r="P261" s="12"/>
    </row>
    <row r="262">
      <c r="C262" s="8"/>
      <c r="D262" s="8"/>
      <c r="F262" s="10"/>
      <c r="H262" s="8"/>
      <c r="I262" s="8"/>
      <c r="J262" s="8"/>
      <c r="K262" s="8"/>
      <c r="O262" s="8"/>
      <c r="P262" s="12"/>
    </row>
    <row r="263">
      <c r="C263" s="8"/>
      <c r="D263" s="8"/>
      <c r="F263" s="10"/>
      <c r="H263" s="8"/>
      <c r="I263" s="8"/>
      <c r="J263" s="8"/>
      <c r="K263" s="8"/>
      <c r="O263" s="8"/>
      <c r="P263" s="12"/>
    </row>
    <row r="264">
      <c r="C264" s="8"/>
      <c r="D264" s="8"/>
      <c r="F264" s="10"/>
      <c r="H264" s="8"/>
      <c r="I264" s="8"/>
      <c r="J264" s="8"/>
      <c r="K264" s="8"/>
      <c r="O264" s="8"/>
      <c r="P264" s="12"/>
    </row>
    <row r="265">
      <c r="C265" s="8"/>
      <c r="D265" s="8"/>
      <c r="F265" s="10"/>
      <c r="H265" s="8"/>
      <c r="I265" s="8"/>
      <c r="J265" s="8"/>
      <c r="K265" s="8"/>
      <c r="O265" s="8"/>
      <c r="P265" s="12"/>
    </row>
    <row r="266">
      <c r="C266" s="8"/>
      <c r="D266" s="8"/>
      <c r="F266" s="10"/>
      <c r="H266" s="8"/>
      <c r="I266" s="8"/>
      <c r="J266" s="8"/>
      <c r="K266" s="8"/>
      <c r="O266" s="8"/>
      <c r="P266" s="12"/>
    </row>
    <row r="267">
      <c r="C267" s="8"/>
      <c r="D267" s="8"/>
      <c r="F267" s="10"/>
      <c r="H267" s="8"/>
      <c r="I267" s="8"/>
      <c r="J267" s="8"/>
      <c r="K267" s="8"/>
      <c r="O267" s="8"/>
      <c r="P267" s="12"/>
    </row>
    <row r="268">
      <c r="C268" s="8"/>
      <c r="D268" s="8"/>
      <c r="F268" s="10"/>
      <c r="H268" s="8"/>
      <c r="I268" s="8"/>
      <c r="J268" s="8"/>
      <c r="K268" s="8"/>
      <c r="O268" s="8"/>
      <c r="P268" s="12"/>
    </row>
    <row r="269">
      <c r="C269" s="8"/>
      <c r="D269" s="8"/>
      <c r="F269" s="10"/>
      <c r="H269" s="8"/>
      <c r="I269" s="8"/>
      <c r="J269" s="8"/>
      <c r="K269" s="8"/>
      <c r="O269" s="8"/>
      <c r="P269" s="12"/>
    </row>
    <row r="270">
      <c r="C270" s="8"/>
      <c r="D270" s="8"/>
      <c r="F270" s="10"/>
      <c r="H270" s="8"/>
      <c r="I270" s="8"/>
      <c r="J270" s="8"/>
      <c r="K270" s="8"/>
      <c r="O270" s="8"/>
      <c r="P270" s="12"/>
    </row>
    <row r="271">
      <c r="C271" s="8"/>
      <c r="D271" s="8"/>
      <c r="F271" s="10"/>
      <c r="H271" s="8"/>
      <c r="I271" s="8"/>
      <c r="J271" s="8"/>
      <c r="K271" s="8"/>
      <c r="O271" s="8"/>
      <c r="P271" s="12"/>
    </row>
    <row r="272">
      <c r="C272" s="8"/>
      <c r="D272" s="8"/>
      <c r="F272" s="10"/>
      <c r="H272" s="8"/>
      <c r="I272" s="8"/>
      <c r="J272" s="8"/>
      <c r="K272" s="8"/>
      <c r="O272" s="8"/>
      <c r="P272" s="12"/>
    </row>
    <row r="273">
      <c r="C273" s="8"/>
      <c r="D273" s="8"/>
      <c r="F273" s="10"/>
      <c r="H273" s="8"/>
      <c r="I273" s="8"/>
      <c r="J273" s="8"/>
      <c r="K273" s="8"/>
      <c r="O273" s="8"/>
      <c r="P273" s="12"/>
    </row>
    <row r="274">
      <c r="C274" s="8"/>
      <c r="D274" s="8"/>
      <c r="F274" s="10"/>
      <c r="H274" s="8"/>
      <c r="I274" s="8"/>
      <c r="J274" s="8"/>
      <c r="K274" s="8"/>
      <c r="O274" s="8"/>
      <c r="P274" s="12"/>
    </row>
    <row r="275">
      <c r="C275" s="8"/>
      <c r="D275" s="8"/>
      <c r="F275" s="10"/>
      <c r="H275" s="8"/>
      <c r="I275" s="8"/>
      <c r="J275" s="8"/>
      <c r="K275" s="8"/>
      <c r="O275" s="8"/>
      <c r="P275" s="12"/>
    </row>
    <row r="276">
      <c r="C276" s="8"/>
      <c r="D276" s="8"/>
      <c r="F276" s="10"/>
      <c r="H276" s="8"/>
      <c r="I276" s="8"/>
      <c r="J276" s="8"/>
      <c r="K276" s="8"/>
      <c r="O276" s="8"/>
      <c r="P276" s="12"/>
    </row>
    <row r="277">
      <c r="C277" s="8"/>
      <c r="D277" s="8"/>
      <c r="F277" s="10"/>
      <c r="H277" s="8"/>
      <c r="I277" s="8"/>
      <c r="J277" s="8"/>
      <c r="K277" s="8"/>
      <c r="O277" s="8"/>
      <c r="P277" s="12"/>
    </row>
    <row r="278">
      <c r="C278" s="8"/>
      <c r="D278" s="8"/>
      <c r="F278" s="10"/>
      <c r="H278" s="8"/>
      <c r="I278" s="8"/>
      <c r="J278" s="8"/>
      <c r="K278" s="8"/>
      <c r="O278" s="8"/>
      <c r="P278" s="12"/>
    </row>
    <row r="279">
      <c r="C279" s="8"/>
      <c r="D279" s="8"/>
      <c r="F279" s="10"/>
      <c r="H279" s="8"/>
      <c r="I279" s="8"/>
      <c r="J279" s="8"/>
      <c r="K279" s="8"/>
      <c r="O279" s="8"/>
      <c r="P279" s="12"/>
    </row>
    <row r="280">
      <c r="C280" s="8"/>
      <c r="D280" s="8"/>
      <c r="F280" s="10"/>
      <c r="H280" s="8"/>
      <c r="I280" s="8"/>
      <c r="J280" s="8"/>
      <c r="K280" s="8"/>
      <c r="O280" s="8"/>
      <c r="P280" s="12"/>
    </row>
    <row r="281">
      <c r="C281" s="8"/>
      <c r="D281" s="8"/>
      <c r="F281" s="10"/>
      <c r="H281" s="8"/>
      <c r="I281" s="8"/>
      <c r="J281" s="8"/>
      <c r="K281" s="8"/>
      <c r="O281" s="8"/>
      <c r="P281" s="12"/>
    </row>
    <row r="282">
      <c r="C282" s="8"/>
      <c r="D282" s="8"/>
      <c r="F282" s="10"/>
      <c r="H282" s="8"/>
      <c r="I282" s="8"/>
      <c r="J282" s="8"/>
      <c r="K282" s="8"/>
      <c r="O282" s="8"/>
      <c r="P282" s="12"/>
    </row>
    <row r="283">
      <c r="C283" s="8"/>
      <c r="D283" s="8"/>
      <c r="F283" s="10"/>
      <c r="H283" s="8"/>
      <c r="I283" s="8"/>
      <c r="J283" s="8"/>
      <c r="K283" s="8"/>
      <c r="O283" s="8"/>
      <c r="P283" s="12"/>
    </row>
    <row r="284">
      <c r="C284" s="8"/>
      <c r="D284" s="8"/>
      <c r="F284" s="10"/>
      <c r="H284" s="8"/>
      <c r="I284" s="8"/>
      <c r="J284" s="8"/>
      <c r="K284" s="8"/>
      <c r="O284" s="8"/>
      <c r="P284" s="12"/>
    </row>
    <row r="285">
      <c r="C285" s="8"/>
      <c r="D285" s="8"/>
      <c r="F285" s="10"/>
      <c r="H285" s="8"/>
      <c r="I285" s="8"/>
      <c r="J285" s="8"/>
      <c r="K285" s="8"/>
      <c r="O285" s="8"/>
      <c r="P285" s="12"/>
    </row>
    <row r="286">
      <c r="C286" s="8"/>
      <c r="D286" s="8"/>
      <c r="F286" s="10"/>
      <c r="H286" s="8"/>
      <c r="I286" s="8"/>
      <c r="J286" s="8"/>
      <c r="K286" s="8"/>
      <c r="O286" s="8"/>
      <c r="P286" s="12"/>
    </row>
    <row r="287">
      <c r="C287" s="8"/>
      <c r="D287" s="8"/>
      <c r="F287" s="10"/>
      <c r="H287" s="8"/>
      <c r="I287" s="8"/>
      <c r="J287" s="8"/>
      <c r="K287" s="8"/>
      <c r="O287" s="8"/>
      <c r="P287" s="12"/>
    </row>
    <row r="288">
      <c r="C288" s="8"/>
      <c r="D288" s="8"/>
      <c r="F288" s="10"/>
      <c r="H288" s="8"/>
      <c r="I288" s="8"/>
      <c r="J288" s="8"/>
      <c r="K288" s="8"/>
      <c r="O288" s="8"/>
      <c r="P288" s="12"/>
    </row>
    <row r="289">
      <c r="C289" s="8"/>
      <c r="D289" s="8"/>
      <c r="F289" s="10"/>
      <c r="H289" s="8"/>
      <c r="I289" s="8"/>
      <c r="J289" s="8"/>
      <c r="K289" s="8"/>
      <c r="O289" s="8"/>
      <c r="P289" s="12"/>
    </row>
    <row r="290">
      <c r="C290" s="8"/>
      <c r="D290" s="8"/>
      <c r="F290" s="10"/>
      <c r="H290" s="8"/>
      <c r="I290" s="8"/>
      <c r="J290" s="8"/>
      <c r="K290" s="8"/>
      <c r="O290" s="8"/>
      <c r="P290" s="12"/>
    </row>
    <row r="291">
      <c r="C291" s="8"/>
      <c r="D291" s="8"/>
      <c r="F291" s="10"/>
      <c r="H291" s="8"/>
      <c r="I291" s="8"/>
      <c r="J291" s="8"/>
      <c r="K291" s="8"/>
      <c r="O291" s="8"/>
      <c r="P291" s="12"/>
    </row>
    <row r="292">
      <c r="C292" s="8"/>
      <c r="D292" s="8"/>
      <c r="F292" s="10"/>
      <c r="H292" s="8"/>
      <c r="I292" s="8"/>
      <c r="J292" s="8"/>
      <c r="K292" s="8"/>
      <c r="O292" s="8"/>
      <c r="P292" s="12"/>
    </row>
    <row r="293">
      <c r="C293" s="8"/>
      <c r="D293" s="8"/>
      <c r="F293" s="10"/>
      <c r="H293" s="8"/>
      <c r="I293" s="8"/>
      <c r="J293" s="8"/>
      <c r="K293" s="8"/>
      <c r="O293" s="8"/>
      <c r="P293" s="12"/>
    </row>
    <row r="294">
      <c r="C294" s="8"/>
      <c r="D294" s="8"/>
      <c r="F294" s="10"/>
      <c r="H294" s="8"/>
      <c r="I294" s="8"/>
      <c r="J294" s="8"/>
      <c r="K294" s="8"/>
      <c r="O294" s="8"/>
      <c r="P294" s="12"/>
    </row>
    <row r="295">
      <c r="C295" s="8"/>
      <c r="D295" s="8"/>
      <c r="F295" s="10"/>
      <c r="H295" s="8"/>
      <c r="I295" s="8"/>
      <c r="J295" s="8"/>
      <c r="K295" s="8"/>
      <c r="O295" s="8"/>
      <c r="P295" s="12"/>
    </row>
    <row r="296">
      <c r="C296" s="8"/>
      <c r="D296" s="8"/>
      <c r="F296" s="10"/>
      <c r="H296" s="8"/>
      <c r="I296" s="8"/>
      <c r="J296" s="8"/>
      <c r="K296" s="8"/>
      <c r="O296" s="8"/>
      <c r="P296" s="12"/>
    </row>
    <row r="297">
      <c r="C297" s="8"/>
      <c r="D297" s="8"/>
      <c r="F297" s="10"/>
      <c r="H297" s="8"/>
      <c r="I297" s="8"/>
      <c r="J297" s="8"/>
      <c r="K297" s="8"/>
      <c r="O297" s="8"/>
      <c r="P297" s="12"/>
    </row>
    <row r="298">
      <c r="C298" s="8"/>
      <c r="D298" s="8"/>
      <c r="F298" s="10"/>
      <c r="H298" s="8"/>
      <c r="I298" s="8"/>
      <c r="J298" s="8"/>
      <c r="K298" s="8"/>
      <c r="O298" s="8"/>
      <c r="P298" s="12"/>
    </row>
    <row r="299">
      <c r="C299" s="8"/>
      <c r="D299" s="8"/>
      <c r="F299" s="10"/>
      <c r="H299" s="8"/>
      <c r="I299" s="8"/>
      <c r="J299" s="8"/>
      <c r="K299" s="8"/>
      <c r="O299" s="8"/>
      <c r="P299" s="12"/>
    </row>
    <row r="300">
      <c r="C300" s="8"/>
      <c r="D300" s="8"/>
      <c r="F300" s="10"/>
      <c r="H300" s="8"/>
      <c r="I300" s="8"/>
      <c r="J300" s="8"/>
      <c r="K300" s="8"/>
      <c r="O300" s="8"/>
      <c r="P300" s="12"/>
    </row>
    <row r="301">
      <c r="C301" s="8"/>
      <c r="D301" s="8"/>
      <c r="F301" s="10"/>
      <c r="H301" s="8"/>
      <c r="I301" s="8"/>
      <c r="J301" s="8"/>
      <c r="K301" s="8"/>
      <c r="O301" s="8"/>
      <c r="P301" s="12"/>
    </row>
    <row r="302">
      <c r="C302" s="8"/>
      <c r="D302" s="8"/>
      <c r="F302" s="10"/>
      <c r="H302" s="8"/>
      <c r="I302" s="8"/>
      <c r="J302" s="8"/>
      <c r="K302" s="8"/>
      <c r="O302" s="8"/>
      <c r="P302" s="12"/>
    </row>
    <row r="303">
      <c r="C303" s="8"/>
      <c r="D303" s="8"/>
      <c r="F303" s="10"/>
      <c r="H303" s="8"/>
      <c r="I303" s="8"/>
      <c r="J303" s="8"/>
      <c r="K303" s="8"/>
      <c r="O303" s="8"/>
      <c r="P303" s="12"/>
    </row>
    <row r="304">
      <c r="C304" s="8"/>
      <c r="D304" s="8"/>
      <c r="F304" s="10"/>
      <c r="H304" s="8"/>
      <c r="I304" s="8"/>
      <c r="J304" s="8"/>
      <c r="K304" s="8"/>
      <c r="O304" s="8"/>
      <c r="P304" s="12"/>
    </row>
    <row r="305">
      <c r="C305" s="8"/>
      <c r="D305" s="8"/>
      <c r="F305" s="10"/>
      <c r="H305" s="8"/>
      <c r="I305" s="8"/>
      <c r="J305" s="8"/>
      <c r="K305" s="8"/>
      <c r="O305" s="8"/>
      <c r="P305" s="12"/>
    </row>
    <row r="306">
      <c r="C306" s="8"/>
      <c r="D306" s="8"/>
      <c r="F306" s="10"/>
      <c r="H306" s="8"/>
      <c r="I306" s="8"/>
      <c r="J306" s="8"/>
      <c r="K306" s="8"/>
      <c r="O306" s="8"/>
      <c r="P306" s="12"/>
    </row>
    <row r="307">
      <c r="C307" s="8"/>
      <c r="D307" s="8"/>
      <c r="F307" s="10"/>
      <c r="H307" s="8"/>
      <c r="I307" s="8"/>
      <c r="J307" s="8"/>
      <c r="K307" s="8"/>
      <c r="O307" s="8"/>
      <c r="P307" s="12"/>
    </row>
    <row r="308">
      <c r="C308" s="8"/>
      <c r="D308" s="8"/>
      <c r="F308" s="10"/>
      <c r="H308" s="8"/>
      <c r="I308" s="8"/>
      <c r="J308" s="8"/>
      <c r="K308" s="8"/>
      <c r="O308" s="8"/>
      <c r="P308" s="12"/>
    </row>
    <row r="309">
      <c r="C309" s="8"/>
      <c r="D309" s="8"/>
      <c r="F309" s="10"/>
      <c r="H309" s="8"/>
      <c r="I309" s="8"/>
      <c r="J309" s="8"/>
      <c r="K309" s="8"/>
      <c r="O309" s="8"/>
      <c r="P309" s="12"/>
    </row>
    <row r="310">
      <c r="C310" s="8"/>
      <c r="D310" s="8"/>
      <c r="F310" s="10"/>
      <c r="H310" s="8"/>
      <c r="I310" s="8"/>
      <c r="J310" s="8"/>
      <c r="K310" s="8"/>
      <c r="O310" s="8"/>
      <c r="P310" s="12"/>
    </row>
    <row r="311">
      <c r="C311" s="8"/>
      <c r="D311" s="8"/>
      <c r="F311" s="10"/>
      <c r="H311" s="8"/>
      <c r="I311" s="8"/>
      <c r="J311" s="8"/>
      <c r="K311" s="8"/>
      <c r="O311" s="8"/>
      <c r="P311" s="12"/>
    </row>
    <row r="312">
      <c r="C312" s="8"/>
      <c r="D312" s="8"/>
      <c r="F312" s="10"/>
      <c r="H312" s="8"/>
      <c r="I312" s="8"/>
      <c r="J312" s="8"/>
      <c r="K312" s="8"/>
      <c r="O312" s="8"/>
      <c r="P312" s="12"/>
    </row>
    <row r="313">
      <c r="C313" s="8"/>
      <c r="D313" s="8"/>
      <c r="F313" s="10"/>
      <c r="H313" s="8"/>
      <c r="I313" s="8"/>
      <c r="J313" s="8"/>
      <c r="K313" s="8"/>
      <c r="O313" s="8"/>
      <c r="P313" s="12"/>
    </row>
    <row r="314">
      <c r="C314" s="8"/>
      <c r="D314" s="8"/>
      <c r="F314" s="10"/>
      <c r="H314" s="8"/>
      <c r="I314" s="8"/>
      <c r="J314" s="8"/>
      <c r="K314" s="8"/>
      <c r="O314" s="8"/>
      <c r="P314" s="12"/>
    </row>
    <row r="315">
      <c r="C315" s="8"/>
      <c r="D315" s="8"/>
      <c r="F315" s="10"/>
      <c r="H315" s="8"/>
      <c r="I315" s="8"/>
      <c r="J315" s="8"/>
      <c r="K315" s="8"/>
      <c r="O315" s="8"/>
      <c r="P315" s="12"/>
    </row>
    <row r="316">
      <c r="C316" s="8"/>
      <c r="D316" s="8"/>
      <c r="F316" s="10"/>
      <c r="H316" s="8"/>
      <c r="I316" s="8"/>
      <c r="J316" s="8"/>
      <c r="K316" s="8"/>
      <c r="O316" s="8"/>
      <c r="P316" s="12"/>
    </row>
    <row r="317">
      <c r="C317" s="8"/>
      <c r="D317" s="8"/>
      <c r="F317" s="10"/>
      <c r="H317" s="8"/>
      <c r="I317" s="8"/>
      <c r="J317" s="8"/>
      <c r="K317" s="8"/>
      <c r="O317" s="8"/>
      <c r="P317" s="12"/>
    </row>
    <row r="318">
      <c r="C318" s="8"/>
      <c r="D318" s="8"/>
      <c r="F318" s="10"/>
      <c r="H318" s="8"/>
      <c r="I318" s="8"/>
      <c r="J318" s="8"/>
      <c r="K318" s="8"/>
      <c r="O318" s="8"/>
      <c r="P318" s="12"/>
    </row>
    <row r="319">
      <c r="C319" s="8"/>
      <c r="D319" s="8"/>
      <c r="F319" s="10"/>
      <c r="H319" s="8"/>
      <c r="I319" s="8"/>
      <c r="J319" s="8"/>
      <c r="K319" s="8"/>
      <c r="O319" s="8"/>
      <c r="P319" s="12"/>
    </row>
    <row r="320">
      <c r="C320" s="8"/>
      <c r="D320" s="8"/>
      <c r="F320" s="10"/>
      <c r="H320" s="8"/>
      <c r="I320" s="8"/>
      <c r="J320" s="8"/>
      <c r="K320" s="8"/>
      <c r="O320" s="8"/>
      <c r="P320" s="12"/>
    </row>
    <row r="321">
      <c r="C321" s="8"/>
      <c r="D321" s="8"/>
      <c r="F321" s="10"/>
      <c r="H321" s="8"/>
      <c r="I321" s="8"/>
      <c r="J321" s="8"/>
      <c r="K321" s="8"/>
      <c r="O321" s="8"/>
      <c r="P321" s="12"/>
    </row>
    <row r="322">
      <c r="C322" s="8"/>
      <c r="D322" s="8"/>
      <c r="F322" s="10"/>
      <c r="H322" s="8"/>
      <c r="I322" s="8"/>
      <c r="J322" s="8"/>
      <c r="K322" s="8"/>
      <c r="O322" s="8"/>
      <c r="P322" s="12"/>
    </row>
    <row r="323">
      <c r="C323" s="8"/>
      <c r="D323" s="8"/>
      <c r="F323" s="10"/>
      <c r="H323" s="8"/>
      <c r="I323" s="8"/>
      <c r="J323" s="8"/>
      <c r="K323" s="8"/>
      <c r="O323" s="8"/>
      <c r="P323" s="12"/>
    </row>
    <row r="324">
      <c r="C324" s="8"/>
      <c r="D324" s="8"/>
      <c r="F324" s="10"/>
      <c r="H324" s="8"/>
      <c r="I324" s="8"/>
      <c r="J324" s="8"/>
      <c r="K324" s="8"/>
      <c r="O324" s="8"/>
      <c r="P324" s="12"/>
    </row>
    <row r="325">
      <c r="C325" s="8"/>
      <c r="D325" s="8"/>
      <c r="F325" s="10"/>
      <c r="H325" s="8"/>
      <c r="I325" s="8"/>
      <c r="J325" s="8"/>
      <c r="K325" s="8"/>
      <c r="O325" s="8"/>
      <c r="P325" s="12"/>
    </row>
    <row r="326">
      <c r="C326" s="8"/>
      <c r="D326" s="8"/>
      <c r="F326" s="10"/>
      <c r="H326" s="8"/>
      <c r="I326" s="8"/>
      <c r="J326" s="8"/>
      <c r="K326" s="8"/>
      <c r="O326" s="8"/>
      <c r="P326" s="12"/>
    </row>
    <row r="327">
      <c r="C327" s="8"/>
      <c r="D327" s="8"/>
      <c r="F327" s="10"/>
      <c r="H327" s="8"/>
      <c r="I327" s="8"/>
      <c r="J327" s="8"/>
      <c r="K327" s="8"/>
      <c r="O327" s="8"/>
      <c r="P327" s="12"/>
    </row>
    <row r="328">
      <c r="C328" s="8"/>
      <c r="D328" s="8"/>
      <c r="F328" s="10"/>
      <c r="H328" s="8"/>
      <c r="I328" s="8"/>
      <c r="J328" s="8"/>
      <c r="K328" s="8"/>
      <c r="O328" s="8"/>
      <c r="P328" s="12"/>
    </row>
    <row r="329">
      <c r="C329" s="8"/>
      <c r="D329" s="8"/>
      <c r="F329" s="10"/>
      <c r="H329" s="8"/>
      <c r="I329" s="8"/>
      <c r="J329" s="8"/>
      <c r="K329" s="8"/>
      <c r="O329" s="8"/>
      <c r="P329" s="12"/>
    </row>
    <row r="330">
      <c r="C330" s="8"/>
      <c r="D330" s="8"/>
      <c r="F330" s="10"/>
      <c r="H330" s="8"/>
      <c r="I330" s="8"/>
      <c r="J330" s="8"/>
      <c r="K330" s="8"/>
      <c r="O330" s="8"/>
      <c r="P330" s="12"/>
    </row>
    <row r="331">
      <c r="C331" s="8"/>
      <c r="D331" s="8"/>
      <c r="F331" s="10"/>
      <c r="H331" s="8"/>
      <c r="I331" s="8"/>
      <c r="J331" s="8"/>
      <c r="K331" s="8"/>
      <c r="O331" s="8"/>
      <c r="P331" s="12"/>
    </row>
    <row r="332">
      <c r="C332" s="8"/>
      <c r="D332" s="8"/>
      <c r="F332" s="10"/>
      <c r="H332" s="8"/>
      <c r="I332" s="8"/>
      <c r="J332" s="8"/>
      <c r="K332" s="8"/>
      <c r="O332" s="8"/>
      <c r="P332" s="12"/>
    </row>
    <row r="333">
      <c r="C333" s="8"/>
      <c r="D333" s="8"/>
      <c r="F333" s="10"/>
      <c r="H333" s="8"/>
      <c r="I333" s="8"/>
      <c r="J333" s="8"/>
      <c r="K333" s="8"/>
      <c r="O333" s="8"/>
      <c r="P333" s="12"/>
    </row>
    <row r="334">
      <c r="C334" s="8"/>
      <c r="D334" s="8"/>
      <c r="F334" s="10"/>
      <c r="H334" s="8"/>
      <c r="I334" s="8"/>
      <c r="J334" s="8"/>
      <c r="K334" s="8"/>
      <c r="O334" s="8"/>
      <c r="P334" s="12"/>
    </row>
    <row r="335">
      <c r="C335" s="8"/>
      <c r="D335" s="8"/>
      <c r="F335" s="10"/>
      <c r="H335" s="8"/>
      <c r="I335" s="8"/>
      <c r="J335" s="8"/>
      <c r="K335" s="8"/>
      <c r="O335" s="8"/>
      <c r="P335" s="12"/>
    </row>
    <row r="336">
      <c r="C336" s="8"/>
      <c r="D336" s="8"/>
      <c r="F336" s="10"/>
      <c r="H336" s="8"/>
      <c r="I336" s="8"/>
      <c r="J336" s="8"/>
      <c r="K336" s="8"/>
      <c r="O336" s="8"/>
      <c r="P336" s="12"/>
    </row>
    <row r="337">
      <c r="C337" s="8"/>
      <c r="D337" s="8"/>
      <c r="F337" s="10"/>
      <c r="H337" s="8"/>
      <c r="I337" s="8"/>
      <c r="J337" s="8"/>
      <c r="K337" s="8"/>
      <c r="O337" s="8"/>
      <c r="P337" s="12"/>
    </row>
    <row r="338">
      <c r="C338" s="8"/>
      <c r="D338" s="8"/>
      <c r="F338" s="10"/>
      <c r="H338" s="8"/>
      <c r="I338" s="8"/>
      <c r="J338" s="8"/>
      <c r="K338" s="8"/>
      <c r="O338" s="8"/>
      <c r="P338" s="12"/>
    </row>
    <row r="339">
      <c r="C339" s="8"/>
      <c r="D339" s="8"/>
      <c r="F339" s="10"/>
      <c r="H339" s="8"/>
      <c r="I339" s="8"/>
      <c r="J339" s="8"/>
      <c r="K339" s="8"/>
      <c r="O339" s="8"/>
      <c r="P339" s="12"/>
    </row>
    <row r="340">
      <c r="C340" s="8"/>
      <c r="D340" s="8"/>
      <c r="F340" s="10"/>
      <c r="H340" s="8"/>
      <c r="I340" s="8"/>
      <c r="J340" s="8"/>
      <c r="K340" s="8"/>
      <c r="O340" s="8"/>
      <c r="P340" s="12"/>
    </row>
    <row r="341">
      <c r="C341" s="8"/>
      <c r="D341" s="8"/>
      <c r="F341" s="10"/>
      <c r="H341" s="8"/>
      <c r="I341" s="8"/>
      <c r="J341" s="8"/>
      <c r="K341" s="8"/>
      <c r="O341" s="8"/>
      <c r="P341" s="12"/>
    </row>
    <row r="342">
      <c r="C342" s="8"/>
      <c r="D342" s="8"/>
      <c r="F342" s="10"/>
      <c r="H342" s="8"/>
      <c r="I342" s="8"/>
      <c r="J342" s="8"/>
      <c r="K342" s="8"/>
      <c r="O342" s="8"/>
      <c r="P342" s="12"/>
    </row>
    <row r="343">
      <c r="C343" s="8"/>
      <c r="D343" s="8"/>
      <c r="F343" s="10"/>
      <c r="H343" s="8"/>
      <c r="I343" s="8"/>
      <c r="J343" s="8"/>
      <c r="K343" s="8"/>
      <c r="O343" s="8"/>
      <c r="P343" s="12"/>
    </row>
    <row r="344">
      <c r="C344" s="8"/>
      <c r="D344" s="8"/>
      <c r="F344" s="10"/>
      <c r="H344" s="8"/>
      <c r="I344" s="8"/>
      <c r="J344" s="8"/>
      <c r="K344" s="8"/>
      <c r="O344" s="8"/>
      <c r="P344" s="12"/>
    </row>
    <row r="345">
      <c r="C345" s="8"/>
      <c r="D345" s="8"/>
      <c r="F345" s="10"/>
      <c r="H345" s="8"/>
      <c r="I345" s="8"/>
      <c r="J345" s="8"/>
      <c r="K345" s="8"/>
      <c r="O345" s="8"/>
      <c r="P345" s="12"/>
    </row>
    <row r="346">
      <c r="C346" s="8"/>
      <c r="D346" s="8"/>
      <c r="F346" s="10"/>
      <c r="H346" s="8"/>
      <c r="I346" s="8"/>
      <c r="J346" s="8"/>
      <c r="K346" s="8"/>
      <c r="O346" s="8"/>
      <c r="P346" s="12"/>
    </row>
    <row r="347">
      <c r="C347" s="8"/>
      <c r="D347" s="8"/>
      <c r="F347" s="10"/>
      <c r="H347" s="8"/>
      <c r="I347" s="8"/>
      <c r="J347" s="8"/>
      <c r="K347" s="8"/>
      <c r="O347" s="8"/>
      <c r="P347" s="12"/>
    </row>
    <row r="348">
      <c r="C348" s="8"/>
      <c r="D348" s="8"/>
      <c r="F348" s="10"/>
      <c r="H348" s="8"/>
      <c r="I348" s="8"/>
      <c r="J348" s="8"/>
      <c r="K348" s="8"/>
      <c r="O348" s="8"/>
      <c r="P348" s="12"/>
    </row>
    <row r="349">
      <c r="C349" s="8"/>
      <c r="D349" s="8"/>
      <c r="F349" s="10"/>
      <c r="H349" s="8"/>
      <c r="I349" s="8"/>
      <c r="J349" s="8"/>
      <c r="K349" s="8"/>
      <c r="O349" s="8"/>
      <c r="P349" s="12"/>
    </row>
    <row r="350">
      <c r="C350" s="8"/>
      <c r="D350" s="8"/>
      <c r="F350" s="10"/>
      <c r="H350" s="8"/>
      <c r="I350" s="8"/>
      <c r="J350" s="8"/>
      <c r="K350" s="8"/>
      <c r="O350" s="8"/>
      <c r="P350" s="12"/>
    </row>
    <row r="351">
      <c r="C351" s="8"/>
      <c r="D351" s="8"/>
      <c r="F351" s="10"/>
      <c r="H351" s="8"/>
      <c r="I351" s="8"/>
      <c r="J351" s="8"/>
      <c r="K351" s="8"/>
      <c r="O351" s="8"/>
      <c r="P351" s="12"/>
    </row>
    <row r="352">
      <c r="C352" s="8"/>
      <c r="D352" s="8"/>
      <c r="F352" s="10"/>
      <c r="H352" s="8"/>
      <c r="I352" s="8"/>
      <c r="J352" s="8"/>
      <c r="K352" s="8"/>
      <c r="O352" s="8"/>
      <c r="P352" s="12"/>
    </row>
    <row r="353">
      <c r="C353" s="8"/>
      <c r="D353" s="8"/>
      <c r="F353" s="10"/>
      <c r="H353" s="8"/>
      <c r="I353" s="8"/>
      <c r="J353" s="8"/>
      <c r="K353" s="8"/>
      <c r="O353" s="8"/>
      <c r="P353" s="12"/>
    </row>
    <row r="354">
      <c r="C354" s="8"/>
      <c r="D354" s="8"/>
      <c r="F354" s="10"/>
      <c r="H354" s="8"/>
      <c r="I354" s="8"/>
      <c r="J354" s="8"/>
      <c r="K354" s="8"/>
      <c r="O354" s="8"/>
      <c r="P354" s="12"/>
    </row>
    <row r="355">
      <c r="C355" s="8"/>
      <c r="D355" s="8"/>
      <c r="F355" s="10"/>
      <c r="H355" s="8"/>
      <c r="I355" s="8"/>
      <c r="J355" s="8"/>
      <c r="K355" s="8"/>
      <c r="O355" s="8"/>
      <c r="P355" s="12"/>
    </row>
    <row r="356">
      <c r="C356" s="8"/>
      <c r="D356" s="8"/>
      <c r="F356" s="10"/>
      <c r="H356" s="8"/>
      <c r="I356" s="8"/>
      <c r="J356" s="8"/>
      <c r="K356" s="8"/>
      <c r="O356" s="8"/>
      <c r="P356" s="12"/>
    </row>
    <row r="357">
      <c r="C357" s="8"/>
      <c r="D357" s="8"/>
      <c r="F357" s="10"/>
      <c r="H357" s="8"/>
      <c r="I357" s="8"/>
      <c r="J357" s="8"/>
      <c r="K357" s="8"/>
      <c r="O357" s="8"/>
      <c r="P357" s="12"/>
    </row>
    <row r="358">
      <c r="C358" s="8"/>
      <c r="D358" s="8"/>
      <c r="F358" s="10"/>
      <c r="H358" s="8"/>
      <c r="I358" s="8"/>
      <c r="J358" s="8"/>
      <c r="K358" s="8"/>
      <c r="O358" s="8"/>
      <c r="P358" s="12"/>
    </row>
    <row r="359">
      <c r="C359" s="8"/>
      <c r="D359" s="8"/>
      <c r="F359" s="10"/>
      <c r="H359" s="8"/>
      <c r="I359" s="8"/>
      <c r="J359" s="8"/>
      <c r="K359" s="8"/>
      <c r="O359" s="8"/>
      <c r="P359" s="12"/>
    </row>
    <row r="360">
      <c r="C360" s="8"/>
      <c r="D360" s="8"/>
      <c r="F360" s="10"/>
      <c r="H360" s="8"/>
      <c r="I360" s="8"/>
      <c r="J360" s="8"/>
      <c r="K360" s="8"/>
      <c r="O360" s="8"/>
      <c r="P360" s="12"/>
    </row>
    <row r="361">
      <c r="C361" s="8"/>
      <c r="D361" s="8"/>
      <c r="F361" s="10"/>
      <c r="H361" s="8"/>
      <c r="I361" s="8"/>
      <c r="J361" s="8"/>
      <c r="K361" s="8"/>
      <c r="O361" s="8"/>
      <c r="P361" s="12"/>
    </row>
    <row r="362">
      <c r="C362" s="8"/>
      <c r="D362" s="8"/>
      <c r="F362" s="10"/>
      <c r="H362" s="8"/>
      <c r="I362" s="8"/>
      <c r="J362" s="8"/>
      <c r="K362" s="8"/>
      <c r="O362" s="8"/>
      <c r="P362" s="12"/>
    </row>
    <row r="363">
      <c r="C363" s="8"/>
      <c r="D363" s="8"/>
      <c r="F363" s="10"/>
      <c r="H363" s="8"/>
      <c r="I363" s="8"/>
      <c r="J363" s="8"/>
      <c r="K363" s="8"/>
      <c r="O363" s="8"/>
      <c r="P363" s="12"/>
    </row>
    <row r="364">
      <c r="C364" s="8"/>
      <c r="D364" s="8"/>
      <c r="F364" s="10"/>
      <c r="H364" s="8"/>
      <c r="I364" s="8"/>
      <c r="J364" s="8"/>
      <c r="K364" s="8"/>
      <c r="O364" s="8"/>
      <c r="P364" s="12"/>
    </row>
    <row r="365">
      <c r="C365" s="8"/>
      <c r="D365" s="8"/>
      <c r="F365" s="10"/>
      <c r="H365" s="8"/>
      <c r="I365" s="8"/>
      <c r="J365" s="8"/>
      <c r="K365" s="8"/>
      <c r="O365" s="8"/>
      <c r="P365" s="12"/>
    </row>
    <row r="366">
      <c r="C366" s="8"/>
      <c r="D366" s="8"/>
      <c r="F366" s="10"/>
      <c r="H366" s="8"/>
      <c r="I366" s="8"/>
      <c r="J366" s="8"/>
      <c r="K366" s="8"/>
      <c r="O366" s="8"/>
      <c r="P366" s="12"/>
    </row>
    <row r="367">
      <c r="C367" s="8"/>
      <c r="D367" s="8"/>
      <c r="F367" s="10"/>
      <c r="H367" s="8"/>
      <c r="I367" s="8"/>
      <c r="J367" s="8"/>
      <c r="K367" s="8"/>
      <c r="O367" s="8"/>
      <c r="P367" s="12"/>
    </row>
    <row r="368">
      <c r="C368" s="8"/>
      <c r="D368" s="8"/>
      <c r="F368" s="10"/>
      <c r="H368" s="8"/>
      <c r="I368" s="8"/>
      <c r="J368" s="8"/>
      <c r="K368" s="8"/>
      <c r="O368" s="8"/>
      <c r="P368" s="12"/>
    </row>
    <row r="369">
      <c r="C369" s="8"/>
      <c r="D369" s="8"/>
      <c r="F369" s="10"/>
      <c r="H369" s="8"/>
      <c r="I369" s="8"/>
      <c r="J369" s="8"/>
      <c r="K369" s="8"/>
      <c r="O369" s="8"/>
      <c r="P369" s="12"/>
    </row>
    <row r="370">
      <c r="C370" s="8"/>
      <c r="D370" s="8"/>
      <c r="F370" s="10"/>
      <c r="H370" s="8"/>
      <c r="I370" s="8"/>
      <c r="J370" s="8"/>
      <c r="K370" s="8"/>
      <c r="O370" s="8"/>
      <c r="P370" s="12"/>
    </row>
    <row r="371">
      <c r="C371" s="8"/>
      <c r="D371" s="8"/>
      <c r="F371" s="10"/>
      <c r="H371" s="8"/>
      <c r="I371" s="8"/>
      <c r="J371" s="8"/>
      <c r="K371" s="8"/>
      <c r="O371" s="8"/>
      <c r="P371" s="12"/>
    </row>
    <row r="372">
      <c r="C372" s="8"/>
      <c r="D372" s="8"/>
      <c r="F372" s="10"/>
      <c r="H372" s="8"/>
      <c r="I372" s="8"/>
      <c r="J372" s="8"/>
      <c r="K372" s="8"/>
      <c r="O372" s="8"/>
      <c r="P372" s="12"/>
    </row>
    <row r="373">
      <c r="C373" s="8"/>
      <c r="D373" s="8"/>
      <c r="F373" s="10"/>
      <c r="H373" s="8"/>
      <c r="I373" s="8"/>
      <c r="J373" s="8"/>
      <c r="K373" s="8"/>
      <c r="O373" s="8"/>
      <c r="P373" s="12"/>
    </row>
    <row r="374">
      <c r="C374" s="8"/>
      <c r="D374" s="8"/>
      <c r="F374" s="10"/>
      <c r="H374" s="8"/>
      <c r="I374" s="8"/>
      <c r="J374" s="8"/>
      <c r="K374" s="8"/>
      <c r="O374" s="8"/>
      <c r="P374" s="12"/>
    </row>
    <row r="375">
      <c r="C375" s="8"/>
      <c r="D375" s="8"/>
      <c r="F375" s="10"/>
      <c r="H375" s="8"/>
      <c r="I375" s="8"/>
      <c r="J375" s="8"/>
      <c r="K375" s="8"/>
      <c r="O375" s="8"/>
      <c r="P375" s="12"/>
    </row>
    <row r="376">
      <c r="C376" s="8"/>
      <c r="D376" s="8"/>
      <c r="F376" s="10"/>
      <c r="H376" s="8"/>
      <c r="I376" s="8"/>
      <c r="J376" s="8"/>
      <c r="K376" s="8"/>
      <c r="O376" s="8"/>
      <c r="P376" s="12"/>
    </row>
    <row r="377">
      <c r="C377" s="8"/>
      <c r="D377" s="8"/>
      <c r="F377" s="10"/>
      <c r="H377" s="8"/>
      <c r="I377" s="8"/>
      <c r="J377" s="8"/>
      <c r="K377" s="8"/>
      <c r="O377" s="8"/>
      <c r="P377" s="12"/>
    </row>
    <row r="378">
      <c r="C378" s="8"/>
      <c r="D378" s="8"/>
      <c r="F378" s="10"/>
      <c r="H378" s="8"/>
      <c r="I378" s="8"/>
      <c r="J378" s="8"/>
      <c r="K378" s="8"/>
      <c r="O378" s="8"/>
      <c r="P378" s="12"/>
    </row>
    <row r="379">
      <c r="C379" s="8"/>
      <c r="D379" s="8"/>
      <c r="F379" s="10"/>
      <c r="H379" s="8"/>
      <c r="I379" s="8"/>
      <c r="J379" s="8"/>
      <c r="K379" s="8"/>
      <c r="O379" s="8"/>
      <c r="P379" s="12"/>
    </row>
    <row r="380">
      <c r="C380" s="8"/>
      <c r="D380" s="8"/>
      <c r="F380" s="10"/>
      <c r="H380" s="8"/>
      <c r="I380" s="8"/>
      <c r="J380" s="8"/>
      <c r="K380" s="8"/>
      <c r="O380" s="8"/>
      <c r="P380" s="12"/>
    </row>
    <row r="381">
      <c r="C381" s="8"/>
      <c r="D381" s="8"/>
      <c r="F381" s="10"/>
      <c r="H381" s="8"/>
      <c r="I381" s="8"/>
      <c r="J381" s="8"/>
      <c r="K381" s="8"/>
      <c r="O381" s="8"/>
      <c r="P381" s="12"/>
    </row>
    <row r="382">
      <c r="C382" s="8"/>
      <c r="D382" s="8"/>
      <c r="F382" s="10"/>
      <c r="H382" s="8"/>
      <c r="I382" s="8"/>
      <c r="J382" s="8"/>
      <c r="K382" s="8"/>
      <c r="O382" s="8"/>
      <c r="P382" s="12"/>
    </row>
    <row r="383">
      <c r="C383" s="8"/>
      <c r="D383" s="8"/>
      <c r="F383" s="10"/>
      <c r="H383" s="8"/>
      <c r="I383" s="8"/>
      <c r="J383" s="8"/>
      <c r="K383" s="8"/>
      <c r="O383" s="8"/>
      <c r="P383" s="12"/>
    </row>
    <row r="384">
      <c r="C384" s="8"/>
      <c r="D384" s="8"/>
      <c r="F384" s="10"/>
      <c r="H384" s="8"/>
      <c r="I384" s="8"/>
      <c r="J384" s="8"/>
      <c r="K384" s="8"/>
      <c r="O384" s="8"/>
      <c r="P384" s="12"/>
    </row>
    <row r="385">
      <c r="C385" s="8"/>
      <c r="D385" s="8"/>
      <c r="F385" s="10"/>
      <c r="H385" s="8"/>
      <c r="I385" s="8"/>
      <c r="J385" s="8"/>
      <c r="K385" s="8"/>
      <c r="O385" s="8"/>
      <c r="P385" s="12"/>
    </row>
    <row r="386">
      <c r="C386" s="8"/>
      <c r="D386" s="8"/>
      <c r="F386" s="10"/>
      <c r="H386" s="8"/>
      <c r="I386" s="8"/>
      <c r="J386" s="8"/>
      <c r="K386" s="8"/>
      <c r="O386" s="8"/>
      <c r="P386" s="12"/>
    </row>
    <row r="387">
      <c r="C387" s="8"/>
      <c r="D387" s="8"/>
      <c r="F387" s="10"/>
      <c r="H387" s="8"/>
      <c r="I387" s="8"/>
      <c r="J387" s="8"/>
      <c r="K387" s="8"/>
      <c r="O387" s="8"/>
      <c r="P387" s="12"/>
    </row>
    <row r="388">
      <c r="C388" s="8"/>
      <c r="D388" s="8"/>
      <c r="F388" s="10"/>
      <c r="H388" s="8"/>
      <c r="I388" s="8"/>
      <c r="J388" s="8"/>
      <c r="K388" s="8"/>
      <c r="O388" s="8"/>
      <c r="P388" s="12"/>
    </row>
    <row r="389">
      <c r="C389" s="8"/>
      <c r="D389" s="8"/>
      <c r="F389" s="10"/>
      <c r="H389" s="8"/>
      <c r="I389" s="8"/>
      <c r="J389" s="8"/>
      <c r="K389" s="8"/>
      <c r="O389" s="8"/>
      <c r="P389" s="12"/>
    </row>
    <row r="390">
      <c r="C390" s="8"/>
      <c r="D390" s="8"/>
      <c r="F390" s="10"/>
      <c r="H390" s="8"/>
      <c r="I390" s="8"/>
      <c r="J390" s="8"/>
      <c r="K390" s="8"/>
      <c r="O390" s="8"/>
      <c r="P390" s="12"/>
    </row>
    <row r="391">
      <c r="C391" s="8"/>
      <c r="D391" s="8"/>
      <c r="F391" s="10"/>
      <c r="H391" s="8"/>
      <c r="I391" s="8"/>
      <c r="J391" s="8"/>
      <c r="K391" s="8"/>
      <c r="O391" s="8"/>
      <c r="P391" s="12"/>
    </row>
    <row r="392">
      <c r="C392" s="8"/>
      <c r="D392" s="8"/>
      <c r="F392" s="10"/>
      <c r="H392" s="8"/>
      <c r="I392" s="8"/>
      <c r="J392" s="8"/>
      <c r="K392" s="8"/>
      <c r="O392" s="8"/>
      <c r="P392" s="12"/>
    </row>
    <row r="393">
      <c r="C393" s="8"/>
      <c r="D393" s="8"/>
      <c r="F393" s="10"/>
      <c r="H393" s="8"/>
      <c r="I393" s="8"/>
      <c r="J393" s="8"/>
      <c r="K393" s="8"/>
      <c r="O393" s="8"/>
      <c r="P393" s="12"/>
    </row>
    <row r="394">
      <c r="C394" s="8"/>
      <c r="D394" s="8"/>
      <c r="F394" s="10"/>
      <c r="H394" s="8"/>
      <c r="I394" s="8"/>
      <c r="J394" s="8"/>
      <c r="K394" s="8"/>
      <c r="O394" s="8"/>
      <c r="P394" s="12"/>
    </row>
    <row r="395">
      <c r="C395" s="8"/>
      <c r="D395" s="8"/>
      <c r="F395" s="10"/>
      <c r="H395" s="8"/>
      <c r="I395" s="8"/>
      <c r="J395" s="8"/>
      <c r="K395" s="8"/>
      <c r="O395" s="8"/>
      <c r="P395" s="12"/>
    </row>
    <row r="396">
      <c r="C396" s="8"/>
      <c r="D396" s="8"/>
      <c r="F396" s="10"/>
      <c r="H396" s="8"/>
      <c r="I396" s="8"/>
      <c r="J396" s="8"/>
      <c r="K396" s="8"/>
      <c r="O396" s="8"/>
      <c r="P396" s="12"/>
    </row>
    <row r="397">
      <c r="C397" s="8"/>
      <c r="D397" s="8"/>
      <c r="F397" s="10"/>
      <c r="H397" s="8"/>
      <c r="I397" s="8"/>
      <c r="J397" s="8"/>
      <c r="K397" s="8"/>
      <c r="O397" s="8"/>
      <c r="P397" s="12"/>
    </row>
    <row r="398">
      <c r="C398" s="8"/>
      <c r="D398" s="8"/>
      <c r="F398" s="10"/>
      <c r="H398" s="8"/>
      <c r="I398" s="8"/>
      <c r="J398" s="8"/>
      <c r="K398" s="8"/>
      <c r="O398" s="8"/>
      <c r="P398" s="12"/>
    </row>
    <row r="399">
      <c r="C399" s="8"/>
      <c r="D399" s="8"/>
      <c r="F399" s="10"/>
      <c r="H399" s="8"/>
      <c r="I399" s="8"/>
      <c r="J399" s="8"/>
      <c r="K399" s="8"/>
      <c r="O399" s="8"/>
      <c r="P399" s="12"/>
    </row>
    <row r="400">
      <c r="C400" s="8"/>
      <c r="D400" s="8"/>
      <c r="F400" s="10"/>
      <c r="H400" s="8"/>
      <c r="I400" s="8"/>
      <c r="J400" s="8"/>
      <c r="K400" s="8"/>
      <c r="O400" s="8"/>
      <c r="P400" s="12"/>
    </row>
    <row r="401">
      <c r="C401" s="8"/>
      <c r="D401" s="8"/>
      <c r="F401" s="10"/>
      <c r="H401" s="8"/>
      <c r="I401" s="8"/>
      <c r="J401" s="8"/>
      <c r="K401" s="8"/>
      <c r="O401" s="8"/>
      <c r="P401" s="12"/>
    </row>
    <row r="402">
      <c r="C402" s="8"/>
      <c r="D402" s="8"/>
      <c r="F402" s="10"/>
      <c r="H402" s="8"/>
      <c r="I402" s="8"/>
      <c r="J402" s="8"/>
      <c r="K402" s="8"/>
      <c r="O402" s="8"/>
      <c r="P402" s="12"/>
    </row>
    <row r="403">
      <c r="C403" s="8"/>
      <c r="D403" s="8"/>
      <c r="F403" s="10"/>
      <c r="H403" s="8"/>
      <c r="I403" s="8"/>
      <c r="J403" s="8"/>
      <c r="K403" s="8"/>
      <c r="O403" s="8"/>
      <c r="P403" s="12"/>
    </row>
    <row r="404">
      <c r="C404" s="8"/>
      <c r="D404" s="8"/>
      <c r="F404" s="10"/>
      <c r="H404" s="8"/>
      <c r="I404" s="8"/>
      <c r="J404" s="8"/>
      <c r="K404" s="8"/>
      <c r="O404" s="8"/>
      <c r="P404" s="12"/>
    </row>
    <row r="405">
      <c r="C405" s="8"/>
      <c r="D405" s="8"/>
      <c r="F405" s="10"/>
      <c r="H405" s="8"/>
      <c r="I405" s="8"/>
      <c r="J405" s="8"/>
      <c r="K405" s="8"/>
      <c r="O405" s="8"/>
      <c r="P405" s="12"/>
    </row>
    <row r="406">
      <c r="C406" s="8"/>
      <c r="D406" s="8"/>
      <c r="F406" s="10"/>
      <c r="H406" s="8"/>
      <c r="I406" s="8"/>
      <c r="J406" s="8"/>
      <c r="K406" s="8"/>
      <c r="O406" s="8"/>
      <c r="P406" s="12"/>
    </row>
    <row r="407">
      <c r="C407" s="8"/>
      <c r="D407" s="8"/>
      <c r="F407" s="10"/>
      <c r="H407" s="8"/>
      <c r="I407" s="8"/>
      <c r="J407" s="8"/>
      <c r="K407" s="8"/>
      <c r="O407" s="8"/>
      <c r="P407" s="12"/>
    </row>
    <row r="408">
      <c r="C408" s="8"/>
      <c r="D408" s="8"/>
      <c r="F408" s="10"/>
      <c r="H408" s="8"/>
      <c r="I408" s="8"/>
      <c r="J408" s="8"/>
      <c r="K408" s="8"/>
      <c r="O408" s="8"/>
      <c r="P408" s="12"/>
    </row>
    <row r="409">
      <c r="C409" s="8"/>
      <c r="D409" s="8"/>
      <c r="F409" s="10"/>
      <c r="H409" s="8"/>
      <c r="I409" s="8"/>
      <c r="J409" s="8"/>
      <c r="K409" s="8"/>
      <c r="O409" s="8"/>
      <c r="P409" s="12"/>
    </row>
    <row r="410">
      <c r="C410" s="8"/>
      <c r="D410" s="8"/>
      <c r="F410" s="10"/>
      <c r="H410" s="8"/>
      <c r="I410" s="8"/>
      <c r="J410" s="8"/>
      <c r="K410" s="8"/>
      <c r="O410" s="8"/>
      <c r="P410" s="12"/>
    </row>
    <row r="411">
      <c r="C411" s="8"/>
      <c r="D411" s="8"/>
      <c r="F411" s="10"/>
      <c r="H411" s="8"/>
      <c r="I411" s="8"/>
      <c r="J411" s="8"/>
      <c r="K411" s="8"/>
      <c r="O411" s="8"/>
      <c r="P411" s="12"/>
    </row>
    <row r="412">
      <c r="C412" s="8"/>
      <c r="D412" s="8"/>
      <c r="F412" s="10"/>
      <c r="H412" s="8"/>
      <c r="I412" s="8"/>
      <c r="J412" s="8"/>
      <c r="K412" s="8"/>
      <c r="O412" s="8"/>
      <c r="P412" s="12"/>
    </row>
    <row r="413">
      <c r="C413" s="8"/>
      <c r="D413" s="8"/>
      <c r="F413" s="10"/>
      <c r="H413" s="8"/>
      <c r="I413" s="8"/>
      <c r="J413" s="8"/>
      <c r="K413" s="8"/>
      <c r="O413" s="8"/>
      <c r="P413" s="12"/>
    </row>
    <row r="414">
      <c r="C414" s="8"/>
      <c r="D414" s="8"/>
      <c r="F414" s="10"/>
      <c r="H414" s="8"/>
      <c r="I414" s="8"/>
      <c r="J414" s="8"/>
      <c r="K414" s="8"/>
      <c r="O414" s="8"/>
      <c r="P414" s="12"/>
    </row>
    <row r="415">
      <c r="C415" s="8"/>
      <c r="D415" s="8"/>
      <c r="F415" s="10"/>
      <c r="H415" s="8"/>
      <c r="I415" s="8"/>
      <c r="J415" s="8"/>
      <c r="K415" s="8"/>
      <c r="O415" s="8"/>
      <c r="P415" s="12"/>
    </row>
    <row r="416">
      <c r="C416" s="8"/>
      <c r="D416" s="8"/>
      <c r="F416" s="10"/>
      <c r="H416" s="8"/>
      <c r="I416" s="8"/>
      <c r="J416" s="8"/>
      <c r="K416" s="8"/>
      <c r="O416" s="8"/>
      <c r="P416" s="12"/>
    </row>
    <row r="417">
      <c r="C417" s="8"/>
      <c r="D417" s="8"/>
      <c r="F417" s="10"/>
      <c r="H417" s="8"/>
      <c r="I417" s="8"/>
      <c r="J417" s="8"/>
      <c r="K417" s="8"/>
      <c r="O417" s="8"/>
      <c r="P417" s="12"/>
    </row>
    <row r="418">
      <c r="C418" s="8"/>
      <c r="D418" s="8"/>
      <c r="F418" s="10"/>
      <c r="H418" s="8"/>
      <c r="I418" s="8"/>
      <c r="J418" s="8"/>
      <c r="K418" s="8"/>
      <c r="O418" s="8"/>
      <c r="P418" s="12"/>
    </row>
    <row r="419">
      <c r="C419" s="8"/>
      <c r="D419" s="8"/>
      <c r="F419" s="10"/>
      <c r="H419" s="8"/>
      <c r="I419" s="8"/>
      <c r="J419" s="8"/>
      <c r="K419" s="8"/>
      <c r="O419" s="8"/>
      <c r="P419" s="12"/>
    </row>
    <row r="420">
      <c r="C420" s="8"/>
      <c r="D420" s="8"/>
      <c r="F420" s="10"/>
      <c r="H420" s="8"/>
      <c r="I420" s="8"/>
      <c r="J420" s="8"/>
      <c r="K420" s="8"/>
      <c r="O420" s="8"/>
      <c r="P420" s="12"/>
    </row>
    <row r="421">
      <c r="C421" s="8"/>
      <c r="D421" s="8"/>
      <c r="F421" s="10"/>
      <c r="H421" s="8"/>
      <c r="I421" s="8"/>
      <c r="J421" s="8"/>
      <c r="K421" s="8"/>
      <c r="O421" s="8"/>
      <c r="P421" s="12"/>
    </row>
    <row r="422">
      <c r="C422" s="8"/>
      <c r="D422" s="8"/>
      <c r="F422" s="10"/>
      <c r="H422" s="8"/>
      <c r="I422" s="8"/>
      <c r="J422" s="8"/>
      <c r="K422" s="8"/>
      <c r="O422" s="8"/>
      <c r="P422" s="12"/>
    </row>
    <row r="423">
      <c r="C423" s="8"/>
      <c r="D423" s="8"/>
      <c r="F423" s="10"/>
      <c r="H423" s="8"/>
      <c r="I423" s="8"/>
      <c r="J423" s="8"/>
      <c r="K423" s="8"/>
      <c r="O423" s="8"/>
      <c r="P423" s="12"/>
    </row>
    <row r="424">
      <c r="C424" s="8"/>
      <c r="D424" s="8"/>
      <c r="F424" s="10"/>
      <c r="H424" s="8"/>
      <c r="I424" s="8"/>
      <c r="J424" s="8"/>
      <c r="K424" s="8"/>
      <c r="O424" s="8"/>
      <c r="P424" s="12"/>
    </row>
    <row r="425">
      <c r="C425" s="8"/>
      <c r="D425" s="8"/>
      <c r="F425" s="10"/>
      <c r="H425" s="8"/>
      <c r="I425" s="8"/>
      <c r="J425" s="8"/>
      <c r="K425" s="8"/>
      <c r="O425" s="8"/>
      <c r="P425" s="12"/>
    </row>
    <row r="426">
      <c r="C426" s="8"/>
      <c r="D426" s="8"/>
      <c r="F426" s="10"/>
      <c r="H426" s="8"/>
      <c r="I426" s="8"/>
      <c r="J426" s="8"/>
      <c r="K426" s="8"/>
      <c r="O426" s="8"/>
      <c r="P426" s="12"/>
    </row>
    <row r="427">
      <c r="C427" s="8"/>
      <c r="D427" s="8"/>
      <c r="F427" s="10"/>
      <c r="H427" s="8"/>
      <c r="I427" s="8"/>
      <c r="J427" s="8"/>
      <c r="K427" s="8"/>
      <c r="O427" s="8"/>
      <c r="P427" s="12"/>
    </row>
    <row r="428">
      <c r="C428" s="8"/>
      <c r="D428" s="8"/>
      <c r="F428" s="10"/>
      <c r="H428" s="8"/>
      <c r="I428" s="8"/>
      <c r="J428" s="8"/>
      <c r="K428" s="8"/>
      <c r="O428" s="8"/>
      <c r="P428" s="12"/>
    </row>
    <row r="429">
      <c r="C429" s="8"/>
      <c r="D429" s="8"/>
      <c r="F429" s="10"/>
      <c r="H429" s="8"/>
      <c r="I429" s="8"/>
      <c r="J429" s="8"/>
      <c r="K429" s="8"/>
      <c r="O429" s="8"/>
      <c r="P429" s="12"/>
    </row>
    <row r="430">
      <c r="C430" s="8"/>
      <c r="D430" s="8"/>
      <c r="F430" s="10"/>
      <c r="H430" s="8"/>
      <c r="I430" s="8"/>
      <c r="J430" s="8"/>
      <c r="K430" s="8"/>
      <c r="O430" s="8"/>
      <c r="P430" s="12"/>
    </row>
    <row r="431">
      <c r="C431" s="8"/>
      <c r="D431" s="8"/>
      <c r="F431" s="10"/>
      <c r="H431" s="8"/>
      <c r="I431" s="8"/>
      <c r="J431" s="8"/>
      <c r="K431" s="8"/>
      <c r="O431" s="8"/>
      <c r="P431" s="12"/>
    </row>
    <row r="432">
      <c r="C432" s="8"/>
      <c r="D432" s="8"/>
      <c r="F432" s="10"/>
      <c r="H432" s="8"/>
      <c r="I432" s="8"/>
      <c r="J432" s="8"/>
      <c r="K432" s="8"/>
      <c r="O432" s="8"/>
      <c r="P432" s="12"/>
    </row>
    <row r="433">
      <c r="C433" s="8"/>
      <c r="D433" s="8"/>
      <c r="F433" s="10"/>
      <c r="H433" s="8"/>
      <c r="I433" s="8"/>
      <c r="J433" s="8"/>
      <c r="K433" s="8"/>
      <c r="O433" s="8"/>
      <c r="P433" s="12"/>
    </row>
    <row r="434">
      <c r="C434" s="8"/>
      <c r="D434" s="8"/>
      <c r="F434" s="10"/>
      <c r="H434" s="8"/>
      <c r="I434" s="8"/>
      <c r="J434" s="8"/>
      <c r="K434" s="8"/>
      <c r="O434" s="8"/>
      <c r="P434" s="12"/>
    </row>
    <row r="435">
      <c r="C435" s="8"/>
      <c r="D435" s="8"/>
      <c r="F435" s="10"/>
      <c r="H435" s="8"/>
      <c r="I435" s="8"/>
      <c r="J435" s="8"/>
      <c r="K435" s="8"/>
      <c r="O435" s="8"/>
      <c r="P435" s="12"/>
    </row>
    <row r="436">
      <c r="C436" s="8"/>
      <c r="D436" s="8"/>
      <c r="F436" s="10"/>
      <c r="H436" s="8"/>
      <c r="I436" s="8"/>
      <c r="J436" s="8"/>
      <c r="K436" s="8"/>
      <c r="O436" s="8"/>
      <c r="P436" s="12"/>
    </row>
    <row r="437">
      <c r="C437" s="8"/>
      <c r="D437" s="8"/>
      <c r="F437" s="10"/>
      <c r="H437" s="8"/>
      <c r="I437" s="8"/>
      <c r="J437" s="8"/>
      <c r="K437" s="8"/>
      <c r="O437" s="8"/>
      <c r="P437" s="12"/>
    </row>
    <row r="438">
      <c r="C438" s="8"/>
      <c r="D438" s="8"/>
      <c r="F438" s="10"/>
      <c r="H438" s="8"/>
      <c r="I438" s="8"/>
      <c r="J438" s="8"/>
      <c r="K438" s="8"/>
      <c r="O438" s="8"/>
      <c r="P438" s="12"/>
    </row>
    <row r="439">
      <c r="C439" s="8"/>
      <c r="D439" s="8"/>
      <c r="F439" s="10"/>
      <c r="H439" s="8"/>
      <c r="I439" s="8"/>
      <c r="J439" s="8"/>
      <c r="K439" s="8"/>
      <c r="O439" s="8"/>
      <c r="P439" s="12"/>
    </row>
    <row r="440">
      <c r="C440" s="8"/>
      <c r="D440" s="8"/>
      <c r="F440" s="10"/>
      <c r="H440" s="8"/>
      <c r="I440" s="8"/>
      <c r="J440" s="8"/>
      <c r="K440" s="8"/>
      <c r="O440" s="8"/>
      <c r="P440" s="12"/>
    </row>
    <row r="441">
      <c r="C441" s="8"/>
      <c r="D441" s="8"/>
      <c r="F441" s="10"/>
      <c r="H441" s="8"/>
      <c r="I441" s="8"/>
      <c r="J441" s="8"/>
      <c r="K441" s="8"/>
      <c r="O441" s="8"/>
      <c r="P441" s="12"/>
    </row>
    <row r="442">
      <c r="C442" s="8"/>
      <c r="D442" s="8"/>
      <c r="F442" s="10"/>
      <c r="H442" s="8"/>
      <c r="I442" s="8"/>
      <c r="J442" s="8"/>
      <c r="K442" s="8"/>
      <c r="O442" s="8"/>
      <c r="P442" s="12"/>
    </row>
    <row r="443">
      <c r="C443" s="8"/>
      <c r="D443" s="8"/>
      <c r="F443" s="10"/>
      <c r="H443" s="8"/>
      <c r="I443" s="8"/>
      <c r="J443" s="8"/>
      <c r="K443" s="8"/>
      <c r="O443" s="8"/>
      <c r="P443" s="12"/>
    </row>
    <row r="444">
      <c r="C444" s="8"/>
      <c r="D444" s="8"/>
      <c r="F444" s="10"/>
      <c r="H444" s="8"/>
      <c r="I444" s="8"/>
      <c r="J444" s="8"/>
      <c r="K444" s="8"/>
      <c r="O444" s="8"/>
      <c r="P444" s="12"/>
    </row>
    <row r="445">
      <c r="C445" s="8"/>
      <c r="D445" s="8"/>
      <c r="F445" s="10"/>
      <c r="H445" s="8"/>
      <c r="I445" s="8"/>
      <c r="J445" s="8"/>
      <c r="K445" s="8"/>
      <c r="O445" s="8"/>
      <c r="P445" s="12"/>
    </row>
    <row r="446">
      <c r="C446" s="8"/>
      <c r="D446" s="8"/>
      <c r="F446" s="10"/>
      <c r="H446" s="8"/>
      <c r="I446" s="8"/>
      <c r="J446" s="8"/>
      <c r="K446" s="8"/>
      <c r="O446" s="8"/>
      <c r="P446" s="12"/>
    </row>
    <row r="447">
      <c r="C447" s="8"/>
      <c r="D447" s="8"/>
      <c r="F447" s="10"/>
      <c r="H447" s="8"/>
      <c r="I447" s="8"/>
      <c r="J447" s="8"/>
      <c r="K447" s="8"/>
      <c r="O447" s="8"/>
      <c r="P447" s="12"/>
    </row>
    <row r="448">
      <c r="C448" s="8"/>
      <c r="D448" s="8"/>
      <c r="F448" s="10"/>
      <c r="H448" s="8"/>
      <c r="I448" s="8"/>
      <c r="J448" s="8"/>
      <c r="K448" s="8"/>
      <c r="O448" s="8"/>
      <c r="P448" s="12"/>
    </row>
    <row r="449">
      <c r="C449" s="8"/>
      <c r="D449" s="8"/>
      <c r="F449" s="10"/>
      <c r="H449" s="8"/>
      <c r="I449" s="8"/>
      <c r="J449" s="8"/>
      <c r="K449" s="8"/>
      <c r="O449" s="8"/>
      <c r="P449" s="12"/>
    </row>
    <row r="450">
      <c r="C450" s="8"/>
      <c r="D450" s="8"/>
      <c r="F450" s="10"/>
      <c r="H450" s="8"/>
      <c r="I450" s="8"/>
      <c r="J450" s="8"/>
      <c r="K450" s="8"/>
      <c r="O450" s="8"/>
      <c r="P450" s="12"/>
    </row>
    <row r="451">
      <c r="C451" s="8"/>
      <c r="D451" s="8"/>
      <c r="F451" s="10"/>
      <c r="H451" s="8"/>
      <c r="I451" s="8"/>
      <c r="J451" s="8"/>
      <c r="K451" s="8"/>
      <c r="O451" s="8"/>
      <c r="P451" s="12"/>
    </row>
    <row r="452">
      <c r="C452" s="8"/>
      <c r="D452" s="8"/>
      <c r="F452" s="10"/>
      <c r="H452" s="8"/>
      <c r="I452" s="8"/>
      <c r="J452" s="8"/>
      <c r="K452" s="8"/>
      <c r="O452" s="8"/>
      <c r="P452" s="12"/>
    </row>
    <row r="453">
      <c r="C453" s="8"/>
      <c r="D453" s="8"/>
      <c r="F453" s="10"/>
      <c r="H453" s="8"/>
      <c r="I453" s="8"/>
      <c r="J453" s="8"/>
      <c r="K453" s="8"/>
      <c r="O453" s="8"/>
      <c r="P453" s="12"/>
    </row>
    <row r="454">
      <c r="C454" s="8"/>
      <c r="D454" s="8"/>
      <c r="F454" s="10"/>
      <c r="H454" s="8"/>
      <c r="I454" s="8"/>
      <c r="J454" s="8"/>
      <c r="K454" s="8"/>
      <c r="O454" s="8"/>
      <c r="P454" s="12"/>
    </row>
    <row r="455">
      <c r="C455" s="8"/>
      <c r="D455" s="8"/>
      <c r="F455" s="10"/>
      <c r="H455" s="8"/>
      <c r="I455" s="8"/>
      <c r="J455" s="8"/>
      <c r="K455" s="8"/>
      <c r="O455" s="8"/>
      <c r="P455" s="12"/>
    </row>
    <row r="456">
      <c r="C456" s="8"/>
      <c r="D456" s="8"/>
      <c r="F456" s="10"/>
      <c r="H456" s="8"/>
      <c r="I456" s="8"/>
      <c r="J456" s="8"/>
      <c r="K456" s="8"/>
      <c r="O456" s="8"/>
      <c r="P456" s="12"/>
    </row>
    <row r="457">
      <c r="C457" s="8"/>
      <c r="D457" s="8"/>
      <c r="F457" s="10"/>
      <c r="H457" s="8"/>
      <c r="I457" s="8"/>
      <c r="J457" s="8"/>
      <c r="K457" s="8"/>
      <c r="O457" s="8"/>
      <c r="P457" s="12"/>
    </row>
    <row r="458">
      <c r="C458" s="8"/>
      <c r="D458" s="8"/>
      <c r="F458" s="10"/>
      <c r="H458" s="8"/>
      <c r="I458" s="8"/>
      <c r="J458" s="8"/>
      <c r="K458" s="8"/>
      <c r="O458" s="8"/>
      <c r="P458" s="12"/>
    </row>
    <row r="459">
      <c r="C459" s="8"/>
      <c r="D459" s="8"/>
      <c r="F459" s="10"/>
      <c r="H459" s="8"/>
      <c r="I459" s="8"/>
      <c r="J459" s="8"/>
      <c r="K459" s="8"/>
      <c r="O459" s="8"/>
      <c r="P459" s="12"/>
    </row>
    <row r="460">
      <c r="C460" s="8"/>
      <c r="D460" s="8"/>
      <c r="F460" s="10"/>
      <c r="H460" s="8"/>
      <c r="I460" s="8"/>
      <c r="J460" s="8"/>
      <c r="K460" s="8"/>
      <c r="O460" s="8"/>
      <c r="P460" s="12"/>
    </row>
    <row r="461">
      <c r="C461" s="8"/>
      <c r="D461" s="8"/>
      <c r="F461" s="10"/>
      <c r="H461" s="8"/>
      <c r="I461" s="8"/>
      <c r="J461" s="8"/>
      <c r="K461" s="8"/>
      <c r="O461" s="8"/>
      <c r="P461" s="12"/>
    </row>
    <row r="462">
      <c r="C462" s="8"/>
      <c r="D462" s="8"/>
      <c r="F462" s="10"/>
      <c r="H462" s="8"/>
      <c r="I462" s="8"/>
      <c r="J462" s="8"/>
      <c r="K462" s="8"/>
      <c r="O462" s="8"/>
      <c r="P462" s="12"/>
    </row>
    <row r="463">
      <c r="C463" s="8"/>
      <c r="D463" s="8"/>
      <c r="F463" s="10"/>
      <c r="H463" s="8"/>
      <c r="I463" s="8"/>
      <c r="J463" s="8"/>
      <c r="K463" s="8"/>
      <c r="O463" s="8"/>
      <c r="P463" s="12"/>
    </row>
    <row r="464">
      <c r="C464" s="8"/>
      <c r="D464" s="8"/>
      <c r="F464" s="10"/>
      <c r="H464" s="8"/>
      <c r="I464" s="8"/>
      <c r="J464" s="8"/>
      <c r="K464" s="8"/>
      <c r="O464" s="8"/>
      <c r="P464" s="12"/>
    </row>
    <row r="465">
      <c r="C465" s="8"/>
      <c r="D465" s="8"/>
      <c r="F465" s="10"/>
      <c r="H465" s="8"/>
      <c r="I465" s="8"/>
      <c r="J465" s="8"/>
      <c r="K465" s="8"/>
      <c r="O465" s="8"/>
      <c r="P465" s="12"/>
    </row>
    <row r="466">
      <c r="C466" s="8"/>
      <c r="D466" s="8"/>
      <c r="F466" s="10"/>
      <c r="H466" s="8"/>
      <c r="I466" s="8"/>
      <c r="J466" s="8"/>
      <c r="K466" s="8"/>
      <c r="O466" s="8"/>
      <c r="P466" s="12"/>
    </row>
    <row r="467">
      <c r="C467" s="8"/>
      <c r="D467" s="8"/>
      <c r="F467" s="10"/>
      <c r="H467" s="8"/>
      <c r="I467" s="8"/>
      <c r="J467" s="8"/>
      <c r="K467" s="8"/>
      <c r="O467" s="8"/>
      <c r="P467" s="12"/>
    </row>
    <row r="468">
      <c r="C468" s="8"/>
      <c r="D468" s="8"/>
      <c r="F468" s="10"/>
      <c r="H468" s="8"/>
      <c r="I468" s="8"/>
      <c r="J468" s="8"/>
      <c r="K468" s="8"/>
      <c r="O468" s="8"/>
      <c r="P468" s="12"/>
    </row>
    <row r="469">
      <c r="C469" s="8"/>
      <c r="D469" s="8"/>
      <c r="F469" s="10"/>
      <c r="H469" s="8"/>
      <c r="I469" s="8"/>
      <c r="J469" s="8"/>
      <c r="K469" s="8"/>
      <c r="O469" s="8"/>
      <c r="P469" s="12"/>
    </row>
    <row r="470">
      <c r="C470" s="8"/>
      <c r="D470" s="8"/>
      <c r="F470" s="10"/>
      <c r="H470" s="8"/>
      <c r="I470" s="8"/>
      <c r="J470" s="8"/>
      <c r="K470" s="8"/>
      <c r="O470" s="8"/>
      <c r="P470" s="12"/>
    </row>
    <row r="471">
      <c r="C471" s="8"/>
      <c r="D471" s="8"/>
      <c r="F471" s="10"/>
      <c r="H471" s="8"/>
      <c r="I471" s="8"/>
      <c r="J471" s="8"/>
      <c r="K471" s="8"/>
      <c r="O471" s="8"/>
      <c r="P471" s="12"/>
    </row>
    <row r="472">
      <c r="C472" s="8"/>
      <c r="D472" s="8"/>
      <c r="F472" s="10"/>
      <c r="H472" s="8"/>
      <c r="I472" s="8"/>
      <c r="J472" s="8"/>
      <c r="K472" s="8"/>
      <c r="O472" s="8"/>
      <c r="P472" s="12"/>
    </row>
    <row r="473">
      <c r="C473" s="8"/>
      <c r="D473" s="8"/>
      <c r="F473" s="10"/>
      <c r="H473" s="8"/>
      <c r="I473" s="8"/>
      <c r="J473" s="8"/>
      <c r="K473" s="8"/>
      <c r="O473" s="8"/>
      <c r="P473" s="12"/>
    </row>
    <row r="474">
      <c r="C474" s="8"/>
      <c r="D474" s="8"/>
      <c r="F474" s="10"/>
      <c r="H474" s="8"/>
      <c r="I474" s="8"/>
      <c r="J474" s="8"/>
      <c r="K474" s="8"/>
      <c r="O474" s="8"/>
      <c r="P474" s="12"/>
    </row>
    <row r="475">
      <c r="C475" s="8"/>
      <c r="D475" s="8"/>
      <c r="F475" s="10"/>
      <c r="H475" s="8"/>
      <c r="I475" s="8"/>
      <c r="J475" s="8"/>
      <c r="K475" s="8"/>
      <c r="O475" s="8"/>
      <c r="P475" s="12"/>
    </row>
    <row r="476">
      <c r="C476" s="8"/>
      <c r="D476" s="8"/>
      <c r="F476" s="10"/>
      <c r="H476" s="8"/>
      <c r="I476" s="8"/>
      <c r="J476" s="8"/>
      <c r="K476" s="8"/>
      <c r="O476" s="8"/>
      <c r="P476" s="12"/>
    </row>
    <row r="477">
      <c r="C477" s="8"/>
      <c r="D477" s="8"/>
      <c r="F477" s="10"/>
      <c r="H477" s="8"/>
      <c r="I477" s="8"/>
      <c r="J477" s="8"/>
      <c r="K477" s="8"/>
      <c r="O477" s="8"/>
      <c r="P477" s="12"/>
    </row>
    <row r="478">
      <c r="C478" s="8"/>
      <c r="D478" s="8"/>
      <c r="F478" s="10"/>
      <c r="H478" s="8"/>
      <c r="I478" s="8"/>
      <c r="J478" s="8"/>
      <c r="K478" s="8"/>
      <c r="O478" s="8"/>
      <c r="P478" s="12"/>
    </row>
    <row r="479">
      <c r="C479" s="8"/>
      <c r="D479" s="8"/>
      <c r="F479" s="10"/>
      <c r="H479" s="8"/>
      <c r="I479" s="8"/>
      <c r="J479" s="8"/>
      <c r="K479" s="8"/>
      <c r="O479" s="8"/>
      <c r="P479" s="12"/>
    </row>
    <row r="480">
      <c r="C480" s="8"/>
      <c r="D480" s="8"/>
      <c r="F480" s="10"/>
      <c r="H480" s="8"/>
      <c r="I480" s="8"/>
      <c r="J480" s="8"/>
      <c r="K480" s="8"/>
      <c r="O480" s="8"/>
      <c r="P480" s="12"/>
    </row>
    <row r="481">
      <c r="C481" s="8"/>
      <c r="D481" s="8"/>
      <c r="F481" s="10"/>
      <c r="H481" s="8"/>
      <c r="I481" s="8"/>
      <c r="J481" s="8"/>
      <c r="K481" s="8"/>
      <c r="O481" s="8"/>
      <c r="P481" s="12"/>
    </row>
    <row r="482">
      <c r="C482" s="8"/>
      <c r="D482" s="8"/>
      <c r="F482" s="10"/>
      <c r="H482" s="8"/>
      <c r="I482" s="8"/>
      <c r="J482" s="8"/>
      <c r="K482" s="8"/>
      <c r="O482" s="8"/>
      <c r="P482" s="12"/>
    </row>
    <row r="483">
      <c r="C483" s="8"/>
      <c r="D483" s="8"/>
      <c r="F483" s="10"/>
      <c r="H483" s="8"/>
      <c r="I483" s="8"/>
      <c r="J483" s="8"/>
      <c r="K483" s="8"/>
      <c r="O483" s="8"/>
      <c r="P483" s="12"/>
    </row>
    <row r="484">
      <c r="C484" s="8"/>
      <c r="D484" s="8"/>
      <c r="F484" s="10"/>
      <c r="H484" s="8"/>
      <c r="I484" s="8"/>
      <c r="J484" s="8"/>
      <c r="K484" s="8"/>
      <c r="O484" s="8"/>
      <c r="P484" s="12"/>
    </row>
    <row r="485">
      <c r="C485" s="8"/>
      <c r="D485" s="8"/>
      <c r="F485" s="10"/>
      <c r="H485" s="8"/>
      <c r="I485" s="8"/>
      <c r="J485" s="8"/>
      <c r="K485" s="8"/>
      <c r="O485" s="8"/>
      <c r="P485" s="12"/>
    </row>
    <row r="486">
      <c r="C486" s="8"/>
      <c r="D486" s="8"/>
      <c r="F486" s="10"/>
      <c r="H486" s="8"/>
      <c r="I486" s="8"/>
      <c r="J486" s="8"/>
      <c r="K486" s="8"/>
      <c r="O486" s="8"/>
      <c r="P486" s="12"/>
    </row>
    <row r="487">
      <c r="C487" s="8"/>
      <c r="D487" s="8"/>
      <c r="F487" s="10"/>
      <c r="H487" s="8"/>
      <c r="I487" s="8"/>
      <c r="J487" s="8"/>
      <c r="K487" s="8"/>
      <c r="O487" s="8"/>
      <c r="P487" s="12"/>
    </row>
    <row r="488">
      <c r="C488" s="8"/>
      <c r="D488" s="8"/>
      <c r="F488" s="10"/>
      <c r="H488" s="8"/>
      <c r="I488" s="8"/>
      <c r="J488" s="8"/>
      <c r="K488" s="8"/>
      <c r="O488" s="8"/>
      <c r="P488" s="12"/>
    </row>
    <row r="489">
      <c r="C489" s="8"/>
      <c r="D489" s="8"/>
      <c r="F489" s="10"/>
      <c r="H489" s="8"/>
      <c r="I489" s="8"/>
      <c r="J489" s="8"/>
      <c r="K489" s="8"/>
      <c r="O489" s="8"/>
      <c r="P489" s="12"/>
    </row>
    <row r="490">
      <c r="C490" s="8"/>
      <c r="D490" s="8"/>
      <c r="F490" s="10"/>
      <c r="H490" s="8"/>
      <c r="I490" s="8"/>
      <c r="J490" s="8"/>
      <c r="K490" s="8"/>
      <c r="O490" s="8"/>
      <c r="P490" s="12"/>
    </row>
    <row r="491">
      <c r="C491" s="8"/>
      <c r="D491" s="8"/>
      <c r="F491" s="10"/>
      <c r="H491" s="8"/>
      <c r="I491" s="8"/>
      <c r="J491" s="8"/>
      <c r="K491" s="8"/>
      <c r="O491" s="8"/>
      <c r="P491" s="12"/>
    </row>
    <row r="492">
      <c r="C492" s="8"/>
      <c r="D492" s="8"/>
      <c r="F492" s="10"/>
      <c r="H492" s="8"/>
      <c r="I492" s="8"/>
      <c r="J492" s="8"/>
      <c r="K492" s="8"/>
      <c r="O492" s="8"/>
      <c r="P492" s="12"/>
    </row>
    <row r="493">
      <c r="C493" s="8"/>
      <c r="D493" s="8"/>
      <c r="F493" s="10"/>
      <c r="H493" s="8"/>
      <c r="I493" s="8"/>
      <c r="J493" s="8"/>
      <c r="K493" s="8"/>
      <c r="O493" s="8"/>
      <c r="P493" s="12"/>
    </row>
    <row r="494">
      <c r="C494" s="8"/>
      <c r="D494" s="8"/>
      <c r="F494" s="10"/>
      <c r="H494" s="8"/>
      <c r="I494" s="8"/>
      <c r="J494" s="8"/>
      <c r="K494" s="8"/>
      <c r="O494" s="8"/>
      <c r="P494" s="12"/>
    </row>
    <row r="495">
      <c r="C495" s="8"/>
      <c r="D495" s="8"/>
      <c r="F495" s="10"/>
      <c r="H495" s="8"/>
      <c r="I495" s="8"/>
      <c r="J495" s="8"/>
      <c r="K495" s="8"/>
      <c r="O495" s="8"/>
      <c r="P495" s="12"/>
    </row>
    <row r="496">
      <c r="C496" s="8"/>
      <c r="D496" s="8"/>
      <c r="F496" s="10"/>
      <c r="H496" s="8"/>
      <c r="I496" s="8"/>
      <c r="J496" s="8"/>
      <c r="K496" s="8"/>
      <c r="O496" s="8"/>
      <c r="P496" s="12"/>
    </row>
    <row r="497">
      <c r="C497" s="8"/>
      <c r="D497" s="8"/>
      <c r="F497" s="10"/>
      <c r="H497" s="8"/>
      <c r="I497" s="8"/>
      <c r="J497" s="8"/>
      <c r="K497" s="8"/>
      <c r="O497" s="8"/>
      <c r="P497" s="12"/>
    </row>
    <row r="498">
      <c r="C498" s="8"/>
      <c r="D498" s="8"/>
      <c r="F498" s="10"/>
      <c r="H498" s="8"/>
      <c r="I498" s="8"/>
      <c r="J498" s="8"/>
      <c r="K498" s="8"/>
      <c r="O498" s="8"/>
      <c r="P498" s="12"/>
    </row>
    <row r="499">
      <c r="C499" s="8"/>
      <c r="D499" s="8"/>
      <c r="F499" s="10"/>
      <c r="H499" s="8"/>
      <c r="I499" s="8"/>
      <c r="J499" s="8"/>
      <c r="K499" s="8"/>
      <c r="O499" s="8"/>
      <c r="P499" s="12"/>
    </row>
    <row r="500">
      <c r="C500" s="8"/>
      <c r="D500" s="8"/>
      <c r="F500" s="10"/>
      <c r="H500" s="8"/>
      <c r="I500" s="8"/>
      <c r="J500" s="8"/>
      <c r="K500" s="8"/>
      <c r="O500" s="8"/>
      <c r="P500" s="12"/>
    </row>
    <row r="501">
      <c r="C501" s="8"/>
      <c r="D501" s="8"/>
      <c r="F501" s="10"/>
      <c r="H501" s="8"/>
      <c r="I501" s="8"/>
      <c r="J501" s="8"/>
      <c r="K501" s="8"/>
      <c r="O501" s="8"/>
      <c r="P501" s="12"/>
    </row>
    <row r="502">
      <c r="C502" s="8"/>
      <c r="D502" s="8"/>
      <c r="F502" s="10"/>
      <c r="H502" s="8"/>
      <c r="I502" s="8"/>
      <c r="J502" s="8"/>
      <c r="K502" s="8"/>
      <c r="O502" s="8"/>
      <c r="P502" s="12"/>
    </row>
    <row r="503">
      <c r="C503" s="8"/>
      <c r="D503" s="8"/>
      <c r="F503" s="10"/>
      <c r="H503" s="8"/>
      <c r="I503" s="8"/>
      <c r="J503" s="8"/>
      <c r="K503" s="8"/>
      <c r="O503" s="8"/>
      <c r="P503" s="12"/>
    </row>
    <row r="504">
      <c r="C504" s="8"/>
      <c r="D504" s="8"/>
      <c r="F504" s="10"/>
      <c r="H504" s="8"/>
      <c r="I504" s="8"/>
      <c r="J504" s="8"/>
      <c r="K504" s="8"/>
      <c r="O504" s="8"/>
      <c r="P504" s="12"/>
    </row>
    <row r="505">
      <c r="C505" s="8"/>
      <c r="D505" s="8"/>
      <c r="F505" s="10"/>
      <c r="H505" s="8"/>
      <c r="I505" s="8"/>
      <c r="J505" s="8"/>
      <c r="K505" s="8"/>
      <c r="O505" s="8"/>
      <c r="P505" s="12"/>
    </row>
    <row r="506">
      <c r="C506" s="8"/>
      <c r="D506" s="8"/>
      <c r="F506" s="10"/>
      <c r="H506" s="8"/>
      <c r="I506" s="8"/>
      <c r="J506" s="8"/>
      <c r="K506" s="8"/>
      <c r="O506" s="8"/>
      <c r="P506" s="12"/>
    </row>
    <row r="507">
      <c r="C507" s="8"/>
      <c r="D507" s="8"/>
      <c r="F507" s="10"/>
      <c r="H507" s="8"/>
      <c r="I507" s="8"/>
      <c r="J507" s="8"/>
      <c r="K507" s="8"/>
      <c r="O507" s="8"/>
      <c r="P507" s="12"/>
    </row>
    <row r="508">
      <c r="C508" s="8"/>
      <c r="D508" s="8"/>
      <c r="F508" s="10"/>
      <c r="H508" s="8"/>
      <c r="I508" s="8"/>
      <c r="J508" s="8"/>
      <c r="K508" s="8"/>
      <c r="O508" s="8"/>
      <c r="P508" s="12"/>
    </row>
    <row r="509">
      <c r="C509" s="8"/>
      <c r="D509" s="8"/>
      <c r="F509" s="10"/>
      <c r="H509" s="8"/>
      <c r="I509" s="8"/>
      <c r="J509" s="8"/>
      <c r="K509" s="8"/>
      <c r="O509" s="8"/>
      <c r="P509" s="12"/>
    </row>
    <row r="510">
      <c r="C510" s="8"/>
      <c r="D510" s="8"/>
      <c r="F510" s="10"/>
      <c r="H510" s="8"/>
      <c r="I510" s="8"/>
      <c r="J510" s="8"/>
      <c r="K510" s="8"/>
      <c r="O510" s="8"/>
      <c r="P510" s="12"/>
    </row>
    <row r="511">
      <c r="C511" s="8"/>
      <c r="D511" s="8"/>
      <c r="F511" s="10"/>
      <c r="H511" s="8"/>
      <c r="I511" s="8"/>
      <c r="J511" s="8"/>
      <c r="K511" s="8"/>
      <c r="O511" s="8"/>
      <c r="P511" s="12"/>
    </row>
    <row r="512">
      <c r="C512" s="8"/>
      <c r="D512" s="8"/>
      <c r="F512" s="10"/>
      <c r="H512" s="8"/>
      <c r="I512" s="8"/>
      <c r="J512" s="8"/>
      <c r="K512" s="8"/>
      <c r="O512" s="8"/>
      <c r="P512" s="12"/>
    </row>
    <row r="513">
      <c r="C513" s="8"/>
      <c r="D513" s="8"/>
      <c r="F513" s="10"/>
      <c r="H513" s="8"/>
      <c r="I513" s="8"/>
      <c r="J513" s="8"/>
      <c r="K513" s="8"/>
      <c r="O513" s="8"/>
      <c r="P513" s="12"/>
    </row>
    <row r="514">
      <c r="C514" s="8"/>
      <c r="D514" s="8"/>
      <c r="F514" s="10"/>
      <c r="H514" s="8"/>
      <c r="I514" s="8"/>
      <c r="J514" s="8"/>
      <c r="K514" s="8"/>
      <c r="O514" s="8"/>
      <c r="P514" s="12"/>
    </row>
    <row r="515">
      <c r="C515" s="8"/>
      <c r="D515" s="8"/>
      <c r="F515" s="10"/>
      <c r="H515" s="8"/>
      <c r="I515" s="8"/>
      <c r="J515" s="8"/>
      <c r="K515" s="8"/>
      <c r="O515" s="8"/>
      <c r="P515" s="12"/>
    </row>
    <row r="516">
      <c r="C516" s="8"/>
      <c r="D516" s="8"/>
      <c r="F516" s="10"/>
      <c r="H516" s="8"/>
      <c r="I516" s="8"/>
      <c r="J516" s="8"/>
      <c r="K516" s="8"/>
      <c r="O516" s="8"/>
      <c r="P516" s="12"/>
    </row>
    <row r="517">
      <c r="C517" s="8"/>
      <c r="D517" s="8"/>
      <c r="F517" s="10"/>
      <c r="H517" s="8"/>
      <c r="I517" s="8"/>
      <c r="J517" s="8"/>
      <c r="K517" s="8"/>
      <c r="O517" s="8"/>
      <c r="P517" s="12"/>
    </row>
    <row r="518">
      <c r="C518" s="8"/>
      <c r="D518" s="8"/>
      <c r="F518" s="10"/>
      <c r="H518" s="8"/>
      <c r="I518" s="8"/>
      <c r="J518" s="8"/>
      <c r="K518" s="8"/>
      <c r="O518" s="8"/>
      <c r="P518" s="12"/>
    </row>
    <row r="519">
      <c r="C519" s="8"/>
      <c r="D519" s="8"/>
      <c r="F519" s="10"/>
      <c r="H519" s="8"/>
      <c r="I519" s="8"/>
      <c r="J519" s="8"/>
      <c r="K519" s="8"/>
      <c r="O519" s="8"/>
      <c r="P519" s="12"/>
    </row>
    <row r="520">
      <c r="C520" s="8"/>
      <c r="D520" s="8"/>
      <c r="F520" s="10"/>
      <c r="H520" s="8"/>
      <c r="I520" s="8"/>
      <c r="J520" s="8"/>
      <c r="K520" s="8"/>
      <c r="O520" s="8"/>
      <c r="P520" s="12"/>
    </row>
    <row r="521">
      <c r="C521" s="8"/>
      <c r="D521" s="8"/>
      <c r="F521" s="10"/>
      <c r="H521" s="8"/>
      <c r="I521" s="8"/>
      <c r="J521" s="8"/>
      <c r="K521" s="8"/>
      <c r="O521" s="8"/>
      <c r="P521" s="12"/>
    </row>
    <row r="522">
      <c r="C522" s="8"/>
      <c r="D522" s="8"/>
      <c r="F522" s="10"/>
      <c r="H522" s="8"/>
      <c r="I522" s="8"/>
      <c r="J522" s="8"/>
      <c r="K522" s="8"/>
      <c r="O522" s="8"/>
      <c r="P522" s="12"/>
    </row>
    <row r="523">
      <c r="C523" s="8"/>
      <c r="D523" s="8"/>
      <c r="F523" s="10"/>
      <c r="H523" s="8"/>
      <c r="I523" s="8"/>
      <c r="J523" s="8"/>
      <c r="K523" s="8"/>
      <c r="O523" s="8"/>
      <c r="P523" s="12"/>
    </row>
    <row r="524">
      <c r="C524" s="8"/>
      <c r="D524" s="8"/>
      <c r="F524" s="10"/>
      <c r="H524" s="8"/>
      <c r="I524" s="8"/>
      <c r="J524" s="8"/>
      <c r="K524" s="8"/>
      <c r="O524" s="8"/>
      <c r="P524" s="12"/>
    </row>
    <row r="525">
      <c r="C525" s="8"/>
      <c r="D525" s="8"/>
      <c r="F525" s="10"/>
      <c r="H525" s="8"/>
      <c r="I525" s="8"/>
      <c r="J525" s="8"/>
      <c r="K525" s="8"/>
      <c r="O525" s="8"/>
      <c r="P525" s="12"/>
    </row>
    <row r="526">
      <c r="C526" s="8"/>
      <c r="D526" s="8"/>
      <c r="F526" s="10"/>
      <c r="H526" s="8"/>
      <c r="I526" s="8"/>
      <c r="J526" s="8"/>
      <c r="K526" s="8"/>
      <c r="O526" s="8"/>
      <c r="P526" s="12"/>
    </row>
    <row r="527">
      <c r="C527" s="8"/>
      <c r="D527" s="8"/>
      <c r="F527" s="10"/>
      <c r="H527" s="8"/>
      <c r="I527" s="8"/>
      <c r="J527" s="8"/>
      <c r="K527" s="8"/>
      <c r="O527" s="8"/>
      <c r="P527" s="12"/>
    </row>
    <row r="528">
      <c r="C528" s="8"/>
      <c r="D528" s="8"/>
      <c r="F528" s="10"/>
      <c r="H528" s="8"/>
      <c r="I528" s="8"/>
      <c r="J528" s="8"/>
      <c r="K528" s="8"/>
      <c r="O528" s="8"/>
      <c r="P528" s="12"/>
    </row>
    <row r="529">
      <c r="C529" s="8"/>
      <c r="D529" s="8"/>
      <c r="F529" s="10"/>
      <c r="H529" s="8"/>
      <c r="I529" s="8"/>
      <c r="J529" s="8"/>
      <c r="K529" s="8"/>
      <c r="O529" s="8"/>
      <c r="P529" s="12"/>
    </row>
    <row r="530">
      <c r="C530" s="8"/>
      <c r="D530" s="8"/>
      <c r="F530" s="10"/>
      <c r="H530" s="8"/>
      <c r="I530" s="8"/>
      <c r="J530" s="8"/>
      <c r="K530" s="8"/>
      <c r="O530" s="8"/>
      <c r="P530" s="12"/>
    </row>
    <row r="531">
      <c r="C531" s="8"/>
      <c r="D531" s="8"/>
      <c r="F531" s="10"/>
      <c r="H531" s="8"/>
      <c r="I531" s="8"/>
      <c r="J531" s="8"/>
      <c r="K531" s="8"/>
      <c r="O531" s="8"/>
      <c r="P531" s="12"/>
    </row>
    <row r="532">
      <c r="C532" s="8"/>
      <c r="D532" s="8"/>
      <c r="F532" s="10"/>
      <c r="H532" s="8"/>
      <c r="I532" s="8"/>
      <c r="J532" s="8"/>
      <c r="K532" s="8"/>
      <c r="O532" s="8"/>
      <c r="P532" s="12"/>
    </row>
    <row r="533">
      <c r="C533" s="8"/>
      <c r="D533" s="8"/>
      <c r="F533" s="10"/>
      <c r="H533" s="8"/>
      <c r="I533" s="8"/>
      <c r="J533" s="8"/>
      <c r="K533" s="8"/>
      <c r="O533" s="8"/>
      <c r="P533" s="12"/>
    </row>
    <row r="534">
      <c r="C534" s="8"/>
      <c r="D534" s="8"/>
      <c r="F534" s="10"/>
      <c r="H534" s="8"/>
      <c r="I534" s="8"/>
      <c r="J534" s="8"/>
      <c r="K534" s="8"/>
      <c r="O534" s="8"/>
      <c r="P534" s="12"/>
    </row>
    <row r="535">
      <c r="C535" s="8"/>
      <c r="D535" s="8"/>
      <c r="F535" s="10"/>
      <c r="H535" s="8"/>
      <c r="I535" s="8"/>
      <c r="J535" s="8"/>
      <c r="K535" s="8"/>
      <c r="O535" s="8"/>
      <c r="P535" s="12"/>
    </row>
    <row r="536">
      <c r="C536" s="8"/>
      <c r="D536" s="8"/>
      <c r="F536" s="10"/>
      <c r="H536" s="8"/>
      <c r="I536" s="8"/>
      <c r="J536" s="8"/>
      <c r="K536" s="8"/>
      <c r="O536" s="8"/>
      <c r="P536" s="12"/>
    </row>
    <row r="537">
      <c r="C537" s="8"/>
      <c r="D537" s="8"/>
      <c r="F537" s="10"/>
      <c r="H537" s="8"/>
      <c r="I537" s="8"/>
      <c r="J537" s="8"/>
      <c r="K537" s="8"/>
      <c r="O537" s="8"/>
      <c r="P537" s="12"/>
    </row>
    <row r="538">
      <c r="C538" s="8"/>
      <c r="D538" s="8"/>
      <c r="F538" s="10"/>
      <c r="H538" s="8"/>
      <c r="I538" s="8"/>
      <c r="J538" s="8"/>
      <c r="K538" s="8"/>
      <c r="O538" s="8"/>
      <c r="P538" s="12"/>
    </row>
    <row r="539">
      <c r="C539" s="8"/>
      <c r="D539" s="8"/>
      <c r="F539" s="10"/>
      <c r="H539" s="8"/>
      <c r="I539" s="8"/>
      <c r="J539" s="8"/>
      <c r="K539" s="8"/>
      <c r="O539" s="8"/>
      <c r="P539" s="12"/>
    </row>
    <row r="540">
      <c r="C540" s="8"/>
      <c r="D540" s="8"/>
      <c r="F540" s="10"/>
      <c r="H540" s="8"/>
      <c r="I540" s="8"/>
      <c r="J540" s="8"/>
      <c r="K540" s="8"/>
      <c r="O540" s="8"/>
      <c r="P540" s="12"/>
    </row>
    <row r="541">
      <c r="C541" s="8"/>
      <c r="D541" s="8"/>
      <c r="F541" s="10"/>
      <c r="H541" s="8"/>
      <c r="I541" s="8"/>
      <c r="J541" s="8"/>
      <c r="K541" s="8"/>
      <c r="O541" s="8"/>
      <c r="P541" s="12"/>
    </row>
    <row r="542">
      <c r="C542" s="8"/>
      <c r="D542" s="8"/>
      <c r="F542" s="10"/>
      <c r="H542" s="8"/>
      <c r="I542" s="8"/>
      <c r="J542" s="8"/>
      <c r="K542" s="8"/>
      <c r="O542" s="8"/>
      <c r="P542" s="12"/>
    </row>
    <row r="543">
      <c r="C543" s="8"/>
      <c r="D543" s="8"/>
      <c r="F543" s="10"/>
      <c r="H543" s="8"/>
      <c r="I543" s="8"/>
      <c r="J543" s="8"/>
      <c r="K543" s="8"/>
      <c r="O543" s="8"/>
      <c r="P543" s="12"/>
    </row>
    <row r="544">
      <c r="C544" s="8"/>
      <c r="D544" s="8"/>
      <c r="F544" s="10"/>
      <c r="H544" s="8"/>
      <c r="I544" s="8"/>
      <c r="J544" s="8"/>
      <c r="K544" s="8"/>
      <c r="O544" s="8"/>
      <c r="P544" s="12"/>
    </row>
    <row r="545">
      <c r="C545" s="8"/>
      <c r="D545" s="8"/>
      <c r="F545" s="10"/>
      <c r="H545" s="8"/>
      <c r="I545" s="8"/>
      <c r="J545" s="8"/>
      <c r="K545" s="8"/>
      <c r="O545" s="8"/>
      <c r="P545" s="12"/>
    </row>
    <row r="546">
      <c r="C546" s="8"/>
      <c r="D546" s="8"/>
      <c r="F546" s="10"/>
      <c r="H546" s="8"/>
      <c r="I546" s="8"/>
      <c r="J546" s="8"/>
      <c r="K546" s="8"/>
      <c r="O546" s="8"/>
      <c r="P546" s="12"/>
    </row>
    <row r="547">
      <c r="C547" s="8"/>
      <c r="D547" s="8"/>
      <c r="F547" s="10"/>
      <c r="H547" s="8"/>
      <c r="I547" s="8"/>
      <c r="J547" s="8"/>
      <c r="K547" s="8"/>
      <c r="O547" s="8"/>
      <c r="P547" s="12"/>
    </row>
    <row r="548">
      <c r="C548" s="8"/>
      <c r="D548" s="8"/>
      <c r="F548" s="10"/>
      <c r="H548" s="8"/>
      <c r="I548" s="8"/>
      <c r="J548" s="8"/>
      <c r="K548" s="8"/>
      <c r="O548" s="8"/>
      <c r="P548" s="12"/>
    </row>
    <row r="549">
      <c r="C549" s="8"/>
      <c r="D549" s="8"/>
      <c r="F549" s="10"/>
      <c r="H549" s="8"/>
      <c r="I549" s="8"/>
      <c r="J549" s="8"/>
      <c r="K549" s="8"/>
      <c r="O549" s="8"/>
      <c r="P549" s="12"/>
    </row>
    <row r="550">
      <c r="C550" s="8"/>
      <c r="D550" s="8"/>
      <c r="F550" s="10"/>
      <c r="H550" s="8"/>
      <c r="I550" s="8"/>
      <c r="J550" s="8"/>
      <c r="K550" s="8"/>
      <c r="O550" s="8"/>
      <c r="P550" s="12"/>
    </row>
    <row r="551">
      <c r="C551" s="8"/>
      <c r="D551" s="8"/>
      <c r="F551" s="10"/>
      <c r="H551" s="8"/>
      <c r="I551" s="8"/>
      <c r="J551" s="8"/>
      <c r="K551" s="8"/>
      <c r="O551" s="8"/>
      <c r="P551" s="12"/>
    </row>
    <row r="552">
      <c r="C552" s="8"/>
      <c r="D552" s="8"/>
      <c r="F552" s="10"/>
      <c r="H552" s="8"/>
      <c r="I552" s="8"/>
      <c r="J552" s="8"/>
      <c r="K552" s="8"/>
      <c r="O552" s="8"/>
      <c r="P552" s="12"/>
    </row>
    <row r="553">
      <c r="C553" s="8"/>
      <c r="D553" s="8"/>
      <c r="F553" s="10"/>
      <c r="H553" s="8"/>
      <c r="I553" s="8"/>
      <c r="J553" s="8"/>
      <c r="K553" s="8"/>
      <c r="O553" s="8"/>
      <c r="P553" s="12"/>
    </row>
    <row r="554">
      <c r="C554" s="8"/>
      <c r="D554" s="8"/>
      <c r="F554" s="10"/>
      <c r="H554" s="8"/>
      <c r="I554" s="8"/>
      <c r="J554" s="8"/>
      <c r="K554" s="8"/>
      <c r="O554" s="8"/>
      <c r="P554" s="12"/>
    </row>
    <row r="555">
      <c r="C555" s="8"/>
      <c r="D555" s="8"/>
      <c r="F555" s="10"/>
      <c r="H555" s="8"/>
      <c r="I555" s="8"/>
      <c r="J555" s="8"/>
      <c r="K555" s="8"/>
      <c r="O555" s="8"/>
      <c r="P555" s="12"/>
    </row>
    <row r="556">
      <c r="C556" s="8"/>
      <c r="D556" s="8"/>
      <c r="F556" s="10"/>
      <c r="H556" s="8"/>
      <c r="I556" s="8"/>
      <c r="J556" s="8"/>
      <c r="K556" s="8"/>
      <c r="O556" s="8"/>
      <c r="P556" s="12"/>
    </row>
    <row r="557">
      <c r="C557" s="8"/>
      <c r="D557" s="8"/>
      <c r="F557" s="10"/>
      <c r="H557" s="8"/>
      <c r="I557" s="8"/>
      <c r="J557" s="8"/>
      <c r="K557" s="8"/>
      <c r="O557" s="8"/>
      <c r="P557" s="12"/>
    </row>
    <row r="558">
      <c r="C558" s="8"/>
      <c r="D558" s="8"/>
      <c r="F558" s="10"/>
      <c r="H558" s="8"/>
      <c r="I558" s="8"/>
      <c r="J558" s="8"/>
      <c r="K558" s="8"/>
      <c r="O558" s="8"/>
      <c r="P558" s="12"/>
    </row>
    <row r="559">
      <c r="C559" s="8"/>
      <c r="D559" s="8"/>
      <c r="F559" s="10"/>
      <c r="H559" s="8"/>
      <c r="I559" s="8"/>
      <c r="J559" s="8"/>
      <c r="K559" s="8"/>
      <c r="O559" s="8"/>
      <c r="P559" s="12"/>
    </row>
    <row r="560">
      <c r="C560" s="8"/>
      <c r="D560" s="8"/>
      <c r="F560" s="10"/>
      <c r="H560" s="8"/>
      <c r="I560" s="8"/>
      <c r="J560" s="8"/>
      <c r="K560" s="8"/>
      <c r="O560" s="8"/>
      <c r="P560" s="12"/>
    </row>
    <row r="561">
      <c r="C561" s="8"/>
      <c r="D561" s="8"/>
      <c r="F561" s="10"/>
      <c r="H561" s="8"/>
      <c r="I561" s="8"/>
      <c r="J561" s="8"/>
      <c r="K561" s="8"/>
      <c r="O561" s="8"/>
      <c r="P561" s="12"/>
    </row>
    <row r="562">
      <c r="C562" s="8"/>
      <c r="D562" s="8"/>
      <c r="F562" s="10"/>
      <c r="H562" s="8"/>
      <c r="I562" s="8"/>
      <c r="J562" s="8"/>
      <c r="K562" s="8"/>
      <c r="O562" s="8"/>
      <c r="P562" s="12"/>
    </row>
    <row r="563">
      <c r="C563" s="8"/>
      <c r="D563" s="8"/>
      <c r="F563" s="10"/>
      <c r="H563" s="8"/>
      <c r="I563" s="8"/>
      <c r="J563" s="8"/>
      <c r="K563" s="8"/>
      <c r="O563" s="8"/>
      <c r="P563" s="12"/>
    </row>
    <row r="564">
      <c r="C564" s="8"/>
      <c r="D564" s="8"/>
      <c r="F564" s="10"/>
      <c r="H564" s="8"/>
      <c r="I564" s="8"/>
      <c r="J564" s="8"/>
      <c r="K564" s="8"/>
      <c r="O564" s="8"/>
      <c r="P564" s="12"/>
    </row>
    <row r="565">
      <c r="C565" s="8"/>
      <c r="D565" s="8"/>
      <c r="F565" s="10"/>
      <c r="H565" s="8"/>
      <c r="I565" s="8"/>
      <c r="J565" s="8"/>
      <c r="K565" s="8"/>
      <c r="O565" s="8"/>
      <c r="P565" s="12"/>
    </row>
    <row r="566">
      <c r="C566" s="8"/>
      <c r="D566" s="8"/>
      <c r="F566" s="10"/>
      <c r="H566" s="8"/>
      <c r="I566" s="8"/>
      <c r="J566" s="8"/>
      <c r="K566" s="8"/>
      <c r="O566" s="8"/>
      <c r="P566" s="12"/>
    </row>
    <row r="567">
      <c r="C567" s="8"/>
      <c r="D567" s="8"/>
      <c r="F567" s="10"/>
      <c r="H567" s="8"/>
      <c r="I567" s="8"/>
      <c r="J567" s="8"/>
      <c r="K567" s="8"/>
      <c r="O567" s="8"/>
      <c r="P567" s="12"/>
    </row>
    <row r="568">
      <c r="C568" s="8"/>
      <c r="D568" s="8"/>
      <c r="F568" s="10"/>
      <c r="H568" s="8"/>
      <c r="I568" s="8"/>
      <c r="J568" s="8"/>
      <c r="K568" s="8"/>
      <c r="O568" s="8"/>
      <c r="P568" s="12"/>
    </row>
    <row r="569">
      <c r="C569" s="8"/>
      <c r="D569" s="8"/>
      <c r="F569" s="10"/>
      <c r="H569" s="8"/>
      <c r="I569" s="8"/>
      <c r="J569" s="8"/>
      <c r="K569" s="8"/>
      <c r="O569" s="8"/>
      <c r="P569" s="12"/>
    </row>
    <row r="570">
      <c r="C570" s="8"/>
      <c r="D570" s="8"/>
      <c r="F570" s="10"/>
      <c r="H570" s="8"/>
      <c r="I570" s="8"/>
      <c r="J570" s="8"/>
      <c r="K570" s="8"/>
      <c r="O570" s="8"/>
      <c r="P570" s="12"/>
    </row>
    <row r="571">
      <c r="C571" s="8"/>
      <c r="D571" s="8"/>
      <c r="F571" s="10"/>
      <c r="H571" s="8"/>
      <c r="I571" s="8"/>
      <c r="J571" s="8"/>
      <c r="K571" s="8"/>
      <c r="O571" s="8"/>
      <c r="P571" s="12"/>
    </row>
    <row r="572">
      <c r="C572" s="8"/>
      <c r="D572" s="8"/>
      <c r="F572" s="10"/>
      <c r="H572" s="8"/>
      <c r="I572" s="8"/>
      <c r="J572" s="8"/>
      <c r="K572" s="8"/>
      <c r="O572" s="8"/>
      <c r="P572" s="12"/>
    </row>
    <row r="573">
      <c r="C573" s="8"/>
      <c r="D573" s="8"/>
      <c r="F573" s="10"/>
      <c r="H573" s="8"/>
      <c r="I573" s="8"/>
      <c r="J573" s="8"/>
      <c r="K573" s="8"/>
      <c r="O573" s="8"/>
      <c r="P573" s="12"/>
    </row>
    <row r="574">
      <c r="C574" s="8"/>
      <c r="D574" s="8"/>
      <c r="F574" s="10"/>
      <c r="H574" s="8"/>
      <c r="I574" s="8"/>
      <c r="J574" s="8"/>
      <c r="K574" s="8"/>
      <c r="O574" s="8"/>
      <c r="P574" s="12"/>
    </row>
    <row r="575">
      <c r="C575" s="8"/>
      <c r="D575" s="8"/>
      <c r="F575" s="10"/>
      <c r="H575" s="8"/>
      <c r="I575" s="8"/>
      <c r="J575" s="8"/>
      <c r="K575" s="8"/>
      <c r="O575" s="8"/>
      <c r="P575" s="12"/>
    </row>
    <row r="576">
      <c r="C576" s="8"/>
      <c r="D576" s="8"/>
      <c r="F576" s="10"/>
      <c r="H576" s="8"/>
      <c r="I576" s="8"/>
      <c r="J576" s="8"/>
      <c r="K576" s="8"/>
      <c r="O576" s="8"/>
      <c r="P576" s="12"/>
    </row>
    <row r="577">
      <c r="C577" s="8"/>
      <c r="D577" s="8"/>
      <c r="F577" s="10"/>
      <c r="H577" s="8"/>
      <c r="I577" s="8"/>
      <c r="J577" s="8"/>
      <c r="K577" s="8"/>
      <c r="O577" s="8"/>
      <c r="P577" s="12"/>
    </row>
    <row r="578">
      <c r="C578" s="8"/>
      <c r="D578" s="8"/>
      <c r="F578" s="10"/>
      <c r="H578" s="8"/>
      <c r="I578" s="8"/>
      <c r="J578" s="8"/>
      <c r="K578" s="8"/>
      <c r="O578" s="8"/>
      <c r="P578" s="12"/>
    </row>
    <row r="579">
      <c r="C579" s="8"/>
      <c r="D579" s="8"/>
      <c r="F579" s="10"/>
      <c r="H579" s="8"/>
      <c r="I579" s="8"/>
      <c r="J579" s="8"/>
      <c r="K579" s="8"/>
      <c r="O579" s="8"/>
      <c r="P579" s="12"/>
    </row>
    <row r="580">
      <c r="C580" s="8"/>
      <c r="D580" s="8"/>
      <c r="F580" s="10"/>
      <c r="H580" s="8"/>
      <c r="I580" s="8"/>
      <c r="J580" s="8"/>
      <c r="K580" s="8"/>
      <c r="O580" s="8"/>
      <c r="P580" s="12"/>
    </row>
    <row r="581">
      <c r="C581" s="8"/>
      <c r="D581" s="8"/>
      <c r="F581" s="10"/>
      <c r="H581" s="8"/>
      <c r="I581" s="8"/>
      <c r="J581" s="8"/>
      <c r="K581" s="8"/>
      <c r="O581" s="8"/>
      <c r="P581" s="12"/>
    </row>
    <row r="582">
      <c r="C582" s="8"/>
      <c r="D582" s="8"/>
      <c r="F582" s="10"/>
      <c r="H582" s="8"/>
      <c r="I582" s="8"/>
      <c r="J582" s="8"/>
      <c r="K582" s="8"/>
      <c r="O582" s="8"/>
      <c r="P582" s="12"/>
    </row>
    <row r="583">
      <c r="C583" s="8"/>
      <c r="D583" s="8"/>
      <c r="F583" s="10"/>
      <c r="H583" s="8"/>
      <c r="I583" s="8"/>
      <c r="J583" s="8"/>
      <c r="K583" s="8"/>
      <c r="O583" s="8"/>
      <c r="P583" s="12"/>
    </row>
    <row r="584">
      <c r="C584" s="8"/>
      <c r="D584" s="8"/>
      <c r="F584" s="10"/>
      <c r="H584" s="8"/>
      <c r="I584" s="8"/>
      <c r="J584" s="8"/>
      <c r="K584" s="8"/>
      <c r="O584" s="8"/>
      <c r="P584" s="12"/>
    </row>
    <row r="585">
      <c r="C585" s="8"/>
      <c r="D585" s="8"/>
      <c r="F585" s="10"/>
      <c r="H585" s="8"/>
      <c r="I585" s="8"/>
      <c r="J585" s="8"/>
      <c r="K585" s="8"/>
      <c r="O585" s="8"/>
      <c r="P585" s="12"/>
    </row>
    <row r="586">
      <c r="C586" s="8"/>
      <c r="D586" s="8"/>
      <c r="F586" s="10"/>
      <c r="H586" s="8"/>
      <c r="I586" s="8"/>
      <c r="J586" s="8"/>
      <c r="K586" s="8"/>
      <c r="O586" s="8"/>
      <c r="P586" s="12"/>
    </row>
    <row r="587">
      <c r="C587" s="8"/>
      <c r="D587" s="8"/>
      <c r="F587" s="10"/>
      <c r="H587" s="8"/>
      <c r="I587" s="8"/>
      <c r="J587" s="8"/>
      <c r="K587" s="8"/>
      <c r="O587" s="8"/>
      <c r="P587" s="12"/>
    </row>
    <row r="588">
      <c r="C588" s="8"/>
      <c r="D588" s="8"/>
      <c r="F588" s="10"/>
      <c r="H588" s="8"/>
      <c r="I588" s="8"/>
      <c r="J588" s="8"/>
      <c r="K588" s="8"/>
      <c r="O588" s="8"/>
      <c r="P588" s="12"/>
    </row>
    <row r="589">
      <c r="C589" s="8"/>
      <c r="D589" s="8"/>
      <c r="F589" s="10"/>
      <c r="H589" s="8"/>
      <c r="I589" s="8"/>
      <c r="J589" s="8"/>
      <c r="K589" s="8"/>
      <c r="O589" s="8"/>
      <c r="P589" s="12"/>
    </row>
    <row r="590">
      <c r="C590" s="8"/>
      <c r="D590" s="8"/>
      <c r="F590" s="10"/>
      <c r="H590" s="8"/>
      <c r="I590" s="8"/>
      <c r="J590" s="8"/>
      <c r="K590" s="8"/>
      <c r="O590" s="8"/>
      <c r="P590" s="12"/>
    </row>
    <row r="591">
      <c r="C591" s="8"/>
      <c r="D591" s="8"/>
      <c r="F591" s="10"/>
      <c r="H591" s="8"/>
      <c r="I591" s="8"/>
      <c r="J591" s="8"/>
      <c r="K591" s="8"/>
      <c r="O591" s="8"/>
      <c r="P591" s="12"/>
    </row>
    <row r="592">
      <c r="C592" s="8"/>
      <c r="D592" s="8"/>
      <c r="F592" s="10"/>
      <c r="H592" s="8"/>
      <c r="I592" s="8"/>
      <c r="J592" s="8"/>
      <c r="K592" s="8"/>
      <c r="O592" s="8"/>
      <c r="P592" s="12"/>
    </row>
    <row r="593">
      <c r="C593" s="8"/>
      <c r="D593" s="8"/>
      <c r="F593" s="10"/>
      <c r="H593" s="8"/>
      <c r="I593" s="8"/>
      <c r="J593" s="8"/>
      <c r="K593" s="8"/>
      <c r="O593" s="8"/>
      <c r="P593" s="12"/>
    </row>
    <row r="594">
      <c r="C594" s="8"/>
      <c r="D594" s="8"/>
      <c r="F594" s="10"/>
      <c r="H594" s="8"/>
      <c r="I594" s="8"/>
      <c r="J594" s="8"/>
      <c r="K594" s="8"/>
      <c r="O594" s="8"/>
      <c r="P594" s="12"/>
    </row>
    <row r="595">
      <c r="C595" s="8"/>
      <c r="D595" s="8"/>
      <c r="F595" s="10"/>
      <c r="H595" s="8"/>
      <c r="I595" s="8"/>
      <c r="J595" s="8"/>
      <c r="K595" s="8"/>
      <c r="O595" s="8"/>
      <c r="P595" s="12"/>
    </row>
    <row r="596">
      <c r="C596" s="8"/>
      <c r="D596" s="8"/>
      <c r="F596" s="10"/>
      <c r="H596" s="8"/>
      <c r="I596" s="8"/>
      <c r="J596" s="8"/>
      <c r="K596" s="8"/>
      <c r="O596" s="8"/>
      <c r="P596" s="12"/>
    </row>
    <row r="597">
      <c r="C597" s="8"/>
      <c r="D597" s="8"/>
      <c r="F597" s="10"/>
      <c r="H597" s="8"/>
      <c r="I597" s="8"/>
      <c r="J597" s="8"/>
      <c r="K597" s="8"/>
      <c r="O597" s="8"/>
      <c r="P597" s="12"/>
    </row>
    <row r="598">
      <c r="C598" s="8"/>
      <c r="D598" s="8"/>
      <c r="F598" s="10"/>
      <c r="H598" s="8"/>
      <c r="I598" s="8"/>
      <c r="J598" s="8"/>
      <c r="K598" s="8"/>
      <c r="O598" s="8"/>
      <c r="P598" s="12"/>
    </row>
    <row r="599">
      <c r="C599" s="8"/>
      <c r="D599" s="8"/>
      <c r="F599" s="10"/>
      <c r="H599" s="8"/>
      <c r="I599" s="8"/>
      <c r="J599" s="8"/>
      <c r="K599" s="8"/>
      <c r="O599" s="8"/>
      <c r="P599" s="12"/>
    </row>
    <row r="600">
      <c r="C600" s="8"/>
      <c r="D600" s="8"/>
      <c r="F600" s="10"/>
      <c r="H600" s="8"/>
      <c r="I600" s="8"/>
      <c r="J600" s="8"/>
      <c r="K600" s="8"/>
      <c r="O600" s="8"/>
      <c r="P600" s="12"/>
    </row>
    <row r="601">
      <c r="C601" s="8"/>
      <c r="D601" s="8"/>
      <c r="F601" s="10"/>
      <c r="H601" s="8"/>
      <c r="I601" s="8"/>
      <c r="J601" s="8"/>
      <c r="K601" s="8"/>
      <c r="O601" s="8"/>
      <c r="P601" s="12"/>
    </row>
    <row r="602">
      <c r="C602" s="8"/>
      <c r="D602" s="8"/>
      <c r="F602" s="10"/>
      <c r="H602" s="8"/>
      <c r="I602" s="8"/>
      <c r="J602" s="8"/>
      <c r="K602" s="8"/>
      <c r="O602" s="8"/>
      <c r="P602" s="12"/>
    </row>
    <row r="603">
      <c r="C603" s="8"/>
      <c r="D603" s="8"/>
      <c r="F603" s="10"/>
      <c r="H603" s="8"/>
      <c r="I603" s="8"/>
      <c r="J603" s="8"/>
      <c r="K603" s="8"/>
      <c r="O603" s="8"/>
      <c r="P603" s="12"/>
    </row>
    <row r="604">
      <c r="C604" s="8"/>
      <c r="D604" s="8"/>
      <c r="F604" s="10"/>
      <c r="H604" s="8"/>
      <c r="I604" s="8"/>
      <c r="J604" s="8"/>
      <c r="K604" s="8"/>
      <c r="O604" s="8"/>
      <c r="P604" s="12"/>
    </row>
    <row r="605">
      <c r="C605" s="8"/>
      <c r="D605" s="8"/>
      <c r="F605" s="10"/>
      <c r="H605" s="8"/>
      <c r="I605" s="8"/>
      <c r="J605" s="8"/>
      <c r="K605" s="8"/>
      <c r="O605" s="8"/>
      <c r="P605" s="12"/>
    </row>
    <row r="606">
      <c r="C606" s="8"/>
      <c r="D606" s="8"/>
      <c r="F606" s="10"/>
      <c r="H606" s="8"/>
      <c r="I606" s="8"/>
      <c r="J606" s="8"/>
      <c r="K606" s="8"/>
      <c r="O606" s="8"/>
      <c r="P606" s="12"/>
    </row>
    <row r="607">
      <c r="C607" s="8"/>
      <c r="D607" s="8"/>
      <c r="F607" s="10"/>
      <c r="H607" s="8"/>
      <c r="I607" s="8"/>
      <c r="J607" s="8"/>
      <c r="K607" s="8"/>
      <c r="O607" s="8"/>
      <c r="P607" s="12"/>
    </row>
    <row r="608">
      <c r="C608" s="8"/>
      <c r="D608" s="8"/>
      <c r="F608" s="10"/>
      <c r="H608" s="8"/>
      <c r="I608" s="8"/>
      <c r="J608" s="8"/>
      <c r="K608" s="8"/>
      <c r="O608" s="8"/>
      <c r="P608" s="12"/>
    </row>
    <row r="609">
      <c r="C609" s="8"/>
      <c r="D609" s="8"/>
      <c r="F609" s="10"/>
      <c r="H609" s="8"/>
      <c r="I609" s="8"/>
      <c r="J609" s="8"/>
      <c r="K609" s="8"/>
      <c r="O609" s="8"/>
      <c r="P609" s="12"/>
    </row>
    <row r="610">
      <c r="C610" s="8"/>
      <c r="D610" s="8"/>
      <c r="F610" s="10"/>
      <c r="H610" s="8"/>
      <c r="I610" s="8"/>
      <c r="J610" s="8"/>
      <c r="K610" s="8"/>
      <c r="O610" s="8"/>
      <c r="P610" s="12"/>
    </row>
    <row r="611">
      <c r="C611" s="8"/>
      <c r="D611" s="8"/>
      <c r="F611" s="10"/>
      <c r="H611" s="8"/>
      <c r="I611" s="8"/>
      <c r="J611" s="8"/>
      <c r="K611" s="8"/>
      <c r="O611" s="8"/>
      <c r="P611" s="12"/>
    </row>
    <row r="612">
      <c r="C612" s="8"/>
      <c r="D612" s="8"/>
      <c r="F612" s="10"/>
      <c r="H612" s="8"/>
      <c r="I612" s="8"/>
      <c r="J612" s="8"/>
      <c r="K612" s="8"/>
      <c r="O612" s="8"/>
      <c r="P612" s="12"/>
    </row>
    <row r="613">
      <c r="C613" s="8"/>
      <c r="D613" s="8"/>
      <c r="F613" s="10"/>
      <c r="H613" s="8"/>
      <c r="I613" s="8"/>
      <c r="J613" s="8"/>
      <c r="K613" s="8"/>
      <c r="O613" s="8"/>
      <c r="P613" s="12"/>
    </row>
    <row r="614">
      <c r="C614" s="8"/>
      <c r="D614" s="8"/>
      <c r="F614" s="10"/>
      <c r="H614" s="8"/>
      <c r="I614" s="8"/>
      <c r="J614" s="8"/>
      <c r="K614" s="8"/>
      <c r="O614" s="8"/>
      <c r="P614" s="12"/>
    </row>
    <row r="615">
      <c r="C615" s="8"/>
      <c r="D615" s="8"/>
      <c r="F615" s="10"/>
      <c r="H615" s="8"/>
      <c r="I615" s="8"/>
      <c r="J615" s="8"/>
      <c r="K615" s="8"/>
      <c r="O615" s="8"/>
      <c r="P615" s="12"/>
    </row>
    <row r="616">
      <c r="C616" s="8"/>
      <c r="D616" s="8"/>
      <c r="F616" s="10"/>
      <c r="H616" s="8"/>
      <c r="I616" s="8"/>
      <c r="J616" s="8"/>
      <c r="K616" s="8"/>
      <c r="O616" s="8"/>
      <c r="P616" s="12"/>
    </row>
    <row r="617">
      <c r="C617" s="8"/>
      <c r="D617" s="8"/>
      <c r="F617" s="10"/>
      <c r="H617" s="8"/>
      <c r="I617" s="8"/>
      <c r="J617" s="8"/>
      <c r="K617" s="8"/>
      <c r="O617" s="8"/>
      <c r="P617" s="12"/>
    </row>
    <row r="618">
      <c r="C618" s="8"/>
      <c r="D618" s="8"/>
      <c r="F618" s="10"/>
      <c r="H618" s="8"/>
      <c r="I618" s="8"/>
      <c r="J618" s="8"/>
      <c r="K618" s="8"/>
      <c r="O618" s="8"/>
      <c r="P618" s="12"/>
    </row>
    <row r="619">
      <c r="C619" s="8"/>
      <c r="D619" s="8"/>
      <c r="F619" s="10"/>
      <c r="H619" s="8"/>
      <c r="I619" s="8"/>
      <c r="J619" s="8"/>
      <c r="K619" s="8"/>
      <c r="O619" s="8"/>
      <c r="P619" s="12"/>
    </row>
    <row r="620">
      <c r="C620" s="8"/>
      <c r="D620" s="8"/>
      <c r="F620" s="10"/>
      <c r="H620" s="8"/>
      <c r="I620" s="8"/>
      <c r="J620" s="8"/>
      <c r="K620" s="8"/>
      <c r="O620" s="8"/>
      <c r="P620" s="12"/>
    </row>
    <row r="621">
      <c r="C621" s="8"/>
      <c r="D621" s="8"/>
      <c r="F621" s="10"/>
      <c r="H621" s="8"/>
      <c r="I621" s="8"/>
      <c r="J621" s="8"/>
      <c r="K621" s="8"/>
      <c r="O621" s="8"/>
      <c r="P621" s="12"/>
    </row>
    <row r="622">
      <c r="C622" s="8"/>
      <c r="D622" s="8"/>
      <c r="F622" s="10"/>
      <c r="H622" s="8"/>
      <c r="I622" s="8"/>
      <c r="J622" s="8"/>
      <c r="K622" s="8"/>
      <c r="O622" s="8"/>
      <c r="P622" s="12"/>
    </row>
    <row r="623">
      <c r="C623" s="8"/>
      <c r="D623" s="8"/>
      <c r="F623" s="10"/>
      <c r="H623" s="8"/>
      <c r="I623" s="8"/>
      <c r="J623" s="8"/>
      <c r="K623" s="8"/>
      <c r="O623" s="8"/>
      <c r="P623" s="12"/>
    </row>
    <row r="624">
      <c r="C624" s="8"/>
      <c r="D624" s="8"/>
      <c r="F624" s="10"/>
      <c r="H624" s="8"/>
      <c r="I624" s="8"/>
      <c r="J624" s="8"/>
      <c r="K624" s="8"/>
      <c r="O624" s="8"/>
      <c r="P624" s="12"/>
    </row>
    <row r="625">
      <c r="C625" s="8"/>
      <c r="D625" s="8"/>
      <c r="F625" s="10"/>
      <c r="H625" s="8"/>
      <c r="I625" s="8"/>
      <c r="J625" s="8"/>
      <c r="K625" s="8"/>
      <c r="O625" s="8"/>
      <c r="P625" s="12"/>
    </row>
    <row r="626">
      <c r="C626" s="8"/>
      <c r="D626" s="8"/>
      <c r="F626" s="10"/>
      <c r="H626" s="8"/>
      <c r="I626" s="8"/>
      <c r="J626" s="8"/>
      <c r="K626" s="8"/>
      <c r="O626" s="8"/>
      <c r="P626" s="12"/>
    </row>
    <row r="627">
      <c r="C627" s="8"/>
      <c r="D627" s="8"/>
      <c r="F627" s="10"/>
      <c r="H627" s="8"/>
      <c r="I627" s="8"/>
      <c r="J627" s="8"/>
      <c r="K627" s="8"/>
      <c r="O627" s="8"/>
      <c r="P627" s="12"/>
    </row>
    <row r="628">
      <c r="C628" s="8"/>
      <c r="D628" s="8"/>
      <c r="F628" s="10"/>
      <c r="H628" s="8"/>
      <c r="I628" s="8"/>
      <c r="J628" s="8"/>
      <c r="K628" s="8"/>
      <c r="O628" s="8"/>
      <c r="P628" s="12"/>
    </row>
    <row r="629">
      <c r="C629" s="8"/>
      <c r="D629" s="8"/>
      <c r="F629" s="10"/>
      <c r="H629" s="8"/>
      <c r="I629" s="8"/>
      <c r="J629" s="8"/>
      <c r="K629" s="8"/>
      <c r="O629" s="8"/>
      <c r="P629" s="12"/>
    </row>
    <row r="630">
      <c r="C630" s="8"/>
      <c r="D630" s="8"/>
      <c r="F630" s="10"/>
      <c r="H630" s="8"/>
      <c r="I630" s="8"/>
      <c r="J630" s="8"/>
      <c r="K630" s="8"/>
      <c r="O630" s="8"/>
      <c r="P630" s="12"/>
    </row>
    <row r="631">
      <c r="C631" s="8"/>
      <c r="D631" s="8"/>
      <c r="F631" s="10"/>
      <c r="H631" s="8"/>
      <c r="I631" s="8"/>
      <c r="J631" s="8"/>
      <c r="K631" s="8"/>
      <c r="O631" s="8"/>
      <c r="P631" s="12"/>
    </row>
    <row r="632">
      <c r="C632" s="8"/>
      <c r="D632" s="8"/>
      <c r="F632" s="10"/>
      <c r="H632" s="8"/>
      <c r="I632" s="8"/>
      <c r="J632" s="8"/>
      <c r="K632" s="8"/>
      <c r="O632" s="8"/>
      <c r="P632" s="12"/>
    </row>
    <row r="633">
      <c r="C633" s="8"/>
      <c r="D633" s="8"/>
      <c r="F633" s="10"/>
      <c r="H633" s="8"/>
      <c r="I633" s="8"/>
      <c r="J633" s="8"/>
      <c r="K633" s="8"/>
      <c r="O633" s="8"/>
      <c r="P633" s="12"/>
    </row>
    <row r="634">
      <c r="C634" s="8"/>
      <c r="D634" s="8"/>
      <c r="F634" s="10"/>
      <c r="H634" s="8"/>
      <c r="I634" s="8"/>
      <c r="J634" s="8"/>
      <c r="K634" s="8"/>
      <c r="O634" s="8"/>
      <c r="P634" s="12"/>
    </row>
    <row r="635">
      <c r="C635" s="8"/>
      <c r="D635" s="8"/>
      <c r="F635" s="10"/>
      <c r="H635" s="8"/>
      <c r="I635" s="8"/>
      <c r="J635" s="8"/>
      <c r="K635" s="8"/>
      <c r="O635" s="8"/>
      <c r="P635" s="12"/>
    </row>
    <row r="636">
      <c r="C636" s="8"/>
      <c r="D636" s="8"/>
      <c r="F636" s="10"/>
      <c r="H636" s="8"/>
      <c r="I636" s="8"/>
      <c r="J636" s="8"/>
      <c r="K636" s="8"/>
      <c r="O636" s="8"/>
      <c r="P636" s="12"/>
    </row>
    <row r="637">
      <c r="C637" s="8"/>
      <c r="D637" s="8"/>
      <c r="F637" s="10"/>
      <c r="H637" s="8"/>
      <c r="I637" s="8"/>
      <c r="J637" s="8"/>
      <c r="K637" s="8"/>
      <c r="O637" s="8"/>
      <c r="P637" s="12"/>
    </row>
    <row r="638">
      <c r="C638" s="8"/>
      <c r="D638" s="8"/>
      <c r="F638" s="10"/>
      <c r="H638" s="8"/>
      <c r="I638" s="8"/>
      <c r="J638" s="8"/>
      <c r="K638" s="8"/>
      <c r="O638" s="8"/>
      <c r="P638" s="12"/>
    </row>
    <row r="639">
      <c r="C639" s="8"/>
      <c r="D639" s="8"/>
      <c r="F639" s="10"/>
      <c r="H639" s="8"/>
      <c r="I639" s="8"/>
      <c r="J639" s="8"/>
      <c r="K639" s="8"/>
      <c r="O639" s="8"/>
      <c r="P639" s="12"/>
    </row>
    <row r="640">
      <c r="C640" s="8"/>
      <c r="D640" s="8"/>
      <c r="F640" s="10"/>
      <c r="H640" s="8"/>
      <c r="I640" s="8"/>
      <c r="J640" s="8"/>
      <c r="K640" s="8"/>
      <c r="O640" s="8"/>
      <c r="P640" s="12"/>
    </row>
    <row r="641">
      <c r="C641" s="8"/>
      <c r="D641" s="8"/>
      <c r="F641" s="10"/>
      <c r="H641" s="8"/>
      <c r="I641" s="8"/>
      <c r="J641" s="8"/>
      <c r="K641" s="8"/>
      <c r="O641" s="8"/>
      <c r="P641" s="12"/>
    </row>
    <row r="642">
      <c r="C642" s="8"/>
      <c r="D642" s="8"/>
      <c r="F642" s="10"/>
      <c r="H642" s="8"/>
      <c r="I642" s="8"/>
      <c r="J642" s="8"/>
      <c r="K642" s="8"/>
      <c r="O642" s="8"/>
      <c r="P642" s="12"/>
    </row>
    <row r="643">
      <c r="C643" s="8"/>
      <c r="D643" s="8"/>
      <c r="F643" s="10"/>
      <c r="H643" s="8"/>
      <c r="I643" s="8"/>
      <c r="J643" s="8"/>
      <c r="K643" s="8"/>
      <c r="O643" s="8"/>
      <c r="P643" s="12"/>
    </row>
    <row r="644">
      <c r="C644" s="8"/>
      <c r="D644" s="8"/>
      <c r="F644" s="10"/>
      <c r="H644" s="8"/>
      <c r="I644" s="8"/>
      <c r="J644" s="8"/>
      <c r="K644" s="8"/>
      <c r="O644" s="8"/>
      <c r="P644" s="12"/>
    </row>
    <row r="645">
      <c r="C645" s="8"/>
      <c r="D645" s="8"/>
      <c r="F645" s="10"/>
      <c r="H645" s="8"/>
      <c r="I645" s="8"/>
      <c r="J645" s="8"/>
      <c r="K645" s="8"/>
      <c r="O645" s="8"/>
      <c r="P645" s="12"/>
    </row>
    <row r="646">
      <c r="C646" s="8"/>
      <c r="D646" s="8"/>
      <c r="F646" s="10"/>
      <c r="H646" s="8"/>
      <c r="I646" s="8"/>
      <c r="J646" s="8"/>
      <c r="K646" s="8"/>
      <c r="O646" s="8"/>
      <c r="P646" s="12"/>
    </row>
    <row r="647">
      <c r="C647" s="8"/>
      <c r="D647" s="8"/>
      <c r="F647" s="10"/>
      <c r="H647" s="8"/>
      <c r="I647" s="8"/>
      <c r="J647" s="8"/>
      <c r="K647" s="8"/>
      <c r="O647" s="8"/>
      <c r="P647" s="12"/>
    </row>
    <row r="648">
      <c r="C648" s="8"/>
      <c r="D648" s="8"/>
      <c r="F648" s="10"/>
      <c r="H648" s="8"/>
      <c r="I648" s="8"/>
      <c r="J648" s="8"/>
      <c r="K648" s="8"/>
      <c r="O648" s="8"/>
      <c r="P648" s="12"/>
    </row>
    <row r="649">
      <c r="C649" s="8"/>
      <c r="D649" s="8"/>
      <c r="F649" s="10"/>
      <c r="H649" s="8"/>
      <c r="I649" s="8"/>
      <c r="J649" s="8"/>
      <c r="K649" s="8"/>
      <c r="O649" s="8"/>
      <c r="P649" s="12"/>
    </row>
    <row r="650">
      <c r="C650" s="8"/>
      <c r="D650" s="8"/>
      <c r="F650" s="10"/>
      <c r="H650" s="8"/>
      <c r="I650" s="8"/>
      <c r="J650" s="8"/>
      <c r="K650" s="8"/>
      <c r="O650" s="8"/>
      <c r="P650" s="12"/>
    </row>
    <row r="651">
      <c r="C651" s="8"/>
      <c r="D651" s="8"/>
      <c r="F651" s="10"/>
      <c r="H651" s="8"/>
      <c r="I651" s="8"/>
      <c r="J651" s="8"/>
      <c r="K651" s="8"/>
      <c r="O651" s="8"/>
      <c r="P651" s="12"/>
    </row>
    <row r="652">
      <c r="C652" s="8"/>
      <c r="D652" s="8"/>
      <c r="F652" s="10"/>
      <c r="H652" s="8"/>
      <c r="I652" s="8"/>
      <c r="J652" s="8"/>
      <c r="K652" s="8"/>
      <c r="O652" s="8"/>
      <c r="P652" s="12"/>
    </row>
    <row r="653">
      <c r="C653" s="8"/>
      <c r="D653" s="8"/>
      <c r="F653" s="10"/>
      <c r="H653" s="8"/>
      <c r="I653" s="8"/>
      <c r="J653" s="8"/>
      <c r="K653" s="8"/>
      <c r="O653" s="8"/>
      <c r="P653" s="12"/>
    </row>
    <row r="654">
      <c r="C654" s="8"/>
      <c r="D654" s="8"/>
      <c r="F654" s="10"/>
      <c r="H654" s="8"/>
      <c r="I654" s="8"/>
      <c r="J654" s="8"/>
      <c r="K654" s="8"/>
      <c r="O654" s="8"/>
      <c r="P654" s="12"/>
    </row>
    <row r="655">
      <c r="C655" s="8"/>
      <c r="D655" s="8"/>
      <c r="F655" s="10"/>
      <c r="H655" s="8"/>
      <c r="I655" s="8"/>
      <c r="J655" s="8"/>
      <c r="K655" s="8"/>
      <c r="O655" s="8"/>
      <c r="P655" s="12"/>
    </row>
    <row r="656">
      <c r="C656" s="8"/>
      <c r="D656" s="8"/>
      <c r="F656" s="10"/>
      <c r="H656" s="8"/>
      <c r="I656" s="8"/>
      <c r="J656" s="8"/>
      <c r="K656" s="8"/>
      <c r="O656" s="8"/>
      <c r="P656" s="12"/>
    </row>
    <row r="657">
      <c r="C657" s="8"/>
      <c r="D657" s="8"/>
      <c r="F657" s="10"/>
      <c r="H657" s="8"/>
      <c r="I657" s="8"/>
      <c r="J657" s="8"/>
      <c r="K657" s="8"/>
      <c r="O657" s="8"/>
      <c r="P657" s="12"/>
    </row>
    <row r="658">
      <c r="C658" s="8"/>
      <c r="D658" s="8"/>
      <c r="F658" s="10"/>
      <c r="H658" s="8"/>
      <c r="I658" s="8"/>
      <c r="J658" s="8"/>
      <c r="K658" s="8"/>
      <c r="O658" s="8"/>
      <c r="P658" s="12"/>
    </row>
    <row r="659">
      <c r="C659" s="8"/>
      <c r="D659" s="8"/>
      <c r="F659" s="10"/>
      <c r="H659" s="8"/>
      <c r="I659" s="8"/>
      <c r="J659" s="8"/>
      <c r="K659" s="8"/>
      <c r="O659" s="8"/>
      <c r="P659" s="12"/>
    </row>
    <row r="660">
      <c r="C660" s="8"/>
      <c r="D660" s="8"/>
      <c r="F660" s="10"/>
      <c r="H660" s="8"/>
      <c r="I660" s="8"/>
      <c r="J660" s="8"/>
      <c r="K660" s="8"/>
      <c r="O660" s="8"/>
      <c r="P660" s="12"/>
    </row>
    <row r="661">
      <c r="C661" s="8"/>
      <c r="D661" s="8"/>
      <c r="F661" s="10"/>
      <c r="H661" s="8"/>
      <c r="I661" s="8"/>
      <c r="J661" s="8"/>
      <c r="K661" s="8"/>
      <c r="O661" s="8"/>
      <c r="P661" s="12"/>
    </row>
    <row r="662">
      <c r="C662" s="8"/>
      <c r="D662" s="8"/>
      <c r="F662" s="10"/>
      <c r="H662" s="8"/>
      <c r="I662" s="8"/>
      <c r="J662" s="8"/>
      <c r="K662" s="8"/>
      <c r="O662" s="8"/>
      <c r="P662" s="12"/>
    </row>
    <row r="663">
      <c r="C663" s="8"/>
      <c r="D663" s="8"/>
      <c r="F663" s="10"/>
      <c r="H663" s="8"/>
      <c r="I663" s="8"/>
      <c r="J663" s="8"/>
      <c r="K663" s="8"/>
      <c r="O663" s="8"/>
      <c r="P663" s="12"/>
    </row>
    <row r="664">
      <c r="C664" s="8"/>
      <c r="D664" s="8"/>
      <c r="F664" s="10"/>
      <c r="H664" s="8"/>
      <c r="I664" s="8"/>
      <c r="J664" s="8"/>
      <c r="K664" s="8"/>
      <c r="O664" s="8"/>
      <c r="P664" s="12"/>
    </row>
    <row r="665">
      <c r="C665" s="8"/>
      <c r="D665" s="8"/>
      <c r="F665" s="10"/>
      <c r="H665" s="8"/>
      <c r="I665" s="8"/>
      <c r="J665" s="8"/>
      <c r="K665" s="8"/>
      <c r="O665" s="8"/>
      <c r="P665" s="12"/>
    </row>
    <row r="666">
      <c r="C666" s="8"/>
      <c r="D666" s="8"/>
      <c r="F666" s="10"/>
      <c r="H666" s="8"/>
      <c r="I666" s="8"/>
      <c r="J666" s="8"/>
      <c r="K666" s="8"/>
      <c r="O666" s="8"/>
      <c r="P666" s="12"/>
    </row>
    <row r="667">
      <c r="C667" s="8"/>
      <c r="D667" s="8"/>
      <c r="F667" s="10"/>
      <c r="H667" s="8"/>
      <c r="I667" s="8"/>
      <c r="J667" s="8"/>
      <c r="K667" s="8"/>
      <c r="O667" s="8"/>
      <c r="P667" s="12"/>
    </row>
    <row r="668">
      <c r="C668" s="8"/>
      <c r="D668" s="8"/>
      <c r="F668" s="10"/>
      <c r="H668" s="8"/>
      <c r="I668" s="8"/>
      <c r="J668" s="8"/>
      <c r="K668" s="8"/>
      <c r="O668" s="8"/>
      <c r="P668" s="12"/>
    </row>
    <row r="669">
      <c r="C669" s="8"/>
      <c r="D669" s="8"/>
      <c r="F669" s="10"/>
      <c r="H669" s="8"/>
      <c r="I669" s="8"/>
      <c r="J669" s="8"/>
      <c r="K669" s="8"/>
      <c r="O669" s="8"/>
      <c r="P669" s="12"/>
    </row>
    <row r="670">
      <c r="C670" s="8"/>
      <c r="D670" s="8"/>
      <c r="F670" s="10"/>
      <c r="H670" s="8"/>
      <c r="I670" s="8"/>
      <c r="J670" s="8"/>
      <c r="K670" s="8"/>
      <c r="O670" s="8"/>
      <c r="P670" s="12"/>
    </row>
    <row r="671">
      <c r="C671" s="8"/>
      <c r="D671" s="8"/>
      <c r="F671" s="10"/>
      <c r="H671" s="8"/>
      <c r="I671" s="8"/>
      <c r="J671" s="8"/>
      <c r="K671" s="8"/>
      <c r="O671" s="8"/>
      <c r="P671" s="12"/>
    </row>
    <row r="672">
      <c r="C672" s="8"/>
      <c r="D672" s="8"/>
      <c r="F672" s="10"/>
      <c r="H672" s="8"/>
      <c r="I672" s="8"/>
      <c r="J672" s="8"/>
      <c r="K672" s="8"/>
      <c r="O672" s="8"/>
      <c r="P672" s="12"/>
    </row>
    <row r="673">
      <c r="C673" s="8"/>
      <c r="D673" s="8"/>
      <c r="F673" s="10"/>
      <c r="H673" s="8"/>
      <c r="I673" s="8"/>
      <c r="J673" s="8"/>
      <c r="K673" s="8"/>
      <c r="O673" s="8"/>
      <c r="P673" s="12"/>
    </row>
    <row r="674">
      <c r="C674" s="8"/>
      <c r="D674" s="8"/>
      <c r="F674" s="10"/>
      <c r="H674" s="8"/>
      <c r="I674" s="8"/>
      <c r="J674" s="8"/>
      <c r="K674" s="8"/>
      <c r="O674" s="8"/>
      <c r="P674" s="12"/>
    </row>
    <row r="675">
      <c r="C675" s="8"/>
      <c r="D675" s="8"/>
      <c r="F675" s="10"/>
      <c r="H675" s="8"/>
      <c r="I675" s="8"/>
      <c r="J675" s="8"/>
      <c r="K675" s="8"/>
      <c r="O675" s="8"/>
      <c r="P675" s="12"/>
    </row>
    <row r="676">
      <c r="C676" s="8"/>
      <c r="D676" s="8"/>
      <c r="F676" s="10"/>
      <c r="H676" s="8"/>
      <c r="I676" s="8"/>
      <c r="J676" s="8"/>
      <c r="K676" s="8"/>
      <c r="O676" s="8"/>
      <c r="P676" s="12"/>
    </row>
    <row r="677">
      <c r="C677" s="8"/>
      <c r="D677" s="8"/>
      <c r="F677" s="10"/>
      <c r="H677" s="8"/>
      <c r="I677" s="8"/>
      <c r="J677" s="8"/>
      <c r="K677" s="8"/>
      <c r="O677" s="8"/>
      <c r="P677" s="12"/>
    </row>
    <row r="678">
      <c r="C678" s="8"/>
      <c r="D678" s="8"/>
      <c r="F678" s="10"/>
      <c r="H678" s="8"/>
      <c r="I678" s="8"/>
      <c r="J678" s="8"/>
      <c r="K678" s="8"/>
      <c r="O678" s="8"/>
      <c r="P678" s="12"/>
    </row>
    <row r="679">
      <c r="C679" s="8"/>
      <c r="D679" s="8"/>
      <c r="F679" s="10"/>
      <c r="H679" s="8"/>
      <c r="I679" s="8"/>
      <c r="J679" s="8"/>
      <c r="K679" s="8"/>
      <c r="O679" s="8"/>
      <c r="P679" s="12"/>
    </row>
    <row r="680">
      <c r="C680" s="8"/>
      <c r="D680" s="8"/>
      <c r="F680" s="10"/>
      <c r="H680" s="8"/>
      <c r="I680" s="8"/>
      <c r="J680" s="8"/>
      <c r="K680" s="8"/>
      <c r="O680" s="8"/>
      <c r="P680" s="12"/>
    </row>
    <row r="681">
      <c r="C681" s="8"/>
      <c r="D681" s="8"/>
      <c r="F681" s="10"/>
      <c r="H681" s="8"/>
      <c r="I681" s="8"/>
      <c r="J681" s="8"/>
      <c r="K681" s="8"/>
      <c r="O681" s="8"/>
      <c r="P681" s="12"/>
    </row>
    <row r="682">
      <c r="C682" s="8"/>
      <c r="D682" s="8"/>
      <c r="F682" s="10"/>
      <c r="H682" s="8"/>
      <c r="I682" s="8"/>
      <c r="J682" s="8"/>
      <c r="K682" s="8"/>
      <c r="O682" s="8"/>
      <c r="P682" s="12"/>
    </row>
    <row r="683">
      <c r="C683" s="8"/>
      <c r="D683" s="8"/>
      <c r="F683" s="10"/>
      <c r="H683" s="8"/>
      <c r="I683" s="8"/>
      <c r="J683" s="8"/>
      <c r="K683" s="8"/>
      <c r="O683" s="8"/>
      <c r="P683" s="12"/>
    </row>
    <row r="684">
      <c r="C684" s="8"/>
      <c r="D684" s="8"/>
      <c r="F684" s="10"/>
      <c r="H684" s="8"/>
      <c r="I684" s="8"/>
      <c r="J684" s="8"/>
      <c r="K684" s="8"/>
      <c r="O684" s="8"/>
      <c r="P684" s="12"/>
    </row>
    <row r="685">
      <c r="C685" s="8"/>
      <c r="D685" s="8"/>
      <c r="F685" s="10"/>
      <c r="H685" s="8"/>
      <c r="I685" s="8"/>
      <c r="J685" s="8"/>
      <c r="K685" s="8"/>
      <c r="O685" s="8"/>
      <c r="P685" s="12"/>
    </row>
    <row r="686">
      <c r="C686" s="8"/>
      <c r="D686" s="8"/>
      <c r="F686" s="10"/>
      <c r="H686" s="8"/>
      <c r="I686" s="8"/>
      <c r="J686" s="8"/>
      <c r="K686" s="8"/>
      <c r="O686" s="8"/>
      <c r="P686" s="12"/>
    </row>
    <row r="687">
      <c r="C687" s="8"/>
      <c r="D687" s="8"/>
      <c r="F687" s="10"/>
      <c r="H687" s="8"/>
      <c r="I687" s="8"/>
      <c r="J687" s="8"/>
      <c r="K687" s="8"/>
      <c r="O687" s="8"/>
      <c r="P687" s="12"/>
    </row>
    <row r="688">
      <c r="C688" s="8"/>
      <c r="D688" s="8"/>
      <c r="F688" s="10"/>
      <c r="H688" s="8"/>
      <c r="I688" s="8"/>
      <c r="J688" s="8"/>
      <c r="K688" s="8"/>
      <c r="O688" s="8"/>
      <c r="P688" s="12"/>
    </row>
    <row r="689">
      <c r="C689" s="8"/>
      <c r="D689" s="8"/>
      <c r="F689" s="10"/>
      <c r="H689" s="8"/>
      <c r="I689" s="8"/>
      <c r="J689" s="8"/>
      <c r="K689" s="8"/>
      <c r="O689" s="8"/>
      <c r="P689" s="12"/>
    </row>
    <row r="690">
      <c r="C690" s="8"/>
      <c r="D690" s="8"/>
      <c r="F690" s="10"/>
      <c r="H690" s="8"/>
      <c r="I690" s="8"/>
      <c r="J690" s="8"/>
      <c r="K690" s="8"/>
      <c r="O690" s="8"/>
      <c r="P690" s="12"/>
    </row>
    <row r="691">
      <c r="C691" s="8"/>
      <c r="D691" s="8"/>
      <c r="F691" s="10"/>
      <c r="H691" s="8"/>
      <c r="I691" s="8"/>
      <c r="J691" s="8"/>
      <c r="K691" s="8"/>
      <c r="O691" s="8"/>
      <c r="P691" s="12"/>
    </row>
    <row r="692">
      <c r="C692" s="8"/>
      <c r="D692" s="8"/>
      <c r="F692" s="10"/>
      <c r="H692" s="8"/>
      <c r="I692" s="8"/>
      <c r="J692" s="8"/>
      <c r="K692" s="8"/>
      <c r="O692" s="8"/>
      <c r="P692" s="12"/>
    </row>
    <row r="693">
      <c r="C693" s="8"/>
      <c r="D693" s="8"/>
      <c r="F693" s="10"/>
      <c r="H693" s="8"/>
      <c r="I693" s="8"/>
      <c r="J693" s="8"/>
      <c r="K693" s="8"/>
      <c r="O693" s="8"/>
      <c r="P693" s="12"/>
    </row>
    <row r="694">
      <c r="C694" s="8"/>
      <c r="D694" s="8"/>
      <c r="F694" s="10"/>
      <c r="H694" s="8"/>
      <c r="I694" s="8"/>
      <c r="J694" s="8"/>
      <c r="K694" s="8"/>
      <c r="O694" s="8"/>
      <c r="P694" s="12"/>
    </row>
    <row r="695">
      <c r="C695" s="8"/>
      <c r="D695" s="8"/>
      <c r="F695" s="10"/>
      <c r="H695" s="8"/>
      <c r="I695" s="8"/>
      <c r="J695" s="8"/>
      <c r="K695" s="8"/>
      <c r="O695" s="8"/>
      <c r="P695" s="12"/>
    </row>
    <row r="696">
      <c r="C696" s="8"/>
      <c r="D696" s="8"/>
      <c r="F696" s="10"/>
      <c r="H696" s="8"/>
      <c r="I696" s="8"/>
      <c r="J696" s="8"/>
      <c r="K696" s="8"/>
      <c r="O696" s="8"/>
      <c r="P696" s="12"/>
    </row>
    <row r="697">
      <c r="C697" s="8"/>
      <c r="D697" s="8"/>
      <c r="F697" s="10"/>
      <c r="H697" s="8"/>
      <c r="I697" s="8"/>
      <c r="J697" s="8"/>
      <c r="K697" s="8"/>
      <c r="O697" s="8"/>
      <c r="P697" s="12"/>
    </row>
    <row r="698">
      <c r="C698" s="8"/>
      <c r="D698" s="8"/>
      <c r="F698" s="10"/>
      <c r="H698" s="8"/>
      <c r="I698" s="8"/>
      <c r="J698" s="8"/>
      <c r="K698" s="8"/>
      <c r="O698" s="8"/>
      <c r="P698" s="12"/>
    </row>
    <row r="699">
      <c r="C699" s="8"/>
      <c r="D699" s="8"/>
      <c r="F699" s="10"/>
      <c r="H699" s="8"/>
      <c r="I699" s="8"/>
      <c r="J699" s="8"/>
      <c r="K699" s="8"/>
      <c r="O699" s="8"/>
      <c r="P699" s="12"/>
    </row>
    <row r="700">
      <c r="C700" s="8"/>
      <c r="D700" s="8"/>
      <c r="F700" s="10"/>
      <c r="H700" s="8"/>
      <c r="I700" s="8"/>
      <c r="J700" s="8"/>
      <c r="K700" s="8"/>
      <c r="O700" s="8"/>
      <c r="P700" s="12"/>
    </row>
    <row r="701">
      <c r="C701" s="8"/>
      <c r="D701" s="8"/>
      <c r="F701" s="10"/>
      <c r="H701" s="8"/>
      <c r="I701" s="8"/>
      <c r="J701" s="8"/>
      <c r="K701" s="8"/>
      <c r="O701" s="8"/>
      <c r="P701" s="12"/>
    </row>
    <row r="702">
      <c r="C702" s="8"/>
      <c r="D702" s="8"/>
      <c r="F702" s="10"/>
      <c r="H702" s="8"/>
      <c r="I702" s="8"/>
      <c r="J702" s="8"/>
      <c r="K702" s="8"/>
      <c r="O702" s="8"/>
      <c r="P702" s="12"/>
    </row>
    <row r="703">
      <c r="C703" s="8"/>
      <c r="D703" s="8"/>
      <c r="F703" s="10"/>
      <c r="H703" s="8"/>
      <c r="I703" s="8"/>
      <c r="J703" s="8"/>
      <c r="K703" s="8"/>
      <c r="O703" s="8"/>
      <c r="P703" s="12"/>
    </row>
    <row r="704">
      <c r="C704" s="8"/>
      <c r="D704" s="8"/>
      <c r="F704" s="10"/>
      <c r="H704" s="8"/>
      <c r="I704" s="8"/>
      <c r="J704" s="8"/>
      <c r="K704" s="8"/>
      <c r="O704" s="8"/>
      <c r="P704" s="12"/>
    </row>
    <row r="705">
      <c r="C705" s="8"/>
      <c r="D705" s="8"/>
      <c r="F705" s="10"/>
      <c r="H705" s="8"/>
      <c r="I705" s="8"/>
      <c r="J705" s="8"/>
      <c r="K705" s="8"/>
      <c r="O705" s="8"/>
      <c r="P705" s="12"/>
    </row>
    <row r="706">
      <c r="C706" s="8"/>
      <c r="D706" s="8"/>
      <c r="F706" s="10"/>
      <c r="H706" s="8"/>
      <c r="I706" s="8"/>
      <c r="J706" s="8"/>
      <c r="K706" s="8"/>
      <c r="O706" s="8"/>
      <c r="P706" s="12"/>
    </row>
    <row r="707">
      <c r="C707" s="8"/>
      <c r="D707" s="8"/>
      <c r="F707" s="10"/>
      <c r="H707" s="8"/>
      <c r="I707" s="8"/>
      <c r="J707" s="8"/>
      <c r="K707" s="8"/>
      <c r="O707" s="8"/>
      <c r="P707" s="12"/>
    </row>
    <row r="708">
      <c r="C708" s="8"/>
      <c r="D708" s="8"/>
      <c r="F708" s="10"/>
      <c r="H708" s="8"/>
      <c r="I708" s="8"/>
      <c r="J708" s="8"/>
      <c r="K708" s="8"/>
      <c r="O708" s="8"/>
      <c r="P708" s="12"/>
    </row>
    <row r="709">
      <c r="C709" s="8"/>
      <c r="D709" s="8"/>
      <c r="F709" s="10"/>
      <c r="H709" s="8"/>
      <c r="I709" s="8"/>
      <c r="J709" s="8"/>
      <c r="K709" s="8"/>
      <c r="O709" s="8"/>
      <c r="P709" s="12"/>
    </row>
    <row r="710">
      <c r="C710" s="8"/>
      <c r="D710" s="8"/>
      <c r="F710" s="10"/>
      <c r="H710" s="8"/>
      <c r="I710" s="8"/>
      <c r="J710" s="8"/>
      <c r="K710" s="8"/>
      <c r="O710" s="8"/>
      <c r="P710" s="12"/>
    </row>
    <row r="711">
      <c r="C711" s="8"/>
      <c r="D711" s="8"/>
      <c r="F711" s="10"/>
      <c r="H711" s="8"/>
      <c r="I711" s="8"/>
      <c r="J711" s="8"/>
      <c r="K711" s="8"/>
      <c r="O711" s="8"/>
      <c r="P711" s="12"/>
    </row>
    <row r="712">
      <c r="C712" s="8"/>
      <c r="D712" s="8"/>
      <c r="F712" s="10"/>
      <c r="H712" s="8"/>
      <c r="I712" s="8"/>
      <c r="J712" s="8"/>
      <c r="K712" s="8"/>
      <c r="O712" s="8"/>
      <c r="P712" s="12"/>
    </row>
    <row r="713">
      <c r="C713" s="8"/>
      <c r="D713" s="8"/>
      <c r="F713" s="10"/>
      <c r="H713" s="8"/>
      <c r="I713" s="8"/>
      <c r="J713" s="8"/>
      <c r="K713" s="8"/>
      <c r="O713" s="8"/>
      <c r="P713" s="12"/>
    </row>
    <row r="714">
      <c r="C714" s="8"/>
      <c r="D714" s="8"/>
      <c r="F714" s="10"/>
      <c r="H714" s="8"/>
      <c r="I714" s="8"/>
      <c r="J714" s="8"/>
      <c r="K714" s="8"/>
      <c r="O714" s="8"/>
      <c r="P714" s="12"/>
    </row>
    <row r="715">
      <c r="C715" s="8"/>
      <c r="D715" s="8"/>
      <c r="F715" s="10"/>
      <c r="H715" s="8"/>
      <c r="I715" s="8"/>
      <c r="J715" s="8"/>
      <c r="K715" s="8"/>
      <c r="O715" s="8"/>
      <c r="P715" s="12"/>
    </row>
    <row r="716">
      <c r="C716" s="8"/>
      <c r="D716" s="8"/>
      <c r="F716" s="10"/>
      <c r="H716" s="8"/>
      <c r="I716" s="8"/>
      <c r="J716" s="8"/>
      <c r="K716" s="8"/>
      <c r="O716" s="8"/>
      <c r="P716" s="12"/>
    </row>
    <row r="717">
      <c r="C717" s="8"/>
      <c r="D717" s="8"/>
      <c r="F717" s="10"/>
      <c r="H717" s="8"/>
      <c r="I717" s="8"/>
      <c r="J717" s="8"/>
      <c r="K717" s="8"/>
      <c r="O717" s="8"/>
      <c r="P717" s="12"/>
    </row>
    <row r="718">
      <c r="C718" s="8"/>
      <c r="D718" s="8"/>
      <c r="F718" s="10"/>
      <c r="H718" s="8"/>
      <c r="I718" s="8"/>
      <c r="J718" s="8"/>
      <c r="K718" s="8"/>
      <c r="O718" s="8"/>
      <c r="P718" s="12"/>
    </row>
    <row r="719">
      <c r="C719" s="8"/>
      <c r="D719" s="8"/>
      <c r="F719" s="10"/>
      <c r="H719" s="8"/>
      <c r="I719" s="8"/>
      <c r="J719" s="8"/>
      <c r="K719" s="8"/>
      <c r="O719" s="8"/>
      <c r="P719" s="12"/>
    </row>
    <row r="720">
      <c r="C720" s="8"/>
      <c r="D720" s="8"/>
      <c r="F720" s="10"/>
      <c r="H720" s="8"/>
      <c r="I720" s="8"/>
      <c r="J720" s="8"/>
      <c r="K720" s="8"/>
      <c r="O720" s="8"/>
      <c r="P720" s="12"/>
    </row>
    <row r="721">
      <c r="C721" s="8"/>
      <c r="D721" s="8"/>
      <c r="F721" s="10"/>
      <c r="H721" s="8"/>
      <c r="I721" s="8"/>
      <c r="J721" s="8"/>
      <c r="K721" s="8"/>
      <c r="O721" s="8"/>
      <c r="P721" s="12"/>
    </row>
    <row r="722">
      <c r="C722" s="8"/>
      <c r="D722" s="8"/>
      <c r="F722" s="10"/>
      <c r="H722" s="8"/>
      <c r="I722" s="8"/>
      <c r="J722" s="8"/>
      <c r="K722" s="8"/>
      <c r="O722" s="8"/>
      <c r="P722" s="12"/>
    </row>
    <row r="723">
      <c r="C723" s="8"/>
      <c r="D723" s="8"/>
      <c r="F723" s="10"/>
      <c r="H723" s="8"/>
      <c r="I723" s="8"/>
      <c r="J723" s="8"/>
      <c r="K723" s="8"/>
      <c r="O723" s="8"/>
      <c r="P723" s="12"/>
    </row>
    <row r="724">
      <c r="C724" s="8"/>
      <c r="D724" s="8"/>
      <c r="F724" s="10"/>
      <c r="H724" s="8"/>
      <c r="I724" s="8"/>
      <c r="J724" s="8"/>
      <c r="K724" s="8"/>
      <c r="O724" s="8"/>
      <c r="P724" s="12"/>
    </row>
    <row r="725">
      <c r="C725" s="8"/>
      <c r="D725" s="8"/>
      <c r="F725" s="10"/>
      <c r="H725" s="8"/>
      <c r="I725" s="8"/>
      <c r="J725" s="8"/>
      <c r="K725" s="8"/>
      <c r="O725" s="8"/>
      <c r="P725" s="12"/>
    </row>
    <row r="726">
      <c r="C726" s="8"/>
      <c r="D726" s="8"/>
      <c r="F726" s="10"/>
      <c r="H726" s="8"/>
      <c r="I726" s="8"/>
      <c r="J726" s="8"/>
      <c r="K726" s="8"/>
      <c r="O726" s="8"/>
      <c r="P726" s="12"/>
    </row>
    <row r="727">
      <c r="C727" s="8"/>
      <c r="D727" s="8"/>
      <c r="F727" s="10"/>
      <c r="H727" s="8"/>
      <c r="I727" s="8"/>
      <c r="J727" s="8"/>
      <c r="K727" s="8"/>
      <c r="O727" s="8"/>
      <c r="P727" s="12"/>
    </row>
    <row r="728">
      <c r="C728" s="8"/>
      <c r="D728" s="8"/>
      <c r="F728" s="10"/>
      <c r="H728" s="8"/>
      <c r="I728" s="8"/>
      <c r="J728" s="8"/>
      <c r="K728" s="8"/>
      <c r="O728" s="8"/>
      <c r="P728" s="12"/>
    </row>
    <row r="729">
      <c r="C729" s="8"/>
      <c r="D729" s="8"/>
      <c r="F729" s="10"/>
      <c r="H729" s="8"/>
      <c r="I729" s="8"/>
      <c r="J729" s="8"/>
      <c r="K729" s="8"/>
      <c r="O729" s="8"/>
      <c r="P729" s="12"/>
    </row>
    <row r="730">
      <c r="C730" s="8"/>
      <c r="D730" s="8"/>
      <c r="F730" s="10"/>
      <c r="H730" s="8"/>
      <c r="I730" s="8"/>
      <c r="J730" s="8"/>
      <c r="K730" s="8"/>
      <c r="O730" s="8"/>
      <c r="P730" s="12"/>
    </row>
    <row r="731">
      <c r="C731" s="8"/>
      <c r="D731" s="8"/>
      <c r="F731" s="10"/>
      <c r="H731" s="8"/>
      <c r="I731" s="8"/>
      <c r="J731" s="8"/>
      <c r="K731" s="8"/>
      <c r="O731" s="8"/>
      <c r="P731" s="12"/>
    </row>
    <row r="732">
      <c r="C732" s="8"/>
      <c r="D732" s="8"/>
      <c r="F732" s="10"/>
      <c r="H732" s="8"/>
      <c r="I732" s="8"/>
      <c r="J732" s="8"/>
      <c r="K732" s="8"/>
      <c r="O732" s="8"/>
      <c r="P732" s="12"/>
    </row>
    <row r="733">
      <c r="C733" s="8"/>
      <c r="D733" s="8"/>
      <c r="F733" s="10"/>
      <c r="H733" s="8"/>
      <c r="I733" s="8"/>
      <c r="J733" s="8"/>
      <c r="K733" s="8"/>
      <c r="O733" s="8"/>
      <c r="P733" s="12"/>
    </row>
    <row r="734">
      <c r="C734" s="8"/>
      <c r="D734" s="8"/>
      <c r="F734" s="10"/>
      <c r="H734" s="8"/>
      <c r="I734" s="8"/>
      <c r="J734" s="8"/>
      <c r="K734" s="8"/>
      <c r="O734" s="8"/>
      <c r="P734" s="12"/>
    </row>
    <row r="735">
      <c r="C735" s="8"/>
      <c r="D735" s="8"/>
      <c r="F735" s="10"/>
      <c r="H735" s="8"/>
      <c r="I735" s="8"/>
      <c r="J735" s="8"/>
      <c r="K735" s="8"/>
      <c r="O735" s="8"/>
      <c r="P735" s="12"/>
    </row>
    <row r="736">
      <c r="C736" s="8"/>
      <c r="D736" s="8"/>
      <c r="F736" s="10"/>
      <c r="H736" s="8"/>
      <c r="I736" s="8"/>
      <c r="J736" s="8"/>
      <c r="K736" s="8"/>
      <c r="O736" s="8"/>
      <c r="P736" s="12"/>
    </row>
    <row r="737">
      <c r="C737" s="8"/>
      <c r="D737" s="8"/>
      <c r="F737" s="10"/>
      <c r="H737" s="8"/>
      <c r="I737" s="8"/>
      <c r="J737" s="8"/>
      <c r="K737" s="8"/>
      <c r="O737" s="8"/>
      <c r="P737" s="12"/>
    </row>
    <row r="738">
      <c r="C738" s="8"/>
      <c r="D738" s="8"/>
      <c r="F738" s="10"/>
      <c r="H738" s="8"/>
      <c r="I738" s="8"/>
      <c r="J738" s="8"/>
      <c r="K738" s="8"/>
      <c r="O738" s="8"/>
      <c r="P738" s="12"/>
    </row>
    <row r="739">
      <c r="C739" s="8"/>
      <c r="D739" s="8"/>
      <c r="F739" s="10"/>
      <c r="H739" s="8"/>
      <c r="I739" s="8"/>
      <c r="J739" s="8"/>
      <c r="K739" s="8"/>
      <c r="O739" s="8"/>
      <c r="P739" s="12"/>
    </row>
    <row r="740">
      <c r="C740" s="8"/>
      <c r="D740" s="8"/>
      <c r="F740" s="10"/>
      <c r="H740" s="8"/>
      <c r="I740" s="8"/>
      <c r="J740" s="8"/>
      <c r="K740" s="8"/>
      <c r="O740" s="8"/>
      <c r="P740" s="12"/>
    </row>
    <row r="741">
      <c r="C741" s="8"/>
      <c r="D741" s="8"/>
      <c r="F741" s="10"/>
      <c r="H741" s="8"/>
      <c r="I741" s="8"/>
      <c r="J741" s="8"/>
      <c r="K741" s="8"/>
      <c r="O741" s="8"/>
      <c r="P741" s="12"/>
    </row>
    <row r="742">
      <c r="C742" s="8"/>
      <c r="D742" s="8"/>
      <c r="F742" s="10"/>
      <c r="H742" s="8"/>
      <c r="I742" s="8"/>
      <c r="J742" s="8"/>
      <c r="K742" s="8"/>
      <c r="O742" s="8"/>
      <c r="P742" s="12"/>
    </row>
    <row r="743">
      <c r="C743" s="8"/>
      <c r="D743" s="8"/>
      <c r="F743" s="10"/>
      <c r="H743" s="8"/>
      <c r="I743" s="8"/>
      <c r="J743" s="8"/>
      <c r="K743" s="8"/>
      <c r="O743" s="8"/>
      <c r="P743" s="12"/>
    </row>
    <row r="744">
      <c r="C744" s="8"/>
      <c r="D744" s="8"/>
      <c r="F744" s="10"/>
      <c r="H744" s="8"/>
      <c r="I744" s="8"/>
      <c r="J744" s="8"/>
      <c r="K744" s="8"/>
      <c r="O744" s="8"/>
      <c r="P744" s="12"/>
    </row>
    <row r="745">
      <c r="C745" s="8"/>
      <c r="D745" s="8"/>
      <c r="F745" s="10"/>
      <c r="H745" s="8"/>
      <c r="I745" s="8"/>
      <c r="J745" s="8"/>
      <c r="K745" s="8"/>
      <c r="O745" s="8"/>
      <c r="P745" s="12"/>
    </row>
    <row r="746">
      <c r="C746" s="8"/>
      <c r="D746" s="8"/>
      <c r="F746" s="10"/>
      <c r="H746" s="8"/>
      <c r="I746" s="8"/>
      <c r="J746" s="8"/>
      <c r="K746" s="8"/>
      <c r="O746" s="8"/>
      <c r="P746" s="12"/>
    </row>
    <row r="747">
      <c r="C747" s="8"/>
      <c r="D747" s="8"/>
      <c r="F747" s="10"/>
      <c r="H747" s="8"/>
      <c r="I747" s="8"/>
      <c r="J747" s="8"/>
      <c r="K747" s="8"/>
      <c r="O747" s="8"/>
      <c r="P747" s="12"/>
    </row>
    <row r="748">
      <c r="C748" s="8"/>
      <c r="D748" s="8"/>
      <c r="F748" s="10"/>
      <c r="H748" s="8"/>
      <c r="I748" s="8"/>
      <c r="J748" s="8"/>
      <c r="K748" s="8"/>
      <c r="O748" s="8"/>
      <c r="P748" s="12"/>
    </row>
    <row r="749">
      <c r="C749" s="8"/>
      <c r="D749" s="8"/>
      <c r="F749" s="10"/>
      <c r="H749" s="8"/>
      <c r="I749" s="8"/>
      <c r="J749" s="8"/>
      <c r="K749" s="8"/>
      <c r="O749" s="8"/>
      <c r="P749" s="12"/>
    </row>
    <row r="750">
      <c r="C750" s="8"/>
      <c r="D750" s="8"/>
      <c r="F750" s="10"/>
      <c r="H750" s="8"/>
      <c r="I750" s="8"/>
      <c r="J750" s="8"/>
      <c r="K750" s="8"/>
      <c r="O750" s="8"/>
      <c r="P750" s="12"/>
    </row>
    <row r="751">
      <c r="C751" s="8"/>
      <c r="D751" s="8"/>
      <c r="F751" s="10"/>
      <c r="H751" s="8"/>
      <c r="I751" s="8"/>
      <c r="J751" s="8"/>
      <c r="K751" s="8"/>
      <c r="O751" s="8"/>
      <c r="P751" s="12"/>
    </row>
    <row r="752">
      <c r="C752" s="8"/>
      <c r="D752" s="8"/>
      <c r="F752" s="10"/>
      <c r="H752" s="8"/>
      <c r="I752" s="8"/>
      <c r="J752" s="8"/>
      <c r="K752" s="8"/>
      <c r="O752" s="8"/>
      <c r="P752" s="12"/>
    </row>
    <row r="753">
      <c r="C753" s="8"/>
      <c r="D753" s="8"/>
      <c r="F753" s="10"/>
      <c r="H753" s="8"/>
      <c r="I753" s="8"/>
      <c r="J753" s="8"/>
      <c r="K753" s="8"/>
      <c r="O753" s="8"/>
      <c r="P753" s="12"/>
    </row>
    <row r="754">
      <c r="C754" s="8"/>
      <c r="D754" s="8"/>
      <c r="F754" s="10"/>
      <c r="H754" s="8"/>
      <c r="I754" s="8"/>
      <c r="J754" s="8"/>
      <c r="K754" s="8"/>
      <c r="O754" s="8"/>
      <c r="P754" s="12"/>
    </row>
    <row r="755">
      <c r="C755" s="8"/>
      <c r="D755" s="8"/>
      <c r="F755" s="10"/>
      <c r="H755" s="8"/>
      <c r="I755" s="8"/>
      <c r="J755" s="8"/>
      <c r="K755" s="8"/>
      <c r="O755" s="8"/>
      <c r="P755" s="12"/>
    </row>
    <row r="756">
      <c r="C756" s="8"/>
      <c r="D756" s="8"/>
      <c r="F756" s="10"/>
      <c r="H756" s="8"/>
      <c r="I756" s="8"/>
      <c r="J756" s="8"/>
      <c r="K756" s="8"/>
      <c r="O756" s="8"/>
      <c r="P756" s="12"/>
    </row>
    <row r="757">
      <c r="C757" s="8"/>
      <c r="D757" s="8"/>
      <c r="F757" s="10"/>
      <c r="H757" s="8"/>
      <c r="I757" s="8"/>
      <c r="J757" s="8"/>
      <c r="K757" s="8"/>
      <c r="O757" s="8"/>
      <c r="P757" s="12"/>
    </row>
    <row r="758">
      <c r="C758" s="8"/>
      <c r="D758" s="8"/>
      <c r="F758" s="10"/>
      <c r="H758" s="8"/>
      <c r="I758" s="8"/>
      <c r="J758" s="8"/>
      <c r="K758" s="8"/>
      <c r="O758" s="8"/>
      <c r="P758" s="12"/>
    </row>
    <row r="759">
      <c r="C759" s="8"/>
      <c r="D759" s="8"/>
      <c r="F759" s="10"/>
      <c r="H759" s="8"/>
      <c r="I759" s="8"/>
      <c r="J759" s="8"/>
      <c r="K759" s="8"/>
      <c r="O759" s="8"/>
      <c r="P759" s="12"/>
    </row>
    <row r="760">
      <c r="C760" s="8"/>
      <c r="D760" s="8"/>
      <c r="F760" s="10"/>
      <c r="H760" s="8"/>
      <c r="I760" s="8"/>
      <c r="J760" s="8"/>
      <c r="K760" s="8"/>
      <c r="O760" s="8"/>
      <c r="P760" s="12"/>
    </row>
    <row r="761">
      <c r="C761" s="8"/>
      <c r="D761" s="8"/>
      <c r="F761" s="10"/>
      <c r="H761" s="8"/>
      <c r="I761" s="8"/>
      <c r="J761" s="8"/>
      <c r="K761" s="8"/>
      <c r="O761" s="8"/>
      <c r="P761" s="12"/>
    </row>
    <row r="762">
      <c r="C762" s="8"/>
      <c r="D762" s="8"/>
      <c r="F762" s="10"/>
      <c r="H762" s="8"/>
      <c r="I762" s="8"/>
      <c r="J762" s="8"/>
      <c r="K762" s="8"/>
      <c r="O762" s="8"/>
      <c r="P762" s="12"/>
    </row>
    <row r="763">
      <c r="C763" s="8"/>
      <c r="D763" s="8"/>
      <c r="F763" s="10"/>
      <c r="H763" s="8"/>
      <c r="I763" s="8"/>
      <c r="J763" s="8"/>
      <c r="K763" s="8"/>
      <c r="O763" s="8"/>
      <c r="P763" s="12"/>
    </row>
    <row r="764">
      <c r="C764" s="8"/>
      <c r="D764" s="8"/>
      <c r="F764" s="10"/>
      <c r="H764" s="8"/>
      <c r="I764" s="8"/>
      <c r="J764" s="8"/>
      <c r="K764" s="8"/>
      <c r="O764" s="8"/>
      <c r="P764" s="12"/>
    </row>
    <row r="765">
      <c r="C765" s="8"/>
      <c r="D765" s="8"/>
      <c r="F765" s="10"/>
      <c r="H765" s="8"/>
      <c r="I765" s="8"/>
      <c r="J765" s="8"/>
      <c r="K765" s="8"/>
      <c r="O765" s="8"/>
      <c r="P765" s="12"/>
    </row>
    <row r="766">
      <c r="C766" s="8"/>
      <c r="D766" s="8"/>
      <c r="F766" s="10"/>
      <c r="H766" s="8"/>
      <c r="I766" s="8"/>
      <c r="J766" s="8"/>
      <c r="K766" s="8"/>
      <c r="O766" s="8"/>
      <c r="P766" s="12"/>
    </row>
    <row r="767">
      <c r="C767" s="8"/>
      <c r="D767" s="8"/>
      <c r="F767" s="10"/>
      <c r="H767" s="8"/>
      <c r="I767" s="8"/>
      <c r="J767" s="8"/>
      <c r="K767" s="8"/>
      <c r="O767" s="8"/>
      <c r="P767" s="12"/>
    </row>
    <row r="768">
      <c r="C768" s="8"/>
      <c r="D768" s="8"/>
      <c r="F768" s="10"/>
      <c r="H768" s="8"/>
      <c r="I768" s="8"/>
      <c r="J768" s="8"/>
      <c r="K768" s="8"/>
      <c r="O768" s="8"/>
      <c r="P768" s="12"/>
    </row>
    <row r="769">
      <c r="C769" s="8"/>
      <c r="D769" s="8"/>
      <c r="F769" s="10"/>
      <c r="H769" s="8"/>
      <c r="I769" s="8"/>
      <c r="J769" s="8"/>
      <c r="K769" s="8"/>
      <c r="O769" s="8"/>
      <c r="P769" s="12"/>
    </row>
    <row r="770">
      <c r="C770" s="8"/>
      <c r="D770" s="8"/>
      <c r="F770" s="10"/>
      <c r="H770" s="8"/>
      <c r="I770" s="8"/>
      <c r="J770" s="8"/>
      <c r="K770" s="8"/>
      <c r="O770" s="8"/>
      <c r="P770" s="12"/>
    </row>
    <row r="771">
      <c r="C771" s="8"/>
      <c r="D771" s="8"/>
      <c r="F771" s="10"/>
      <c r="H771" s="8"/>
      <c r="I771" s="8"/>
      <c r="J771" s="8"/>
      <c r="K771" s="8"/>
      <c r="O771" s="8"/>
      <c r="P771" s="12"/>
    </row>
    <row r="772">
      <c r="C772" s="8"/>
      <c r="D772" s="8"/>
      <c r="F772" s="10"/>
      <c r="H772" s="8"/>
      <c r="I772" s="8"/>
      <c r="J772" s="8"/>
      <c r="K772" s="8"/>
      <c r="O772" s="8"/>
      <c r="P772" s="12"/>
    </row>
    <row r="773">
      <c r="C773" s="8"/>
      <c r="D773" s="8"/>
      <c r="F773" s="10"/>
      <c r="H773" s="8"/>
      <c r="I773" s="8"/>
      <c r="J773" s="8"/>
      <c r="K773" s="8"/>
      <c r="O773" s="8"/>
      <c r="P773" s="12"/>
    </row>
    <row r="774">
      <c r="C774" s="8"/>
      <c r="D774" s="8"/>
      <c r="F774" s="10"/>
      <c r="H774" s="8"/>
      <c r="I774" s="8"/>
      <c r="J774" s="8"/>
      <c r="K774" s="8"/>
      <c r="O774" s="8"/>
      <c r="P774" s="12"/>
    </row>
    <row r="775">
      <c r="C775" s="8"/>
      <c r="D775" s="8"/>
      <c r="F775" s="10"/>
      <c r="H775" s="8"/>
      <c r="I775" s="8"/>
      <c r="J775" s="8"/>
      <c r="K775" s="8"/>
      <c r="O775" s="8"/>
      <c r="P775" s="12"/>
    </row>
    <row r="776">
      <c r="C776" s="8"/>
      <c r="D776" s="8"/>
      <c r="F776" s="10"/>
      <c r="H776" s="8"/>
      <c r="I776" s="8"/>
      <c r="J776" s="8"/>
      <c r="K776" s="8"/>
      <c r="O776" s="8"/>
      <c r="P776" s="12"/>
    </row>
    <row r="777">
      <c r="C777" s="8"/>
      <c r="D777" s="8"/>
      <c r="F777" s="10"/>
      <c r="H777" s="8"/>
      <c r="I777" s="8"/>
      <c r="J777" s="8"/>
      <c r="K777" s="8"/>
      <c r="O777" s="8"/>
      <c r="P777" s="12"/>
    </row>
    <row r="778">
      <c r="C778" s="8"/>
      <c r="D778" s="8"/>
      <c r="F778" s="10"/>
      <c r="H778" s="8"/>
      <c r="I778" s="8"/>
      <c r="J778" s="8"/>
      <c r="K778" s="8"/>
      <c r="O778" s="8"/>
      <c r="P778" s="12"/>
    </row>
    <row r="779">
      <c r="C779" s="8"/>
      <c r="D779" s="8"/>
      <c r="F779" s="10"/>
      <c r="H779" s="8"/>
      <c r="I779" s="8"/>
      <c r="J779" s="8"/>
      <c r="K779" s="8"/>
      <c r="O779" s="8"/>
      <c r="P779" s="12"/>
    </row>
    <row r="780">
      <c r="C780" s="8"/>
      <c r="D780" s="8"/>
      <c r="F780" s="10"/>
      <c r="H780" s="8"/>
      <c r="I780" s="8"/>
      <c r="J780" s="8"/>
      <c r="K780" s="8"/>
      <c r="O780" s="8"/>
      <c r="P780" s="12"/>
    </row>
    <row r="781">
      <c r="C781" s="8"/>
      <c r="D781" s="8"/>
      <c r="F781" s="10"/>
      <c r="H781" s="8"/>
      <c r="I781" s="8"/>
      <c r="J781" s="8"/>
      <c r="K781" s="8"/>
      <c r="O781" s="8"/>
      <c r="P781" s="12"/>
    </row>
    <row r="782">
      <c r="C782" s="8"/>
      <c r="D782" s="8"/>
      <c r="F782" s="10"/>
      <c r="H782" s="8"/>
      <c r="I782" s="8"/>
      <c r="J782" s="8"/>
      <c r="K782" s="8"/>
      <c r="O782" s="8"/>
      <c r="P782" s="12"/>
    </row>
    <row r="783">
      <c r="C783" s="8"/>
      <c r="D783" s="8"/>
      <c r="F783" s="10"/>
      <c r="H783" s="8"/>
      <c r="I783" s="8"/>
      <c r="J783" s="8"/>
      <c r="K783" s="8"/>
      <c r="O783" s="8"/>
      <c r="P783" s="12"/>
    </row>
    <row r="784">
      <c r="C784" s="8"/>
      <c r="D784" s="8"/>
      <c r="F784" s="10"/>
      <c r="H784" s="8"/>
      <c r="I784" s="8"/>
      <c r="J784" s="8"/>
      <c r="K784" s="8"/>
      <c r="O784" s="8"/>
      <c r="P784" s="12"/>
    </row>
    <row r="785">
      <c r="C785" s="8"/>
      <c r="D785" s="8"/>
      <c r="F785" s="10"/>
      <c r="H785" s="8"/>
      <c r="I785" s="8"/>
      <c r="J785" s="8"/>
      <c r="K785" s="8"/>
      <c r="O785" s="8"/>
      <c r="P785" s="12"/>
    </row>
    <row r="786">
      <c r="C786" s="8"/>
      <c r="D786" s="8"/>
      <c r="F786" s="10"/>
      <c r="H786" s="8"/>
      <c r="I786" s="8"/>
      <c r="J786" s="8"/>
      <c r="K786" s="8"/>
      <c r="O786" s="8"/>
      <c r="P786" s="12"/>
    </row>
    <row r="787">
      <c r="C787" s="8"/>
      <c r="D787" s="8"/>
      <c r="F787" s="10"/>
      <c r="H787" s="8"/>
      <c r="I787" s="8"/>
      <c r="J787" s="8"/>
      <c r="K787" s="8"/>
      <c r="O787" s="8"/>
      <c r="P787" s="12"/>
    </row>
    <row r="788">
      <c r="C788" s="8"/>
      <c r="D788" s="8"/>
      <c r="F788" s="10"/>
      <c r="H788" s="8"/>
      <c r="I788" s="8"/>
      <c r="J788" s="8"/>
      <c r="K788" s="8"/>
      <c r="O788" s="8"/>
      <c r="P788" s="12"/>
    </row>
    <row r="789">
      <c r="C789" s="8"/>
      <c r="D789" s="8"/>
      <c r="F789" s="10"/>
      <c r="H789" s="8"/>
      <c r="I789" s="8"/>
      <c r="J789" s="8"/>
      <c r="K789" s="8"/>
      <c r="O789" s="8"/>
      <c r="P789" s="12"/>
    </row>
    <row r="790">
      <c r="C790" s="8"/>
      <c r="D790" s="8"/>
      <c r="F790" s="10"/>
      <c r="H790" s="8"/>
      <c r="I790" s="8"/>
      <c r="J790" s="8"/>
      <c r="K790" s="8"/>
      <c r="O790" s="8"/>
      <c r="P790" s="12"/>
    </row>
    <row r="791">
      <c r="C791" s="8"/>
      <c r="D791" s="8"/>
      <c r="F791" s="10"/>
      <c r="H791" s="8"/>
      <c r="I791" s="8"/>
      <c r="J791" s="8"/>
      <c r="K791" s="8"/>
      <c r="O791" s="8"/>
      <c r="P791" s="12"/>
    </row>
    <row r="792">
      <c r="C792" s="8"/>
      <c r="D792" s="8"/>
      <c r="F792" s="10"/>
      <c r="H792" s="8"/>
      <c r="I792" s="8"/>
      <c r="J792" s="8"/>
      <c r="K792" s="8"/>
      <c r="O792" s="8"/>
      <c r="P792" s="12"/>
    </row>
    <row r="793">
      <c r="C793" s="8"/>
      <c r="D793" s="8"/>
      <c r="F793" s="10"/>
      <c r="H793" s="8"/>
      <c r="I793" s="8"/>
      <c r="J793" s="8"/>
      <c r="K793" s="8"/>
      <c r="O793" s="8"/>
      <c r="P793" s="12"/>
    </row>
    <row r="794">
      <c r="C794" s="8"/>
      <c r="D794" s="8"/>
      <c r="F794" s="10"/>
      <c r="H794" s="8"/>
      <c r="I794" s="8"/>
      <c r="J794" s="8"/>
      <c r="K794" s="8"/>
      <c r="O794" s="8"/>
      <c r="P794" s="12"/>
    </row>
    <row r="795">
      <c r="C795" s="8"/>
      <c r="D795" s="8"/>
      <c r="F795" s="10"/>
      <c r="H795" s="8"/>
      <c r="I795" s="8"/>
      <c r="J795" s="8"/>
      <c r="K795" s="8"/>
      <c r="O795" s="8"/>
      <c r="P795" s="12"/>
    </row>
    <row r="796">
      <c r="C796" s="8"/>
      <c r="D796" s="8"/>
      <c r="F796" s="10"/>
      <c r="H796" s="8"/>
      <c r="I796" s="8"/>
      <c r="J796" s="8"/>
      <c r="K796" s="8"/>
      <c r="O796" s="8"/>
      <c r="P796" s="12"/>
    </row>
    <row r="797">
      <c r="C797" s="8"/>
      <c r="D797" s="8"/>
      <c r="F797" s="10"/>
      <c r="H797" s="8"/>
      <c r="I797" s="8"/>
      <c r="J797" s="8"/>
      <c r="K797" s="8"/>
      <c r="O797" s="8"/>
      <c r="P797" s="12"/>
    </row>
    <row r="798">
      <c r="C798" s="8"/>
      <c r="D798" s="8"/>
      <c r="F798" s="10"/>
      <c r="H798" s="8"/>
      <c r="I798" s="8"/>
      <c r="J798" s="8"/>
      <c r="K798" s="8"/>
      <c r="O798" s="8"/>
      <c r="P798" s="12"/>
    </row>
    <row r="799">
      <c r="C799" s="8"/>
      <c r="D799" s="8"/>
      <c r="F799" s="10"/>
      <c r="H799" s="8"/>
      <c r="I799" s="8"/>
      <c r="J799" s="8"/>
      <c r="K799" s="8"/>
      <c r="O799" s="8"/>
      <c r="P799" s="12"/>
    </row>
    <row r="800">
      <c r="C800" s="8"/>
      <c r="D800" s="8"/>
      <c r="F800" s="10"/>
      <c r="H800" s="8"/>
      <c r="I800" s="8"/>
      <c r="J800" s="8"/>
      <c r="K800" s="8"/>
      <c r="O800" s="8"/>
      <c r="P800" s="12"/>
    </row>
    <row r="801">
      <c r="C801" s="8"/>
      <c r="D801" s="8"/>
      <c r="F801" s="10"/>
      <c r="H801" s="8"/>
      <c r="I801" s="8"/>
      <c r="J801" s="8"/>
      <c r="K801" s="8"/>
      <c r="O801" s="8"/>
      <c r="P801" s="12"/>
    </row>
    <row r="802">
      <c r="C802" s="8"/>
      <c r="D802" s="8"/>
      <c r="F802" s="10"/>
      <c r="H802" s="8"/>
      <c r="I802" s="8"/>
      <c r="J802" s="8"/>
      <c r="K802" s="8"/>
      <c r="O802" s="8"/>
      <c r="P802" s="12"/>
    </row>
    <row r="803">
      <c r="C803" s="8"/>
      <c r="D803" s="8"/>
      <c r="F803" s="10"/>
      <c r="H803" s="8"/>
      <c r="I803" s="8"/>
      <c r="J803" s="8"/>
      <c r="K803" s="8"/>
      <c r="O803" s="8"/>
      <c r="P803" s="12"/>
    </row>
    <row r="804">
      <c r="C804" s="8"/>
      <c r="D804" s="8"/>
      <c r="F804" s="10"/>
      <c r="H804" s="8"/>
      <c r="I804" s="8"/>
      <c r="J804" s="8"/>
      <c r="K804" s="8"/>
      <c r="O804" s="8"/>
      <c r="P804" s="12"/>
    </row>
    <row r="805">
      <c r="C805" s="8"/>
      <c r="D805" s="8"/>
      <c r="F805" s="10"/>
      <c r="H805" s="8"/>
      <c r="I805" s="8"/>
      <c r="J805" s="8"/>
      <c r="K805" s="8"/>
      <c r="O805" s="8"/>
      <c r="P805" s="12"/>
    </row>
    <row r="806">
      <c r="C806" s="8"/>
      <c r="D806" s="8"/>
      <c r="F806" s="10"/>
      <c r="H806" s="8"/>
      <c r="I806" s="8"/>
      <c r="J806" s="8"/>
      <c r="K806" s="8"/>
      <c r="O806" s="8"/>
      <c r="P806" s="12"/>
    </row>
    <row r="807">
      <c r="C807" s="8"/>
      <c r="D807" s="8"/>
      <c r="F807" s="10"/>
      <c r="H807" s="8"/>
      <c r="I807" s="8"/>
      <c r="J807" s="8"/>
      <c r="K807" s="8"/>
      <c r="O807" s="8"/>
      <c r="P807" s="12"/>
    </row>
    <row r="808">
      <c r="C808" s="8"/>
      <c r="D808" s="8"/>
      <c r="F808" s="10"/>
      <c r="H808" s="8"/>
      <c r="I808" s="8"/>
      <c r="J808" s="8"/>
      <c r="K808" s="8"/>
      <c r="O808" s="8"/>
      <c r="P808" s="12"/>
    </row>
    <row r="809">
      <c r="C809" s="8"/>
      <c r="D809" s="8"/>
      <c r="F809" s="10"/>
      <c r="H809" s="8"/>
      <c r="I809" s="8"/>
      <c r="J809" s="8"/>
      <c r="K809" s="8"/>
      <c r="O809" s="8"/>
      <c r="P809" s="12"/>
    </row>
    <row r="810">
      <c r="C810" s="8"/>
      <c r="D810" s="8"/>
      <c r="F810" s="10"/>
      <c r="H810" s="8"/>
      <c r="I810" s="8"/>
      <c r="J810" s="8"/>
      <c r="K810" s="8"/>
      <c r="O810" s="8"/>
      <c r="P810" s="12"/>
    </row>
    <row r="811">
      <c r="C811" s="8"/>
      <c r="D811" s="8"/>
      <c r="F811" s="10"/>
      <c r="H811" s="8"/>
      <c r="I811" s="8"/>
      <c r="J811" s="8"/>
      <c r="K811" s="8"/>
      <c r="O811" s="8"/>
      <c r="P811" s="12"/>
    </row>
    <row r="812">
      <c r="C812" s="8"/>
      <c r="D812" s="8"/>
      <c r="F812" s="10"/>
      <c r="H812" s="8"/>
      <c r="I812" s="8"/>
      <c r="J812" s="8"/>
      <c r="K812" s="8"/>
      <c r="O812" s="8"/>
      <c r="P812" s="12"/>
    </row>
    <row r="813">
      <c r="C813" s="8"/>
      <c r="D813" s="8"/>
      <c r="F813" s="10"/>
      <c r="H813" s="8"/>
      <c r="I813" s="8"/>
      <c r="J813" s="8"/>
      <c r="K813" s="8"/>
      <c r="O813" s="8"/>
      <c r="P813" s="12"/>
    </row>
    <row r="814">
      <c r="C814" s="8"/>
      <c r="D814" s="8"/>
      <c r="F814" s="10"/>
      <c r="H814" s="8"/>
      <c r="I814" s="8"/>
      <c r="J814" s="8"/>
      <c r="K814" s="8"/>
      <c r="O814" s="8"/>
      <c r="P814" s="12"/>
    </row>
    <row r="815">
      <c r="C815" s="8"/>
      <c r="D815" s="8"/>
      <c r="F815" s="10"/>
      <c r="H815" s="8"/>
      <c r="I815" s="8"/>
      <c r="J815" s="8"/>
      <c r="K815" s="8"/>
      <c r="O815" s="8"/>
      <c r="P815" s="12"/>
    </row>
    <row r="816">
      <c r="C816" s="8"/>
      <c r="D816" s="8"/>
      <c r="F816" s="10"/>
      <c r="H816" s="8"/>
      <c r="I816" s="8"/>
      <c r="J816" s="8"/>
      <c r="K816" s="8"/>
      <c r="O816" s="8"/>
      <c r="P816" s="12"/>
    </row>
    <row r="817">
      <c r="C817" s="8"/>
      <c r="D817" s="8"/>
      <c r="F817" s="10"/>
      <c r="H817" s="8"/>
      <c r="I817" s="8"/>
      <c r="J817" s="8"/>
      <c r="K817" s="8"/>
      <c r="O817" s="8"/>
      <c r="P817" s="12"/>
    </row>
    <row r="818">
      <c r="C818" s="8"/>
      <c r="D818" s="8"/>
      <c r="F818" s="10"/>
      <c r="H818" s="8"/>
      <c r="I818" s="8"/>
      <c r="J818" s="8"/>
      <c r="K818" s="8"/>
      <c r="O818" s="8"/>
      <c r="P818" s="12"/>
    </row>
    <row r="819">
      <c r="C819" s="8"/>
      <c r="D819" s="8"/>
      <c r="F819" s="10"/>
      <c r="H819" s="8"/>
      <c r="I819" s="8"/>
      <c r="J819" s="8"/>
      <c r="K819" s="8"/>
      <c r="O819" s="8"/>
      <c r="P819" s="12"/>
    </row>
    <row r="820">
      <c r="C820" s="8"/>
      <c r="D820" s="8"/>
      <c r="F820" s="10"/>
      <c r="H820" s="8"/>
      <c r="I820" s="8"/>
      <c r="J820" s="8"/>
      <c r="K820" s="8"/>
      <c r="O820" s="8"/>
      <c r="P820" s="12"/>
    </row>
    <row r="821">
      <c r="C821" s="8"/>
      <c r="D821" s="8"/>
      <c r="F821" s="10"/>
      <c r="H821" s="8"/>
      <c r="I821" s="8"/>
      <c r="J821" s="8"/>
      <c r="K821" s="8"/>
      <c r="O821" s="8"/>
      <c r="P821" s="12"/>
    </row>
    <row r="822">
      <c r="C822" s="8"/>
      <c r="D822" s="8"/>
      <c r="F822" s="10"/>
      <c r="H822" s="8"/>
      <c r="I822" s="8"/>
      <c r="J822" s="8"/>
      <c r="K822" s="8"/>
      <c r="O822" s="8"/>
      <c r="P822" s="12"/>
    </row>
    <row r="823">
      <c r="C823" s="8"/>
      <c r="D823" s="8"/>
      <c r="F823" s="10"/>
      <c r="H823" s="8"/>
      <c r="I823" s="8"/>
      <c r="J823" s="8"/>
      <c r="K823" s="8"/>
      <c r="O823" s="8"/>
      <c r="P823" s="12"/>
    </row>
    <row r="824">
      <c r="C824" s="8"/>
      <c r="D824" s="8"/>
      <c r="F824" s="10"/>
      <c r="H824" s="8"/>
      <c r="I824" s="8"/>
      <c r="J824" s="8"/>
      <c r="K824" s="8"/>
      <c r="O824" s="8"/>
      <c r="P824" s="12"/>
    </row>
    <row r="825">
      <c r="C825" s="8"/>
      <c r="D825" s="8"/>
      <c r="F825" s="10"/>
      <c r="H825" s="8"/>
      <c r="I825" s="8"/>
      <c r="J825" s="8"/>
      <c r="K825" s="8"/>
      <c r="O825" s="8"/>
      <c r="P825" s="12"/>
    </row>
    <row r="826">
      <c r="C826" s="8"/>
      <c r="D826" s="8"/>
      <c r="F826" s="10"/>
      <c r="H826" s="8"/>
      <c r="I826" s="8"/>
      <c r="J826" s="8"/>
      <c r="K826" s="8"/>
      <c r="O826" s="8"/>
      <c r="P826" s="12"/>
    </row>
    <row r="827">
      <c r="C827" s="8"/>
      <c r="D827" s="8"/>
      <c r="F827" s="10"/>
      <c r="H827" s="8"/>
      <c r="I827" s="8"/>
      <c r="J827" s="8"/>
      <c r="K827" s="8"/>
      <c r="O827" s="8"/>
      <c r="P827" s="12"/>
    </row>
    <row r="828">
      <c r="C828" s="8"/>
      <c r="D828" s="8"/>
      <c r="F828" s="10"/>
      <c r="H828" s="8"/>
      <c r="I828" s="8"/>
      <c r="J828" s="8"/>
      <c r="K828" s="8"/>
      <c r="O828" s="8"/>
      <c r="P828" s="12"/>
    </row>
    <row r="829">
      <c r="C829" s="8"/>
      <c r="D829" s="8"/>
      <c r="F829" s="10"/>
      <c r="H829" s="8"/>
      <c r="I829" s="8"/>
      <c r="J829" s="8"/>
      <c r="K829" s="8"/>
      <c r="O829" s="8"/>
      <c r="P829" s="12"/>
    </row>
    <row r="830">
      <c r="C830" s="8"/>
      <c r="D830" s="8"/>
      <c r="F830" s="10"/>
      <c r="H830" s="8"/>
      <c r="I830" s="8"/>
      <c r="J830" s="8"/>
      <c r="K830" s="8"/>
      <c r="O830" s="8"/>
      <c r="P830" s="12"/>
    </row>
    <row r="831">
      <c r="C831" s="8"/>
      <c r="D831" s="8"/>
      <c r="F831" s="10"/>
      <c r="H831" s="8"/>
      <c r="I831" s="8"/>
      <c r="J831" s="8"/>
      <c r="K831" s="8"/>
      <c r="O831" s="8"/>
      <c r="P831" s="12"/>
    </row>
    <row r="832">
      <c r="C832" s="8"/>
      <c r="D832" s="8"/>
      <c r="F832" s="10"/>
      <c r="H832" s="8"/>
      <c r="I832" s="8"/>
      <c r="J832" s="8"/>
      <c r="K832" s="8"/>
      <c r="O832" s="8"/>
      <c r="P832" s="12"/>
    </row>
    <row r="833">
      <c r="C833" s="8"/>
      <c r="D833" s="8"/>
      <c r="F833" s="10"/>
      <c r="H833" s="8"/>
      <c r="I833" s="8"/>
      <c r="J833" s="8"/>
      <c r="K833" s="8"/>
      <c r="O833" s="8"/>
      <c r="P833" s="12"/>
    </row>
    <row r="834">
      <c r="C834" s="8"/>
      <c r="D834" s="8"/>
      <c r="F834" s="10"/>
      <c r="H834" s="8"/>
      <c r="I834" s="8"/>
      <c r="J834" s="8"/>
      <c r="K834" s="8"/>
      <c r="O834" s="8"/>
      <c r="P834" s="12"/>
    </row>
    <row r="835">
      <c r="C835" s="8"/>
      <c r="D835" s="8"/>
      <c r="F835" s="10"/>
      <c r="H835" s="8"/>
      <c r="I835" s="8"/>
      <c r="J835" s="8"/>
      <c r="K835" s="8"/>
      <c r="O835" s="8"/>
      <c r="P835" s="12"/>
    </row>
    <row r="836">
      <c r="C836" s="8"/>
      <c r="D836" s="8"/>
      <c r="F836" s="10"/>
      <c r="H836" s="8"/>
      <c r="I836" s="8"/>
      <c r="J836" s="8"/>
      <c r="K836" s="8"/>
      <c r="O836" s="8"/>
      <c r="P836" s="12"/>
    </row>
    <row r="837">
      <c r="C837" s="8"/>
      <c r="D837" s="8"/>
      <c r="F837" s="10"/>
      <c r="H837" s="8"/>
      <c r="I837" s="8"/>
      <c r="J837" s="8"/>
      <c r="K837" s="8"/>
      <c r="O837" s="8"/>
      <c r="P837" s="12"/>
    </row>
    <row r="838">
      <c r="C838" s="8"/>
      <c r="D838" s="8"/>
      <c r="F838" s="10"/>
      <c r="H838" s="8"/>
      <c r="I838" s="8"/>
      <c r="J838" s="8"/>
      <c r="K838" s="8"/>
      <c r="O838" s="8"/>
      <c r="P838" s="12"/>
    </row>
    <row r="839">
      <c r="C839" s="8"/>
      <c r="D839" s="8"/>
      <c r="F839" s="10"/>
      <c r="H839" s="8"/>
      <c r="I839" s="8"/>
      <c r="J839" s="8"/>
      <c r="K839" s="8"/>
      <c r="O839" s="8"/>
      <c r="P839" s="12"/>
    </row>
    <row r="840">
      <c r="C840" s="8"/>
      <c r="D840" s="8"/>
      <c r="F840" s="10"/>
      <c r="H840" s="8"/>
      <c r="I840" s="8"/>
      <c r="J840" s="8"/>
      <c r="K840" s="8"/>
      <c r="O840" s="8"/>
      <c r="P840" s="12"/>
    </row>
    <row r="841">
      <c r="C841" s="8"/>
      <c r="D841" s="8"/>
      <c r="F841" s="10"/>
      <c r="H841" s="8"/>
      <c r="I841" s="8"/>
      <c r="J841" s="8"/>
      <c r="K841" s="8"/>
      <c r="O841" s="8"/>
      <c r="P841" s="12"/>
    </row>
    <row r="842">
      <c r="C842" s="8"/>
      <c r="D842" s="8"/>
      <c r="F842" s="10"/>
      <c r="H842" s="8"/>
      <c r="I842" s="8"/>
      <c r="J842" s="8"/>
      <c r="K842" s="8"/>
      <c r="O842" s="8"/>
      <c r="P842" s="12"/>
    </row>
    <row r="843">
      <c r="C843" s="8"/>
      <c r="D843" s="8"/>
      <c r="F843" s="10"/>
      <c r="H843" s="8"/>
      <c r="I843" s="8"/>
      <c r="J843" s="8"/>
      <c r="K843" s="8"/>
      <c r="O843" s="8"/>
      <c r="P843" s="12"/>
    </row>
    <row r="844">
      <c r="C844" s="8"/>
      <c r="D844" s="8"/>
      <c r="F844" s="10"/>
      <c r="H844" s="8"/>
      <c r="I844" s="8"/>
      <c r="J844" s="8"/>
      <c r="K844" s="8"/>
      <c r="O844" s="8"/>
      <c r="P844" s="12"/>
    </row>
    <row r="845">
      <c r="C845" s="8"/>
      <c r="D845" s="8"/>
      <c r="F845" s="10"/>
      <c r="H845" s="8"/>
      <c r="I845" s="8"/>
      <c r="J845" s="8"/>
      <c r="K845" s="8"/>
      <c r="O845" s="8"/>
      <c r="P845" s="12"/>
    </row>
    <row r="846">
      <c r="C846" s="8"/>
      <c r="D846" s="8"/>
      <c r="F846" s="10"/>
      <c r="H846" s="8"/>
      <c r="I846" s="8"/>
      <c r="J846" s="8"/>
      <c r="K846" s="8"/>
      <c r="O846" s="8"/>
      <c r="P846" s="12"/>
    </row>
    <row r="847">
      <c r="C847" s="8"/>
      <c r="D847" s="8"/>
      <c r="F847" s="10"/>
      <c r="H847" s="8"/>
      <c r="I847" s="8"/>
      <c r="J847" s="8"/>
      <c r="K847" s="8"/>
      <c r="O847" s="8"/>
      <c r="P847" s="12"/>
    </row>
    <row r="848">
      <c r="C848" s="8"/>
      <c r="D848" s="8"/>
      <c r="F848" s="10"/>
      <c r="H848" s="8"/>
      <c r="I848" s="8"/>
      <c r="J848" s="8"/>
      <c r="K848" s="8"/>
      <c r="O848" s="8"/>
      <c r="P848" s="12"/>
    </row>
    <row r="849">
      <c r="C849" s="8"/>
      <c r="D849" s="8"/>
      <c r="F849" s="10"/>
      <c r="H849" s="8"/>
      <c r="I849" s="8"/>
      <c r="J849" s="8"/>
      <c r="K849" s="8"/>
      <c r="O849" s="8"/>
      <c r="P849" s="12"/>
    </row>
    <row r="850">
      <c r="C850" s="8"/>
      <c r="D850" s="8"/>
      <c r="F850" s="10"/>
      <c r="H850" s="8"/>
      <c r="I850" s="8"/>
      <c r="J850" s="8"/>
      <c r="K850" s="8"/>
      <c r="O850" s="8"/>
      <c r="P850" s="12"/>
    </row>
    <row r="851">
      <c r="C851" s="8"/>
      <c r="D851" s="8"/>
      <c r="F851" s="10"/>
      <c r="H851" s="8"/>
      <c r="I851" s="8"/>
      <c r="J851" s="8"/>
      <c r="K851" s="8"/>
      <c r="O851" s="8"/>
      <c r="P851" s="12"/>
    </row>
    <row r="852">
      <c r="C852" s="8"/>
      <c r="D852" s="8"/>
      <c r="F852" s="10"/>
      <c r="H852" s="8"/>
      <c r="I852" s="8"/>
      <c r="J852" s="8"/>
      <c r="K852" s="8"/>
      <c r="O852" s="8"/>
      <c r="P852" s="12"/>
    </row>
    <row r="853">
      <c r="C853" s="8"/>
      <c r="D853" s="8"/>
      <c r="F853" s="10"/>
      <c r="H853" s="8"/>
      <c r="I853" s="8"/>
      <c r="J853" s="8"/>
      <c r="K853" s="8"/>
      <c r="O853" s="8"/>
      <c r="P853" s="12"/>
    </row>
    <row r="854">
      <c r="C854" s="8"/>
      <c r="D854" s="8"/>
      <c r="F854" s="10"/>
      <c r="H854" s="8"/>
      <c r="I854" s="8"/>
      <c r="J854" s="8"/>
      <c r="K854" s="8"/>
      <c r="O854" s="8"/>
      <c r="P854" s="12"/>
    </row>
    <row r="855">
      <c r="C855" s="8"/>
      <c r="D855" s="8"/>
      <c r="F855" s="10"/>
      <c r="H855" s="8"/>
      <c r="I855" s="8"/>
      <c r="J855" s="8"/>
      <c r="K855" s="8"/>
      <c r="O855" s="8"/>
      <c r="P855" s="12"/>
    </row>
    <row r="856">
      <c r="C856" s="8"/>
      <c r="D856" s="8"/>
      <c r="F856" s="10"/>
      <c r="H856" s="8"/>
      <c r="I856" s="8"/>
      <c r="J856" s="8"/>
      <c r="K856" s="8"/>
      <c r="O856" s="8"/>
      <c r="P856" s="12"/>
    </row>
    <row r="857">
      <c r="C857" s="8"/>
      <c r="D857" s="8"/>
      <c r="F857" s="10"/>
      <c r="H857" s="8"/>
      <c r="I857" s="8"/>
      <c r="J857" s="8"/>
      <c r="K857" s="8"/>
      <c r="O857" s="8"/>
      <c r="P857" s="12"/>
    </row>
    <row r="858">
      <c r="C858" s="8"/>
      <c r="D858" s="8"/>
      <c r="F858" s="10"/>
      <c r="H858" s="8"/>
      <c r="I858" s="8"/>
      <c r="J858" s="8"/>
      <c r="K858" s="8"/>
      <c r="O858" s="8"/>
      <c r="P858" s="12"/>
    </row>
    <row r="859">
      <c r="C859" s="8"/>
      <c r="D859" s="8"/>
      <c r="F859" s="10"/>
      <c r="H859" s="8"/>
      <c r="I859" s="8"/>
      <c r="J859" s="8"/>
      <c r="K859" s="8"/>
      <c r="O859" s="8"/>
      <c r="P859" s="12"/>
    </row>
    <row r="860">
      <c r="C860" s="8"/>
      <c r="D860" s="8"/>
      <c r="F860" s="10"/>
      <c r="H860" s="8"/>
      <c r="I860" s="8"/>
      <c r="J860" s="8"/>
      <c r="K860" s="8"/>
      <c r="O860" s="8"/>
      <c r="P860" s="12"/>
    </row>
    <row r="861">
      <c r="C861" s="8"/>
      <c r="D861" s="8"/>
      <c r="F861" s="10"/>
      <c r="H861" s="8"/>
      <c r="I861" s="8"/>
      <c r="J861" s="8"/>
      <c r="K861" s="8"/>
      <c r="O861" s="8"/>
      <c r="P861" s="12"/>
    </row>
    <row r="862">
      <c r="C862" s="8"/>
      <c r="D862" s="8"/>
      <c r="F862" s="10"/>
      <c r="H862" s="8"/>
      <c r="I862" s="8"/>
      <c r="J862" s="8"/>
      <c r="K862" s="8"/>
      <c r="O862" s="8"/>
      <c r="P862" s="12"/>
    </row>
    <row r="863">
      <c r="C863" s="8"/>
      <c r="D863" s="8"/>
      <c r="F863" s="10"/>
      <c r="H863" s="8"/>
      <c r="I863" s="8"/>
      <c r="J863" s="8"/>
      <c r="K863" s="8"/>
      <c r="O863" s="8"/>
      <c r="P863" s="12"/>
    </row>
    <row r="864">
      <c r="C864" s="8"/>
      <c r="D864" s="8"/>
      <c r="F864" s="10"/>
      <c r="H864" s="8"/>
      <c r="I864" s="8"/>
      <c r="J864" s="8"/>
      <c r="K864" s="8"/>
      <c r="O864" s="8"/>
      <c r="P864" s="12"/>
    </row>
    <row r="865">
      <c r="C865" s="8"/>
      <c r="D865" s="8"/>
      <c r="F865" s="10"/>
      <c r="H865" s="8"/>
      <c r="I865" s="8"/>
      <c r="J865" s="8"/>
      <c r="K865" s="8"/>
      <c r="O865" s="8"/>
      <c r="P865" s="12"/>
    </row>
    <row r="866">
      <c r="C866" s="8"/>
      <c r="D866" s="8"/>
      <c r="F866" s="10"/>
      <c r="H866" s="8"/>
      <c r="I866" s="8"/>
      <c r="J866" s="8"/>
      <c r="K866" s="8"/>
      <c r="O866" s="8"/>
      <c r="P866" s="12"/>
    </row>
    <row r="867">
      <c r="C867" s="8"/>
      <c r="D867" s="8"/>
      <c r="F867" s="10"/>
      <c r="H867" s="8"/>
      <c r="I867" s="8"/>
      <c r="J867" s="8"/>
      <c r="K867" s="8"/>
      <c r="O867" s="8"/>
      <c r="P867" s="12"/>
    </row>
    <row r="868">
      <c r="C868" s="8"/>
      <c r="D868" s="8"/>
      <c r="F868" s="10"/>
      <c r="H868" s="8"/>
      <c r="I868" s="8"/>
      <c r="J868" s="8"/>
      <c r="K868" s="8"/>
      <c r="O868" s="8"/>
      <c r="P868" s="12"/>
    </row>
    <row r="869">
      <c r="C869" s="8"/>
      <c r="D869" s="8"/>
      <c r="F869" s="10"/>
      <c r="H869" s="8"/>
      <c r="I869" s="8"/>
      <c r="J869" s="8"/>
      <c r="K869" s="8"/>
      <c r="O869" s="8"/>
      <c r="P869" s="12"/>
    </row>
    <row r="870">
      <c r="C870" s="8"/>
      <c r="D870" s="8"/>
      <c r="F870" s="10"/>
      <c r="H870" s="8"/>
      <c r="I870" s="8"/>
      <c r="J870" s="8"/>
      <c r="K870" s="8"/>
      <c r="O870" s="8"/>
      <c r="P870" s="12"/>
    </row>
    <row r="871">
      <c r="C871" s="8"/>
      <c r="D871" s="8"/>
      <c r="F871" s="10"/>
      <c r="H871" s="8"/>
      <c r="I871" s="8"/>
      <c r="J871" s="8"/>
      <c r="K871" s="8"/>
      <c r="O871" s="8"/>
      <c r="P871" s="12"/>
    </row>
    <row r="872">
      <c r="C872" s="8"/>
      <c r="D872" s="8"/>
      <c r="F872" s="10"/>
      <c r="H872" s="8"/>
      <c r="I872" s="8"/>
      <c r="J872" s="8"/>
      <c r="K872" s="8"/>
      <c r="O872" s="8"/>
      <c r="P872" s="12"/>
    </row>
    <row r="873">
      <c r="C873" s="8"/>
      <c r="D873" s="8"/>
      <c r="F873" s="10"/>
      <c r="H873" s="8"/>
      <c r="I873" s="8"/>
      <c r="J873" s="8"/>
      <c r="K873" s="8"/>
      <c r="O873" s="8"/>
      <c r="P873" s="12"/>
    </row>
    <row r="874">
      <c r="C874" s="8"/>
      <c r="D874" s="8"/>
      <c r="F874" s="10"/>
      <c r="H874" s="8"/>
      <c r="I874" s="8"/>
      <c r="J874" s="8"/>
      <c r="K874" s="8"/>
      <c r="O874" s="8"/>
      <c r="P874" s="12"/>
    </row>
    <row r="875">
      <c r="C875" s="8"/>
      <c r="D875" s="8"/>
      <c r="F875" s="10"/>
      <c r="H875" s="8"/>
      <c r="I875" s="8"/>
      <c r="J875" s="8"/>
      <c r="K875" s="8"/>
      <c r="O875" s="8"/>
      <c r="P875" s="12"/>
    </row>
    <row r="876">
      <c r="C876" s="8"/>
      <c r="D876" s="8"/>
      <c r="F876" s="10"/>
      <c r="H876" s="8"/>
      <c r="I876" s="8"/>
      <c r="J876" s="8"/>
      <c r="K876" s="8"/>
      <c r="O876" s="8"/>
      <c r="P876" s="12"/>
    </row>
    <row r="877">
      <c r="C877" s="8"/>
      <c r="D877" s="8"/>
      <c r="F877" s="10"/>
      <c r="H877" s="8"/>
      <c r="I877" s="8"/>
      <c r="J877" s="8"/>
      <c r="K877" s="8"/>
      <c r="O877" s="8"/>
      <c r="P877" s="12"/>
    </row>
    <row r="878">
      <c r="C878" s="8"/>
      <c r="D878" s="8"/>
      <c r="F878" s="10"/>
      <c r="H878" s="8"/>
      <c r="I878" s="8"/>
      <c r="J878" s="8"/>
      <c r="K878" s="8"/>
      <c r="O878" s="8"/>
      <c r="P878" s="12"/>
    </row>
    <row r="879">
      <c r="C879" s="8"/>
      <c r="D879" s="8"/>
      <c r="F879" s="10"/>
      <c r="H879" s="8"/>
      <c r="I879" s="8"/>
      <c r="J879" s="8"/>
      <c r="K879" s="8"/>
      <c r="O879" s="8"/>
      <c r="P879" s="12"/>
    </row>
    <row r="880">
      <c r="C880" s="8"/>
      <c r="D880" s="8"/>
      <c r="F880" s="10"/>
      <c r="H880" s="8"/>
      <c r="I880" s="8"/>
      <c r="J880" s="8"/>
      <c r="K880" s="8"/>
      <c r="O880" s="8"/>
      <c r="P880" s="12"/>
    </row>
    <row r="881">
      <c r="C881" s="8"/>
      <c r="D881" s="8"/>
      <c r="F881" s="10"/>
      <c r="H881" s="8"/>
      <c r="I881" s="8"/>
      <c r="J881" s="8"/>
      <c r="K881" s="8"/>
      <c r="O881" s="8"/>
      <c r="P881" s="12"/>
    </row>
    <row r="882">
      <c r="C882" s="8"/>
      <c r="D882" s="8"/>
      <c r="F882" s="10"/>
      <c r="H882" s="8"/>
      <c r="I882" s="8"/>
      <c r="J882" s="8"/>
      <c r="K882" s="8"/>
      <c r="O882" s="8"/>
      <c r="P882" s="12"/>
    </row>
    <row r="883">
      <c r="C883" s="8"/>
      <c r="D883" s="8"/>
      <c r="F883" s="10"/>
      <c r="H883" s="8"/>
      <c r="I883" s="8"/>
      <c r="J883" s="8"/>
      <c r="K883" s="8"/>
      <c r="O883" s="8"/>
      <c r="P883" s="12"/>
    </row>
    <row r="884">
      <c r="C884" s="8"/>
      <c r="D884" s="8"/>
      <c r="F884" s="10"/>
      <c r="H884" s="8"/>
      <c r="I884" s="8"/>
      <c r="J884" s="8"/>
      <c r="K884" s="8"/>
      <c r="O884" s="8"/>
      <c r="P884" s="12"/>
    </row>
    <row r="885">
      <c r="C885" s="8"/>
      <c r="D885" s="8"/>
      <c r="F885" s="10"/>
      <c r="H885" s="8"/>
      <c r="I885" s="8"/>
      <c r="J885" s="8"/>
      <c r="K885" s="8"/>
      <c r="O885" s="8"/>
      <c r="P885" s="12"/>
    </row>
    <row r="886">
      <c r="C886" s="8"/>
      <c r="D886" s="8"/>
      <c r="F886" s="10"/>
      <c r="H886" s="8"/>
      <c r="I886" s="8"/>
      <c r="J886" s="8"/>
      <c r="K886" s="8"/>
      <c r="O886" s="8"/>
      <c r="P886" s="12"/>
    </row>
    <row r="887">
      <c r="C887" s="8"/>
      <c r="D887" s="8"/>
      <c r="F887" s="10"/>
      <c r="H887" s="8"/>
      <c r="I887" s="8"/>
      <c r="J887" s="8"/>
      <c r="K887" s="8"/>
      <c r="O887" s="8"/>
      <c r="P887" s="12"/>
    </row>
    <row r="888">
      <c r="C888" s="8"/>
      <c r="D888" s="8"/>
      <c r="F888" s="10"/>
      <c r="H888" s="8"/>
      <c r="I888" s="8"/>
      <c r="J888" s="8"/>
      <c r="K888" s="8"/>
      <c r="O888" s="8"/>
      <c r="P888" s="12"/>
    </row>
    <row r="889">
      <c r="C889" s="8"/>
      <c r="D889" s="8"/>
      <c r="F889" s="10"/>
      <c r="H889" s="8"/>
      <c r="I889" s="8"/>
      <c r="J889" s="8"/>
      <c r="K889" s="8"/>
      <c r="O889" s="8"/>
      <c r="P889" s="12"/>
    </row>
    <row r="890">
      <c r="C890" s="8"/>
      <c r="D890" s="8"/>
      <c r="F890" s="10"/>
      <c r="H890" s="8"/>
      <c r="I890" s="8"/>
      <c r="J890" s="8"/>
      <c r="K890" s="8"/>
      <c r="O890" s="8"/>
      <c r="P890" s="12"/>
    </row>
    <row r="891">
      <c r="C891" s="8"/>
      <c r="D891" s="8"/>
      <c r="F891" s="10"/>
      <c r="H891" s="8"/>
      <c r="I891" s="8"/>
      <c r="J891" s="8"/>
      <c r="K891" s="8"/>
      <c r="O891" s="8"/>
      <c r="P891" s="12"/>
    </row>
    <row r="892">
      <c r="C892" s="8"/>
      <c r="D892" s="8"/>
      <c r="F892" s="10"/>
      <c r="H892" s="8"/>
      <c r="I892" s="8"/>
      <c r="J892" s="8"/>
      <c r="K892" s="8"/>
      <c r="O892" s="8"/>
      <c r="P892" s="12"/>
    </row>
    <row r="893">
      <c r="C893" s="8"/>
      <c r="D893" s="8"/>
      <c r="F893" s="10"/>
      <c r="H893" s="8"/>
      <c r="I893" s="8"/>
      <c r="J893" s="8"/>
      <c r="K893" s="8"/>
      <c r="O893" s="8"/>
      <c r="P893" s="12"/>
    </row>
    <row r="894">
      <c r="C894" s="8"/>
      <c r="D894" s="8"/>
      <c r="F894" s="10"/>
      <c r="H894" s="8"/>
      <c r="I894" s="8"/>
      <c r="J894" s="8"/>
      <c r="K894" s="8"/>
      <c r="O894" s="8"/>
      <c r="P894" s="12"/>
    </row>
    <row r="895">
      <c r="C895" s="8"/>
      <c r="D895" s="8"/>
      <c r="F895" s="10"/>
      <c r="H895" s="8"/>
      <c r="I895" s="8"/>
      <c r="J895" s="8"/>
      <c r="K895" s="8"/>
      <c r="O895" s="8"/>
      <c r="P895" s="12"/>
    </row>
    <row r="896">
      <c r="C896" s="8"/>
      <c r="D896" s="8"/>
      <c r="F896" s="10"/>
      <c r="H896" s="8"/>
      <c r="I896" s="8"/>
      <c r="J896" s="8"/>
      <c r="K896" s="8"/>
      <c r="O896" s="8"/>
      <c r="P896" s="12"/>
    </row>
    <row r="897">
      <c r="C897" s="8"/>
      <c r="D897" s="8"/>
      <c r="F897" s="10"/>
      <c r="H897" s="8"/>
      <c r="I897" s="8"/>
      <c r="J897" s="8"/>
      <c r="K897" s="8"/>
      <c r="O897" s="8"/>
      <c r="P897" s="12"/>
    </row>
    <row r="898">
      <c r="C898" s="8"/>
      <c r="D898" s="8"/>
      <c r="F898" s="10"/>
      <c r="H898" s="8"/>
      <c r="I898" s="8"/>
      <c r="J898" s="8"/>
      <c r="K898" s="8"/>
      <c r="O898" s="8"/>
      <c r="P898" s="12"/>
    </row>
    <row r="899">
      <c r="C899" s="8"/>
      <c r="D899" s="8"/>
      <c r="F899" s="10"/>
      <c r="H899" s="8"/>
      <c r="I899" s="8"/>
      <c r="J899" s="8"/>
      <c r="K899" s="8"/>
      <c r="O899" s="8"/>
      <c r="P899" s="12"/>
    </row>
    <row r="900">
      <c r="C900" s="8"/>
      <c r="D900" s="8"/>
      <c r="F900" s="10"/>
      <c r="H900" s="8"/>
      <c r="I900" s="8"/>
      <c r="J900" s="8"/>
      <c r="K900" s="8"/>
      <c r="O900" s="8"/>
      <c r="P900" s="12"/>
    </row>
    <row r="901">
      <c r="C901" s="8"/>
      <c r="D901" s="8"/>
      <c r="F901" s="10"/>
      <c r="H901" s="8"/>
      <c r="I901" s="8"/>
      <c r="J901" s="8"/>
      <c r="K901" s="8"/>
      <c r="O901" s="8"/>
      <c r="P901" s="12"/>
    </row>
    <row r="902">
      <c r="C902" s="8"/>
      <c r="D902" s="8"/>
      <c r="F902" s="10"/>
      <c r="H902" s="8"/>
      <c r="I902" s="8"/>
      <c r="J902" s="8"/>
      <c r="K902" s="8"/>
      <c r="O902" s="8"/>
      <c r="P902" s="12"/>
    </row>
    <row r="903">
      <c r="C903" s="8"/>
      <c r="D903" s="8"/>
      <c r="F903" s="10"/>
      <c r="H903" s="8"/>
      <c r="I903" s="8"/>
      <c r="J903" s="8"/>
      <c r="K903" s="8"/>
      <c r="O903" s="8"/>
      <c r="P903" s="12"/>
    </row>
    <row r="904">
      <c r="C904" s="8"/>
      <c r="D904" s="8"/>
      <c r="F904" s="10"/>
      <c r="H904" s="8"/>
      <c r="I904" s="8"/>
      <c r="J904" s="8"/>
      <c r="K904" s="8"/>
      <c r="O904" s="8"/>
      <c r="P904" s="12"/>
    </row>
    <row r="905">
      <c r="C905" s="8"/>
      <c r="D905" s="8"/>
      <c r="F905" s="10"/>
      <c r="H905" s="8"/>
      <c r="I905" s="8"/>
      <c r="J905" s="8"/>
      <c r="K905" s="8"/>
      <c r="O905" s="8"/>
      <c r="P905" s="12"/>
    </row>
    <row r="906">
      <c r="C906" s="8"/>
      <c r="D906" s="8"/>
      <c r="F906" s="10"/>
      <c r="H906" s="8"/>
      <c r="I906" s="8"/>
      <c r="J906" s="8"/>
      <c r="K906" s="8"/>
      <c r="O906" s="8"/>
      <c r="P906" s="12"/>
    </row>
    <row r="907">
      <c r="C907" s="8"/>
      <c r="D907" s="8"/>
      <c r="F907" s="10"/>
      <c r="H907" s="8"/>
      <c r="I907" s="8"/>
      <c r="J907" s="8"/>
      <c r="K907" s="8"/>
      <c r="O907" s="8"/>
      <c r="P907" s="12"/>
    </row>
    <row r="908">
      <c r="C908" s="8"/>
      <c r="D908" s="8"/>
      <c r="F908" s="10"/>
      <c r="H908" s="8"/>
      <c r="I908" s="8"/>
      <c r="J908" s="8"/>
      <c r="K908" s="8"/>
      <c r="O908" s="8"/>
      <c r="P908" s="12"/>
    </row>
    <row r="909">
      <c r="C909" s="8"/>
      <c r="D909" s="8"/>
      <c r="F909" s="10"/>
      <c r="H909" s="8"/>
      <c r="I909" s="8"/>
      <c r="J909" s="8"/>
      <c r="K909" s="8"/>
      <c r="O909" s="8"/>
      <c r="P909" s="12"/>
    </row>
    <row r="910">
      <c r="C910" s="8"/>
      <c r="D910" s="8"/>
      <c r="F910" s="10"/>
      <c r="H910" s="8"/>
      <c r="I910" s="8"/>
      <c r="J910" s="8"/>
      <c r="K910" s="8"/>
      <c r="O910" s="8"/>
      <c r="P910" s="12"/>
    </row>
    <row r="911">
      <c r="C911" s="8"/>
      <c r="D911" s="8"/>
      <c r="F911" s="10"/>
      <c r="H911" s="8"/>
      <c r="I911" s="8"/>
      <c r="J911" s="8"/>
      <c r="K911" s="8"/>
      <c r="O911" s="8"/>
      <c r="P911" s="12"/>
    </row>
    <row r="912">
      <c r="C912" s="8"/>
      <c r="D912" s="8"/>
      <c r="F912" s="10"/>
      <c r="H912" s="8"/>
      <c r="I912" s="8"/>
      <c r="J912" s="8"/>
      <c r="K912" s="8"/>
      <c r="O912" s="8"/>
      <c r="P912" s="12"/>
    </row>
    <row r="913">
      <c r="C913" s="8"/>
      <c r="D913" s="8"/>
      <c r="F913" s="10"/>
      <c r="H913" s="8"/>
      <c r="I913" s="8"/>
      <c r="J913" s="8"/>
      <c r="K913" s="8"/>
      <c r="O913" s="8"/>
      <c r="P913" s="12"/>
    </row>
    <row r="914">
      <c r="C914" s="8"/>
      <c r="D914" s="8"/>
      <c r="F914" s="10"/>
      <c r="H914" s="8"/>
      <c r="I914" s="8"/>
      <c r="J914" s="8"/>
      <c r="K914" s="8"/>
      <c r="O914" s="8"/>
      <c r="P914" s="12"/>
    </row>
    <row r="915">
      <c r="C915" s="8"/>
      <c r="D915" s="8"/>
      <c r="F915" s="10"/>
      <c r="H915" s="8"/>
      <c r="I915" s="8"/>
      <c r="J915" s="8"/>
      <c r="K915" s="8"/>
      <c r="O915" s="8"/>
      <c r="P915" s="12"/>
    </row>
    <row r="916">
      <c r="C916" s="8"/>
      <c r="D916" s="8"/>
      <c r="F916" s="10"/>
      <c r="H916" s="8"/>
      <c r="I916" s="8"/>
      <c r="J916" s="8"/>
      <c r="K916" s="8"/>
      <c r="O916" s="8"/>
      <c r="P916" s="12"/>
    </row>
    <row r="917">
      <c r="C917" s="8"/>
      <c r="D917" s="8"/>
      <c r="F917" s="10"/>
      <c r="H917" s="8"/>
      <c r="I917" s="8"/>
      <c r="J917" s="8"/>
      <c r="K917" s="8"/>
      <c r="O917" s="8"/>
      <c r="P917" s="12"/>
    </row>
    <row r="918">
      <c r="C918" s="8"/>
      <c r="D918" s="8"/>
      <c r="F918" s="10"/>
      <c r="H918" s="8"/>
      <c r="I918" s="8"/>
      <c r="J918" s="8"/>
      <c r="K918" s="8"/>
      <c r="O918" s="8"/>
      <c r="P918" s="12"/>
    </row>
    <row r="919">
      <c r="C919" s="8"/>
      <c r="D919" s="8"/>
      <c r="F919" s="10"/>
      <c r="H919" s="8"/>
      <c r="I919" s="8"/>
      <c r="J919" s="8"/>
      <c r="K919" s="8"/>
      <c r="O919" s="8"/>
      <c r="P919" s="12"/>
    </row>
    <row r="920">
      <c r="C920" s="8"/>
      <c r="D920" s="8"/>
      <c r="F920" s="10"/>
      <c r="H920" s="8"/>
      <c r="I920" s="8"/>
      <c r="J920" s="8"/>
      <c r="K920" s="8"/>
      <c r="O920" s="8"/>
      <c r="P920" s="12"/>
    </row>
    <row r="921">
      <c r="C921" s="8"/>
      <c r="D921" s="8"/>
      <c r="F921" s="10"/>
      <c r="H921" s="8"/>
      <c r="I921" s="8"/>
      <c r="J921" s="8"/>
      <c r="K921" s="8"/>
      <c r="O921" s="8"/>
      <c r="P921" s="12"/>
    </row>
    <row r="922">
      <c r="C922" s="8"/>
      <c r="D922" s="8"/>
      <c r="F922" s="10"/>
      <c r="H922" s="8"/>
      <c r="I922" s="8"/>
      <c r="J922" s="8"/>
      <c r="K922" s="8"/>
      <c r="O922" s="8"/>
      <c r="P922" s="12"/>
    </row>
    <row r="923">
      <c r="C923" s="8"/>
      <c r="D923" s="8"/>
      <c r="F923" s="10"/>
      <c r="H923" s="8"/>
      <c r="I923" s="8"/>
      <c r="J923" s="8"/>
      <c r="K923" s="8"/>
      <c r="O923" s="8"/>
      <c r="P923" s="12"/>
    </row>
    <row r="924">
      <c r="C924" s="8"/>
      <c r="D924" s="8"/>
      <c r="F924" s="10"/>
      <c r="H924" s="8"/>
      <c r="I924" s="8"/>
      <c r="J924" s="8"/>
      <c r="K924" s="8"/>
      <c r="O924" s="8"/>
      <c r="P924" s="12"/>
    </row>
    <row r="925">
      <c r="C925" s="8"/>
      <c r="D925" s="8"/>
      <c r="F925" s="10"/>
      <c r="H925" s="8"/>
      <c r="I925" s="8"/>
      <c r="J925" s="8"/>
      <c r="K925" s="8"/>
      <c r="O925" s="8"/>
      <c r="P925" s="12"/>
    </row>
    <row r="926">
      <c r="C926" s="8"/>
      <c r="D926" s="8"/>
      <c r="F926" s="10"/>
      <c r="H926" s="8"/>
      <c r="I926" s="8"/>
      <c r="J926" s="8"/>
      <c r="K926" s="8"/>
      <c r="O926" s="8"/>
      <c r="P926" s="12"/>
    </row>
    <row r="927">
      <c r="C927" s="8"/>
      <c r="D927" s="8"/>
      <c r="F927" s="10"/>
      <c r="H927" s="8"/>
      <c r="I927" s="8"/>
      <c r="J927" s="8"/>
      <c r="K927" s="8"/>
      <c r="O927" s="8"/>
      <c r="P927" s="12"/>
    </row>
    <row r="928">
      <c r="C928" s="8"/>
      <c r="D928" s="8"/>
      <c r="F928" s="10"/>
      <c r="H928" s="8"/>
      <c r="I928" s="8"/>
      <c r="J928" s="8"/>
      <c r="K928" s="8"/>
      <c r="O928" s="8"/>
      <c r="P928" s="12"/>
    </row>
    <row r="929">
      <c r="C929" s="8"/>
      <c r="D929" s="8"/>
      <c r="F929" s="10"/>
      <c r="H929" s="8"/>
      <c r="I929" s="8"/>
      <c r="J929" s="8"/>
      <c r="K929" s="8"/>
      <c r="O929" s="8"/>
      <c r="P929" s="12"/>
    </row>
    <row r="930">
      <c r="C930" s="8"/>
      <c r="D930" s="8"/>
      <c r="F930" s="10"/>
      <c r="H930" s="8"/>
      <c r="I930" s="8"/>
      <c r="J930" s="8"/>
      <c r="K930" s="8"/>
      <c r="O930" s="8"/>
      <c r="P930" s="12"/>
    </row>
    <row r="931">
      <c r="C931" s="8"/>
      <c r="D931" s="8"/>
      <c r="F931" s="10"/>
      <c r="H931" s="8"/>
      <c r="I931" s="8"/>
      <c r="J931" s="8"/>
      <c r="K931" s="8"/>
      <c r="O931" s="8"/>
      <c r="P931" s="12"/>
    </row>
    <row r="932">
      <c r="C932" s="8"/>
      <c r="D932" s="8"/>
      <c r="F932" s="10"/>
      <c r="H932" s="8"/>
      <c r="I932" s="8"/>
      <c r="J932" s="8"/>
      <c r="K932" s="8"/>
      <c r="O932" s="8"/>
      <c r="P932" s="12"/>
    </row>
    <row r="933">
      <c r="C933" s="8"/>
      <c r="D933" s="8"/>
      <c r="F933" s="10"/>
      <c r="H933" s="8"/>
      <c r="I933" s="8"/>
      <c r="J933" s="8"/>
      <c r="K933" s="8"/>
      <c r="O933" s="8"/>
      <c r="P933" s="12"/>
    </row>
    <row r="934">
      <c r="C934" s="8"/>
      <c r="D934" s="8"/>
      <c r="F934" s="10"/>
      <c r="H934" s="8"/>
      <c r="I934" s="8"/>
      <c r="J934" s="8"/>
      <c r="K934" s="8"/>
      <c r="O934" s="8"/>
      <c r="P934" s="12"/>
    </row>
    <row r="935">
      <c r="C935" s="8"/>
      <c r="D935" s="8"/>
      <c r="F935" s="10"/>
      <c r="H935" s="8"/>
      <c r="I935" s="8"/>
      <c r="J935" s="8"/>
      <c r="K935" s="8"/>
      <c r="O935" s="8"/>
      <c r="P935" s="12"/>
    </row>
    <row r="936">
      <c r="C936" s="8"/>
      <c r="D936" s="8"/>
      <c r="F936" s="10"/>
      <c r="H936" s="8"/>
      <c r="I936" s="8"/>
      <c r="J936" s="8"/>
      <c r="K936" s="8"/>
      <c r="O936" s="8"/>
      <c r="P936" s="12"/>
    </row>
    <row r="937">
      <c r="C937" s="8"/>
      <c r="D937" s="8"/>
      <c r="F937" s="10"/>
      <c r="H937" s="8"/>
      <c r="I937" s="8"/>
      <c r="J937" s="8"/>
      <c r="K937" s="8"/>
      <c r="O937" s="8"/>
      <c r="P937" s="12"/>
    </row>
    <row r="938">
      <c r="C938" s="8"/>
      <c r="D938" s="8"/>
      <c r="F938" s="10"/>
      <c r="H938" s="8"/>
      <c r="I938" s="8"/>
      <c r="J938" s="8"/>
      <c r="K938" s="8"/>
      <c r="O938" s="8"/>
      <c r="P938" s="12"/>
    </row>
    <row r="939">
      <c r="C939" s="8"/>
      <c r="D939" s="8"/>
      <c r="F939" s="10"/>
      <c r="H939" s="8"/>
      <c r="I939" s="8"/>
      <c r="J939" s="8"/>
      <c r="K939" s="8"/>
      <c r="O939" s="8"/>
      <c r="P939" s="12"/>
    </row>
    <row r="940">
      <c r="C940" s="8"/>
      <c r="D940" s="8"/>
      <c r="F940" s="10"/>
      <c r="H940" s="8"/>
      <c r="I940" s="8"/>
      <c r="J940" s="8"/>
      <c r="K940" s="8"/>
      <c r="O940" s="8"/>
      <c r="P940" s="12"/>
    </row>
    <row r="941">
      <c r="C941" s="8"/>
      <c r="D941" s="8"/>
      <c r="F941" s="10"/>
      <c r="H941" s="8"/>
      <c r="I941" s="8"/>
      <c r="J941" s="8"/>
      <c r="K941" s="8"/>
      <c r="O941" s="8"/>
      <c r="P941" s="12"/>
    </row>
    <row r="942">
      <c r="C942" s="8"/>
      <c r="D942" s="8"/>
      <c r="F942" s="10"/>
      <c r="H942" s="8"/>
      <c r="I942" s="8"/>
      <c r="J942" s="8"/>
      <c r="K942" s="8"/>
      <c r="O942" s="8"/>
      <c r="P942" s="12"/>
    </row>
    <row r="943">
      <c r="C943" s="8"/>
      <c r="D943" s="8"/>
      <c r="F943" s="10"/>
      <c r="H943" s="8"/>
      <c r="I943" s="8"/>
      <c r="J943" s="8"/>
      <c r="K943" s="8"/>
      <c r="O943" s="8"/>
      <c r="P943" s="12"/>
    </row>
    <row r="944">
      <c r="C944" s="8"/>
      <c r="D944" s="8"/>
      <c r="F944" s="10"/>
      <c r="H944" s="8"/>
      <c r="I944" s="8"/>
      <c r="J944" s="8"/>
      <c r="K944" s="8"/>
      <c r="O944" s="8"/>
      <c r="P944" s="12"/>
    </row>
    <row r="945">
      <c r="C945" s="8"/>
      <c r="D945" s="8"/>
      <c r="F945" s="10"/>
      <c r="H945" s="8"/>
      <c r="I945" s="8"/>
      <c r="J945" s="8"/>
      <c r="K945" s="8"/>
      <c r="O945" s="8"/>
      <c r="P945" s="12"/>
    </row>
    <row r="946">
      <c r="C946" s="8"/>
      <c r="D946" s="8"/>
      <c r="F946" s="10"/>
      <c r="H946" s="8"/>
      <c r="I946" s="8"/>
      <c r="J946" s="8"/>
      <c r="K946" s="8"/>
      <c r="O946" s="8"/>
      <c r="P946" s="12"/>
    </row>
    <row r="947">
      <c r="C947" s="8"/>
      <c r="D947" s="8"/>
      <c r="F947" s="10"/>
      <c r="H947" s="8"/>
      <c r="I947" s="8"/>
      <c r="J947" s="8"/>
      <c r="K947" s="8"/>
      <c r="O947" s="8"/>
      <c r="P947" s="12"/>
    </row>
    <row r="948">
      <c r="C948" s="8"/>
      <c r="D948" s="8"/>
      <c r="F948" s="10"/>
      <c r="H948" s="8"/>
      <c r="I948" s="8"/>
      <c r="J948" s="8"/>
      <c r="K948" s="8"/>
      <c r="O948" s="8"/>
      <c r="P948" s="12"/>
    </row>
    <row r="949">
      <c r="C949" s="8"/>
      <c r="D949" s="8"/>
      <c r="F949" s="10"/>
      <c r="H949" s="8"/>
      <c r="I949" s="8"/>
      <c r="J949" s="8"/>
      <c r="K949" s="8"/>
      <c r="O949" s="8"/>
      <c r="P949" s="12"/>
    </row>
    <row r="950">
      <c r="C950" s="8"/>
      <c r="D950" s="8"/>
      <c r="F950" s="10"/>
      <c r="H950" s="8"/>
      <c r="I950" s="8"/>
      <c r="J950" s="8"/>
      <c r="K950" s="8"/>
      <c r="O950" s="8"/>
      <c r="P950" s="12"/>
    </row>
    <row r="951">
      <c r="C951" s="8"/>
      <c r="D951" s="8"/>
      <c r="F951" s="10"/>
      <c r="H951" s="8"/>
      <c r="I951" s="8"/>
      <c r="J951" s="8"/>
      <c r="K951" s="8"/>
      <c r="O951" s="8"/>
      <c r="P951" s="12"/>
    </row>
    <row r="952">
      <c r="C952" s="8"/>
      <c r="D952" s="8"/>
      <c r="F952" s="10"/>
      <c r="H952" s="8"/>
      <c r="I952" s="8"/>
      <c r="J952" s="8"/>
      <c r="K952" s="8"/>
      <c r="O952" s="8"/>
      <c r="P952" s="12"/>
    </row>
    <row r="953">
      <c r="C953" s="8"/>
      <c r="D953" s="8"/>
      <c r="F953" s="10"/>
      <c r="H953" s="8"/>
      <c r="I953" s="8"/>
      <c r="J953" s="8"/>
      <c r="K953" s="8"/>
      <c r="O953" s="8"/>
      <c r="P953" s="12"/>
    </row>
    <row r="954">
      <c r="C954" s="8"/>
      <c r="D954" s="8"/>
      <c r="F954" s="10"/>
      <c r="H954" s="8"/>
      <c r="I954" s="8"/>
      <c r="J954" s="8"/>
      <c r="K954" s="8"/>
      <c r="O954" s="8"/>
      <c r="P954" s="12"/>
    </row>
    <row r="955">
      <c r="C955" s="8"/>
      <c r="D955" s="8"/>
      <c r="F955" s="10"/>
      <c r="H955" s="8"/>
      <c r="I955" s="8"/>
      <c r="J955" s="8"/>
      <c r="K955" s="8"/>
      <c r="O955" s="8"/>
      <c r="P955" s="12"/>
    </row>
    <row r="956">
      <c r="C956" s="8"/>
      <c r="D956" s="8"/>
      <c r="F956" s="10"/>
      <c r="H956" s="8"/>
      <c r="I956" s="8"/>
      <c r="J956" s="8"/>
      <c r="K956" s="8"/>
      <c r="O956" s="8"/>
      <c r="P956" s="12"/>
    </row>
    <row r="957">
      <c r="C957" s="8"/>
      <c r="D957" s="8"/>
      <c r="F957" s="10"/>
      <c r="H957" s="8"/>
      <c r="I957" s="8"/>
      <c r="J957" s="8"/>
      <c r="K957" s="8"/>
      <c r="O957" s="8"/>
      <c r="P957" s="12"/>
    </row>
    <row r="958">
      <c r="C958" s="8"/>
      <c r="D958" s="8"/>
      <c r="F958" s="10"/>
      <c r="H958" s="8"/>
      <c r="I958" s="8"/>
      <c r="J958" s="8"/>
      <c r="K958" s="8"/>
      <c r="O958" s="8"/>
      <c r="P958" s="12"/>
    </row>
    <row r="959">
      <c r="C959" s="8"/>
      <c r="D959" s="8"/>
      <c r="F959" s="10"/>
      <c r="H959" s="8"/>
      <c r="I959" s="8"/>
      <c r="J959" s="8"/>
      <c r="K959" s="8"/>
      <c r="O959" s="8"/>
      <c r="P959" s="12"/>
    </row>
    <row r="960">
      <c r="C960" s="8"/>
      <c r="D960" s="8"/>
      <c r="F960" s="10"/>
      <c r="H960" s="8"/>
      <c r="I960" s="8"/>
      <c r="J960" s="8"/>
      <c r="K960" s="8"/>
      <c r="O960" s="8"/>
      <c r="P960" s="12"/>
    </row>
    <row r="961">
      <c r="C961" s="8"/>
      <c r="D961" s="8"/>
      <c r="F961" s="10"/>
      <c r="H961" s="8"/>
      <c r="I961" s="8"/>
      <c r="J961" s="8"/>
      <c r="K961" s="8"/>
      <c r="O961" s="8"/>
      <c r="P961" s="12"/>
    </row>
    <row r="962">
      <c r="C962" s="8"/>
      <c r="D962" s="8"/>
      <c r="F962" s="10"/>
      <c r="H962" s="8"/>
      <c r="I962" s="8"/>
      <c r="J962" s="8"/>
      <c r="K962" s="8"/>
      <c r="O962" s="8"/>
      <c r="P962" s="12"/>
    </row>
    <row r="963">
      <c r="C963" s="8"/>
      <c r="D963" s="8"/>
      <c r="F963" s="10"/>
      <c r="H963" s="8"/>
      <c r="I963" s="8"/>
      <c r="J963" s="8"/>
      <c r="K963" s="8"/>
      <c r="O963" s="8"/>
      <c r="P963" s="12"/>
    </row>
    <row r="964">
      <c r="C964" s="8"/>
      <c r="D964" s="8"/>
      <c r="F964" s="10"/>
      <c r="H964" s="8"/>
      <c r="I964" s="8"/>
      <c r="J964" s="8"/>
      <c r="K964" s="8"/>
      <c r="O964" s="8"/>
      <c r="P964" s="12"/>
    </row>
    <row r="965">
      <c r="C965" s="8"/>
      <c r="D965" s="8"/>
      <c r="F965" s="10"/>
      <c r="H965" s="8"/>
      <c r="I965" s="8"/>
      <c r="J965" s="8"/>
      <c r="K965" s="8"/>
      <c r="O965" s="8"/>
      <c r="P965" s="12"/>
    </row>
    <row r="966">
      <c r="C966" s="8"/>
      <c r="D966" s="8"/>
      <c r="F966" s="10"/>
      <c r="H966" s="8"/>
      <c r="I966" s="8"/>
      <c r="J966" s="8"/>
      <c r="K966" s="8"/>
      <c r="O966" s="8"/>
      <c r="P966" s="12"/>
    </row>
    <row r="967">
      <c r="C967" s="8"/>
      <c r="D967" s="8"/>
      <c r="F967" s="10"/>
      <c r="H967" s="8"/>
      <c r="I967" s="8"/>
      <c r="J967" s="8"/>
      <c r="K967" s="8"/>
      <c r="O967" s="8"/>
      <c r="P967" s="12"/>
    </row>
    <row r="968">
      <c r="C968" s="8"/>
      <c r="D968" s="8"/>
      <c r="F968" s="10"/>
      <c r="H968" s="8"/>
      <c r="I968" s="8"/>
      <c r="J968" s="8"/>
      <c r="K968" s="8"/>
      <c r="O968" s="8"/>
      <c r="P968" s="12"/>
    </row>
    <row r="969">
      <c r="C969" s="8"/>
      <c r="D969" s="8"/>
      <c r="F969" s="10"/>
      <c r="H969" s="8"/>
      <c r="I969" s="8"/>
      <c r="J969" s="8"/>
      <c r="K969" s="8"/>
      <c r="O969" s="8"/>
      <c r="P969" s="12"/>
    </row>
    <row r="970">
      <c r="C970" s="8"/>
      <c r="D970" s="8"/>
      <c r="F970" s="10"/>
      <c r="H970" s="8"/>
      <c r="I970" s="8"/>
      <c r="J970" s="8"/>
      <c r="K970" s="8"/>
      <c r="O970" s="8"/>
      <c r="P970" s="12"/>
    </row>
    <row r="971">
      <c r="C971" s="8"/>
      <c r="D971" s="8"/>
      <c r="F971" s="10"/>
      <c r="H971" s="8"/>
      <c r="I971" s="8"/>
      <c r="J971" s="8"/>
      <c r="K971" s="8"/>
      <c r="O971" s="8"/>
      <c r="P971" s="12"/>
    </row>
    <row r="972">
      <c r="C972" s="8"/>
      <c r="D972" s="8"/>
      <c r="F972" s="10"/>
      <c r="H972" s="8"/>
      <c r="I972" s="8"/>
      <c r="J972" s="8"/>
      <c r="K972" s="8"/>
      <c r="O972" s="8"/>
      <c r="P972" s="12"/>
    </row>
    <row r="973">
      <c r="C973" s="8"/>
      <c r="D973" s="8"/>
      <c r="F973" s="10"/>
      <c r="H973" s="8"/>
      <c r="I973" s="8"/>
      <c r="J973" s="8"/>
      <c r="K973" s="8"/>
      <c r="O973" s="8"/>
      <c r="P973" s="12"/>
    </row>
    <row r="974">
      <c r="C974" s="8"/>
      <c r="D974" s="8"/>
      <c r="F974" s="10"/>
      <c r="H974" s="8"/>
      <c r="I974" s="8"/>
      <c r="J974" s="8"/>
      <c r="K974" s="8"/>
      <c r="O974" s="8"/>
      <c r="P974" s="12"/>
    </row>
    <row r="975">
      <c r="C975" s="8"/>
      <c r="D975" s="8"/>
      <c r="F975" s="10"/>
      <c r="H975" s="8"/>
      <c r="I975" s="8"/>
      <c r="J975" s="8"/>
      <c r="K975" s="8"/>
      <c r="O975" s="8"/>
      <c r="P975" s="12"/>
    </row>
    <row r="976">
      <c r="C976" s="8"/>
      <c r="D976" s="8"/>
      <c r="F976" s="10"/>
      <c r="H976" s="8"/>
      <c r="I976" s="8"/>
      <c r="J976" s="8"/>
      <c r="K976" s="8"/>
      <c r="O976" s="8"/>
      <c r="P976" s="12"/>
    </row>
    <row r="977">
      <c r="C977" s="8"/>
      <c r="D977" s="8"/>
      <c r="F977" s="10"/>
      <c r="H977" s="8"/>
      <c r="I977" s="8"/>
      <c r="J977" s="8"/>
      <c r="K977" s="8"/>
      <c r="O977" s="8"/>
      <c r="P977" s="12"/>
    </row>
    <row r="978">
      <c r="C978" s="8"/>
      <c r="D978" s="8"/>
      <c r="F978" s="10"/>
      <c r="H978" s="8"/>
      <c r="I978" s="8"/>
      <c r="J978" s="8"/>
      <c r="K978" s="8"/>
      <c r="O978" s="8"/>
      <c r="P978" s="12"/>
    </row>
    <row r="979">
      <c r="C979" s="8"/>
      <c r="D979" s="8"/>
      <c r="F979" s="10"/>
      <c r="H979" s="8"/>
      <c r="I979" s="8"/>
      <c r="J979" s="8"/>
      <c r="K979" s="8"/>
      <c r="O979" s="8"/>
      <c r="P979" s="12"/>
    </row>
    <row r="980">
      <c r="C980" s="8"/>
      <c r="D980" s="8"/>
      <c r="F980" s="10"/>
      <c r="H980" s="8"/>
      <c r="I980" s="8"/>
      <c r="J980" s="8"/>
      <c r="K980" s="8"/>
      <c r="O980" s="8"/>
      <c r="P980" s="12"/>
    </row>
    <row r="981">
      <c r="C981" s="8"/>
      <c r="D981" s="8"/>
      <c r="F981" s="10"/>
      <c r="H981" s="8"/>
      <c r="I981" s="8"/>
      <c r="J981" s="8"/>
      <c r="K981" s="8"/>
      <c r="O981" s="8"/>
      <c r="P981" s="12"/>
    </row>
    <row r="982">
      <c r="C982" s="8"/>
      <c r="D982" s="8"/>
      <c r="F982" s="10"/>
      <c r="H982" s="8"/>
      <c r="I982" s="8"/>
      <c r="J982" s="8"/>
      <c r="K982" s="8"/>
      <c r="O982" s="8"/>
      <c r="P982" s="12"/>
    </row>
    <row r="983">
      <c r="C983" s="8"/>
      <c r="D983" s="8"/>
      <c r="F983" s="10"/>
      <c r="H983" s="8"/>
      <c r="I983" s="8"/>
      <c r="J983" s="8"/>
      <c r="K983" s="8"/>
      <c r="O983" s="8"/>
      <c r="P983" s="12"/>
    </row>
    <row r="984">
      <c r="C984" s="8"/>
      <c r="D984" s="8"/>
      <c r="F984" s="10"/>
      <c r="H984" s="8"/>
      <c r="I984" s="8"/>
      <c r="J984" s="8"/>
      <c r="K984" s="8"/>
      <c r="O984" s="8"/>
      <c r="P984" s="12"/>
    </row>
    <row r="985">
      <c r="C985" s="8"/>
      <c r="D985" s="8"/>
      <c r="F985" s="10"/>
      <c r="H985" s="8"/>
      <c r="I985" s="8"/>
      <c r="J985" s="8"/>
      <c r="K985" s="8"/>
      <c r="O985" s="8"/>
      <c r="P985" s="12"/>
    </row>
    <row r="986">
      <c r="C986" s="8"/>
      <c r="D986" s="8"/>
      <c r="F986" s="10"/>
      <c r="H986" s="8"/>
      <c r="I986" s="8"/>
      <c r="J986" s="8"/>
      <c r="K986" s="8"/>
      <c r="O986" s="8"/>
      <c r="P986" s="12"/>
    </row>
    <row r="987">
      <c r="C987" s="8"/>
      <c r="D987" s="8"/>
      <c r="F987" s="10"/>
      <c r="H987" s="8"/>
      <c r="I987" s="8"/>
      <c r="J987" s="8"/>
      <c r="K987" s="8"/>
      <c r="O987" s="8"/>
      <c r="P987" s="12"/>
    </row>
    <row r="988">
      <c r="C988" s="8"/>
      <c r="D988" s="8"/>
      <c r="F988" s="10"/>
      <c r="H988" s="8"/>
      <c r="I988" s="8"/>
      <c r="J988" s="8"/>
      <c r="K988" s="8"/>
      <c r="O988" s="8"/>
      <c r="P988" s="12"/>
    </row>
    <row r="989">
      <c r="C989" s="8"/>
      <c r="D989" s="8"/>
      <c r="F989" s="10"/>
      <c r="H989" s="8"/>
      <c r="I989" s="8"/>
      <c r="J989" s="8"/>
      <c r="K989" s="8"/>
      <c r="O989" s="8"/>
      <c r="P989" s="12"/>
    </row>
    <row r="990">
      <c r="C990" s="8"/>
      <c r="D990" s="8"/>
      <c r="F990" s="10"/>
      <c r="H990" s="8"/>
      <c r="I990" s="8"/>
      <c r="J990" s="8"/>
      <c r="K990" s="8"/>
      <c r="O990" s="8"/>
      <c r="P990" s="12"/>
    </row>
    <row r="991">
      <c r="C991" s="8"/>
      <c r="D991" s="8"/>
      <c r="F991" s="10"/>
      <c r="H991" s="8"/>
      <c r="I991" s="8"/>
      <c r="J991" s="8"/>
      <c r="K991" s="8"/>
      <c r="O991" s="8"/>
      <c r="P991" s="12"/>
    </row>
    <row r="992">
      <c r="C992" s="8"/>
      <c r="D992" s="8"/>
      <c r="F992" s="10"/>
      <c r="H992" s="8"/>
      <c r="I992" s="8"/>
      <c r="J992" s="8"/>
      <c r="K992" s="8"/>
      <c r="O992" s="8"/>
      <c r="P992" s="12"/>
    </row>
    <row r="993">
      <c r="C993" s="8"/>
      <c r="D993" s="8"/>
      <c r="F993" s="10"/>
      <c r="H993" s="8"/>
      <c r="I993" s="8"/>
      <c r="J993" s="8"/>
      <c r="K993" s="8"/>
      <c r="O993" s="8"/>
      <c r="P993" s="12"/>
    </row>
    <row r="994">
      <c r="C994" s="8"/>
      <c r="D994" s="8"/>
      <c r="F994" s="10"/>
      <c r="H994" s="8"/>
      <c r="I994" s="8"/>
      <c r="J994" s="8"/>
      <c r="K994" s="8"/>
      <c r="O994" s="8"/>
      <c r="P994" s="12"/>
    </row>
    <row r="995">
      <c r="C995" s="8"/>
      <c r="D995" s="8"/>
      <c r="F995" s="10"/>
      <c r="H995" s="8"/>
      <c r="I995" s="8"/>
      <c r="J995" s="8"/>
      <c r="K995" s="8"/>
      <c r="O995" s="8"/>
      <c r="P995" s="12"/>
    </row>
    <row r="996">
      <c r="C996" s="8"/>
      <c r="D996" s="8"/>
      <c r="F996" s="10"/>
      <c r="H996" s="8"/>
      <c r="I996" s="8"/>
      <c r="J996" s="8"/>
      <c r="K996" s="8"/>
      <c r="O996" s="8"/>
      <c r="P996" s="12"/>
    </row>
    <row r="997">
      <c r="C997" s="8"/>
      <c r="D997" s="8"/>
      <c r="F997" s="10"/>
      <c r="H997" s="8"/>
      <c r="I997" s="8"/>
      <c r="J997" s="8"/>
      <c r="K997" s="8"/>
      <c r="O997" s="8"/>
      <c r="P997" s="12"/>
    </row>
    <row r="998">
      <c r="C998" s="8"/>
      <c r="D998" s="8"/>
      <c r="F998" s="10"/>
      <c r="H998" s="8"/>
      <c r="I998" s="8"/>
      <c r="J998" s="8"/>
      <c r="K998" s="8"/>
      <c r="O998" s="8"/>
      <c r="P998" s="12"/>
    </row>
    <row r="999">
      <c r="C999" s="8"/>
      <c r="D999" s="8"/>
      <c r="F999" s="10"/>
      <c r="H999" s="8"/>
      <c r="I999" s="8"/>
      <c r="J999" s="8"/>
      <c r="K999" s="8"/>
      <c r="O999" s="8"/>
      <c r="P999" s="12"/>
    </row>
    <row r="1000">
      <c r="C1000" s="8"/>
      <c r="D1000" s="8"/>
      <c r="F1000" s="10"/>
      <c r="H1000" s="8"/>
      <c r="I1000" s="8"/>
      <c r="J1000" s="8"/>
      <c r="K1000" s="8"/>
      <c r="O1000" s="8"/>
      <c r="P1000" s="12"/>
    </row>
    <row r="1001">
      <c r="C1001" s="8"/>
      <c r="D1001" s="8"/>
      <c r="F1001" s="10"/>
      <c r="H1001" s="8"/>
      <c r="I1001" s="8"/>
      <c r="J1001" s="8"/>
      <c r="K1001" s="8"/>
      <c r="O1001" s="8"/>
      <c r="P1001" s="12"/>
    </row>
  </sheetData>
  <conditionalFormatting sqref="F62:F63">
    <cfRule type="notContainsBlanks" dxfId="0" priority="1">
      <formula>LEN(TRIM(F62))&gt;0</formula>
    </cfRule>
  </conditionalFormatting>
  <drawing r:id="rId1"/>
</worksheet>
</file>