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0\"/>
    </mc:Choice>
  </mc:AlternateContent>
  <xr:revisionPtr revIDLastSave="0" documentId="13_ncr:1_{CFD4E1DE-1B66-4DC5-935A-1652F65CF6B8}" xr6:coauthVersionLast="36" xr6:coauthVersionMax="45" xr10:uidLastSave="{00000000-0000-0000-0000-000000000000}"/>
  <bookViews>
    <workbookView xWindow="2424" yWindow="456" windowWidth="24756" windowHeight="16416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9" i="3" l="1"/>
  <c r="AU39" i="3"/>
  <c r="AU64" i="4" l="1"/>
  <c r="AN64" i="4"/>
  <c r="AG64" i="4"/>
  <c r="Z64" i="4"/>
  <c r="X64" i="4"/>
  <c r="V64" i="4"/>
  <c r="AU543" i="1"/>
  <c r="AT543" i="1"/>
  <c r="AI64" i="4" l="1"/>
  <c r="AL64" i="4" s="1"/>
  <c r="AP64" i="4"/>
  <c r="AB64" i="4"/>
  <c r="AJ64" i="4" l="1"/>
  <c r="AM64" i="4"/>
  <c r="AX64" i="4" s="1"/>
  <c r="AS64" i="4"/>
  <c r="AQ64" i="4"/>
  <c r="AC64" i="4"/>
  <c r="AE64" i="4"/>
  <c r="AU37" i="3"/>
  <c r="AT37" i="3"/>
  <c r="AU37" i="2"/>
  <c r="AT37" i="2"/>
  <c r="AU36" i="3"/>
  <c r="AT36" i="3"/>
  <c r="AU36" i="2"/>
  <c r="AT36" i="2"/>
  <c r="AU35" i="3"/>
  <c r="AT35" i="3"/>
  <c r="AU35" i="2"/>
  <c r="AT35" i="2"/>
  <c r="AU542" i="1"/>
  <c r="AT542" i="1"/>
  <c r="AU541" i="1"/>
  <c r="AT541" i="1"/>
  <c r="AU540" i="1"/>
  <c r="AT540" i="1"/>
  <c r="AU539" i="1"/>
  <c r="AT539" i="1"/>
  <c r="AU538" i="1"/>
  <c r="AT538" i="1"/>
  <c r="AU537" i="1"/>
  <c r="AT537" i="1"/>
  <c r="AU536" i="1"/>
  <c r="AT536" i="1"/>
  <c r="AU535" i="1"/>
  <c r="AT535" i="1"/>
  <c r="AU534" i="1"/>
  <c r="AT534" i="1"/>
  <c r="AU533" i="1"/>
  <c r="AT533" i="1"/>
  <c r="AU532" i="1"/>
  <c r="AT532" i="1"/>
  <c r="AU531" i="1"/>
  <c r="AT531" i="1"/>
  <c r="S64" i="4" l="1"/>
  <c r="N64" i="4"/>
  <c r="Q64" i="4" s="1"/>
  <c r="AF64" i="4"/>
  <c r="AT64" i="4"/>
  <c r="AU530" i="1"/>
  <c r="AT530" i="1"/>
  <c r="AU529" i="1"/>
  <c r="AT529" i="1"/>
  <c r="AU528" i="1"/>
  <c r="AT528" i="1"/>
  <c r="AU527" i="1"/>
  <c r="AT527" i="1"/>
  <c r="AU526" i="1"/>
  <c r="AT526" i="1"/>
  <c r="AU525" i="1"/>
  <c r="AT525" i="1"/>
  <c r="AU524" i="1"/>
  <c r="AT524" i="1"/>
  <c r="AU523" i="1"/>
  <c r="AT523" i="1"/>
  <c r="AU522" i="1"/>
  <c r="AT522" i="1"/>
  <c r="AU521" i="1"/>
  <c r="AT521" i="1"/>
  <c r="AU520" i="1"/>
  <c r="AT520" i="1"/>
  <c r="AU519" i="1"/>
  <c r="AT519" i="1"/>
  <c r="AU518" i="1"/>
  <c r="AT518" i="1"/>
  <c r="AU517" i="1"/>
  <c r="AT517" i="1"/>
  <c r="AU516" i="1"/>
  <c r="AT516" i="1"/>
  <c r="AU515" i="1"/>
  <c r="AT515" i="1"/>
  <c r="AU514" i="1"/>
  <c r="AT514" i="1"/>
  <c r="AU513" i="1"/>
  <c r="AT513" i="1"/>
  <c r="T64" i="4" l="1"/>
  <c r="AY64" i="4"/>
  <c r="O64" i="4"/>
  <c r="M64" i="4"/>
  <c r="P64" i="4" s="1"/>
  <c r="R64" i="4"/>
  <c r="AW64" i="4"/>
  <c r="AU512" i="1"/>
  <c r="AT512" i="1"/>
  <c r="AU511" i="1"/>
  <c r="AT511" i="1"/>
  <c r="AU510" i="1"/>
  <c r="AT510" i="1"/>
  <c r="AU509" i="1"/>
  <c r="AT509" i="1"/>
  <c r="AU508" i="1"/>
  <c r="AT508" i="1"/>
  <c r="AU507" i="1"/>
  <c r="AT507" i="1"/>
  <c r="AU506" i="1"/>
  <c r="AT506" i="1"/>
  <c r="AU505" i="1"/>
  <c r="AT505" i="1"/>
  <c r="AU504" i="1"/>
  <c r="AT504" i="1"/>
  <c r="AU503" i="1"/>
  <c r="AT503" i="1"/>
  <c r="AU502" i="1" l="1"/>
  <c r="AT502" i="1"/>
  <c r="AU501" i="1"/>
  <c r="AT501" i="1"/>
  <c r="AU500" i="1"/>
  <c r="AT500" i="1"/>
  <c r="AU499" i="1"/>
  <c r="AT499" i="1"/>
  <c r="AU498" i="1"/>
  <c r="AT498" i="1"/>
  <c r="AU497" i="1"/>
  <c r="AT497" i="1"/>
  <c r="AU496" i="1"/>
  <c r="AT496" i="1"/>
  <c r="AU495" i="1"/>
  <c r="AT495" i="1"/>
  <c r="AU494" i="1"/>
  <c r="AT494" i="1"/>
  <c r="AU493" i="1"/>
  <c r="AT493" i="1"/>
  <c r="AU492" i="1"/>
  <c r="AT492" i="1"/>
  <c r="AU491" i="1"/>
  <c r="AT491" i="1"/>
  <c r="AU490" i="1"/>
  <c r="AT490" i="1"/>
  <c r="AU489" i="1"/>
  <c r="AT489" i="1"/>
  <c r="AU488" i="1"/>
  <c r="AT488" i="1"/>
  <c r="AU487" i="1"/>
  <c r="AT487" i="1"/>
  <c r="AU486" i="1"/>
  <c r="AT486" i="1"/>
  <c r="AU485" i="1"/>
  <c r="AT485" i="1"/>
  <c r="AU484" i="1"/>
  <c r="AT484" i="1"/>
  <c r="AU483" i="1"/>
  <c r="AT483" i="1"/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479" i="4"/>
  <c r="AN479" i="4"/>
  <c r="AG479" i="4"/>
  <c r="Z479" i="4"/>
  <c r="X479" i="4"/>
  <c r="V479" i="4"/>
  <c r="AI479" i="4" s="1"/>
  <c r="AU483" i="4"/>
  <c r="AN483" i="4"/>
  <c r="AG483" i="4"/>
  <c r="Z483" i="4"/>
  <c r="X483" i="4"/>
  <c r="V483" i="4"/>
  <c r="AU481" i="4"/>
  <c r="AN481" i="4"/>
  <c r="AG481" i="4"/>
  <c r="Z481" i="4"/>
  <c r="X481" i="4"/>
  <c r="V481" i="4"/>
  <c r="AU487" i="4"/>
  <c r="AN487" i="4"/>
  <c r="AG487" i="4"/>
  <c r="Z487" i="4"/>
  <c r="X487" i="4"/>
  <c r="V487" i="4"/>
  <c r="AU491" i="4"/>
  <c r="AN491" i="4"/>
  <c r="AG491" i="4"/>
  <c r="Z491" i="4"/>
  <c r="X491" i="4"/>
  <c r="V491" i="4"/>
  <c r="AI491" i="4" s="1"/>
  <c r="AU499" i="4"/>
  <c r="AN499" i="4"/>
  <c r="AG499" i="4"/>
  <c r="Z499" i="4"/>
  <c r="X499" i="4"/>
  <c r="V499" i="4"/>
  <c r="AU501" i="4"/>
  <c r="AN501" i="4"/>
  <c r="AG501" i="4"/>
  <c r="Z501" i="4"/>
  <c r="X501" i="4"/>
  <c r="V501" i="4"/>
  <c r="AU480" i="4"/>
  <c r="AN480" i="4"/>
  <c r="AG480" i="4"/>
  <c r="Z480" i="4"/>
  <c r="X480" i="4"/>
  <c r="V480" i="4"/>
  <c r="AU497" i="4"/>
  <c r="AN497" i="4"/>
  <c r="AG497" i="4"/>
  <c r="Z497" i="4"/>
  <c r="X497" i="4"/>
  <c r="V497" i="4"/>
  <c r="AB497" i="4" s="1"/>
  <c r="AU485" i="4"/>
  <c r="AN485" i="4"/>
  <c r="AG485" i="4"/>
  <c r="Z485" i="4"/>
  <c r="X485" i="4"/>
  <c r="V485" i="4"/>
  <c r="AI485" i="4" s="1"/>
  <c r="AJ485" i="4" s="1"/>
  <c r="AU498" i="4"/>
  <c r="AN498" i="4"/>
  <c r="AG498" i="4"/>
  <c r="Z498" i="4"/>
  <c r="X498" i="4"/>
  <c r="V498" i="4"/>
  <c r="AU495" i="4"/>
  <c r="AN495" i="4"/>
  <c r="AG495" i="4"/>
  <c r="Z495" i="4"/>
  <c r="X495" i="4"/>
  <c r="V495" i="4"/>
  <c r="AU502" i="4"/>
  <c r="AN502" i="4"/>
  <c r="AG502" i="4"/>
  <c r="Z502" i="4"/>
  <c r="X502" i="4"/>
  <c r="V502" i="4"/>
  <c r="AB502" i="4" s="1"/>
  <c r="AC502" i="4" s="1"/>
  <c r="AU494" i="4"/>
  <c r="AN494" i="4"/>
  <c r="AG494" i="4"/>
  <c r="Z494" i="4"/>
  <c r="X494" i="4"/>
  <c r="V494" i="4"/>
  <c r="AP494" i="4" s="1"/>
  <c r="AQ494" i="4" s="1"/>
  <c r="AU493" i="4"/>
  <c r="AN493" i="4"/>
  <c r="AG493" i="4"/>
  <c r="Z493" i="4"/>
  <c r="X493" i="4"/>
  <c r="V493" i="4"/>
  <c r="AP493" i="4" s="1"/>
  <c r="AU492" i="4"/>
  <c r="AN492" i="4"/>
  <c r="AG492" i="4"/>
  <c r="Z492" i="4"/>
  <c r="X492" i="4"/>
  <c r="V492" i="4"/>
  <c r="AU496" i="4"/>
  <c r="AN496" i="4"/>
  <c r="AG496" i="4"/>
  <c r="Z496" i="4"/>
  <c r="X496" i="4"/>
  <c r="V496" i="4"/>
  <c r="AB496" i="4" s="1"/>
  <c r="AC496" i="4" s="1"/>
  <c r="AU486" i="4"/>
  <c r="AN486" i="4"/>
  <c r="AG486" i="4"/>
  <c r="Z486" i="4"/>
  <c r="X486" i="4"/>
  <c r="V486" i="4"/>
  <c r="AU482" i="4"/>
  <c r="AN482" i="4"/>
  <c r="AG482" i="4"/>
  <c r="Z482" i="4"/>
  <c r="X482" i="4"/>
  <c r="V482" i="4"/>
  <c r="AU489" i="4"/>
  <c r="AN489" i="4"/>
  <c r="AG489" i="4"/>
  <c r="Z489" i="4"/>
  <c r="X489" i="4"/>
  <c r="V489" i="4"/>
  <c r="AU504" i="4"/>
  <c r="AN504" i="4"/>
  <c r="AG504" i="4"/>
  <c r="Z504" i="4"/>
  <c r="X504" i="4"/>
  <c r="V504" i="4"/>
  <c r="AU488" i="4"/>
  <c r="AN488" i="4"/>
  <c r="AG488" i="4"/>
  <c r="Z488" i="4"/>
  <c r="X488" i="4"/>
  <c r="V488" i="4"/>
  <c r="AP488" i="4" s="1"/>
  <c r="AU478" i="4"/>
  <c r="AN478" i="4"/>
  <c r="AG478" i="4"/>
  <c r="Z478" i="4"/>
  <c r="X478" i="4"/>
  <c r="V478" i="4"/>
  <c r="AI478" i="4" s="1"/>
  <c r="AU503" i="4"/>
  <c r="AN503" i="4"/>
  <c r="AG503" i="4"/>
  <c r="Z503" i="4"/>
  <c r="X503" i="4"/>
  <c r="V503" i="4"/>
  <c r="AU500" i="4"/>
  <c r="AN500" i="4"/>
  <c r="AG500" i="4"/>
  <c r="Z500" i="4"/>
  <c r="X500" i="4"/>
  <c r="V500" i="4"/>
  <c r="AU490" i="4"/>
  <c r="AN490" i="4"/>
  <c r="AG490" i="4"/>
  <c r="Z490" i="4"/>
  <c r="X490" i="4"/>
  <c r="V490" i="4"/>
  <c r="AU484" i="4"/>
  <c r="AN484" i="4"/>
  <c r="AG484" i="4"/>
  <c r="Z484" i="4"/>
  <c r="X484" i="4"/>
  <c r="V484" i="4"/>
  <c r="AI484" i="4" s="1"/>
  <c r="AJ484" i="4" s="1"/>
  <c r="AU477" i="4"/>
  <c r="AN477" i="4"/>
  <c r="AG477" i="4"/>
  <c r="Z477" i="4"/>
  <c r="X477" i="4"/>
  <c r="V477" i="4"/>
  <c r="AU469" i="4"/>
  <c r="AN469" i="4"/>
  <c r="AG469" i="4"/>
  <c r="Z469" i="4"/>
  <c r="X469" i="4"/>
  <c r="V469" i="4"/>
  <c r="AU470" i="4"/>
  <c r="AN470" i="4"/>
  <c r="AG470" i="4"/>
  <c r="Z470" i="4"/>
  <c r="X470" i="4"/>
  <c r="V470" i="4"/>
  <c r="AU471" i="4"/>
  <c r="AN471" i="4"/>
  <c r="AG471" i="4"/>
  <c r="Z471" i="4"/>
  <c r="X471" i="4"/>
  <c r="V471" i="4"/>
  <c r="AI471" i="4" s="1"/>
  <c r="AU473" i="4"/>
  <c r="AN473" i="4"/>
  <c r="AG473" i="4"/>
  <c r="Z473" i="4"/>
  <c r="X473" i="4"/>
  <c r="V473" i="4"/>
  <c r="AU468" i="4"/>
  <c r="AN468" i="4"/>
  <c r="AG468" i="4"/>
  <c r="Z468" i="4"/>
  <c r="X468" i="4"/>
  <c r="V468" i="4"/>
  <c r="AU472" i="4"/>
  <c r="AN472" i="4"/>
  <c r="AG472" i="4"/>
  <c r="Z472" i="4"/>
  <c r="X472" i="4"/>
  <c r="V472" i="4"/>
  <c r="AU475" i="4"/>
  <c r="AN475" i="4"/>
  <c r="AG475" i="4"/>
  <c r="Z475" i="4"/>
  <c r="X475" i="4"/>
  <c r="V475" i="4"/>
  <c r="AU476" i="4"/>
  <c r="AN476" i="4"/>
  <c r="AG476" i="4"/>
  <c r="Z476" i="4"/>
  <c r="X476" i="4"/>
  <c r="V476" i="4"/>
  <c r="AP476" i="4" s="1"/>
  <c r="AU474" i="4"/>
  <c r="AN474" i="4"/>
  <c r="AG474" i="4"/>
  <c r="Z474" i="4"/>
  <c r="X474" i="4"/>
  <c r="V474" i="4"/>
  <c r="AU453" i="4"/>
  <c r="AN453" i="4"/>
  <c r="AG453" i="4"/>
  <c r="Z453" i="4"/>
  <c r="X453" i="4"/>
  <c r="V453" i="4"/>
  <c r="AU455" i="4"/>
  <c r="AN455" i="4"/>
  <c r="AG455" i="4"/>
  <c r="Z455" i="4"/>
  <c r="X455" i="4"/>
  <c r="V455" i="4"/>
  <c r="AU452" i="4"/>
  <c r="AN452" i="4"/>
  <c r="AG452" i="4"/>
  <c r="Z452" i="4"/>
  <c r="X452" i="4"/>
  <c r="V452" i="4"/>
  <c r="AU463" i="4"/>
  <c r="AN463" i="4"/>
  <c r="AG463" i="4"/>
  <c r="Z463" i="4"/>
  <c r="X463" i="4"/>
  <c r="V463" i="4"/>
  <c r="AU466" i="4"/>
  <c r="AN466" i="4"/>
  <c r="AG466" i="4"/>
  <c r="Z466" i="4"/>
  <c r="X466" i="4"/>
  <c r="V466" i="4"/>
  <c r="AU461" i="4"/>
  <c r="AN461" i="4"/>
  <c r="AG461" i="4"/>
  <c r="Z461" i="4"/>
  <c r="X461" i="4"/>
  <c r="V461" i="4"/>
  <c r="AU458" i="4"/>
  <c r="AN458" i="4"/>
  <c r="AG458" i="4"/>
  <c r="Z458" i="4"/>
  <c r="X458" i="4"/>
  <c r="V458" i="4"/>
  <c r="AU459" i="4"/>
  <c r="AN459" i="4"/>
  <c r="AG459" i="4"/>
  <c r="Z459" i="4"/>
  <c r="X459" i="4"/>
  <c r="V459" i="4"/>
  <c r="AU457" i="4"/>
  <c r="AN457" i="4"/>
  <c r="AG457" i="4"/>
  <c r="Z457" i="4"/>
  <c r="X457" i="4"/>
  <c r="V457" i="4"/>
  <c r="AU467" i="4"/>
  <c r="AN467" i="4"/>
  <c r="AG467" i="4"/>
  <c r="Z467" i="4"/>
  <c r="X467" i="4"/>
  <c r="V467" i="4"/>
  <c r="AU465" i="4"/>
  <c r="AN465" i="4"/>
  <c r="AG465" i="4"/>
  <c r="Z465" i="4"/>
  <c r="X465" i="4"/>
  <c r="V465" i="4"/>
  <c r="AU454" i="4"/>
  <c r="AN454" i="4"/>
  <c r="AG454" i="4"/>
  <c r="Z454" i="4"/>
  <c r="X454" i="4"/>
  <c r="V454" i="4"/>
  <c r="AU456" i="4"/>
  <c r="AN456" i="4"/>
  <c r="AG456" i="4"/>
  <c r="Z456" i="4"/>
  <c r="X456" i="4"/>
  <c r="V456" i="4"/>
  <c r="AU462" i="4"/>
  <c r="AN462" i="4"/>
  <c r="AG462" i="4"/>
  <c r="Z462" i="4"/>
  <c r="X462" i="4"/>
  <c r="V462" i="4"/>
  <c r="AI462" i="4" s="1"/>
  <c r="AJ462" i="4" s="1"/>
  <c r="AU464" i="4"/>
  <c r="AN464" i="4"/>
  <c r="AG464" i="4"/>
  <c r="Z464" i="4"/>
  <c r="X464" i="4"/>
  <c r="V464" i="4"/>
  <c r="AU460" i="4"/>
  <c r="AN460" i="4"/>
  <c r="AG460" i="4"/>
  <c r="Z460" i="4"/>
  <c r="X460" i="4"/>
  <c r="V460" i="4"/>
  <c r="AU448" i="4"/>
  <c r="AN448" i="4"/>
  <c r="AG448" i="4"/>
  <c r="Z448" i="4"/>
  <c r="X448" i="4"/>
  <c r="V448" i="4"/>
  <c r="AI448" i="4" s="1"/>
  <c r="AL448" i="4" s="1"/>
  <c r="AU447" i="4"/>
  <c r="AN447" i="4"/>
  <c r="AG447" i="4"/>
  <c r="Z447" i="4"/>
  <c r="X447" i="4"/>
  <c r="V447" i="4"/>
  <c r="AU450" i="4"/>
  <c r="AN450" i="4"/>
  <c r="AG450" i="4"/>
  <c r="Z450" i="4"/>
  <c r="X450" i="4"/>
  <c r="V450" i="4"/>
  <c r="AB450" i="4" s="1"/>
  <c r="AU445" i="4"/>
  <c r="AN445" i="4"/>
  <c r="AG445" i="4"/>
  <c r="Z445" i="4"/>
  <c r="X445" i="4"/>
  <c r="V445" i="4"/>
  <c r="AU446" i="4"/>
  <c r="AN446" i="4"/>
  <c r="AG446" i="4"/>
  <c r="Z446" i="4"/>
  <c r="X446" i="4"/>
  <c r="V446" i="4"/>
  <c r="AU449" i="4"/>
  <c r="AN449" i="4"/>
  <c r="AG449" i="4"/>
  <c r="Z449" i="4"/>
  <c r="X449" i="4"/>
  <c r="V449" i="4"/>
  <c r="AI449" i="4" s="1"/>
  <c r="AU444" i="4"/>
  <c r="AN444" i="4"/>
  <c r="AG444" i="4"/>
  <c r="Z444" i="4"/>
  <c r="X444" i="4"/>
  <c r="V444" i="4"/>
  <c r="AU451" i="4"/>
  <c r="AN451" i="4"/>
  <c r="AG451" i="4"/>
  <c r="Z451" i="4"/>
  <c r="X451" i="4"/>
  <c r="V451" i="4"/>
  <c r="AU433" i="4"/>
  <c r="AN433" i="4"/>
  <c r="AG433" i="4"/>
  <c r="Z433" i="4"/>
  <c r="X433" i="4"/>
  <c r="V433" i="4"/>
  <c r="AP433" i="4" s="1"/>
  <c r="AQ433" i="4" s="1"/>
  <c r="AU441" i="4"/>
  <c r="AN441" i="4"/>
  <c r="AG441" i="4"/>
  <c r="Z441" i="4"/>
  <c r="X441" i="4"/>
  <c r="V441" i="4"/>
  <c r="AU431" i="4"/>
  <c r="AN431" i="4"/>
  <c r="AG431" i="4"/>
  <c r="Z431" i="4"/>
  <c r="X431" i="4"/>
  <c r="V431" i="4"/>
  <c r="AU427" i="4"/>
  <c r="AN427" i="4"/>
  <c r="AG427" i="4"/>
  <c r="Z427" i="4"/>
  <c r="X427" i="4"/>
  <c r="V427" i="4"/>
  <c r="AI427" i="4" s="1"/>
  <c r="AU429" i="4"/>
  <c r="AN429" i="4"/>
  <c r="AG429" i="4"/>
  <c r="Z429" i="4"/>
  <c r="X429" i="4"/>
  <c r="V429" i="4"/>
  <c r="AU437" i="4"/>
  <c r="AN437" i="4"/>
  <c r="AG437" i="4"/>
  <c r="Z437" i="4"/>
  <c r="X437" i="4"/>
  <c r="V437" i="4"/>
  <c r="AU443" i="4"/>
  <c r="AN443" i="4"/>
  <c r="AG443" i="4"/>
  <c r="Z443" i="4"/>
  <c r="X443" i="4"/>
  <c r="V443" i="4"/>
  <c r="AU439" i="4"/>
  <c r="AN439" i="4"/>
  <c r="AG439" i="4"/>
  <c r="Z439" i="4"/>
  <c r="X439" i="4"/>
  <c r="V439" i="4"/>
  <c r="AI439" i="4" s="1"/>
  <c r="AJ439" i="4" s="1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28" i="4"/>
  <c r="AN428" i="4"/>
  <c r="AG428" i="4"/>
  <c r="Z428" i="4"/>
  <c r="X428" i="4"/>
  <c r="V428" i="4"/>
  <c r="AU436" i="4"/>
  <c r="AN436" i="4"/>
  <c r="AG436" i="4"/>
  <c r="Z436" i="4"/>
  <c r="X436" i="4"/>
  <c r="V436" i="4"/>
  <c r="AI436" i="4" s="1"/>
  <c r="AU426" i="4"/>
  <c r="AN426" i="4"/>
  <c r="AG426" i="4"/>
  <c r="Z426" i="4"/>
  <c r="X426" i="4"/>
  <c r="V426" i="4"/>
  <c r="AU440" i="4"/>
  <c r="AN440" i="4"/>
  <c r="AG440" i="4"/>
  <c r="Z440" i="4"/>
  <c r="X440" i="4"/>
  <c r="V440" i="4"/>
  <c r="AP440" i="4" s="1"/>
  <c r="AQ440" i="4" s="1"/>
  <c r="AU432" i="4"/>
  <c r="AN432" i="4"/>
  <c r="AG432" i="4"/>
  <c r="Z432" i="4"/>
  <c r="X432" i="4"/>
  <c r="V432" i="4"/>
  <c r="AB432" i="4" s="1"/>
  <c r="AE432" i="4" s="1"/>
  <c r="AU434" i="4"/>
  <c r="AN434" i="4"/>
  <c r="AG434" i="4"/>
  <c r="Z434" i="4"/>
  <c r="X434" i="4"/>
  <c r="V434" i="4"/>
  <c r="AU430" i="4"/>
  <c r="AN430" i="4"/>
  <c r="AG430" i="4"/>
  <c r="Z430" i="4"/>
  <c r="X430" i="4"/>
  <c r="V430" i="4"/>
  <c r="AU438" i="4"/>
  <c r="AN438" i="4"/>
  <c r="AG438" i="4"/>
  <c r="Z438" i="4"/>
  <c r="X438" i="4"/>
  <c r="V438" i="4"/>
  <c r="AB438" i="4" s="1"/>
  <c r="AU418" i="4"/>
  <c r="AN418" i="4"/>
  <c r="AG418" i="4"/>
  <c r="Z418" i="4"/>
  <c r="X418" i="4"/>
  <c r="V418" i="4"/>
  <c r="AI418" i="4" s="1"/>
  <c r="AL418" i="4" s="1"/>
  <c r="AU413" i="4"/>
  <c r="AN413" i="4"/>
  <c r="AG413" i="4"/>
  <c r="Z413" i="4"/>
  <c r="X413" i="4"/>
  <c r="V413" i="4"/>
  <c r="AU415" i="4"/>
  <c r="AN415" i="4"/>
  <c r="AG415" i="4"/>
  <c r="Z415" i="4"/>
  <c r="X415" i="4"/>
  <c r="V415" i="4"/>
  <c r="AU423" i="4"/>
  <c r="AN423" i="4"/>
  <c r="AG423" i="4"/>
  <c r="Z423" i="4"/>
  <c r="X423" i="4"/>
  <c r="V423" i="4"/>
  <c r="AU414" i="4"/>
  <c r="AN414" i="4"/>
  <c r="AG414" i="4"/>
  <c r="Z414" i="4"/>
  <c r="X414" i="4"/>
  <c r="V414" i="4"/>
  <c r="AP414" i="4" s="1"/>
  <c r="AQ414" i="4" s="1"/>
  <c r="AU419" i="4"/>
  <c r="AN419" i="4"/>
  <c r="AG419" i="4"/>
  <c r="Z419" i="4"/>
  <c r="X419" i="4"/>
  <c r="V419" i="4"/>
  <c r="AU421" i="4"/>
  <c r="AN421" i="4"/>
  <c r="AG421" i="4"/>
  <c r="Z421" i="4"/>
  <c r="X421" i="4"/>
  <c r="V421" i="4"/>
  <c r="AU425" i="4"/>
  <c r="AN425" i="4"/>
  <c r="AG425" i="4"/>
  <c r="Z425" i="4"/>
  <c r="X425" i="4"/>
  <c r="V425" i="4"/>
  <c r="AU424" i="4"/>
  <c r="AN424" i="4"/>
  <c r="AG424" i="4"/>
  <c r="Z424" i="4"/>
  <c r="X424" i="4"/>
  <c r="V424" i="4"/>
  <c r="AU417" i="4"/>
  <c r="AN417" i="4"/>
  <c r="AG417" i="4"/>
  <c r="Z417" i="4"/>
  <c r="X417" i="4"/>
  <c r="V417" i="4"/>
  <c r="AU420" i="4"/>
  <c r="AN420" i="4"/>
  <c r="AG420" i="4"/>
  <c r="Z420" i="4"/>
  <c r="X420" i="4"/>
  <c r="V420" i="4"/>
  <c r="AU412" i="4"/>
  <c r="AN412" i="4"/>
  <c r="AG412" i="4"/>
  <c r="Z412" i="4"/>
  <c r="X412" i="4"/>
  <c r="V412" i="4"/>
  <c r="AU416" i="4"/>
  <c r="AN416" i="4"/>
  <c r="AG416" i="4"/>
  <c r="Z416" i="4"/>
  <c r="X416" i="4"/>
  <c r="V416" i="4"/>
  <c r="AB416" i="4" s="1"/>
  <c r="AU422" i="4"/>
  <c r="AN422" i="4"/>
  <c r="AG422" i="4"/>
  <c r="Z422" i="4"/>
  <c r="X422" i="4"/>
  <c r="V422" i="4"/>
  <c r="AU407" i="4"/>
  <c r="AN407" i="4"/>
  <c r="AG407" i="4"/>
  <c r="Z407" i="4"/>
  <c r="X407" i="4"/>
  <c r="V407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U406" i="4"/>
  <c r="AN406" i="4"/>
  <c r="AG406" i="4"/>
  <c r="Z406" i="4"/>
  <c r="X406" i="4"/>
  <c r="V406" i="4"/>
  <c r="AU403" i="4"/>
  <c r="AN403" i="4"/>
  <c r="AG403" i="4"/>
  <c r="Z403" i="4"/>
  <c r="X403" i="4"/>
  <c r="V403" i="4"/>
  <c r="AU402" i="4"/>
  <c r="AN402" i="4"/>
  <c r="AG402" i="4"/>
  <c r="Z402" i="4"/>
  <c r="X402" i="4"/>
  <c r="V402" i="4"/>
  <c r="AU405" i="4"/>
  <c r="AN405" i="4"/>
  <c r="AG405" i="4"/>
  <c r="Z405" i="4"/>
  <c r="X405" i="4"/>
  <c r="V405" i="4"/>
  <c r="AB405" i="4" s="1"/>
  <c r="AU404" i="4"/>
  <c r="AN404" i="4"/>
  <c r="AG404" i="4"/>
  <c r="Z404" i="4"/>
  <c r="X404" i="4"/>
  <c r="V404" i="4"/>
  <c r="AU408" i="4"/>
  <c r="AN408" i="4"/>
  <c r="AG408" i="4"/>
  <c r="Z408" i="4"/>
  <c r="X408" i="4"/>
  <c r="V408" i="4"/>
  <c r="AU398" i="4"/>
  <c r="AN398" i="4"/>
  <c r="AG398" i="4"/>
  <c r="Z398" i="4"/>
  <c r="X398" i="4"/>
  <c r="V398" i="4"/>
  <c r="AB398" i="4" s="1"/>
  <c r="AU399" i="4"/>
  <c r="AN399" i="4"/>
  <c r="AG399" i="4"/>
  <c r="Z399" i="4"/>
  <c r="X399" i="4"/>
  <c r="V399" i="4"/>
  <c r="AU391" i="4"/>
  <c r="AN391" i="4"/>
  <c r="AG391" i="4"/>
  <c r="Z391" i="4"/>
  <c r="X391" i="4"/>
  <c r="V391" i="4"/>
  <c r="AU393" i="4"/>
  <c r="AN393" i="4"/>
  <c r="AG393" i="4"/>
  <c r="Z393" i="4"/>
  <c r="X393" i="4"/>
  <c r="V393" i="4"/>
  <c r="AU386" i="4"/>
  <c r="AN386" i="4"/>
  <c r="AG386" i="4"/>
  <c r="Z386" i="4"/>
  <c r="X386" i="4"/>
  <c r="V386" i="4"/>
  <c r="AU387" i="4"/>
  <c r="AN387" i="4"/>
  <c r="AG387" i="4"/>
  <c r="Z387" i="4"/>
  <c r="X387" i="4"/>
  <c r="V387" i="4"/>
  <c r="AI387" i="4" s="1"/>
  <c r="AU396" i="4"/>
  <c r="AN396" i="4"/>
  <c r="AG396" i="4"/>
  <c r="Z396" i="4"/>
  <c r="X396" i="4"/>
  <c r="V396" i="4"/>
  <c r="AU392" i="4"/>
  <c r="AN392" i="4"/>
  <c r="AG392" i="4"/>
  <c r="Z392" i="4"/>
  <c r="X392" i="4"/>
  <c r="V392" i="4"/>
  <c r="AU394" i="4"/>
  <c r="AN394" i="4"/>
  <c r="AG394" i="4"/>
  <c r="Z394" i="4"/>
  <c r="X394" i="4"/>
  <c r="V394" i="4"/>
  <c r="AU397" i="4"/>
  <c r="AN397" i="4"/>
  <c r="AG397" i="4"/>
  <c r="Z397" i="4"/>
  <c r="X397" i="4"/>
  <c r="V397" i="4"/>
  <c r="AU388" i="4"/>
  <c r="AN388" i="4"/>
  <c r="AG388" i="4"/>
  <c r="Z388" i="4"/>
  <c r="X388" i="4"/>
  <c r="V388" i="4"/>
  <c r="AB388" i="4" s="1"/>
  <c r="AE388" i="4" s="1"/>
  <c r="AU395" i="4"/>
  <c r="AN395" i="4"/>
  <c r="AG395" i="4"/>
  <c r="Z395" i="4"/>
  <c r="X395" i="4"/>
  <c r="V395" i="4"/>
  <c r="AU390" i="4"/>
  <c r="AN390" i="4"/>
  <c r="AG390" i="4"/>
  <c r="Z390" i="4"/>
  <c r="X390" i="4"/>
  <c r="V390" i="4"/>
  <c r="AP390" i="4" s="1"/>
  <c r="AQ390" i="4" s="1"/>
  <c r="AU401" i="4"/>
  <c r="AN401" i="4"/>
  <c r="AG401" i="4"/>
  <c r="Z401" i="4"/>
  <c r="X401" i="4"/>
  <c r="V401" i="4"/>
  <c r="AU400" i="4"/>
  <c r="AN400" i="4"/>
  <c r="AG400" i="4"/>
  <c r="Z400" i="4"/>
  <c r="X400" i="4"/>
  <c r="V400" i="4"/>
  <c r="AU389" i="4"/>
  <c r="AN389" i="4"/>
  <c r="AG389" i="4"/>
  <c r="Z389" i="4"/>
  <c r="X389" i="4"/>
  <c r="V389" i="4"/>
  <c r="AU383" i="4"/>
  <c r="AN383" i="4"/>
  <c r="AG383" i="4"/>
  <c r="Z383" i="4"/>
  <c r="X383" i="4"/>
  <c r="V383" i="4"/>
  <c r="AI383" i="4" s="1"/>
  <c r="AU377" i="4"/>
  <c r="AN377" i="4"/>
  <c r="AG377" i="4"/>
  <c r="Z377" i="4"/>
  <c r="X377" i="4"/>
  <c r="V377" i="4"/>
  <c r="AU382" i="4"/>
  <c r="AN382" i="4"/>
  <c r="AG382" i="4"/>
  <c r="Z382" i="4"/>
  <c r="X382" i="4"/>
  <c r="V382" i="4"/>
  <c r="AU379" i="4"/>
  <c r="AN379" i="4"/>
  <c r="AG379" i="4"/>
  <c r="Z379" i="4"/>
  <c r="X379" i="4"/>
  <c r="V379" i="4"/>
  <c r="AU385" i="4"/>
  <c r="AN385" i="4"/>
  <c r="AG385" i="4"/>
  <c r="Z385" i="4"/>
  <c r="X385" i="4"/>
  <c r="V385" i="4"/>
  <c r="AU381" i="4"/>
  <c r="AN381" i="4"/>
  <c r="AG381" i="4"/>
  <c r="Z381" i="4"/>
  <c r="X381" i="4"/>
  <c r="V381" i="4"/>
  <c r="AU384" i="4"/>
  <c r="AN384" i="4"/>
  <c r="AG384" i="4"/>
  <c r="Z384" i="4"/>
  <c r="X384" i="4"/>
  <c r="V384" i="4"/>
  <c r="AP384" i="4" s="1"/>
  <c r="AU380" i="4"/>
  <c r="AN380" i="4"/>
  <c r="AG380" i="4"/>
  <c r="Z380" i="4"/>
  <c r="X380" i="4"/>
  <c r="V380" i="4"/>
  <c r="AI380" i="4" s="1"/>
  <c r="AJ380" i="4" s="1"/>
  <c r="AU376" i="4"/>
  <c r="AN376" i="4"/>
  <c r="AG376" i="4"/>
  <c r="Z376" i="4"/>
  <c r="X376" i="4"/>
  <c r="V376" i="4"/>
  <c r="AU378" i="4"/>
  <c r="AN378" i="4"/>
  <c r="AG378" i="4"/>
  <c r="Z378" i="4"/>
  <c r="X378" i="4"/>
  <c r="V378" i="4"/>
  <c r="AP378" i="4" s="1"/>
  <c r="AQ378" i="4" s="1"/>
  <c r="AU362" i="4"/>
  <c r="AN362" i="4"/>
  <c r="AG362" i="4"/>
  <c r="Z362" i="4"/>
  <c r="X362" i="4"/>
  <c r="V362" i="4"/>
  <c r="AU365" i="4"/>
  <c r="AN365" i="4"/>
  <c r="AG365" i="4"/>
  <c r="Z365" i="4"/>
  <c r="X365" i="4"/>
  <c r="V365" i="4"/>
  <c r="AI365" i="4" s="1"/>
  <c r="AU367" i="4"/>
  <c r="AN367" i="4"/>
  <c r="AG367" i="4"/>
  <c r="Z367" i="4"/>
  <c r="X367" i="4"/>
  <c r="V367" i="4"/>
  <c r="AB367" i="4" s="1"/>
  <c r="AU369" i="4"/>
  <c r="AN369" i="4"/>
  <c r="AG369" i="4"/>
  <c r="Z369" i="4"/>
  <c r="X369" i="4"/>
  <c r="V369" i="4"/>
  <c r="AP369" i="4" s="1"/>
  <c r="AU366" i="4"/>
  <c r="AN366" i="4"/>
  <c r="AG366" i="4"/>
  <c r="Z366" i="4"/>
  <c r="X366" i="4"/>
  <c r="V366" i="4"/>
  <c r="AU373" i="4"/>
  <c r="AN373" i="4"/>
  <c r="AG373" i="4"/>
  <c r="Z373" i="4"/>
  <c r="X373" i="4"/>
  <c r="V373" i="4"/>
  <c r="AU374" i="4"/>
  <c r="AN374" i="4"/>
  <c r="AG374" i="4"/>
  <c r="Z374" i="4"/>
  <c r="X374" i="4"/>
  <c r="V374" i="4"/>
  <c r="AI374" i="4" s="1"/>
  <c r="AU368" i="4"/>
  <c r="AN368" i="4"/>
  <c r="AG368" i="4"/>
  <c r="Z368" i="4"/>
  <c r="X368" i="4"/>
  <c r="V368" i="4"/>
  <c r="AP368" i="4" s="1"/>
  <c r="AU364" i="4"/>
  <c r="AN364" i="4"/>
  <c r="AG364" i="4"/>
  <c r="Z364" i="4"/>
  <c r="X364" i="4"/>
  <c r="V364" i="4"/>
  <c r="AU375" i="4"/>
  <c r="AN375" i="4"/>
  <c r="AG375" i="4"/>
  <c r="Z375" i="4"/>
  <c r="X375" i="4"/>
  <c r="V375" i="4"/>
  <c r="AU371" i="4"/>
  <c r="AN371" i="4"/>
  <c r="AG371" i="4"/>
  <c r="Z371" i="4"/>
  <c r="X371" i="4"/>
  <c r="V371" i="4"/>
  <c r="AB371" i="4" s="1"/>
  <c r="AU363" i="4"/>
  <c r="AN363" i="4"/>
  <c r="AG363" i="4"/>
  <c r="Z363" i="4"/>
  <c r="X363" i="4"/>
  <c r="V363" i="4"/>
  <c r="AU370" i="4"/>
  <c r="AN370" i="4"/>
  <c r="AG370" i="4"/>
  <c r="Z370" i="4"/>
  <c r="X370" i="4"/>
  <c r="V370" i="4"/>
  <c r="AU372" i="4"/>
  <c r="AN372" i="4"/>
  <c r="AG372" i="4"/>
  <c r="Z372" i="4"/>
  <c r="X372" i="4"/>
  <c r="V372" i="4"/>
  <c r="AI372" i="4" s="1"/>
  <c r="AJ372" i="4" s="1"/>
  <c r="AU356" i="4"/>
  <c r="AN356" i="4"/>
  <c r="AG356" i="4"/>
  <c r="Z356" i="4"/>
  <c r="X356" i="4"/>
  <c r="V356" i="4"/>
  <c r="AU353" i="4"/>
  <c r="AN353" i="4"/>
  <c r="AG353" i="4"/>
  <c r="Z353" i="4"/>
  <c r="X353" i="4"/>
  <c r="V353" i="4"/>
  <c r="AU355" i="4"/>
  <c r="AN355" i="4"/>
  <c r="AG355" i="4"/>
  <c r="Z355" i="4"/>
  <c r="X355" i="4"/>
  <c r="V355" i="4"/>
  <c r="AU352" i="4"/>
  <c r="AN352" i="4"/>
  <c r="AG352" i="4"/>
  <c r="Z352" i="4"/>
  <c r="X352" i="4"/>
  <c r="V352" i="4"/>
  <c r="AB352" i="4" s="1"/>
  <c r="AU350" i="4"/>
  <c r="AN350" i="4"/>
  <c r="AG350" i="4"/>
  <c r="Z350" i="4"/>
  <c r="X350" i="4"/>
  <c r="V350" i="4"/>
  <c r="AU349" i="4"/>
  <c r="AN349" i="4"/>
  <c r="AG349" i="4"/>
  <c r="Z349" i="4"/>
  <c r="X349" i="4"/>
  <c r="V349" i="4"/>
  <c r="AU361" i="4"/>
  <c r="AN361" i="4"/>
  <c r="AG361" i="4"/>
  <c r="Z361" i="4"/>
  <c r="X361" i="4"/>
  <c r="V361" i="4"/>
  <c r="AU357" i="4"/>
  <c r="AN357" i="4"/>
  <c r="AG357" i="4"/>
  <c r="Z357" i="4"/>
  <c r="X357" i="4"/>
  <c r="V357" i="4"/>
  <c r="AB357" i="4" s="1"/>
  <c r="AU348" i="4"/>
  <c r="AN348" i="4"/>
  <c r="AG348" i="4"/>
  <c r="Z348" i="4"/>
  <c r="X348" i="4"/>
  <c r="V348" i="4"/>
  <c r="AU359" i="4"/>
  <c r="AN359" i="4"/>
  <c r="AG359" i="4"/>
  <c r="Z359" i="4"/>
  <c r="X359" i="4"/>
  <c r="V359" i="4"/>
  <c r="AP359" i="4" s="1"/>
  <c r="AU360" i="4"/>
  <c r="AN360" i="4"/>
  <c r="AG360" i="4"/>
  <c r="Z360" i="4"/>
  <c r="X360" i="4"/>
  <c r="V360" i="4"/>
  <c r="AU358" i="4"/>
  <c r="AN358" i="4"/>
  <c r="AG358" i="4"/>
  <c r="Z358" i="4"/>
  <c r="X358" i="4"/>
  <c r="V358" i="4"/>
  <c r="AB358" i="4" s="1"/>
  <c r="AU354" i="4"/>
  <c r="AN354" i="4"/>
  <c r="AG354" i="4"/>
  <c r="Z354" i="4"/>
  <c r="X354" i="4"/>
  <c r="V354" i="4"/>
  <c r="AU351" i="4"/>
  <c r="AN351" i="4"/>
  <c r="AG351" i="4"/>
  <c r="Z351" i="4"/>
  <c r="X351" i="4"/>
  <c r="V351" i="4"/>
  <c r="AU345" i="4"/>
  <c r="AN345" i="4"/>
  <c r="AG345" i="4"/>
  <c r="Z345" i="4"/>
  <c r="X345" i="4"/>
  <c r="V345" i="4"/>
  <c r="AU339" i="4"/>
  <c r="AN339" i="4"/>
  <c r="AG339" i="4"/>
  <c r="Z339" i="4"/>
  <c r="X339" i="4"/>
  <c r="V339" i="4"/>
  <c r="AI339" i="4" s="1"/>
  <c r="AU343" i="4"/>
  <c r="AN343" i="4"/>
  <c r="AG343" i="4"/>
  <c r="Z343" i="4"/>
  <c r="X343" i="4"/>
  <c r="V343" i="4"/>
  <c r="AU337" i="4"/>
  <c r="AN337" i="4"/>
  <c r="AG337" i="4"/>
  <c r="Z337" i="4"/>
  <c r="X337" i="4"/>
  <c r="V337" i="4"/>
  <c r="AB337" i="4" s="1"/>
  <c r="AC337" i="4" s="1"/>
  <c r="AU340" i="4"/>
  <c r="AN340" i="4"/>
  <c r="AG340" i="4"/>
  <c r="Z340" i="4"/>
  <c r="X340" i="4"/>
  <c r="V340" i="4"/>
  <c r="AP340" i="4" s="1"/>
  <c r="AU338" i="4"/>
  <c r="AN338" i="4"/>
  <c r="AG338" i="4"/>
  <c r="Z338" i="4"/>
  <c r="X338" i="4"/>
  <c r="V338" i="4"/>
  <c r="AI338" i="4" s="1"/>
  <c r="AJ338" i="4" s="1"/>
  <c r="AU346" i="4"/>
  <c r="AN346" i="4"/>
  <c r="AG346" i="4"/>
  <c r="Z346" i="4"/>
  <c r="X346" i="4"/>
  <c r="V346" i="4"/>
  <c r="AU341" i="4"/>
  <c r="AN341" i="4"/>
  <c r="AG341" i="4"/>
  <c r="Z341" i="4"/>
  <c r="X341" i="4"/>
  <c r="V341" i="4"/>
  <c r="AB341" i="4" s="1"/>
  <c r="AC341" i="4" s="1"/>
  <c r="AU344" i="4"/>
  <c r="AN344" i="4"/>
  <c r="AG344" i="4"/>
  <c r="Z344" i="4"/>
  <c r="X344" i="4"/>
  <c r="V344" i="4"/>
  <c r="AU336" i="4"/>
  <c r="AN336" i="4"/>
  <c r="AG336" i="4"/>
  <c r="Z336" i="4"/>
  <c r="X336" i="4"/>
  <c r="V336" i="4"/>
  <c r="AU342" i="4"/>
  <c r="AN342" i="4"/>
  <c r="AG342" i="4"/>
  <c r="Z342" i="4"/>
  <c r="X342" i="4"/>
  <c r="V342" i="4"/>
  <c r="AU347" i="4"/>
  <c r="AN347" i="4"/>
  <c r="AG347" i="4"/>
  <c r="Z347" i="4"/>
  <c r="X347" i="4"/>
  <c r="V347" i="4"/>
  <c r="AP347" i="4" s="1"/>
  <c r="AU326" i="4"/>
  <c r="AN326" i="4"/>
  <c r="AG326" i="4"/>
  <c r="Z326" i="4"/>
  <c r="X326" i="4"/>
  <c r="V326" i="4"/>
  <c r="AU333" i="4"/>
  <c r="AN333" i="4"/>
  <c r="AG333" i="4"/>
  <c r="Z333" i="4"/>
  <c r="X333" i="4"/>
  <c r="V333" i="4"/>
  <c r="AI333" i="4" s="1"/>
  <c r="AJ333" i="4" s="1"/>
  <c r="AU334" i="4"/>
  <c r="AN334" i="4"/>
  <c r="AG334" i="4"/>
  <c r="Z334" i="4"/>
  <c r="X334" i="4"/>
  <c r="V334" i="4"/>
  <c r="AP334" i="4" s="1"/>
  <c r="AU327" i="4"/>
  <c r="AN327" i="4"/>
  <c r="AG327" i="4"/>
  <c r="Z327" i="4"/>
  <c r="X327" i="4"/>
  <c r="V327" i="4"/>
  <c r="AU332" i="4"/>
  <c r="AN332" i="4"/>
  <c r="AG332" i="4"/>
  <c r="Z332" i="4"/>
  <c r="X332" i="4"/>
  <c r="V332" i="4"/>
  <c r="AB332" i="4" s="1"/>
  <c r="AC332" i="4" s="1"/>
  <c r="AU331" i="4"/>
  <c r="AN331" i="4"/>
  <c r="AG331" i="4"/>
  <c r="Z331" i="4"/>
  <c r="X331" i="4"/>
  <c r="V331" i="4"/>
  <c r="AU328" i="4"/>
  <c r="AN328" i="4"/>
  <c r="AG328" i="4"/>
  <c r="Z328" i="4"/>
  <c r="X328" i="4"/>
  <c r="V328" i="4"/>
  <c r="AU335" i="4"/>
  <c r="AN335" i="4"/>
  <c r="AG335" i="4"/>
  <c r="Z335" i="4"/>
  <c r="X335" i="4"/>
  <c r="V335" i="4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16" i="4"/>
  <c r="AN316" i="4"/>
  <c r="AG316" i="4"/>
  <c r="Z316" i="4"/>
  <c r="X316" i="4"/>
  <c r="V316" i="4"/>
  <c r="AP316" i="4" s="1"/>
  <c r="AQ316" i="4" s="1"/>
  <c r="AU313" i="4"/>
  <c r="AN313" i="4"/>
  <c r="AG313" i="4"/>
  <c r="Z313" i="4"/>
  <c r="X313" i="4"/>
  <c r="V313" i="4"/>
  <c r="AI313" i="4" s="1"/>
  <c r="AU320" i="4"/>
  <c r="AN320" i="4"/>
  <c r="AG320" i="4"/>
  <c r="Z320" i="4"/>
  <c r="X320" i="4"/>
  <c r="V320" i="4"/>
  <c r="AU321" i="4"/>
  <c r="AN321" i="4"/>
  <c r="AG321" i="4"/>
  <c r="Z321" i="4"/>
  <c r="X321" i="4"/>
  <c r="V321" i="4"/>
  <c r="AP321" i="4" s="1"/>
  <c r="AQ321" i="4" s="1"/>
  <c r="AU310" i="4"/>
  <c r="AN310" i="4"/>
  <c r="AG310" i="4"/>
  <c r="Z310" i="4"/>
  <c r="X310" i="4"/>
  <c r="V310" i="4"/>
  <c r="AI310" i="4" s="1"/>
  <c r="AU311" i="4"/>
  <c r="AN311" i="4"/>
  <c r="AG311" i="4"/>
  <c r="Z311" i="4"/>
  <c r="X311" i="4"/>
  <c r="V311" i="4"/>
  <c r="AP311" i="4" s="1"/>
  <c r="AU314" i="4"/>
  <c r="AN314" i="4"/>
  <c r="AG314" i="4"/>
  <c r="Z314" i="4"/>
  <c r="X314" i="4"/>
  <c r="V314" i="4"/>
  <c r="AU312" i="4"/>
  <c r="AN312" i="4"/>
  <c r="AG312" i="4"/>
  <c r="Z312" i="4"/>
  <c r="X312" i="4"/>
  <c r="V312" i="4"/>
  <c r="AU325" i="4"/>
  <c r="AN325" i="4"/>
  <c r="AG325" i="4"/>
  <c r="Z325" i="4"/>
  <c r="X325" i="4"/>
  <c r="V325" i="4"/>
  <c r="AU315" i="4"/>
  <c r="AN315" i="4"/>
  <c r="AG315" i="4"/>
  <c r="Z315" i="4"/>
  <c r="X315" i="4"/>
  <c r="V315" i="4"/>
  <c r="AP315" i="4" s="1"/>
  <c r="AQ315" i="4" s="1"/>
  <c r="AU319" i="4"/>
  <c r="AN319" i="4"/>
  <c r="AG319" i="4"/>
  <c r="Z319" i="4"/>
  <c r="X319" i="4"/>
  <c r="V319" i="4"/>
  <c r="AU323" i="4"/>
  <c r="AN323" i="4"/>
  <c r="AG323" i="4"/>
  <c r="Z323" i="4"/>
  <c r="X323" i="4"/>
  <c r="V323" i="4"/>
  <c r="AU324" i="4"/>
  <c r="AN324" i="4"/>
  <c r="AG324" i="4"/>
  <c r="Z324" i="4"/>
  <c r="X324" i="4"/>
  <c r="V324" i="4"/>
  <c r="AU317" i="4"/>
  <c r="AN317" i="4"/>
  <c r="AG317" i="4"/>
  <c r="Z317" i="4"/>
  <c r="X317" i="4"/>
  <c r="V317" i="4"/>
  <c r="AU318" i="4"/>
  <c r="AN318" i="4"/>
  <c r="AG318" i="4"/>
  <c r="Z318" i="4"/>
  <c r="X318" i="4"/>
  <c r="V318" i="4"/>
  <c r="AI318" i="4" s="1"/>
  <c r="AU322" i="4"/>
  <c r="AN322" i="4"/>
  <c r="AG322" i="4"/>
  <c r="Z322" i="4"/>
  <c r="X322" i="4"/>
  <c r="V322" i="4"/>
  <c r="AU293" i="4"/>
  <c r="AN293" i="4"/>
  <c r="AG293" i="4"/>
  <c r="Z293" i="4"/>
  <c r="X293" i="4"/>
  <c r="V293" i="4"/>
  <c r="AU289" i="4"/>
  <c r="AN289" i="4"/>
  <c r="AG289" i="4"/>
  <c r="Z289" i="4"/>
  <c r="X289" i="4"/>
  <c r="V289" i="4"/>
  <c r="AU291" i="4"/>
  <c r="AN291" i="4"/>
  <c r="AG291" i="4"/>
  <c r="Z291" i="4"/>
  <c r="X291" i="4"/>
  <c r="V291" i="4"/>
  <c r="AI291" i="4" s="1"/>
  <c r="AL291" i="4" s="1"/>
  <c r="AU285" i="4"/>
  <c r="AN285" i="4"/>
  <c r="AG285" i="4"/>
  <c r="Z285" i="4"/>
  <c r="X285" i="4"/>
  <c r="V285" i="4"/>
  <c r="AB285" i="4" s="1"/>
  <c r="AU286" i="4"/>
  <c r="AN286" i="4"/>
  <c r="AG286" i="4"/>
  <c r="Z286" i="4"/>
  <c r="X286" i="4"/>
  <c r="V286" i="4"/>
  <c r="AI286" i="4" s="1"/>
  <c r="AU284" i="4"/>
  <c r="AN284" i="4"/>
  <c r="AG284" i="4"/>
  <c r="Z284" i="4"/>
  <c r="X284" i="4"/>
  <c r="V284" i="4"/>
  <c r="AU294" i="4"/>
  <c r="AN294" i="4"/>
  <c r="AG294" i="4"/>
  <c r="Z294" i="4"/>
  <c r="X294" i="4"/>
  <c r="V294" i="4"/>
  <c r="AU288" i="4"/>
  <c r="AN288" i="4"/>
  <c r="AG288" i="4"/>
  <c r="Z288" i="4"/>
  <c r="X288" i="4"/>
  <c r="V288" i="4"/>
  <c r="AI288" i="4" s="1"/>
  <c r="AJ288" i="4" s="1"/>
  <c r="AU290" i="4"/>
  <c r="AN290" i="4"/>
  <c r="AG290" i="4"/>
  <c r="Z290" i="4"/>
  <c r="X290" i="4"/>
  <c r="V290" i="4"/>
  <c r="AU287" i="4"/>
  <c r="AN287" i="4"/>
  <c r="AG287" i="4"/>
  <c r="Z287" i="4"/>
  <c r="X287" i="4"/>
  <c r="V287" i="4"/>
  <c r="AU292" i="4"/>
  <c r="AN292" i="4"/>
  <c r="AG292" i="4"/>
  <c r="Z292" i="4"/>
  <c r="X292" i="4"/>
  <c r="V292" i="4"/>
  <c r="AB292" i="4" s="1"/>
  <c r="AU283" i="4"/>
  <c r="AN283" i="4"/>
  <c r="AG283" i="4"/>
  <c r="Z283" i="4"/>
  <c r="X283" i="4"/>
  <c r="V283" i="4"/>
  <c r="AI283" i="4" s="1"/>
  <c r="AU282" i="4"/>
  <c r="AN282" i="4"/>
  <c r="AG282" i="4"/>
  <c r="Z282" i="4"/>
  <c r="X282" i="4"/>
  <c r="V282" i="4"/>
  <c r="AU295" i="4"/>
  <c r="AN295" i="4"/>
  <c r="AG295" i="4"/>
  <c r="Z295" i="4"/>
  <c r="X295" i="4"/>
  <c r="V295" i="4"/>
  <c r="AU279" i="4"/>
  <c r="AN279" i="4"/>
  <c r="AG279" i="4"/>
  <c r="Z279" i="4"/>
  <c r="X279" i="4"/>
  <c r="V279" i="4"/>
  <c r="AU273" i="4"/>
  <c r="AN273" i="4"/>
  <c r="AG273" i="4"/>
  <c r="Z273" i="4"/>
  <c r="X273" i="4"/>
  <c r="V273" i="4"/>
  <c r="AU278" i="4"/>
  <c r="AN278" i="4"/>
  <c r="AG278" i="4"/>
  <c r="Z278" i="4"/>
  <c r="X278" i="4"/>
  <c r="V278" i="4"/>
  <c r="AU275" i="4"/>
  <c r="AN275" i="4"/>
  <c r="AG275" i="4"/>
  <c r="Z275" i="4"/>
  <c r="X275" i="4"/>
  <c r="V275" i="4"/>
  <c r="AP275" i="4" s="1"/>
  <c r="AU281" i="4"/>
  <c r="AN281" i="4"/>
  <c r="AG281" i="4"/>
  <c r="Z281" i="4"/>
  <c r="X281" i="4"/>
  <c r="V281" i="4"/>
  <c r="AP281" i="4" s="1"/>
  <c r="AU274" i="4"/>
  <c r="AN274" i="4"/>
  <c r="AG274" i="4"/>
  <c r="Z274" i="4"/>
  <c r="X274" i="4"/>
  <c r="V274" i="4"/>
  <c r="AB274" i="4" s="1"/>
  <c r="AC274" i="4" s="1"/>
  <c r="AU272" i="4"/>
  <c r="AN272" i="4"/>
  <c r="AG272" i="4"/>
  <c r="Z272" i="4"/>
  <c r="X272" i="4"/>
  <c r="V272" i="4"/>
  <c r="AU277" i="4"/>
  <c r="AN277" i="4"/>
  <c r="AG277" i="4"/>
  <c r="Z277" i="4"/>
  <c r="X277" i="4"/>
  <c r="V277" i="4"/>
  <c r="AU280" i="4"/>
  <c r="AN280" i="4"/>
  <c r="AG280" i="4"/>
  <c r="Z280" i="4"/>
  <c r="X280" i="4"/>
  <c r="V280" i="4"/>
  <c r="AU276" i="4"/>
  <c r="AN276" i="4"/>
  <c r="AG276" i="4"/>
  <c r="Z276" i="4"/>
  <c r="X276" i="4"/>
  <c r="V276" i="4"/>
  <c r="AU256" i="4"/>
  <c r="AN256" i="4"/>
  <c r="AG256" i="4"/>
  <c r="Z256" i="4"/>
  <c r="X256" i="4"/>
  <c r="V256" i="4"/>
  <c r="AU261" i="4"/>
  <c r="AN261" i="4"/>
  <c r="AG261" i="4"/>
  <c r="Z261" i="4"/>
  <c r="X261" i="4"/>
  <c r="V261" i="4"/>
  <c r="AI261" i="4" s="1"/>
  <c r="AU270" i="4"/>
  <c r="AN270" i="4"/>
  <c r="AG270" i="4"/>
  <c r="Z270" i="4"/>
  <c r="X270" i="4"/>
  <c r="V270" i="4"/>
  <c r="AB270" i="4" s="1"/>
  <c r="AU257" i="4"/>
  <c r="AN257" i="4"/>
  <c r="AG257" i="4"/>
  <c r="Z257" i="4"/>
  <c r="X257" i="4"/>
  <c r="V257" i="4"/>
  <c r="AB257" i="4" s="1"/>
  <c r="AU262" i="4"/>
  <c r="AN262" i="4"/>
  <c r="AG262" i="4"/>
  <c r="Z262" i="4"/>
  <c r="X262" i="4"/>
  <c r="V262" i="4"/>
  <c r="AU267" i="4"/>
  <c r="AN267" i="4"/>
  <c r="AG267" i="4"/>
  <c r="Z267" i="4"/>
  <c r="X267" i="4"/>
  <c r="V267" i="4"/>
  <c r="AU260" i="4"/>
  <c r="AN260" i="4"/>
  <c r="AG260" i="4"/>
  <c r="Z260" i="4"/>
  <c r="X260" i="4"/>
  <c r="V260" i="4"/>
  <c r="AP260" i="4" s="1"/>
  <c r="AU266" i="4"/>
  <c r="AN266" i="4"/>
  <c r="AG266" i="4"/>
  <c r="Z266" i="4"/>
  <c r="X266" i="4"/>
  <c r="V266" i="4"/>
  <c r="AU269" i="4"/>
  <c r="AN269" i="4"/>
  <c r="AG269" i="4"/>
  <c r="Z269" i="4"/>
  <c r="X269" i="4"/>
  <c r="V269" i="4"/>
  <c r="AI269" i="4" s="1"/>
  <c r="AJ269" i="4" s="1"/>
  <c r="AU259" i="4"/>
  <c r="AN259" i="4"/>
  <c r="AG259" i="4"/>
  <c r="Z259" i="4"/>
  <c r="X259" i="4"/>
  <c r="V259" i="4"/>
  <c r="AU265" i="4"/>
  <c r="AN265" i="4"/>
  <c r="AG265" i="4"/>
  <c r="Z265" i="4"/>
  <c r="X265" i="4"/>
  <c r="V265" i="4"/>
  <c r="AU263" i="4"/>
  <c r="AN263" i="4"/>
  <c r="AG263" i="4"/>
  <c r="Z263" i="4"/>
  <c r="X263" i="4"/>
  <c r="V263" i="4"/>
  <c r="AU264" i="4"/>
  <c r="AN264" i="4"/>
  <c r="AG264" i="4"/>
  <c r="Z264" i="4"/>
  <c r="X264" i="4"/>
  <c r="V264" i="4"/>
  <c r="AU258" i="4"/>
  <c r="AN258" i="4"/>
  <c r="AG258" i="4"/>
  <c r="Z258" i="4"/>
  <c r="X258" i="4"/>
  <c r="V258" i="4"/>
  <c r="AP258" i="4" s="1"/>
  <c r="AU268" i="4"/>
  <c r="AN268" i="4"/>
  <c r="AG268" i="4"/>
  <c r="Z268" i="4"/>
  <c r="X268" i="4"/>
  <c r="V268" i="4"/>
  <c r="AI268" i="4" s="1"/>
  <c r="AU271" i="4"/>
  <c r="AN271" i="4"/>
  <c r="AG271" i="4"/>
  <c r="Z271" i="4"/>
  <c r="X271" i="4"/>
  <c r="V271" i="4"/>
  <c r="AP271" i="4" s="1"/>
  <c r="AU255" i="4"/>
  <c r="AN255" i="4"/>
  <c r="AG255" i="4"/>
  <c r="Z255" i="4"/>
  <c r="X255" i="4"/>
  <c r="V255" i="4"/>
  <c r="AI255" i="4" s="1"/>
  <c r="AJ255" i="4" s="1"/>
  <c r="AU253" i="4"/>
  <c r="AN253" i="4"/>
  <c r="AG253" i="4"/>
  <c r="Z253" i="4"/>
  <c r="X253" i="4"/>
  <c r="V253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5" i="4"/>
  <c r="AN245" i="4"/>
  <c r="AG245" i="4"/>
  <c r="Z245" i="4"/>
  <c r="X245" i="4"/>
  <c r="V245" i="4"/>
  <c r="AB245" i="4" s="1"/>
  <c r="AU246" i="4"/>
  <c r="AN246" i="4"/>
  <c r="AG246" i="4"/>
  <c r="Z246" i="4"/>
  <c r="X246" i="4"/>
  <c r="V246" i="4"/>
  <c r="AU250" i="4"/>
  <c r="AN250" i="4"/>
  <c r="AG250" i="4"/>
  <c r="Z250" i="4"/>
  <c r="X250" i="4"/>
  <c r="V250" i="4"/>
  <c r="AI250" i="4" s="1"/>
  <c r="AL250" i="4" s="1"/>
  <c r="AU243" i="4"/>
  <c r="AN243" i="4"/>
  <c r="AG243" i="4"/>
  <c r="Z243" i="4"/>
  <c r="X243" i="4"/>
  <c r="V243" i="4"/>
  <c r="AB243" i="4" s="1"/>
  <c r="AC243" i="4" s="1"/>
  <c r="AU244" i="4"/>
  <c r="AN244" i="4"/>
  <c r="AG244" i="4"/>
  <c r="Z244" i="4"/>
  <c r="X244" i="4"/>
  <c r="V244" i="4"/>
  <c r="AU242" i="4"/>
  <c r="AN242" i="4"/>
  <c r="AG242" i="4"/>
  <c r="Z242" i="4"/>
  <c r="X242" i="4"/>
  <c r="V242" i="4"/>
  <c r="AU252" i="4"/>
  <c r="AN252" i="4"/>
  <c r="AG252" i="4"/>
  <c r="Z252" i="4"/>
  <c r="X252" i="4"/>
  <c r="V252" i="4"/>
  <c r="AB252" i="4" s="1"/>
  <c r="AE252" i="4" s="1"/>
  <c r="AU249" i="4"/>
  <c r="AN249" i="4"/>
  <c r="AG249" i="4"/>
  <c r="Z249" i="4"/>
  <c r="X249" i="4"/>
  <c r="V249" i="4"/>
  <c r="AI249" i="4" s="1"/>
  <c r="AU254" i="4"/>
  <c r="AN254" i="4"/>
  <c r="AG254" i="4"/>
  <c r="Z254" i="4"/>
  <c r="X254" i="4"/>
  <c r="V254" i="4"/>
  <c r="AB254" i="4" s="1"/>
  <c r="AU251" i="4"/>
  <c r="AN251" i="4"/>
  <c r="AG251" i="4"/>
  <c r="Z251" i="4"/>
  <c r="X251" i="4"/>
  <c r="V251" i="4"/>
  <c r="AB251" i="4" s="1"/>
  <c r="AC251" i="4" s="1"/>
  <c r="AU233" i="4"/>
  <c r="AN233" i="4"/>
  <c r="AG233" i="4"/>
  <c r="Z233" i="4"/>
  <c r="X233" i="4"/>
  <c r="V233" i="4"/>
  <c r="AU237" i="4"/>
  <c r="AN237" i="4"/>
  <c r="AG237" i="4"/>
  <c r="Z237" i="4"/>
  <c r="X237" i="4"/>
  <c r="V237" i="4"/>
  <c r="AI237" i="4" s="1"/>
  <c r="AU241" i="4"/>
  <c r="AN241" i="4"/>
  <c r="AG241" i="4"/>
  <c r="Z241" i="4"/>
  <c r="X241" i="4"/>
  <c r="V241" i="4"/>
  <c r="AU235" i="4"/>
  <c r="AN235" i="4"/>
  <c r="AG235" i="4"/>
  <c r="Z235" i="4"/>
  <c r="X235" i="4"/>
  <c r="V235" i="4"/>
  <c r="AI235" i="4" s="1"/>
  <c r="AJ235" i="4" s="1"/>
  <c r="AU238" i="4"/>
  <c r="AN238" i="4"/>
  <c r="AG238" i="4"/>
  <c r="Z238" i="4"/>
  <c r="X238" i="4"/>
  <c r="V238" i="4"/>
  <c r="AI238" i="4" s="1"/>
  <c r="AU239" i="4"/>
  <c r="AN239" i="4"/>
  <c r="AG239" i="4"/>
  <c r="Z239" i="4"/>
  <c r="X239" i="4"/>
  <c r="V239" i="4"/>
  <c r="AI239" i="4" s="1"/>
  <c r="AJ239" i="4" s="1"/>
  <c r="AU232" i="4"/>
  <c r="AN232" i="4"/>
  <c r="AG232" i="4"/>
  <c r="Z232" i="4"/>
  <c r="X232" i="4"/>
  <c r="V232" i="4"/>
  <c r="AU236" i="4"/>
  <c r="AN236" i="4"/>
  <c r="AG236" i="4"/>
  <c r="Z236" i="4"/>
  <c r="X236" i="4"/>
  <c r="V236" i="4"/>
  <c r="AI236" i="4" s="1"/>
  <c r="AJ236" i="4" s="1"/>
  <c r="AU240" i="4"/>
  <c r="AN240" i="4"/>
  <c r="AG240" i="4"/>
  <c r="Z240" i="4"/>
  <c r="X240" i="4"/>
  <c r="V240" i="4"/>
  <c r="AP240" i="4" s="1"/>
  <c r="AU234" i="4"/>
  <c r="AN234" i="4"/>
  <c r="AG234" i="4"/>
  <c r="Z234" i="4"/>
  <c r="X234" i="4"/>
  <c r="V234" i="4"/>
  <c r="AU223" i="4"/>
  <c r="AN223" i="4"/>
  <c r="AG223" i="4"/>
  <c r="Z223" i="4"/>
  <c r="X223" i="4"/>
  <c r="V223" i="4"/>
  <c r="AB223" i="4" s="1"/>
  <c r="AU215" i="4"/>
  <c r="AN215" i="4"/>
  <c r="AG215" i="4"/>
  <c r="Z215" i="4"/>
  <c r="X215" i="4"/>
  <c r="V215" i="4"/>
  <c r="AU225" i="4"/>
  <c r="AN225" i="4"/>
  <c r="AG225" i="4"/>
  <c r="Z225" i="4"/>
  <c r="X225" i="4"/>
  <c r="V225" i="4"/>
  <c r="AU220" i="4"/>
  <c r="AN220" i="4"/>
  <c r="AG220" i="4"/>
  <c r="Z220" i="4"/>
  <c r="X220" i="4"/>
  <c r="V220" i="4"/>
  <c r="AU222" i="4"/>
  <c r="AN222" i="4"/>
  <c r="AG222" i="4"/>
  <c r="Z222" i="4"/>
  <c r="X222" i="4"/>
  <c r="V222" i="4"/>
  <c r="AU219" i="4"/>
  <c r="AN219" i="4"/>
  <c r="AG219" i="4"/>
  <c r="Z219" i="4"/>
  <c r="X219" i="4"/>
  <c r="V219" i="4"/>
  <c r="AU218" i="4"/>
  <c r="AN218" i="4"/>
  <c r="AG218" i="4"/>
  <c r="Z218" i="4"/>
  <c r="X218" i="4"/>
  <c r="V218" i="4"/>
  <c r="AU228" i="4"/>
  <c r="AN228" i="4"/>
  <c r="AG228" i="4"/>
  <c r="Z228" i="4"/>
  <c r="X228" i="4"/>
  <c r="V228" i="4"/>
  <c r="AU221" i="4"/>
  <c r="AN221" i="4"/>
  <c r="AG221" i="4"/>
  <c r="Z221" i="4"/>
  <c r="X221" i="4"/>
  <c r="V221" i="4"/>
  <c r="AP221" i="4" s="1"/>
  <c r="AU230" i="4"/>
  <c r="AN230" i="4"/>
  <c r="AG230" i="4"/>
  <c r="Z230" i="4"/>
  <c r="X230" i="4"/>
  <c r="V230" i="4"/>
  <c r="AU227" i="4"/>
  <c r="AN227" i="4"/>
  <c r="AG227" i="4"/>
  <c r="Z227" i="4"/>
  <c r="X227" i="4"/>
  <c r="V227" i="4"/>
  <c r="AU224" i="4"/>
  <c r="AN224" i="4"/>
  <c r="AG224" i="4"/>
  <c r="Z224" i="4"/>
  <c r="X224" i="4"/>
  <c r="V224" i="4"/>
  <c r="AI224" i="4" s="1"/>
  <c r="AJ224" i="4" s="1"/>
  <c r="AU216" i="4"/>
  <c r="AN216" i="4"/>
  <c r="AG216" i="4"/>
  <c r="Z216" i="4"/>
  <c r="X216" i="4"/>
  <c r="V216" i="4"/>
  <c r="AB216" i="4" s="1"/>
  <c r="AC216" i="4" s="1"/>
  <c r="AU226" i="4"/>
  <c r="AN226" i="4"/>
  <c r="AG226" i="4"/>
  <c r="Z226" i="4"/>
  <c r="X226" i="4"/>
  <c r="V226" i="4"/>
  <c r="AI226" i="4" s="1"/>
  <c r="AJ226" i="4" s="1"/>
  <c r="AU231" i="4"/>
  <c r="AN231" i="4"/>
  <c r="AG231" i="4"/>
  <c r="Z231" i="4"/>
  <c r="X231" i="4"/>
  <c r="V231" i="4"/>
  <c r="AU217" i="4"/>
  <c r="AN217" i="4"/>
  <c r="AG217" i="4"/>
  <c r="Z217" i="4"/>
  <c r="X217" i="4"/>
  <c r="V217" i="4"/>
  <c r="AU214" i="4"/>
  <c r="AN214" i="4"/>
  <c r="AG214" i="4"/>
  <c r="Z214" i="4"/>
  <c r="X214" i="4"/>
  <c r="V214" i="4"/>
  <c r="AP214" i="4" s="1"/>
  <c r="AQ214" i="4" s="1"/>
  <c r="AU229" i="4"/>
  <c r="AN229" i="4"/>
  <c r="AG229" i="4"/>
  <c r="Z229" i="4"/>
  <c r="X229" i="4"/>
  <c r="V229" i="4"/>
  <c r="AU203" i="4"/>
  <c r="AN203" i="4"/>
  <c r="AG203" i="4"/>
  <c r="Z203" i="4"/>
  <c r="X203" i="4"/>
  <c r="V203" i="4"/>
  <c r="AU211" i="4"/>
  <c r="AN211" i="4"/>
  <c r="AG211" i="4"/>
  <c r="Z211" i="4"/>
  <c r="X211" i="4"/>
  <c r="V211" i="4"/>
  <c r="AI211" i="4" s="1"/>
  <c r="AU207" i="4"/>
  <c r="AN207" i="4"/>
  <c r="AG207" i="4"/>
  <c r="Z207" i="4"/>
  <c r="X207" i="4"/>
  <c r="V207" i="4"/>
  <c r="AP207" i="4" s="1"/>
  <c r="AQ207" i="4" s="1"/>
  <c r="AU199" i="4"/>
  <c r="AN199" i="4"/>
  <c r="AG199" i="4"/>
  <c r="Z199" i="4"/>
  <c r="X199" i="4"/>
  <c r="V199" i="4"/>
  <c r="AP199" i="4" s="1"/>
  <c r="AQ199" i="4" s="1"/>
  <c r="AU206" i="4"/>
  <c r="AN206" i="4"/>
  <c r="AG206" i="4"/>
  <c r="Z206" i="4"/>
  <c r="X206" i="4"/>
  <c r="V206" i="4"/>
  <c r="AP206" i="4" s="1"/>
  <c r="AU209" i="4"/>
  <c r="AN209" i="4"/>
  <c r="AG209" i="4"/>
  <c r="Z209" i="4"/>
  <c r="X209" i="4"/>
  <c r="V209" i="4"/>
  <c r="AB209" i="4" s="1"/>
  <c r="AU204" i="4"/>
  <c r="AN204" i="4"/>
  <c r="AG204" i="4"/>
  <c r="Z204" i="4"/>
  <c r="X204" i="4"/>
  <c r="V204" i="4"/>
  <c r="AI204" i="4" s="1"/>
  <c r="AU205" i="4"/>
  <c r="AN205" i="4"/>
  <c r="AG205" i="4"/>
  <c r="Z205" i="4"/>
  <c r="X205" i="4"/>
  <c r="V205" i="4"/>
  <c r="AI205" i="4" s="1"/>
  <c r="AU198" i="4"/>
  <c r="AN198" i="4"/>
  <c r="AG198" i="4"/>
  <c r="Z198" i="4"/>
  <c r="X198" i="4"/>
  <c r="V198" i="4"/>
  <c r="AB198" i="4" s="1"/>
  <c r="AC198" i="4" s="1"/>
  <c r="AU210" i="4"/>
  <c r="AN210" i="4"/>
  <c r="AG210" i="4"/>
  <c r="Z210" i="4"/>
  <c r="X210" i="4"/>
  <c r="V210" i="4"/>
  <c r="AB210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U208" i="4"/>
  <c r="AN208" i="4"/>
  <c r="AG208" i="4"/>
  <c r="Z208" i="4"/>
  <c r="X208" i="4"/>
  <c r="V208" i="4"/>
  <c r="AB208" i="4" s="1"/>
  <c r="AC208" i="4" s="1"/>
  <c r="AU200" i="4"/>
  <c r="AN200" i="4"/>
  <c r="AG200" i="4"/>
  <c r="Z200" i="4"/>
  <c r="X200" i="4"/>
  <c r="V200" i="4"/>
  <c r="AP200" i="4" s="1"/>
  <c r="AU212" i="4"/>
  <c r="AN212" i="4"/>
  <c r="AG212" i="4"/>
  <c r="Z212" i="4"/>
  <c r="X212" i="4"/>
  <c r="V212" i="4"/>
  <c r="AU213" i="4"/>
  <c r="AN213" i="4"/>
  <c r="AG213" i="4"/>
  <c r="Z213" i="4"/>
  <c r="X213" i="4"/>
  <c r="V213" i="4"/>
  <c r="AI213" i="4" s="1"/>
  <c r="AU195" i="4"/>
  <c r="AN195" i="4"/>
  <c r="AG195" i="4"/>
  <c r="Z195" i="4"/>
  <c r="X195" i="4"/>
  <c r="V195" i="4"/>
  <c r="AU193" i="4"/>
  <c r="AN193" i="4"/>
  <c r="AG193" i="4"/>
  <c r="Z193" i="4"/>
  <c r="X193" i="4"/>
  <c r="V193" i="4"/>
  <c r="AU194" i="4"/>
  <c r="AN194" i="4"/>
  <c r="AG194" i="4"/>
  <c r="Z194" i="4"/>
  <c r="X194" i="4"/>
  <c r="V194" i="4"/>
  <c r="AU192" i="4"/>
  <c r="AN192" i="4"/>
  <c r="AG192" i="4"/>
  <c r="Z192" i="4"/>
  <c r="X192" i="4"/>
  <c r="V192" i="4"/>
  <c r="AP192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97" i="4"/>
  <c r="AN197" i="4"/>
  <c r="AG197" i="4"/>
  <c r="Z197" i="4"/>
  <c r="X197" i="4"/>
  <c r="V197" i="4"/>
  <c r="AB197" i="4" s="1"/>
  <c r="AC197" i="4" s="1"/>
  <c r="AU191" i="4"/>
  <c r="AN191" i="4"/>
  <c r="AG191" i="4"/>
  <c r="Z191" i="4"/>
  <c r="X191" i="4"/>
  <c r="V191" i="4"/>
  <c r="AU196" i="4"/>
  <c r="AN196" i="4"/>
  <c r="AG196" i="4"/>
  <c r="Z196" i="4"/>
  <c r="X196" i="4"/>
  <c r="V196" i="4"/>
  <c r="AU188" i="4"/>
  <c r="AN188" i="4"/>
  <c r="AG188" i="4"/>
  <c r="Z188" i="4"/>
  <c r="X188" i="4"/>
  <c r="V188" i="4"/>
  <c r="AU176" i="4"/>
  <c r="AN176" i="4"/>
  <c r="AG176" i="4"/>
  <c r="Z176" i="4"/>
  <c r="X176" i="4"/>
  <c r="V176" i="4"/>
  <c r="AU184" i="4"/>
  <c r="AN184" i="4"/>
  <c r="AG184" i="4"/>
  <c r="Z184" i="4"/>
  <c r="X184" i="4"/>
  <c r="V184" i="4"/>
  <c r="AB184" i="4" s="1"/>
  <c r="AU183" i="4"/>
  <c r="AN183" i="4"/>
  <c r="AG183" i="4"/>
  <c r="Z183" i="4"/>
  <c r="X183" i="4"/>
  <c r="V183" i="4"/>
  <c r="AB183" i="4" s="1"/>
  <c r="AE183" i="4" s="1"/>
  <c r="AU177" i="4"/>
  <c r="AN177" i="4"/>
  <c r="AG177" i="4"/>
  <c r="Z177" i="4"/>
  <c r="X177" i="4"/>
  <c r="V177" i="4"/>
  <c r="AU186" i="4"/>
  <c r="AN186" i="4"/>
  <c r="AG186" i="4"/>
  <c r="Z186" i="4"/>
  <c r="X186" i="4"/>
  <c r="V186" i="4"/>
  <c r="AB186" i="4" s="1"/>
  <c r="AU180" i="4"/>
  <c r="AN180" i="4"/>
  <c r="AG180" i="4"/>
  <c r="Z180" i="4"/>
  <c r="X180" i="4"/>
  <c r="V180" i="4"/>
  <c r="AP180" i="4" s="1"/>
  <c r="AU185" i="4"/>
  <c r="AN185" i="4"/>
  <c r="AG185" i="4"/>
  <c r="Z185" i="4"/>
  <c r="X185" i="4"/>
  <c r="V185" i="4"/>
  <c r="AU187" i="4"/>
  <c r="AN187" i="4"/>
  <c r="AG187" i="4"/>
  <c r="Z187" i="4"/>
  <c r="X187" i="4"/>
  <c r="V187" i="4"/>
  <c r="AU181" i="4"/>
  <c r="AN181" i="4"/>
  <c r="AG181" i="4"/>
  <c r="Z181" i="4"/>
  <c r="X181" i="4"/>
  <c r="V181" i="4"/>
  <c r="AU175" i="4"/>
  <c r="AN175" i="4"/>
  <c r="AG175" i="4"/>
  <c r="Z175" i="4"/>
  <c r="X175" i="4"/>
  <c r="V175" i="4"/>
  <c r="AI175" i="4" s="1"/>
  <c r="AU179" i="4"/>
  <c r="AN179" i="4"/>
  <c r="AG179" i="4"/>
  <c r="Z179" i="4"/>
  <c r="X179" i="4"/>
  <c r="V179" i="4"/>
  <c r="AU174" i="4"/>
  <c r="AN174" i="4"/>
  <c r="AG174" i="4"/>
  <c r="Z174" i="4"/>
  <c r="X174" i="4"/>
  <c r="V174" i="4"/>
  <c r="AU178" i="4"/>
  <c r="AN178" i="4"/>
  <c r="AG178" i="4"/>
  <c r="Z178" i="4"/>
  <c r="X178" i="4"/>
  <c r="V178" i="4"/>
  <c r="AU182" i="4"/>
  <c r="AN182" i="4"/>
  <c r="AG182" i="4"/>
  <c r="Z182" i="4"/>
  <c r="X182" i="4"/>
  <c r="V182" i="4"/>
  <c r="AU163" i="4"/>
  <c r="AN163" i="4"/>
  <c r="AG163" i="4"/>
  <c r="Z163" i="4"/>
  <c r="X163" i="4"/>
  <c r="V163" i="4"/>
  <c r="AU165" i="4"/>
  <c r="AN165" i="4"/>
  <c r="AG165" i="4"/>
  <c r="Z165" i="4"/>
  <c r="X165" i="4"/>
  <c r="V165" i="4"/>
  <c r="AU171" i="4"/>
  <c r="AN171" i="4"/>
  <c r="AG171" i="4"/>
  <c r="Z171" i="4"/>
  <c r="X171" i="4"/>
  <c r="V171" i="4"/>
  <c r="AU161" i="4"/>
  <c r="AN161" i="4"/>
  <c r="AG161" i="4"/>
  <c r="Z161" i="4"/>
  <c r="X161" i="4"/>
  <c r="V161" i="4"/>
  <c r="AU172" i="4"/>
  <c r="AN172" i="4"/>
  <c r="AG172" i="4"/>
  <c r="Z172" i="4"/>
  <c r="X172" i="4"/>
  <c r="V172" i="4"/>
  <c r="AB172" i="4" s="1"/>
  <c r="AE172" i="4" s="1"/>
  <c r="AU169" i="4"/>
  <c r="AN169" i="4"/>
  <c r="AG169" i="4"/>
  <c r="Z169" i="4"/>
  <c r="X169" i="4"/>
  <c r="V169" i="4"/>
  <c r="AU170" i="4"/>
  <c r="AN170" i="4"/>
  <c r="AG170" i="4"/>
  <c r="Z170" i="4"/>
  <c r="X170" i="4"/>
  <c r="V170" i="4"/>
  <c r="AU168" i="4"/>
  <c r="AN168" i="4"/>
  <c r="AG168" i="4"/>
  <c r="Z168" i="4"/>
  <c r="X168" i="4"/>
  <c r="V168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U166" i="4"/>
  <c r="AN166" i="4"/>
  <c r="AG166" i="4"/>
  <c r="Z166" i="4"/>
  <c r="X166" i="4"/>
  <c r="V166" i="4"/>
  <c r="AU173" i="4"/>
  <c r="AN173" i="4"/>
  <c r="AG173" i="4"/>
  <c r="Z173" i="4"/>
  <c r="X173" i="4"/>
  <c r="V173" i="4"/>
  <c r="AU162" i="4"/>
  <c r="AN162" i="4"/>
  <c r="AG162" i="4"/>
  <c r="Z162" i="4"/>
  <c r="X162" i="4"/>
  <c r="V162" i="4"/>
  <c r="AU160" i="4"/>
  <c r="AN160" i="4"/>
  <c r="AG160" i="4"/>
  <c r="Z160" i="4"/>
  <c r="X160" i="4"/>
  <c r="V160" i="4"/>
  <c r="AU151" i="4"/>
  <c r="AN151" i="4"/>
  <c r="AG151" i="4"/>
  <c r="Z151" i="4"/>
  <c r="X151" i="4"/>
  <c r="V151" i="4"/>
  <c r="AU153" i="4"/>
  <c r="AN153" i="4"/>
  <c r="AG153" i="4"/>
  <c r="Z153" i="4"/>
  <c r="X153" i="4"/>
  <c r="V153" i="4"/>
  <c r="AU156" i="4"/>
  <c r="AN156" i="4"/>
  <c r="AG156" i="4"/>
  <c r="Z156" i="4"/>
  <c r="X156" i="4"/>
  <c r="V156" i="4"/>
  <c r="AI156" i="4" s="1"/>
  <c r="AU155" i="4"/>
  <c r="AN155" i="4"/>
  <c r="AG155" i="4"/>
  <c r="Z155" i="4"/>
  <c r="X155" i="4"/>
  <c r="V155" i="4"/>
  <c r="AI155" i="4" s="1"/>
  <c r="AU152" i="4"/>
  <c r="AN152" i="4"/>
  <c r="AG152" i="4"/>
  <c r="Z152" i="4"/>
  <c r="X152" i="4"/>
  <c r="V152" i="4"/>
  <c r="AP152" i="4" s="1"/>
  <c r="AQ152" i="4" s="1"/>
  <c r="AU157" i="4"/>
  <c r="AN157" i="4"/>
  <c r="AG157" i="4"/>
  <c r="Z157" i="4"/>
  <c r="X157" i="4"/>
  <c r="V157" i="4"/>
  <c r="AU150" i="4"/>
  <c r="AN150" i="4"/>
  <c r="AG150" i="4"/>
  <c r="Z150" i="4"/>
  <c r="X150" i="4"/>
  <c r="V150" i="4"/>
  <c r="AI150" i="4" s="1"/>
  <c r="AJ150" i="4" s="1"/>
  <c r="AU159" i="4"/>
  <c r="AN159" i="4"/>
  <c r="AG159" i="4"/>
  <c r="Z159" i="4"/>
  <c r="X159" i="4"/>
  <c r="V159" i="4"/>
  <c r="AI159" i="4" s="1"/>
  <c r="AJ159" i="4" s="1"/>
  <c r="AU154" i="4"/>
  <c r="AN154" i="4"/>
  <c r="AG154" i="4"/>
  <c r="Z154" i="4"/>
  <c r="X154" i="4"/>
  <c r="V154" i="4"/>
  <c r="AP154" i="4" s="1"/>
  <c r="AS154" i="4" s="1"/>
  <c r="AU158" i="4"/>
  <c r="AN158" i="4"/>
  <c r="AG158" i="4"/>
  <c r="Z158" i="4"/>
  <c r="X158" i="4"/>
  <c r="V158" i="4"/>
  <c r="AP158" i="4" s="1"/>
  <c r="AQ158" i="4" s="1"/>
  <c r="AU145" i="4"/>
  <c r="AN145" i="4"/>
  <c r="AG145" i="4"/>
  <c r="Z145" i="4"/>
  <c r="X145" i="4"/>
  <c r="V145" i="4"/>
  <c r="AU149" i="4"/>
  <c r="AN149" i="4"/>
  <c r="AG149" i="4"/>
  <c r="Z149" i="4"/>
  <c r="X149" i="4"/>
  <c r="V149" i="4"/>
  <c r="AU146" i="4"/>
  <c r="AN146" i="4"/>
  <c r="AG146" i="4"/>
  <c r="Z146" i="4"/>
  <c r="X146" i="4"/>
  <c r="V146" i="4"/>
  <c r="AI146" i="4" s="1"/>
  <c r="AJ146" i="4" s="1"/>
  <c r="AU141" i="4"/>
  <c r="AN141" i="4"/>
  <c r="AG141" i="4"/>
  <c r="Z141" i="4"/>
  <c r="X141" i="4"/>
  <c r="V141" i="4"/>
  <c r="AU143" i="4"/>
  <c r="AN143" i="4"/>
  <c r="AG143" i="4"/>
  <c r="Z143" i="4"/>
  <c r="X143" i="4"/>
  <c r="V143" i="4"/>
  <c r="AU148" i="4"/>
  <c r="AN148" i="4"/>
  <c r="AG148" i="4"/>
  <c r="Z148" i="4"/>
  <c r="X148" i="4"/>
  <c r="V148" i="4"/>
  <c r="AI148" i="4" s="1"/>
  <c r="AJ148" i="4" s="1"/>
  <c r="AU144" i="4"/>
  <c r="AN144" i="4"/>
  <c r="AG144" i="4"/>
  <c r="Z144" i="4"/>
  <c r="X144" i="4"/>
  <c r="V144" i="4"/>
  <c r="AU147" i="4"/>
  <c r="AN147" i="4"/>
  <c r="AG147" i="4"/>
  <c r="Z147" i="4"/>
  <c r="X147" i="4"/>
  <c r="V147" i="4"/>
  <c r="AI147" i="4" s="1"/>
  <c r="AU142" i="4"/>
  <c r="AN142" i="4"/>
  <c r="AG142" i="4"/>
  <c r="Z142" i="4"/>
  <c r="X142" i="4"/>
  <c r="V142" i="4"/>
  <c r="AU140" i="4"/>
  <c r="AN140" i="4"/>
  <c r="AG140" i="4"/>
  <c r="Z140" i="4"/>
  <c r="X140" i="4"/>
  <c r="V140" i="4"/>
  <c r="AU31" i="4"/>
  <c r="AN31" i="4"/>
  <c r="AG31" i="4"/>
  <c r="Z31" i="4"/>
  <c r="X31" i="4"/>
  <c r="V31" i="4"/>
  <c r="AB31" i="4" s="1"/>
  <c r="AU34" i="4"/>
  <c r="AN34" i="4"/>
  <c r="AG34" i="4"/>
  <c r="Z34" i="4"/>
  <c r="X34" i="4"/>
  <c r="V34" i="4"/>
  <c r="AI34" i="4" s="1"/>
  <c r="AU37" i="4"/>
  <c r="AN37" i="4"/>
  <c r="AG37" i="4"/>
  <c r="Z37" i="4"/>
  <c r="X37" i="4"/>
  <c r="V37" i="4"/>
  <c r="AB37" i="4" s="1"/>
  <c r="AC37" i="4" s="1"/>
  <c r="AU30" i="4"/>
  <c r="AN30" i="4"/>
  <c r="AG30" i="4"/>
  <c r="Z30" i="4"/>
  <c r="X30" i="4"/>
  <c r="V30" i="4"/>
  <c r="AU35" i="4"/>
  <c r="AN35" i="4"/>
  <c r="AG35" i="4"/>
  <c r="Z35" i="4"/>
  <c r="X35" i="4"/>
  <c r="V35" i="4"/>
  <c r="AI35" i="4" s="1"/>
  <c r="AU32" i="4"/>
  <c r="AN32" i="4"/>
  <c r="AG32" i="4"/>
  <c r="Z32" i="4"/>
  <c r="X32" i="4"/>
  <c r="V32" i="4"/>
  <c r="AI32" i="4" s="1"/>
  <c r="AJ32" i="4" s="1"/>
  <c r="AU29" i="4"/>
  <c r="AN29" i="4"/>
  <c r="AG29" i="4"/>
  <c r="Z29" i="4"/>
  <c r="X29" i="4"/>
  <c r="V29" i="4"/>
  <c r="AU36" i="4"/>
  <c r="AN36" i="4"/>
  <c r="AG36" i="4"/>
  <c r="Z36" i="4"/>
  <c r="X36" i="4"/>
  <c r="V36" i="4"/>
  <c r="AI36" i="4" s="1"/>
  <c r="AU33" i="4"/>
  <c r="AN33" i="4"/>
  <c r="AG33" i="4"/>
  <c r="Z33" i="4"/>
  <c r="X33" i="4"/>
  <c r="V33" i="4"/>
  <c r="AU38" i="4"/>
  <c r="AN38" i="4"/>
  <c r="AG38" i="4"/>
  <c r="Z38" i="4"/>
  <c r="X38" i="4"/>
  <c r="V38" i="4"/>
  <c r="AP38" i="4" s="1"/>
  <c r="AQ38" i="4" s="1"/>
  <c r="AU26" i="4"/>
  <c r="AN26" i="4"/>
  <c r="AG26" i="4"/>
  <c r="Z26" i="4"/>
  <c r="X26" i="4"/>
  <c r="V26" i="4"/>
  <c r="AB26" i="4" s="1"/>
  <c r="AC26" i="4" s="1"/>
  <c r="AU24" i="4"/>
  <c r="AN24" i="4"/>
  <c r="AG24" i="4"/>
  <c r="Z24" i="4"/>
  <c r="X24" i="4"/>
  <c r="V24" i="4"/>
  <c r="AU22" i="4"/>
  <c r="AN22" i="4"/>
  <c r="AG22" i="4"/>
  <c r="Z22" i="4"/>
  <c r="X22" i="4"/>
  <c r="V22" i="4"/>
  <c r="AB22" i="4" s="1"/>
  <c r="AU12" i="4"/>
  <c r="AN12" i="4"/>
  <c r="AG12" i="4"/>
  <c r="Z12" i="4"/>
  <c r="X12" i="4"/>
  <c r="V12" i="4"/>
  <c r="AI12" i="4" s="1"/>
  <c r="AU17" i="4"/>
  <c r="AN17" i="4"/>
  <c r="AG17" i="4"/>
  <c r="Z17" i="4"/>
  <c r="X17" i="4"/>
  <c r="V17" i="4"/>
  <c r="AU16" i="4"/>
  <c r="AN16" i="4"/>
  <c r="AG16" i="4"/>
  <c r="Z16" i="4"/>
  <c r="X16" i="4"/>
  <c r="V16" i="4"/>
  <c r="AI16" i="4" s="1"/>
  <c r="AU23" i="4"/>
  <c r="AN23" i="4"/>
  <c r="AG23" i="4"/>
  <c r="Z23" i="4"/>
  <c r="X23" i="4"/>
  <c r="V23" i="4"/>
  <c r="AU15" i="4"/>
  <c r="AN15" i="4"/>
  <c r="AG15" i="4"/>
  <c r="Z15" i="4"/>
  <c r="X15" i="4"/>
  <c r="V15" i="4"/>
  <c r="AP15" i="4" s="1"/>
  <c r="AU28" i="4"/>
  <c r="AN28" i="4"/>
  <c r="AG28" i="4"/>
  <c r="Z28" i="4"/>
  <c r="X28" i="4"/>
  <c r="V28" i="4"/>
  <c r="AU18" i="4"/>
  <c r="AN18" i="4"/>
  <c r="AG18" i="4"/>
  <c r="Z18" i="4"/>
  <c r="X18" i="4"/>
  <c r="V18" i="4"/>
  <c r="AI18" i="4" s="1"/>
  <c r="AJ18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9" i="4"/>
  <c r="AN19" i="4"/>
  <c r="AG19" i="4"/>
  <c r="Z19" i="4"/>
  <c r="X19" i="4"/>
  <c r="V19" i="4"/>
  <c r="AP19" i="4" s="1"/>
  <c r="AQ19" i="4" s="1"/>
  <c r="AU20" i="4"/>
  <c r="AN20" i="4"/>
  <c r="AG20" i="4"/>
  <c r="Z20" i="4"/>
  <c r="X20" i="4"/>
  <c r="V20" i="4"/>
  <c r="AU21" i="4"/>
  <c r="AN21" i="4"/>
  <c r="AG21" i="4"/>
  <c r="Z21" i="4"/>
  <c r="X21" i="4"/>
  <c r="V21" i="4"/>
  <c r="AI21" i="4" s="1"/>
  <c r="AJ21" i="4" s="1"/>
  <c r="AU11" i="4"/>
  <c r="AN11" i="4"/>
  <c r="AG11" i="4"/>
  <c r="Z11" i="4"/>
  <c r="X11" i="4"/>
  <c r="V11" i="4"/>
  <c r="AI11" i="4" s="1"/>
  <c r="AJ11" i="4" s="1"/>
  <c r="AU27" i="4"/>
  <c r="AN27" i="4"/>
  <c r="AG27" i="4"/>
  <c r="Z27" i="4"/>
  <c r="X27" i="4"/>
  <c r="V27" i="4"/>
  <c r="AU13" i="4"/>
  <c r="AN13" i="4"/>
  <c r="AG13" i="4"/>
  <c r="Z13" i="4"/>
  <c r="X13" i="4"/>
  <c r="V13" i="4"/>
  <c r="AU131" i="4"/>
  <c r="AN131" i="4"/>
  <c r="AG131" i="4"/>
  <c r="Z131" i="4"/>
  <c r="X131" i="4"/>
  <c r="V131" i="4"/>
  <c r="AU137" i="4"/>
  <c r="AN137" i="4"/>
  <c r="AG137" i="4"/>
  <c r="Z137" i="4"/>
  <c r="X137" i="4"/>
  <c r="V137" i="4"/>
  <c r="AI137" i="4" s="1"/>
  <c r="AU138" i="4"/>
  <c r="AN138" i="4"/>
  <c r="AG138" i="4"/>
  <c r="Z138" i="4"/>
  <c r="X138" i="4"/>
  <c r="V138" i="4"/>
  <c r="AB138" i="4" s="1"/>
  <c r="AE138" i="4" s="1"/>
  <c r="AU135" i="4"/>
  <c r="AN135" i="4"/>
  <c r="AG135" i="4"/>
  <c r="Z135" i="4"/>
  <c r="X135" i="4"/>
  <c r="V135" i="4"/>
  <c r="AU132" i="4"/>
  <c r="AN132" i="4"/>
  <c r="AG132" i="4"/>
  <c r="Z132" i="4"/>
  <c r="X132" i="4"/>
  <c r="V132" i="4"/>
  <c r="AI132" i="4" s="1"/>
  <c r="AL132" i="4" s="1"/>
  <c r="AU136" i="4"/>
  <c r="AN136" i="4"/>
  <c r="AG136" i="4"/>
  <c r="Z136" i="4"/>
  <c r="X136" i="4"/>
  <c r="V136" i="4"/>
  <c r="AU134" i="4"/>
  <c r="AN134" i="4"/>
  <c r="AG134" i="4"/>
  <c r="Z134" i="4"/>
  <c r="X134" i="4"/>
  <c r="V134" i="4"/>
  <c r="AU133" i="4"/>
  <c r="AN133" i="4"/>
  <c r="AG133" i="4"/>
  <c r="Z133" i="4"/>
  <c r="X133" i="4"/>
  <c r="V133" i="4"/>
  <c r="AI133" i="4" s="1"/>
  <c r="AJ133" i="4" s="1"/>
  <c r="AU130" i="4"/>
  <c r="AN130" i="4"/>
  <c r="AG130" i="4"/>
  <c r="Z130" i="4"/>
  <c r="X130" i="4"/>
  <c r="V130" i="4"/>
  <c r="AI130" i="4" s="1"/>
  <c r="AJ130" i="4" s="1"/>
  <c r="AU139" i="4"/>
  <c r="AN139" i="4"/>
  <c r="AG139" i="4"/>
  <c r="Z139" i="4"/>
  <c r="X139" i="4"/>
  <c r="V139" i="4"/>
  <c r="AU119" i="4"/>
  <c r="AN119" i="4"/>
  <c r="AG119" i="4"/>
  <c r="Z119" i="4"/>
  <c r="X119" i="4"/>
  <c r="V119" i="4"/>
  <c r="AI119" i="4" s="1"/>
  <c r="AJ119" i="4" s="1"/>
  <c r="AU115" i="4"/>
  <c r="AN115" i="4"/>
  <c r="AG115" i="4"/>
  <c r="Z115" i="4"/>
  <c r="X115" i="4"/>
  <c r="V115" i="4"/>
  <c r="AB115" i="4" s="1"/>
  <c r="AC115" i="4" s="1"/>
  <c r="AU123" i="4"/>
  <c r="AN123" i="4"/>
  <c r="AG123" i="4"/>
  <c r="Z123" i="4"/>
  <c r="X123" i="4"/>
  <c r="V123" i="4"/>
  <c r="AP123" i="4" s="1"/>
  <c r="AU121" i="4"/>
  <c r="AN121" i="4"/>
  <c r="AG121" i="4"/>
  <c r="Z121" i="4"/>
  <c r="X121" i="4"/>
  <c r="V121" i="4"/>
  <c r="AB121" i="4" s="1"/>
  <c r="AU117" i="4"/>
  <c r="AN117" i="4"/>
  <c r="AG117" i="4"/>
  <c r="Z117" i="4"/>
  <c r="X117" i="4"/>
  <c r="V117" i="4"/>
  <c r="AB117" i="4" s="1"/>
  <c r="AC117" i="4" s="1"/>
  <c r="AU122" i="4"/>
  <c r="AN122" i="4"/>
  <c r="AG122" i="4"/>
  <c r="Z122" i="4"/>
  <c r="X122" i="4"/>
  <c r="V122" i="4"/>
  <c r="AB122" i="4" s="1"/>
  <c r="AU116" i="4"/>
  <c r="AN116" i="4"/>
  <c r="AG116" i="4"/>
  <c r="Z116" i="4"/>
  <c r="X116" i="4"/>
  <c r="V116" i="4"/>
  <c r="AB116" i="4" s="1"/>
  <c r="AC116" i="4" s="1"/>
  <c r="AU124" i="4"/>
  <c r="AN124" i="4"/>
  <c r="AG124" i="4"/>
  <c r="Z124" i="4"/>
  <c r="X124" i="4"/>
  <c r="V124" i="4"/>
  <c r="AU129" i="4"/>
  <c r="AN129" i="4"/>
  <c r="AG129" i="4"/>
  <c r="Z129" i="4"/>
  <c r="X129" i="4"/>
  <c r="V129" i="4"/>
  <c r="AU118" i="4"/>
  <c r="AN118" i="4"/>
  <c r="AG118" i="4"/>
  <c r="Z118" i="4"/>
  <c r="X118" i="4"/>
  <c r="V118" i="4"/>
  <c r="AI118" i="4" s="1"/>
  <c r="AU127" i="4"/>
  <c r="AN127" i="4"/>
  <c r="AG127" i="4"/>
  <c r="Z127" i="4"/>
  <c r="X127" i="4"/>
  <c r="V127" i="4"/>
  <c r="AI127" i="4" s="1"/>
  <c r="AJ127" i="4" s="1"/>
  <c r="AU120" i="4"/>
  <c r="AN120" i="4"/>
  <c r="AG120" i="4"/>
  <c r="Z120" i="4"/>
  <c r="X120" i="4"/>
  <c r="V120" i="4"/>
  <c r="AU128" i="4"/>
  <c r="AN128" i="4"/>
  <c r="AG128" i="4"/>
  <c r="Z128" i="4"/>
  <c r="X128" i="4"/>
  <c r="V128" i="4"/>
  <c r="AU126" i="4"/>
  <c r="AN126" i="4"/>
  <c r="AG126" i="4"/>
  <c r="Z126" i="4"/>
  <c r="X126" i="4"/>
  <c r="V126" i="4"/>
  <c r="AP126" i="4" s="1"/>
  <c r="AQ126" i="4" s="1"/>
  <c r="AU125" i="4"/>
  <c r="AN125" i="4"/>
  <c r="AG125" i="4"/>
  <c r="Z125" i="4"/>
  <c r="X125" i="4"/>
  <c r="V125" i="4"/>
  <c r="AU105" i="4"/>
  <c r="AN105" i="4"/>
  <c r="AG105" i="4"/>
  <c r="Z105" i="4"/>
  <c r="X105" i="4"/>
  <c r="V105" i="4"/>
  <c r="AU108" i="4"/>
  <c r="AN108" i="4"/>
  <c r="AG108" i="4"/>
  <c r="Z108" i="4"/>
  <c r="X108" i="4"/>
  <c r="V108" i="4"/>
  <c r="AP108" i="4" s="1"/>
  <c r="AQ108" i="4" s="1"/>
  <c r="AU111" i="4"/>
  <c r="AN111" i="4"/>
  <c r="AG111" i="4"/>
  <c r="Z111" i="4"/>
  <c r="X111" i="4"/>
  <c r="V111" i="4"/>
  <c r="AU106" i="4"/>
  <c r="AN106" i="4"/>
  <c r="AG106" i="4"/>
  <c r="Z106" i="4"/>
  <c r="X106" i="4"/>
  <c r="V106" i="4"/>
  <c r="AU107" i="4"/>
  <c r="AN107" i="4"/>
  <c r="AG107" i="4"/>
  <c r="Z107" i="4"/>
  <c r="X107" i="4"/>
  <c r="V107" i="4"/>
  <c r="AU114" i="4"/>
  <c r="AN114" i="4"/>
  <c r="AG114" i="4"/>
  <c r="Z114" i="4"/>
  <c r="X114" i="4"/>
  <c r="V114" i="4"/>
  <c r="AU109" i="4"/>
  <c r="AN109" i="4"/>
  <c r="AG109" i="4"/>
  <c r="Z109" i="4"/>
  <c r="X109" i="4"/>
  <c r="V109" i="4"/>
  <c r="AU112" i="4"/>
  <c r="AN112" i="4"/>
  <c r="AG112" i="4"/>
  <c r="Z112" i="4"/>
  <c r="X112" i="4"/>
  <c r="V112" i="4"/>
  <c r="AU113" i="4"/>
  <c r="AN113" i="4"/>
  <c r="AG113" i="4"/>
  <c r="Z113" i="4"/>
  <c r="X113" i="4"/>
  <c r="V113" i="4"/>
  <c r="AB113" i="4" s="1"/>
  <c r="AC113" i="4" s="1"/>
  <c r="AU110" i="4"/>
  <c r="AN110" i="4"/>
  <c r="AG110" i="4"/>
  <c r="Z110" i="4"/>
  <c r="X110" i="4"/>
  <c r="V110" i="4"/>
  <c r="AB110" i="4" s="1"/>
  <c r="AC110" i="4" s="1"/>
  <c r="AU92" i="4"/>
  <c r="AN92" i="4"/>
  <c r="AG92" i="4"/>
  <c r="Z92" i="4"/>
  <c r="X92" i="4"/>
  <c r="V92" i="4"/>
  <c r="AB92" i="4" s="1"/>
  <c r="AE92" i="4" s="1"/>
  <c r="AU90" i="4"/>
  <c r="AN90" i="4"/>
  <c r="AG90" i="4"/>
  <c r="Z90" i="4"/>
  <c r="X90" i="4"/>
  <c r="V90" i="4"/>
  <c r="AU102" i="4"/>
  <c r="AN102" i="4"/>
  <c r="AG102" i="4"/>
  <c r="Z102" i="4"/>
  <c r="X102" i="4"/>
  <c r="V102" i="4"/>
  <c r="AI102" i="4" s="1"/>
  <c r="AJ102" i="4" s="1"/>
  <c r="AU89" i="4"/>
  <c r="AN89" i="4"/>
  <c r="AG89" i="4"/>
  <c r="Z89" i="4"/>
  <c r="X89" i="4"/>
  <c r="V89" i="4"/>
  <c r="AU94" i="4"/>
  <c r="AN94" i="4"/>
  <c r="AG94" i="4"/>
  <c r="Z94" i="4"/>
  <c r="X94" i="4"/>
  <c r="V94" i="4"/>
  <c r="AP94" i="4" s="1"/>
  <c r="AU104" i="4"/>
  <c r="AN104" i="4"/>
  <c r="AG104" i="4"/>
  <c r="Z104" i="4"/>
  <c r="X104" i="4"/>
  <c r="V104" i="4"/>
  <c r="AP104" i="4" s="1"/>
  <c r="AS104" i="4" s="1"/>
  <c r="AU97" i="4"/>
  <c r="AN97" i="4"/>
  <c r="AG97" i="4"/>
  <c r="Z97" i="4"/>
  <c r="X97" i="4"/>
  <c r="V97" i="4"/>
  <c r="AU98" i="4"/>
  <c r="AN98" i="4"/>
  <c r="AG98" i="4"/>
  <c r="Z98" i="4"/>
  <c r="X98" i="4"/>
  <c r="V98" i="4"/>
  <c r="AU99" i="4"/>
  <c r="AN99" i="4"/>
  <c r="AG99" i="4"/>
  <c r="Z99" i="4"/>
  <c r="X99" i="4"/>
  <c r="V99" i="4"/>
  <c r="AP99" i="4" s="1"/>
  <c r="AQ99" i="4" s="1"/>
  <c r="AU103" i="4"/>
  <c r="AN103" i="4"/>
  <c r="AG103" i="4"/>
  <c r="Z103" i="4"/>
  <c r="X103" i="4"/>
  <c r="V103" i="4"/>
  <c r="AI103" i="4" s="1"/>
  <c r="AL103" i="4" s="1"/>
  <c r="AU93" i="4"/>
  <c r="AN93" i="4"/>
  <c r="AG93" i="4"/>
  <c r="Z93" i="4"/>
  <c r="X93" i="4"/>
  <c r="V93" i="4"/>
  <c r="AI93" i="4" s="1"/>
  <c r="AU100" i="4"/>
  <c r="AN100" i="4"/>
  <c r="AG100" i="4"/>
  <c r="Z100" i="4"/>
  <c r="X100" i="4"/>
  <c r="V100" i="4"/>
  <c r="AU91" i="4"/>
  <c r="AN91" i="4"/>
  <c r="AG91" i="4"/>
  <c r="Z91" i="4"/>
  <c r="X91" i="4"/>
  <c r="V91" i="4"/>
  <c r="AP91" i="4" s="1"/>
  <c r="AQ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U96" i="4"/>
  <c r="AN96" i="4"/>
  <c r="AG96" i="4"/>
  <c r="Z96" i="4"/>
  <c r="X96" i="4"/>
  <c r="V96" i="4"/>
  <c r="AU101" i="4"/>
  <c r="AN101" i="4"/>
  <c r="AG101" i="4"/>
  <c r="Z101" i="4"/>
  <c r="X101" i="4"/>
  <c r="V101" i="4"/>
  <c r="AI101" i="4" s="1"/>
  <c r="AL101" i="4" s="1"/>
  <c r="AU95" i="4"/>
  <c r="AN95" i="4"/>
  <c r="AG95" i="4"/>
  <c r="Z95" i="4"/>
  <c r="X95" i="4"/>
  <c r="V95" i="4"/>
  <c r="AU79" i="4"/>
  <c r="AN79" i="4"/>
  <c r="AG79" i="4"/>
  <c r="Z79" i="4"/>
  <c r="X79" i="4"/>
  <c r="V79" i="4"/>
  <c r="AI79" i="4" s="1"/>
  <c r="AU84" i="4"/>
  <c r="AN84" i="4"/>
  <c r="AG84" i="4"/>
  <c r="Z84" i="4"/>
  <c r="X84" i="4"/>
  <c r="V84" i="4"/>
  <c r="AU81" i="4"/>
  <c r="AN81" i="4"/>
  <c r="AG81" i="4"/>
  <c r="Z81" i="4"/>
  <c r="X81" i="4"/>
  <c r="V81" i="4"/>
  <c r="AP81" i="4" s="1"/>
  <c r="AU83" i="4"/>
  <c r="AN83" i="4"/>
  <c r="AG83" i="4"/>
  <c r="Z83" i="4"/>
  <c r="X83" i="4"/>
  <c r="V83" i="4"/>
  <c r="AP83" i="4" s="1"/>
  <c r="AU85" i="4"/>
  <c r="AN85" i="4"/>
  <c r="AG85" i="4"/>
  <c r="Z85" i="4"/>
  <c r="X85" i="4"/>
  <c r="V85" i="4"/>
  <c r="AI85" i="4" s="1"/>
  <c r="AJ85" i="4" s="1"/>
  <c r="AU82" i="4"/>
  <c r="AN82" i="4"/>
  <c r="AG82" i="4"/>
  <c r="Z82" i="4"/>
  <c r="X82" i="4"/>
  <c r="V82" i="4"/>
  <c r="AU78" i="4"/>
  <c r="AN78" i="4"/>
  <c r="AG78" i="4"/>
  <c r="Z78" i="4"/>
  <c r="X78" i="4"/>
  <c r="V78" i="4"/>
  <c r="AI78" i="4" s="1"/>
  <c r="AU80" i="4"/>
  <c r="AN80" i="4"/>
  <c r="AG80" i="4"/>
  <c r="Z80" i="4"/>
  <c r="X80" i="4"/>
  <c r="V80" i="4"/>
  <c r="AU77" i="4"/>
  <c r="AN77" i="4"/>
  <c r="AG77" i="4"/>
  <c r="Z77" i="4"/>
  <c r="X77" i="4"/>
  <c r="V77" i="4"/>
  <c r="AI77" i="4" s="1"/>
  <c r="AJ77" i="4" s="1"/>
  <c r="AU86" i="4"/>
  <c r="AN86" i="4"/>
  <c r="AG86" i="4"/>
  <c r="Z86" i="4"/>
  <c r="X86" i="4"/>
  <c r="V86" i="4"/>
  <c r="AU75" i="4"/>
  <c r="AN75" i="4"/>
  <c r="AG75" i="4"/>
  <c r="Z75" i="4"/>
  <c r="X75" i="4"/>
  <c r="V75" i="4"/>
  <c r="AB75" i="4" s="1"/>
  <c r="AC75" i="4" s="1"/>
  <c r="AU68" i="4"/>
  <c r="AN68" i="4"/>
  <c r="AG68" i="4"/>
  <c r="Z68" i="4"/>
  <c r="X68" i="4"/>
  <c r="V68" i="4"/>
  <c r="AB68" i="4" s="1"/>
  <c r="AE68" i="4" s="1"/>
  <c r="AU71" i="4"/>
  <c r="AN71" i="4"/>
  <c r="AG71" i="4"/>
  <c r="Z71" i="4"/>
  <c r="X71" i="4"/>
  <c r="V71" i="4"/>
  <c r="AI71" i="4" s="1"/>
  <c r="AJ71" i="4" s="1"/>
  <c r="AU76" i="4"/>
  <c r="AN76" i="4"/>
  <c r="AG76" i="4"/>
  <c r="Z76" i="4"/>
  <c r="X76" i="4"/>
  <c r="V76" i="4"/>
  <c r="AU67" i="4"/>
  <c r="AN67" i="4"/>
  <c r="AG67" i="4"/>
  <c r="Z67" i="4"/>
  <c r="X67" i="4"/>
  <c r="V67" i="4"/>
  <c r="AI67" i="4" s="1"/>
  <c r="AL67" i="4" s="1"/>
  <c r="AU74" i="4"/>
  <c r="AN74" i="4"/>
  <c r="AG74" i="4"/>
  <c r="Z74" i="4"/>
  <c r="X74" i="4"/>
  <c r="V74" i="4"/>
  <c r="AU70" i="4"/>
  <c r="AN70" i="4"/>
  <c r="AG70" i="4"/>
  <c r="Z70" i="4"/>
  <c r="X70" i="4"/>
  <c r="V70" i="4"/>
  <c r="AI70" i="4" s="1"/>
  <c r="AU72" i="4"/>
  <c r="AN72" i="4"/>
  <c r="AG72" i="4"/>
  <c r="Z72" i="4"/>
  <c r="X72" i="4"/>
  <c r="V72" i="4"/>
  <c r="AU69" i="4"/>
  <c r="AN69" i="4"/>
  <c r="AG69" i="4"/>
  <c r="Z69" i="4"/>
  <c r="X69" i="4"/>
  <c r="V69" i="4"/>
  <c r="AU73" i="4"/>
  <c r="AN73" i="4"/>
  <c r="AG73" i="4"/>
  <c r="Z73" i="4"/>
  <c r="X73" i="4"/>
  <c r="V73" i="4"/>
  <c r="AU49" i="4"/>
  <c r="AN49" i="4"/>
  <c r="AG49" i="4"/>
  <c r="Z49" i="4"/>
  <c r="X49" i="4"/>
  <c r="V49" i="4"/>
  <c r="AU56" i="4"/>
  <c r="AN56" i="4"/>
  <c r="AG56" i="4"/>
  <c r="Z56" i="4"/>
  <c r="X56" i="4"/>
  <c r="V56" i="4"/>
  <c r="AU61" i="4"/>
  <c r="AN61" i="4"/>
  <c r="AG61" i="4"/>
  <c r="Z61" i="4"/>
  <c r="X61" i="4"/>
  <c r="V61" i="4"/>
  <c r="AP61" i="4" s="1"/>
  <c r="AU50" i="4"/>
  <c r="AN50" i="4"/>
  <c r="AG50" i="4"/>
  <c r="Z50" i="4"/>
  <c r="X50" i="4"/>
  <c r="V50" i="4"/>
  <c r="AU66" i="4"/>
  <c r="AN66" i="4"/>
  <c r="AG66" i="4"/>
  <c r="Z66" i="4"/>
  <c r="X66" i="4"/>
  <c r="V66" i="4"/>
  <c r="AU58" i="4"/>
  <c r="AN58" i="4"/>
  <c r="AG58" i="4"/>
  <c r="Z58" i="4"/>
  <c r="X58" i="4"/>
  <c r="V58" i="4"/>
  <c r="AU51" i="4"/>
  <c r="AN51" i="4"/>
  <c r="AG51" i="4"/>
  <c r="Z51" i="4"/>
  <c r="X51" i="4"/>
  <c r="V51" i="4"/>
  <c r="AU62" i="4"/>
  <c r="AN62" i="4"/>
  <c r="AG62" i="4"/>
  <c r="Z62" i="4"/>
  <c r="X62" i="4"/>
  <c r="V62" i="4"/>
  <c r="AP62" i="4" s="1"/>
  <c r="AU65" i="4"/>
  <c r="AN65" i="4"/>
  <c r="AG65" i="4"/>
  <c r="Z65" i="4"/>
  <c r="X65" i="4"/>
  <c r="V65" i="4"/>
  <c r="AI65" i="4" s="1"/>
  <c r="AU57" i="4"/>
  <c r="AN57" i="4"/>
  <c r="AG57" i="4"/>
  <c r="Z57" i="4"/>
  <c r="X57" i="4"/>
  <c r="V57" i="4"/>
  <c r="AU55" i="4"/>
  <c r="AN55" i="4"/>
  <c r="AG55" i="4"/>
  <c r="Z55" i="4"/>
  <c r="X55" i="4"/>
  <c r="V55" i="4"/>
  <c r="AU52" i="4"/>
  <c r="AN52" i="4"/>
  <c r="AG52" i="4"/>
  <c r="Z52" i="4"/>
  <c r="X52" i="4"/>
  <c r="V52" i="4"/>
  <c r="AU59" i="4"/>
  <c r="AN59" i="4"/>
  <c r="AG59" i="4"/>
  <c r="Z59" i="4"/>
  <c r="X59" i="4"/>
  <c r="V59" i="4"/>
  <c r="AU60" i="4"/>
  <c r="AN60" i="4"/>
  <c r="AG60" i="4"/>
  <c r="Z60" i="4"/>
  <c r="X60" i="4"/>
  <c r="V60" i="4"/>
  <c r="AU63" i="4"/>
  <c r="AN63" i="4"/>
  <c r="AG63" i="4"/>
  <c r="Z63" i="4"/>
  <c r="X63" i="4"/>
  <c r="V63" i="4"/>
  <c r="AU54" i="4"/>
  <c r="AN54" i="4"/>
  <c r="AG54" i="4"/>
  <c r="Z54" i="4"/>
  <c r="X54" i="4"/>
  <c r="V54" i="4"/>
  <c r="AI54" i="4" s="1"/>
  <c r="AJ54" i="4" s="1"/>
  <c r="AU53" i="4"/>
  <c r="AN53" i="4"/>
  <c r="AG53" i="4"/>
  <c r="Z53" i="4"/>
  <c r="X53" i="4"/>
  <c r="V53" i="4"/>
  <c r="AU42" i="4"/>
  <c r="AN42" i="4"/>
  <c r="AG42" i="4"/>
  <c r="Z42" i="4"/>
  <c r="X42" i="4"/>
  <c r="V42" i="4"/>
  <c r="AU48" i="4"/>
  <c r="AN48" i="4"/>
  <c r="AG48" i="4"/>
  <c r="Z48" i="4"/>
  <c r="X48" i="4"/>
  <c r="V48" i="4"/>
  <c r="AU44" i="4"/>
  <c r="AN44" i="4"/>
  <c r="AG44" i="4"/>
  <c r="Z44" i="4"/>
  <c r="X44" i="4"/>
  <c r="V44" i="4"/>
  <c r="AP44" i="4" s="1"/>
  <c r="AU45" i="4"/>
  <c r="AN45" i="4"/>
  <c r="AG45" i="4"/>
  <c r="Z45" i="4"/>
  <c r="X45" i="4"/>
  <c r="V45" i="4"/>
  <c r="AU43" i="4"/>
  <c r="AN43" i="4"/>
  <c r="AG43" i="4"/>
  <c r="Z43" i="4"/>
  <c r="X43" i="4"/>
  <c r="V43" i="4"/>
  <c r="AU41" i="4"/>
  <c r="AN41" i="4"/>
  <c r="AG41" i="4"/>
  <c r="Z41" i="4"/>
  <c r="X41" i="4"/>
  <c r="V41" i="4"/>
  <c r="AU40" i="4"/>
  <c r="AN40" i="4"/>
  <c r="AG40" i="4"/>
  <c r="Z40" i="4"/>
  <c r="X40" i="4"/>
  <c r="V40" i="4"/>
  <c r="AU39" i="4"/>
  <c r="AN39" i="4"/>
  <c r="AG39" i="4"/>
  <c r="Z39" i="4"/>
  <c r="X39" i="4"/>
  <c r="V39" i="4"/>
  <c r="AU46" i="4"/>
  <c r="AN46" i="4"/>
  <c r="AG46" i="4"/>
  <c r="Z46" i="4"/>
  <c r="X46" i="4"/>
  <c r="V46" i="4"/>
  <c r="AU47" i="4"/>
  <c r="AN47" i="4"/>
  <c r="AG47" i="4"/>
  <c r="Z47" i="4"/>
  <c r="X47" i="4"/>
  <c r="V47" i="4"/>
  <c r="AU299" i="4"/>
  <c r="AN299" i="4"/>
  <c r="AG299" i="4"/>
  <c r="Z299" i="4"/>
  <c r="X299" i="4"/>
  <c r="V299" i="4"/>
  <c r="AB299" i="4" s="1"/>
  <c r="AC299" i="4" s="1"/>
  <c r="AU297" i="4"/>
  <c r="AN297" i="4"/>
  <c r="AG297" i="4"/>
  <c r="Z297" i="4"/>
  <c r="X297" i="4"/>
  <c r="V297" i="4"/>
  <c r="AU307" i="4"/>
  <c r="AN307" i="4"/>
  <c r="AG307" i="4"/>
  <c r="Z307" i="4"/>
  <c r="X307" i="4"/>
  <c r="V307" i="4"/>
  <c r="AB307" i="4" s="1"/>
  <c r="AC307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P300" i="4" s="1"/>
  <c r="AQ300" i="4" s="1"/>
  <c r="AU309" i="4"/>
  <c r="AN309" i="4"/>
  <c r="AG309" i="4"/>
  <c r="Z309" i="4"/>
  <c r="X309" i="4"/>
  <c r="V309" i="4"/>
  <c r="AB309" i="4" s="1"/>
  <c r="AC309" i="4" s="1"/>
  <c r="AU306" i="4"/>
  <c r="AN306" i="4"/>
  <c r="AG306" i="4"/>
  <c r="Z306" i="4"/>
  <c r="X306" i="4"/>
  <c r="V306" i="4"/>
  <c r="AU305" i="4"/>
  <c r="AN305" i="4"/>
  <c r="AG305" i="4"/>
  <c r="Z305" i="4"/>
  <c r="X305" i="4"/>
  <c r="V305" i="4"/>
  <c r="AB305" i="4" s="1"/>
  <c r="AU296" i="4"/>
  <c r="AN296" i="4"/>
  <c r="AG296" i="4"/>
  <c r="Z296" i="4"/>
  <c r="X296" i="4"/>
  <c r="V296" i="4"/>
  <c r="AU298" i="4"/>
  <c r="AN298" i="4"/>
  <c r="AG298" i="4"/>
  <c r="Z298" i="4"/>
  <c r="X298" i="4"/>
  <c r="V298" i="4"/>
  <c r="AU304" i="4"/>
  <c r="AN304" i="4"/>
  <c r="AG304" i="4"/>
  <c r="Z304" i="4"/>
  <c r="X304" i="4"/>
  <c r="V304" i="4"/>
  <c r="AB304" i="4" s="1"/>
  <c r="AC304" i="4" s="1"/>
  <c r="AU308" i="4"/>
  <c r="AN308" i="4"/>
  <c r="AG308" i="4"/>
  <c r="Z308" i="4"/>
  <c r="X308" i="4"/>
  <c r="V308" i="4"/>
  <c r="AP308" i="4" s="1"/>
  <c r="AU303" i="4"/>
  <c r="AN303" i="4"/>
  <c r="AG303" i="4"/>
  <c r="Z303" i="4"/>
  <c r="X303" i="4"/>
  <c r="V303" i="4"/>
  <c r="AI303" i="4" s="1"/>
  <c r="AJ303" i="4" s="1"/>
  <c r="AU302" i="4"/>
  <c r="AN302" i="4"/>
  <c r="AG302" i="4"/>
  <c r="Z302" i="4"/>
  <c r="X302" i="4"/>
  <c r="V302" i="4"/>
  <c r="AP302" i="4" s="1"/>
  <c r="K3" i="4"/>
  <c r="J3" i="4"/>
  <c r="K2" i="4"/>
  <c r="J2" i="4"/>
  <c r="K1" i="4"/>
  <c r="J1" i="4"/>
  <c r="AB510" i="4"/>
  <c r="AE510" i="4" s="1"/>
  <c r="AP249" i="4"/>
  <c r="AP530" i="4"/>
  <c r="AQ530" i="4" s="1"/>
  <c r="AP274" i="4"/>
  <c r="AP288" i="4"/>
  <c r="AS288" i="4" s="1"/>
  <c r="AB339" i="4"/>
  <c r="AB567" i="4"/>
  <c r="AB315" i="4"/>
  <c r="AC315" i="4" s="1"/>
  <c r="AB313" i="4"/>
  <c r="AP567" i="4"/>
  <c r="AS567" i="4" s="1"/>
  <c r="AB159" i="4"/>
  <c r="AC159" i="4" s="1"/>
  <c r="AB311" i="4"/>
  <c r="AB440" i="4"/>
  <c r="AC440" i="4" s="1"/>
  <c r="AB534" i="4"/>
  <c r="AI548" i="4"/>
  <c r="AJ548" i="4" s="1"/>
  <c r="AP284" i="4"/>
  <c r="AB284" i="4"/>
  <c r="AI200" i="4"/>
  <c r="AJ200" i="4" s="1"/>
  <c r="AB200" i="4"/>
  <c r="AC200" i="4" s="1"/>
  <c r="AP147" i="4"/>
  <c r="AI336" i="4"/>
  <c r="AB336" i="4"/>
  <c r="AC336" i="4" s="1"/>
  <c r="AP550" i="4"/>
  <c r="AP261" i="4"/>
  <c r="AB275" i="4"/>
  <c r="AE275" i="4" s="1"/>
  <c r="AB338" i="4"/>
  <c r="AS368" i="4"/>
  <c r="AI496" i="4"/>
  <c r="AB505" i="4"/>
  <c r="AP522" i="4"/>
  <c r="AB530" i="4"/>
  <c r="AC530" i="4" s="1"/>
  <c r="AB561" i="4"/>
  <c r="AC561" i="4" s="1"/>
  <c r="AP561" i="4"/>
  <c r="AP285" i="4"/>
  <c r="AQ285" i="4" s="1"/>
  <c r="AP313" i="4"/>
  <c r="AQ313" i="4" s="1"/>
  <c r="AC357" i="4"/>
  <c r="AB378" i="4"/>
  <c r="AC378" i="4" s="1"/>
  <c r="AP462" i="4"/>
  <c r="AS462" i="4" s="1"/>
  <c r="AB484" i="4"/>
  <c r="AC484" i="4" s="1"/>
  <c r="AP515" i="4"/>
  <c r="AB542" i="4"/>
  <c r="AS553" i="4"/>
  <c r="AB577" i="4"/>
  <c r="AC577" i="4" s="1"/>
  <c r="AP289" i="4"/>
  <c r="AQ289" i="4" s="1"/>
  <c r="AB289" i="4"/>
  <c r="AC289" i="4" s="1"/>
  <c r="AP12" i="4"/>
  <c r="AQ12" i="4" s="1"/>
  <c r="AI554" i="4"/>
  <c r="AJ554" i="4" s="1"/>
  <c r="AB554" i="4"/>
  <c r="AE554" i="4" s="1"/>
  <c r="AP554" i="4"/>
  <c r="AQ554" i="4" s="1"/>
  <c r="AI273" i="4"/>
  <c r="AL273" i="4" s="1"/>
  <c r="AP273" i="4"/>
  <c r="AS273" i="4" s="1"/>
  <c r="AP506" i="4"/>
  <c r="AB506" i="4"/>
  <c r="AI193" i="4"/>
  <c r="AL193" i="4" s="1"/>
  <c r="AP193" i="4"/>
  <c r="AS193" i="4" s="1"/>
  <c r="AI242" i="4"/>
  <c r="AP242" i="4"/>
  <c r="AQ242" i="4" s="1"/>
  <c r="AB242" i="4"/>
  <c r="AC242" i="4" s="1"/>
  <c r="AI277" i="4"/>
  <c r="AJ277" i="4" s="1"/>
  <c r="AP277" i="4"/>
  <c r="AS277" i="4" s="1"/>
  <c r="AB277" i="4"/>
  <c r="AI347" i="4"/>
  <c r="AP246" i="4"/>
  <c r="AQ246" i="4" s="1"/>
  <c r="AB246" i="4"/>
  <c r="AI246" i="4"/>
  <c r="AI140" i="4"/>
  <c r="AB140" i="4"/>
  <c r="AC140" i="4" s="1"/>
  <c r="AI210" i="4"/>
  <c r="AP210" i="4"/>
  <c r="AI251" i="4"/>
  <c r="AL251" i="4" s="1"/>
  <c r="AP251" i="4"/>
  <c r="AQ251" i="4" s="1"/>
  <c r="AI257" i="4"/>
  <c r="AJ257" i="4" s="1"/>
  <c r="AP257" i="4"/>
  <c r="AQ257" i="4" s="1"/>
  <c r="AQ275" i="4"/>
  <c r="AB395" i="4"/>
  <c r="AC395" i="4" s="1"/>
  <c r="AP283" i="4"/>
  <c r="AQ283" i="4" s="1"/>
  <c r="AP513" i="4"/>
  <c r="AB513" i="4"/>
  <c r="AI532" i="4"/>
  <c r="AB532" i="4"/>
  <c r="AC532" i="4" s="1"/>
  <c r="AI569" i="4"/>
  <c r="AJ569" i="4" s="1"/>
  <c r="AP569" i="4"/>
  <c r="AB569" i="4"/>
  <c r="AC569" i="4" s="1"/>
  <c r="AE497" i="4"/>
  <c r="AP571" i="4"/>
  <c r="AQ571" i="4" s="1"/>
  <c r="AB30" i="4"/>
  <c r="AB235" i="4"/>
  <c r="AC235" i="4" s="1"/>
  <c r="AB249" i="4"/>
  <c r="AC249" i="4" s="1"/>
  <c r="AB261" i="4"/>
  <c r="AE261" i="4" s="1"/>
  <c r="AP372" i="4"/>
  <c r="AP427" i="4"/>
  <c r="AS427" i="4" s="1"/>
  <c r="AB471" i="4"/>
  <c r="AP497" i="4"/>
  <c r="AS497" i="4" s="1"/>
  <c r="AS516" i="4"/>
  <c r="AP526" i="4"/>
  <c r="AQ526" i="4" s="1"/>
  <c r="AL542" i="4"/>
  <c r="AM542" i="4" s="1"/>
  <c r="AB571" i="4"/>
  <c r="AI243" i="4"/>
  <c r="AP336" i="4"/>
  <c r="AP339" i="4"/>
  <c r="AP357" i="4"/>
  <c r="AI378" i="4"/>
  <c r="AJ378" i="4" s="1"/>
  <c r="AP380" i="4"/>
  <c r="AS440" i="4"/>
  <c r="AP484" i="4"/>
  <c r="AQ484" i="4" s="1"/>
  <c r="AP542" i="4"/>
  <c r="AP545" i="4"/>
  <c r="AP546" i="4"/>
  <c r="AQ546" i="4" s="1"/>
  <c r="AP577" i="4"/>
  <c r="AB77" i="4"/>
  <c r="AI113" i="4"/>
  <c r="AL113" i="4" s="1"/>
  <c r="AC121" i="4"/>
  <c r="AB155" i="4"/>
  <c r="AB213" i="4"/>
  <c r="AB201" i="4"/>
  <c r="AP205" i="4"/>
  <c r="AS205" i="4" s="1"/>
  <c r="AP236" i="4"/>
  <c r="AQ236" i="4" s="1"/>
  <c r="AB237" i="4"/>
  <c r="AC237" i="4" s="1"/>
  <c r="AP243" i="4"/>
  <c r="AB271" i="4"/>
  <c r="AC271" i="4" s="1"/>
  <c r="AI271" i="4"/>
  <c r="AJ271" i="4" s="1"/>
  <c r="AB312" i="4"/>
  <c r="AE312" i="4" s="1"/>
  <c r="AP312" i="4"/>
  <c r="AI312" i="4"/>
  <c r="AB236" i="4"/>
  <c r="AC236" i="4" s="1"/>
  <c r="AE243" i="4"/>
  <c r="AF243" i="4" s="1"/>
  <c r="AP177" i="4"/>
  <c r="AL226" i="4"/>
  <c r="AM226" i="4" s="1"/>
  <c r="AP327" i="4"/>
  <c r="AB327" i="4"/>
  <c r="AC327" i="4" s="1"/>
  <c r="AI327" i="4"/>
  <c r="AL327" i="4" s="1"/>
  <c r="AS126" i="4"/>
  <c r="AT126" i="4" s="1"/>
  <c r="AP121" i="4"/>
  <c r="AS121" i="4" s="1"/>
  <c r="AB192" i="4"/>
  <c r="AP213" i="4"/>
  <c r="AQ213" i="4" s="1"/>
  <c r="AB239" i="4"/>
  <c r="AP239" i="4"/>
  <c r="AQ239" i="4" s="1"/>
  <c r="AL235" i="4"/>
  <c r="AM235" i="4" s="1"/>
  <c r="AP235" i="4"/>
  <c r="AQ235" i="4" s="1"/>
  <c r="AP237" i="4"/>
  <c r="AQ237" i="4" s="1"/>
  <c r="AI276" i="4"/>
  <c r="AP276" i="4"/>
  <c r="AB276" i="4"/>
  <c r="AC276" i="4" s="1"/>
  <c r="AB420" i="4"/>
  <c r="AB447" i="4"/>
  <c r="AP447" i="4"/>
  <c r="AP460" i="4"/>
  <c r="AQ460" i="4" s="1"/>
  <c r="AB460" i="4"/>
  <c r="AI468" i="4"/>
  <c r="AP468" i="4"/>
  <c r="AQ468" i="4" s="1"/>
  <c r="AP501" i="4"/>
  <c r="AB501" i="4"/>
  <c r="AC501" i="4" s="1"/>
  <c r="AP524" i="4"/>
  <c r="AQ524" i="4" s="1"/>
  <c r="AB524" i="4"/>
  <c r="AC524" i="4" s="1"/>
  <c r="AL333" i="4"/>
  <c r="AM333" i="4" s="1"/>
  <c r="AI358" i="4"/>
  <c r="AJ358" i="4" s="1"/>
  <c r="AI368" i="4"/>
  <c r="AJ368" i="4" s="1"/>
  <c r="AP436" i="4"/>
  <c r="AP439" i="4"/>
  <c r="AP454" i="4"/>
  <c r="AB454" i="4"/>
  <c r="AE454" i="4" s="1"/>
  <c r="AI474" i="4"/>
  <c r="AJ474" i="4" s="1"/>
  <c r="AP474" i="4"/>
  <c r="AS474" i="4" s="1"/>
  <c r="AP475" i="4"/>
  <c r="AB475" i="4"/>
  <c r="AC475" i="4" s="1"/>
  <c r="AB518" i="4"/>
  <c r="AC518" i="4" s="1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I275" i="4"/>
  <c r="AJ275" i="4" s="1"/>
  <c r="AP333" i="4"/>
  <c r="AQ333" i="4" s="1"/>
  <c r="AB347" i="4"/>
  <c r="AI341" i="4"/>
  <c r="AI357" i="4"/>
  <c r="AP365" i="4"/>
  <c r="AS365" i="4" s="1"/>
  <c r="AI440" i="4"/>
  <c r="AI445" i="4"/>
  <c r="AJ445" i="4" s="1"/>
  <c r="AP445" i="4"/>
  <c r="AP469" i="4"/>
  <c r="AI469" i="4"/>
  <c r="AJ469" i="4" s="1"/>
  <c r="AB469" i="4"/>
  <c r="AC469" i="4" s="1"/>
  <c r="AP498" i="4"/>
  <c r="AB498" i="4"/>
  <c r="AP481" i="4"/>
  <c r="AS481" i="4" s="1"/>
  <c r="AB481" i="4"/>
  <c r="AP520" i="4"/>
  <c r="AQ520" i="4" s="1"/>
  <c r="AB520" i="4"/>
  <c r="AC520" i="4" s="1"/>
  <c r="AI520" i="4"/>
  <c r="AJ520" i="4" s="1"/>
  <c r="AL534" i="4"/>
  <c r="AM534" i="4" s="1"/>
  <c r="AI274" i="4"/>
  <c r="AJ274" i="4" s="1"/>
  <c r="AI285" i="4"/>
  <c r="AB333" i="4"/>
  <c r="AC333" i="4" s="1"/>
  <c r="AP338" i="4"/>
  <c r="AC358" i="4"/>
  <c r="AB368" i="4"/>
  <c r="AC368" i="4" s="1"/>
  <c r="AQ368" i="4"/>
  <c r="AP424" i="4"/>
  <c r="AQ424" i="4" s="1"/>
  <c r="AI433" i="4"/>
  <c r="AJ433" i="4" s="1"/>
  <c r="AI451" i="4"/>
  <c r="AJ451" i="4" s="1"/>
  <c r="AP451" i="4"/>
  <c r="AI467" i="4"/>
  <c r="AP467" i="4"/>
  <c r="AQ467" i="4" s="1"/>
  <c r="AB459" i="4"/>
  <c r="AC459" i="4" s="1"/>
  <c r="AI459" i="4"/>
  <c r="AJ459" i="4" s="1"/>
  <c r="AP459" i="4"/>
  <c r="AP455" i="4"/>
  <c r="AB455" i="4"/>
  <c r="AC455" i="4" s="1"/>
  <c r="AI482" i="4"/>
  <c r="AB482" i="4"/>
  <c r="AC482" i="4" s="1"/>
  <c r="AP482" i="4"/>
  <c r="AI511" i="4"/>
  <c r="AB511" i="4"/>
  <c r="AC511" i="4" s="1"/>
  <c r="AP511" i="4"/>
  <c r="AQ511" i="4" s="1"/>
  <c r="AB556" i="4"/>
  <c r="AC556" i="4" s="1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71" i="4"/>
  <c r="AB478" i="4"/>
  <c r="AC478" i="4" s="1"/>
  <c r="AP478" i="4"/>
  <c r="AQ478" i="4" s="1"/>
  <c r="AE496" i="4"/>
  <c r="AF496" i="4" s="1"/>
  <c r="AP496" i="4"/>
  <c r="AB493" i="4"/>
  <c r="AC493" i="4" s="1"/>
  <c r="AC497" i="4"/>
  <c r="AF497" i="4" s="1"/>
  <c r="AW497" i="4" s="1"/>
  <c r="AB507" i="4"/>
  <c r="AC507" i="4" s="1"/>
  <c r="AP507" i="4"/>
  <c r="AB509" i="4"/>
  <c r="AB514" i="4"/>
  <c r="AB516" i="4"/>
  <c r="AC516" i="4" s="1"/>
  <c r="AQ516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L484" i="4"/>
  <c r="AM484" i="4" s="1"/>
  <c r="AS493" i="4"/>
  <c r="AS514" i="4"/>
  <c r="AL538" i="4"/>
  <c r="AL565" i="4"/>
  <c r="AL567" i="4"/>
  <c r="AI516" i="4"/>
  <c r="AJ516" i="4" s="1"/>
  <c r="AL522" i="4"/>
  <c r="AM522" i="4" s="1"/>
  <c r="AL526" i="4"/>
  <c r="AM526" i="4" s="1"/>
  <c r="S526" i="4" s="1"/>
  <c r="AI529" i="4"/>
  <c r="AI553" i="4"/>
  <c r="AS557" i="4"/>
  <c r="AT557" i="4" s="1"/>
  <c r="O557" i="4" s="1"/>
  <c r="AJ565" i="4"/>
  <c r="AE247" i="4"/>
  <c r="AS258" i="4"/>
  <c r="AS510" i="4"/>
  <c r="AL491" i="4"/>
  <c r="AJ491" i="4"/>
  <c r="AQ493" i="4"/>
  <c r="AP502" i="4"/>
  <c r="AS502" i="4" s="1"/>
  <c r="AI497" i="4"/>
  <c r="AB479" i="4"/>
  <c r="AP479" i="4"/>
  <c r="AS479" i="4" s="1"/>
  <c r="AP540" i="4"/>
  <c r="AI540" i="4"/>
  <c r="AB540" i="4"/>
  <c r="AE502" i="4"/>
  <c r="AF502" i="4" s="1"/>
  <c r="AW502" i="4" s="1"/>
  <c r="AL512" i="4"/>
  <c r="AJ512" i="4"/>
  <c r="AI502" i="4"/>
  <c r="AL502" i="4" s="1"/>
  <c r="AL479" i="4"/>
  <c r="AJ479" i="4"/>
  <c r="AB508" i="4"/>
  <c r="AP508" i="4"/>
  <c r="AQ510" i="4"/>
  <c r="AB491" i="4"/>
  <c r="AP491" i="4"/>
  <c r="AL508" i="4"/>
  <c r="AJ508" i="4"/>
  <c r="AB512" i="4"/>
  <c r="AC512" i="4" s="1"/>
  <c r="AP512" i="4"/>
  <c r="AS512" i="4" s="1"/>
  <c r="AQ514" i="4"/>
  <c r="AP528" i="4"/>
  <c r="AB528" i="4"/>
  <c r="AI528" i="4"/>
  <c r="AI505" i="4"/>
  <c r="AI509" i="4"/>
  <c r="AI513" i="4"/>
  <c r="AL536" i="4"/>
  <c r="AJ536" i="4"/>
  <c r="AM536" i="4" s="1"/>
  <c r="AX536" i="4" s="1"/>
  <c r="AL550" i="4"/>
  <c r="AM550" i="4" s="1"/>
  <c r="AQ552" i="4"/>
  <c r="AI493" i="4"/>
  <c r="AJ493" i="4" s="1"/>
  <c r="AI498" i="4"/>
  <c r="AI501" i="4"/>
  <c r="AI481" i="4"/>
  <c r="AL481" i="4" s="1"/>
  <c r="AI506" i="4"/>
  <c r="AI510" i="4"/>
  <c r="AJ510" i="4" s="1"/>
  <c r="AI514" i="4"/>
  <c r="AP519" i="4"/>
  <c r="AQ519" i="4" s="1"/>
  <c r="AP532" i="4"/>
  <c r="AQ532" i="4" s="1"/>
  <c r="AP544" i="4"/>
  <c r="AB544" i="4"/>
  <c r="AC544" i="4" s="1"/>
  <c r="AI544" i="4"/>
  <c r="AI524" i="4"/>
  <c r="AJ524" i="4" s="1"/>
  <c r="AL546" i="4"/>
  <c r="AM546" i="4" s="1"/>
  <c r="N546" i="4" s="1"/>
  <c r="AL548" i="4"/>
  <c r="AM548" i="4" s="1"/>
  <c r="AB551" i="4"/>
  <c r="AP551" i="4"/>
  <c r="AS551" i="4" s="1"/>
  <c r="AI551" i="4"/>
  <c r="AB522" i="4"/>
  <c r="AB526" i="4"/>
  <c r="AB562" i="4"/>
  <c r="AC562" i="4" s="1"/>
  <c r="AI562" i="4"/>
  <c r="AL562" i="4" s="1"/>
  <c r="AP562" i="4"/>
  <c r="AP563" i="4"/>
  <c r="AI563" i="4"/>
  <c r="AJ563" i="4" s="1"/>
  <c r="AB563" i="4"/>
  <c r="AI537" i="4"/>
  <c r="AI541" i="4"/>
  <c r="AB546" i="4"/>
  <c r="AB550" i="4"/>
  <c r="AB552" i="4"/>
  <c r="AI552" i="4"/>
  <c r="AB557" i="4"/>
  <c r="AC557" i="4" s="1"/>
  <c r="AB558" i="4"/>
  <c r="AC558" i="4" s="1"/>
  <c r="AP558" i="4"/>
  <c r="AS558" i="4" s="1"/>
  <c r="AI558" i="4"/>
  <c r="AQ559" i="4"/>
  <c r="AS559" i="4"/>
  <c r="AJ567" i="4"/>
  <c r="AL577" i="4"/>
  <c r="AJ577" i="4"/>
  <c r="AB555" i="4"/>
  <c r="AB559" i="4"/>
  <c r="AE559" i="4" s="1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P570" i="4"/>
  <c r="AB570" i="4"/>
  <c r="AL575" i="4"/>
  <c r="AM575" i="4" s="1"/>
  <c r="AB579" i="4"/>
  <c r="AE579" i="4" s="1"/>
  <c r="AP411" i="4"/>
  <c r="AS411" i="4" s="1"/>
  <c r="AJ418" i="4"/>
  <c r="AM418" i="4" s="1"/>
  <c r="AX418" i="4" s="1"/>
  <c r="AJ436" i="4"/>
  <c r="AL436" i="4"/>
  <c r="AB408" i="4"/>
  <c r="AI405" i="4"/>
  <c r="AP405" i="4"/>
  <c r="AQ405" i="4" s="1"/>
  <c r="AB435" i="4"/>
  <c r="AC435" i="4" s="1"/>
  <c r="AP435" i="4"/>
  <c r="AS435" i="4" s="1"/>
  <c r="AI435" i="4"/>
  <c r="AL435" i="4" s="1"/>
  <c r="AJ427" i="4"/>
  <c r="AL427" i="4"/>
  <c r="AJ448" i="4"/>
  <c r="AM448" i="4" s="1"/>
  <c r="AP438" i="4"/>
  <c r="AQ438" i="4" s="1"/>
  <c r="AI438" i="4"/>
  <c r="AB441" i="4"/>
  <c r="AE441" i="4" s="1"/>
  <c r="AP441" i="4"/>
  <c r="AQ441" i="4" s="1"/>
  <c r="AI441" i="4"/>
  <c r="AL441" i="4" s="1"/>
  <c r="AP413" i="4"/>
  <c r="AB437" i="4"/>
  <c r="AE437" i="4" s="1"/>
  <c r="AP437" i="4"/>
  <c r="AB449" i="4"/>
  <c r="AC449" i="4" s="1"/>
  <c r="AP449" i="4"/>
  <c r="AL439" i="4"/>
  <c r="AM439" i="4" s="1"/>
  <c r="AI437" i="4"/>
  <c r="AL449" i="4"/>
  <c r="AJ449" i="4"/>
  <c r="AB436" i="4"/>
  <c r="AB439" i="4"/>
  <c r="AE439" i="4" s="1"/>
  <c r="AB427" i="4"/>
  <c r="AC427" i="4" s="1"/>
  <c r="AB451" i="4"/>
  <c r="AC451" i="4" s="1"/>
  <c r="AB445" i="4"/>
  <c r="AI447" i="4"/>
  <c r="AJ447" i="4" s="1"/>
  <c r="AL462" i="4"/>
  <c r="AM462" i="4" s="1"/>
  <c r="AB500" i="4"/>
  <c r="AE500" i="4" s="1"/>
  <c r="AP500" i="4"/>
  <c r="AQ500" i="4" s="1"/>
  <c r="AI500" i="4"/>
  <c r="AI460" i="4"/>
  <c r="AI454" i="4"/>
  <c r="AJ454" i="4" s="1"/>
  <c r="AJ478" i="4"/>
  <c r="AL478" i="4"/>
  <c r="AB462" i="4"/>
  <c r="AB467" i="4"/>
  <c r="AC467" i="4" s="1"/>
  <c r="AL471" i="4"/>
  <c r="AI455" i="4"/>
  <c r="AI475" i="4"/>
  <c r="AB504" i="4"/>
  <c r="AE504" i="4" s="1"/>
  <c r="AP504" i="4"/>
  <c r="AQ504" i="4" s="1"/>
  <c r="AB474" i="4"/>
  <c r="AB468" i="4"/>
  <c r="AC468" i="4" s="1"/>
  <c r="AJ471" i="4"/>
  <c r="AP470" i="4"/>
  <c r="AS470" i="4" s="1"/>
  <c r="AI504" i="4"/>
  <c r="AJ504" i="4" s="1"/>
  <c r="AP353" i="4"/>
  <c r="AB353" i="4"/>
  <c r="AI353" i="4"/>
  <c r="AB351" i="4"/>
  <c r="AI351" i="4"/>
  <c r="AP351" i="4"/>
  <c r="AI321" i="4"/>
  <c r="AB321" i="4"/>
  <c r="AE321" i="4" s="1"/>
  <c r="AI334" i="4"/>
  <c r="AB334" i="4"/>
  <c r="AE334" i="4" s="1"/>
  <c r="AP349" i="4"/>
  <c r="AQ349" i="4" s="1"/>
  <c r="AI349" i="4"/>
  <c r="AL349" i="4" s="1"/>
  <c r="AB349" i="4"/>
  <c r="AC349" i="4" s="1"/>
  <c r="AJ339" i="4"/>
  <c r="AC311" i="4"/>
  <c r="AS347" i="4"/>
  <c r="AQ347" i="4"/>
  <c r="AL365" i="4"/>
  <c r="AJ365" i="4"/>
  <c r="AP381" i="4"/>
  <c r="AI381" i="4"/>
  <c r="AB381" i="4"/>
  <c r="AI284" i="4"/>
  <c r="AJ284" i="4" s="1"/>
  <c r="AI289" i="4"/>
  <c r="AI315" i="4"/>
  <c r="AJ315" i="4" s="1"/>
  <c r="AI311" i="4"/>
  <c r="AL311" i="4" s="1"/>
  <c r="AL313" i="4"/>
  <c r="AP337" i="4"/>
  <c r="AS337" i="4" s="1"/>
  <c r="AB373" i="4"/>
  <c r="AC373" i="4" s="1"/>
  <c r="AI373" i="4"/>
  <c r="AP373" i="4"/>
  <c r="AJ313" i="4"/>
  <c r="AP341" i="4"/>
  <c r="AL338" i="4"/>
  <c r="AM338" i="4" s="1"/>
  <c r="AI337" i="4"/>
  <c r="AC339" i="4"/>
  <c r="AP358" i="4"/>
  <c r="AS358" i="4" s="1"/>
  <c r="AP363" i="4"/>
  <c r="AB363" i="4"/>
  <c r="AI363" i="4"/>
  <c r="AB375" i="4"/>
  <c r="AP375" i="4"/>
  <c r="AS375" i="4" s="1"/>
  <c r="AI375" i="4"/>
  <c r="AB359" i="4"/>
  <c r="AE359" i="4" s="1"/>
  <c r="AI359" i="4"/>
  <c r="AJ359" i="4" s="1"/>
  <c r="AQ359" i="4"/>
  <c r="AC352" i="4"/>
  <c r="AI352" i="4"/>
  <c r="AJ352" i="4" s="1"/>
  <c r="AP352" i="4"/>
  <c r="AS352" i="4" s="1"/>
  <c r="AB372" i="4"/>
  <c r="AB369" i="4"/>
  <c r="AE369" i="4" s="1"/>
  <c r="AI369" i="4"/>
  <c r="AJ369" i="4" s="1"/>
  <c r="AQ369" i="4"/>
  <c r="AB365" i="4"/>
  <c r="AB380" i="4"/>
  <c r="AJ213" i="4"/>
  <c r="AL213" i="4"/>
  <c r="AM213" i="4" s="1"/>
  <c r="AX213" i="4" s="1"/>
  <c r="AJ201" i="4"/>
  <c r="AM201" i="4" s="1"/>
  <c r="AL201" i="4"/>
  <c r="AB217" i="4"/>
  <c r="AP217" i="4"/>
  <c r="AC209" i="4"/>
  <c r="AI209" i="4"/>
  <c r="AL209" i="4" s="1"/>
  <c r="AP209" i="4"/>
  <c r="AP229" i="4"/>
  <c r="AB229" i="4"/>
  <c r="AL224" i="4"/>
  <c r="AM224" i="4" s="1"/>
  <c r="AP230" i="4"/>
  <c r="AS230" i="4" s="1"/>
  <c r="AB230" i="4"/>
  <c r="AS199" i="4"/>
  <c r="AT199" i="4" s="1"/>
  <c r="AB211" i="4"/>
  <c r="AP211" i="4"/>
  <c r="AQ211" i="4" s="1"/>
  <c r="AI217" i="4"/>
  <c r="AJ217" i="4" s="1"/>
  <c r="AB224" i="4"/>
  <c r="AP224" i="4"/>
  <c r="AL236" i="4"/>
  <c r="AB199" i="4"/>
  <c r="AI199" i="4"/>
  <c r="AJ199" i="4" s="1"/>
  <c r="AI229" i="4"/>
  <c r="AP226" i="4"/>
  <c r="AB226" i="4"/>
  <c r="AI230" i="4"/>
  <c r="AL237" i="4"/>
  <c r="AL239" i="4"/>
  <c r="AM239" i="4" s="1"/>
  <c r="AJ237" i="4"/>
  <c r="AP253" i="4"/>
  <c r="AI253" i="4"/>
  <c r="AB253" i="4"/>
  <c r="AB244" i="4"/>
  <c r="AC244" i="4" s="1"/>
  <c r="AC247" i="4"/>
  <c r="AI247" i="4"/>
  <c r="AP247" i="4"/>
  <c r="AQ258" i="4"/>
  <c r="AL261" i="4"/>
  <c r="AJ261" i="4"/>
  <c r="AL277" i="4"/>
  <c r="AM277" i="4" s="1"/>
  <c r="AB258" i="4"/>
  <c r="AI258" i="4"/>
  <c r="AB287" i="4"/>
  <c r="AE287" i="4" s="1"/>
  <c r="AP287" i="4"/>
  <c r="AI287" i="4"/>
  <c r="AE274" i="4"/>
  <c r="AF274" i="4" s="1"/>
  <c r="AS274" i="4"/>
  <c r="AB295" i="4"/>
  <c r="AP295" i="4"/>
  <c r="AS295" i="4" s="1"/>
  <c r="AQ274" i="4"/>
  <c r="AI295" i="4"/>
  <c r="AL295" i="4" s="1"/>
  <c r="AL288" i="4"/>
  <c r="AM288" i="4" s="1"/>
  <c r="AB273" i="4"/>
  <c r="AB283" i="4"/>
  <c r="AB288" i="4"/>
  <c r="AC288" i="4" s="1"/>
  <c r="AL11" i="4"/>
  <c r="AP137" i="4"/>
  <c r="AP11" i="4"/>
  <c r="AB20" i="4"/>
  <c r="AP14" i="4"/>
  <c r="AS14" i="4" s="1"/>
  <c r="AL18" i="4"/>
  <c r="AM18" i="4" s="1"/>
  <c r="N18" i="4" s="1"/>
  <c r="AJ36" i="4"/>
  <c r="AI13" i="4"/>
  <c r="AJ34" i="4"/>
  <c r="AB137" i="4"/>
  <c r="AB11" i="4"/>
  <c r="AJ147" i="4"/>
  <c r="AP18" i="4"/>
  <c r="AP16" i="4"/>
  <c r="AB12" i="4"/>
  <c r="AP24" i="4"/>
  <c r="AP36" i="4"/>
  <c r="AS36" i="4" s="1"/>
  <c r="AB32" i="4"/>
  <c r="AE32" i="4" s="1"/>
  <c r="AB34" i="4"/>
  <c r="AP140" i="4"/>
  <c r="AB147" i="4"/>
  <c r="AP148" i="4"/>
  <c r="AS148" i="4" s="1"/>
  <c r="AB141" i="4"/>
  <c r="AJ155" i="4"/>
  <c r="AP149" i="4"/>
  <c r="AB158" i="4"/>
  <c r="AE158" i="4" s="1"/>
  <c r="AP159" i="4"/>
  <c r="AB157" i="4"/>
  <c r="AP155" i="4"/>
  <c r="AI158" i="4"/>
  <c r="AC184" i="4"/>
  <c r="AI192" i="4"/>
  <c r="AL192" i="4" s="1"/>
  <c r="AB193" i="4"/>
  <c r="AJ67" i="4"/>
  <c r="AI59" i="4"/>
  <c r="AB105" i="4"/>
  <c r="AE105" i="4" s="1"/>
  <c r="AP105" i="4"/>
  <c r="AS105" i="4" s="1"/>
  <c r="AI105" i="4"/>
  <c r="AL105" i="4" s="1"/>
  <c r="AP102" i="4"/>
  <c r="AB102" i="4"/>
  <c r="AE102" i="4" s="1"/>
  <c r="AE113" i="4"/>
  <c r="AB109" i="4"/>
  <c r="AE109" i="4" s="1"/>
  <c r="AI109" i="4"/>
  <c r="AP109" i="4"/>
  <c r="AS109" i="4" s="1"/>
  <c r="AI94" i="4"/>
  <c r="AL94" i="4" s="1"/>
  <c r="AB85" i="4"/>
  <c r="AB87" i="4"/>
  <c r="AB97" i="4"/>
  <c r="AE97" i="4" s="1"/>
  <c r="AC92" i="4"/>
  <c r="AF92" i="4" s="1"/>
  <c r="AP111" i="4"/>
  <c r="AB111" i="4"/>
  <c r="AI111" i="4"/>
  <c r="AI107" i="4"/>
  <c r="AB120" i="4"/>
  <c r="AP120" i="4"/>
  <c r="AP124" i="4"/>
  <c r="AI124" i="4"/>
  <c r="AL124" i="4" s="1"/>
  <c r="AB124" i="4"/>
  <c r="AC124" i="4" s="1"/>
  <c r="AI120" i="4"/>
  <c r="AJ120" i="4" s="1"/>
  <c r="AB139" i="4"/>
  <c r="AP139" i="4"/>
  <c r="AQ139" i="4" s="1"/>
  <c r="AI139" i="4"/>
  <c r="AB126" i="4"/>
  <c r="AB118" i="4"/>
  <c r="AJ118" i="4"/>
  <c r="AP118" i="4"/>
  <c r="AI126" i="4"/>
  <c r="AJ126" i="4" s="1"/>
  <c r="AI121" i="4"/>
  <c r="AB133" i="4"/>
  <c r="AB297" i="4"/>
  <c r="AE297" i="4" s="1"/>
  <c r="AC338" i="4"/>
  <c r="AC122" i="4"/>
  <c r="AS257" i="4"/>
  <c r="AT257" i="4" s="1"/>
  <c r="AC261" i="4"/>
  <c r="AC460" i="4"/>
  <c r="AE460" i="4"/>
  <c r="AQ497" i="4"/>
  <c r="AQ277" i="4"/>
  <c r="AT277" i="4" s="1"/>
  <c r="AY277" i="4" s="1"/>
  <c r="AC554" i="4"/>
  <c r="AF554" i="4" s="1"/>
  <c r="AS530" i="4"/>
  <c r="AT530" i="4" s="1"/>
  <c r="AQ380" i="4"/>
  <c r="AQ339" i="4"/>
  <c r="AS339" i="4"/>
  <c r="AJ273" i="4"/>
  <c r="AQ567" i="4"/>
  <c r="AQ288" i="4"/>
  <c r="AT288" i="4" s="1"/>
  <c r="AS239" i="4"/>
  <c r="AS237" i="4"/>
  <c r="AE565" i="4"/>
  <c r="AF565" i="4" s="1"/>
  <c r="AE536" i="4"/>
  <c r="AF536" i="4" s="1"/>
  <c r="AE501" i="4"/>
  <c r="AF501" i="4" s="1"/>
  <c r="AS524" i="4"/>
  <c r="AT524" i="4" s="1"/>
  <c r="AE242" i="4"/>
  <c r="AF242" i="4" s="1"/>
  <c r="M243" i="4" s="1"/>
  <c r="P243" i="4" s="1"/>
  <c r="AE289" i="4"/>
  <c r="AF289" i="4" s="1"/>
  <c r="AJ532" i="4"/>
  <c r="AL532" i="4"/>
  <c r="AC506" i="4"/>
  <c r="AE506" i="4"/>
  <c r="AC513" i="4"/>
  <c r="AJ193" i="4"/>
  <c r="AJ312" i="4"/>
  <c r="AC277" i="4"/>
  <c r="AE277" i="4"/>
  <c r="AC510" i="4"/>
  <c r="AF510" i="4" s="1"/>
  <c r="AL451" i="4"/>
  <c r="AS571" i="4"/>
  <c r="AT571" i="4" s="1"/>
  <c r="AL569" i="4"/>
  <c r="AM569" i="4" s="1"/>
  <c r="AX569" i="4" s="1"/>
  <c r="AC155" i="4"/>
  <c r="AL12" i="4"/>
  <c r="AJ12" i="4"/>
  <c r="AS467" i="4"/>
  <c r="AJ79" i="4"/>
  <c r="AL79" i="4"/>
  <c r="AQ506" i="4"/>
  <c r="AS506" i="4"/>
  <c r="AT506" i="4" s="1"/>
  <c r="AS289" i="4"/>
  <c r="AQ121" i="4"/>
  <c r="AT121" i="4" s="1"/>
  <c r="AC347" i="4"/>
  <c r="AQ312" i="4"/>
  <c r="AS460" i="4"/>
  <c r="AT460" i="4" s="1"/>
  <c r="AJ518" i="4"/>
  <c r="AM518" i="4" s="1"/>
  <c r="N518" i="4" s="1"/>
  <c r="AS91" i="4"/>
  <c r="AJ327" i="4"/>
  <c r="AM327" i="4" s="1"/>
  <c r="AE564" i="4"/>
  <c r="AF564" i="4" s="1"/>
  <c r="AQ507" i="4"/>
  <c r="AL469" i="4"/>
  <c r="AM469" i="4" s="1"/>
  <c r="AQ481" i="4"/>
  <c r="AT481" i="4" s="1"/>
  <c r="AY481" i="4" s="1"/>
  <c r="AL520" i="4"/>
  <c r="AM520" i="4" s="1"/>
  <c r="AC509" i="4"/>
  <c r="AS478" i="4"/>
  <c r="AT478" i="4" s="1"/>
  <c r="AY478" i="4" s="1"/>
  <c r="AE524" i="4"/>
  <c r="AJ553" i="4"/>
  <c r="AL553" i="4"/>
  <c r="AQ276" i="4"/>
  <c r="AS276" i="4"/>
  <c r="AQ542" i="4"/>
  <c r="AQ372" i="4"/>
  <c r="AQ513" i="4"/>
  <c r="AJ140" i="4"/>
  <c r="AS469" i="4"/>
  <c r="AQ469" i="4"/>
  <c r="AS536" i="4"/>
  <c r="AT536" i="4" s="1"/>
  <c r="AL516" i="4"/>
  <c r="AM516" i="4" s="1"/>
  <c r="AC575" i="4"/>
  <c r="AQ565" i="4"/>
  <c r="AS565" i="4"/>
  <c r="AE516" i="4"/>
  <c r="AJ511" i="4"/>
  <c r="AQ451" i="4"/>
  <c r="AT451" i="4" s="1"/>
  <c r="AS451" i="4"/>
  <c r="AL440" i="4"/>
  <c r="AJ440" i="4"/>
  <c r="AM440" i="4" s="1"/>
  <c r="AQ454" i="4"/>
  <c r="AT454" i="4" s="1"/>
  <c r="AY454" i="4" s="1"/>
  <c r="AS454" i="4"/>
  <c r="AX333" i="4"/>
  <c r="AS447" i="4"/>
  <c r="AQ447" i="4"/>
  <c r="AE276" i="4"/>
  <c r="AF276" i="4" s="1"/>
  <c r="R277" i="4" s="1"/>
  <c r="AC560" i="4"/>
  <c r="AF560" i="4" s="1"/>
  <c r="AW560" i="4" s="1"/>
  <c r="AE478" i="4"/>
  <c r="AF478" i="4" s="1"/>
  <c r="AM273" i="4"/>
  <c r="AS236" i="4"/>
  <c r="AT236" i="4" s="1"/>
  <c r="AQ273" i="4"/>
  <c r="AT273" i="4" s="1"/>
  <c r="AQ200" i="4"/>
  <c r="AS200" i="4"/>
  <c r="AT200" i="4" s="1"/>
  <c r="AQ284" i="4"/>
  <c r="AS284" i="4"/>
  <c r="AE115" i="4"/>
  <c r="AF115" i="4" s="1"/>
  <c r="M115" i="4" s="1"/>
  <c r="P115" i="4" s="1"/>
  <c r="AQ550" i="4"/>
  <c r="AL341" i="4"/>
  <c r="AJ341" i="4"/>
  <c r="AC239" i="4"/>
  <c r="AE192" i="4"/>
  <c r="AC192" i="4"/>
  <c r="AC471" i="4"/>
  <c r="AE471" i="4"/>
  <c r="AX526" i="4"/>
  <c r="N526" i="4"/>
  <c r="AC201" i="4"/>
  <c r="AF201" i="4" s="1"/>
  <c r="AE201" i="4"/>
  <c r="AM565" i="4"/>
  <c r="AS242" i="4"/>
  <c r="AQ534" i="4"/>
  <c r="AS534" i="4"/>
  <c r="AT534" i="4" s="1"/>
  <c r="AL85" i="4"/>
  <c r="AM85" i="4" s="1"/>
  <c r="AE249" i="4"/>
  <c r="AF249" i="4" s="1"/>
  <c r="AS577" i="4"/>
  <c r="AQ577" i="4"/>
  <c r="AQ210" i="4"/>
  <c r="AS210" i="4"/>
  <c r="AT210" i="4" s="1"/>
  <c r="AL555" i="4"/>
  <c r="AM555" i="4" s="1"/>
  <c r="AX555" i="4" s="1"/>
  <c r="AT559" i="4"/>
  <c r="AQ327" i="4"/>
  <c r="AS327" i="4"/>
  <c r="AE236" i="4"/>
  <c r="AF236" i="4" s="1"/>
  <c r="AE556" i="4"/>
  <c r="AE459" i="4"/>
  <c r="AF459" i="4" s="1"/>
  <c r="AL274" i="4"/>
  <c r="AM274" i="4" s="1"/>
  <c r="AE573" i="4"/>
  <c r="AF573" i="4" s="1"/>
  <c r="R573" i="4" s="1"/>
  <c r="AQ455" i="4"/>
  <c r="AS455" i="4"/>
  <c r="AE518" i="4"/>
  <c r="AS439" i="4"/>
  <c r="AQ439" i="4"/>
  <c r="AS235" i="4"/>
  <c r="AT235" i="4" s="1"/>
  <c r="AY235" i="4" s="1"/>
  <c r="AX235" i="4"/>
  <c r="AY126" i="4"/>
  <c r="AT510" i="4"/>
  <c r="O510" i="4" s="1"/>
  <c r="AX575" i="4"/>
  <c r="AX546" i="4"/>
  <c r="S546" i="4"/>
  <c r="AC579" i="4"/>
  <c r="AL559" i="4"/>
  <c r="AJ559" i="4"/>
  <c r="AL558" i="4"/>
  <c r="AJ558" i="4"/>
  <c r="AX561" i="4"/>
  <c r="N561" i="4"/>
  <c r="Q561" i="4" s="1"/>
  <c r="S561" i="4"/>
  <c r="AC522" i="4"/>
  <c r="AE522" i="4"/>
  <c r="AC551" i="4"/>
  <c r="AE551" i="4"/>
  <c r="AE528" i="4"/>
  <c r="AC528" i="4"/>
  <c r="M565" i="4"/>
  <c r="P565" i="4" s="1"/>
  <c r="AW565" i="4"/>
  <c r="R565" i="4"/>
  <c r="AM570" i="4"/>
  <c r="N570" i="4" s="1"/>
  <c r="T570" i="4" s="1"/>
  <c r="AC559" i="4"/>
  <c r="AC550" i="4"/>
  <c r="AE550" i="4"/>
  <c r="AF550" i="4" s="1"/>
  <c r="AL563" i="4"/>
  <c r="AL524" i="4"/>
  <c r="AM524" i="4" s="1"/>
  <c r="AS519" i="4"/>
  <c r="AT519" i="4" s="1"/>
  <c r="AL510" i="4"/>
  <c r="AJ513" i="4"/>
  <c r="AQ528" i="4"/>
  <c r="AT528" i="4" s="1"/>
  <c r="AS528" i="4"/>
  <c r="AQ479" i="4"/>
  <c r="AQ502" i="4"/>
  <c r="AS570" i="4"/>
  <c r="AQ570" i="4"/>
  <c r="AL552" i="4"/>
  <c r="AJ552" i="4"/>
  <c r="AJ541" i="4"/>
  <c r="AL541" i="4"/>
  <c r="AQ562" i="4"/>
  <c r="AC526" i="4"/>
  <c r="AE526" i="4"/>
  <c r="AQ551" i="4"/>
  <c r="AT551" i="4" s="1"/>
  <c r="AE544" i="4"/>
  <c r="AJ514" i="4"/>
  <c r="AL514" i="4"/>
  <c r="AJ506" i="4"/>
  <c r="AL506" i="4"/>
  <c r="AJ501" i="4"/>
  <c r="AL501" i="4"/>
  <c r="AX522" i="4"/>
  <c r="N522" i="4"/>
  <c r="S522" i="4"/>
  <c r="AJ505" i="4"/>
  <c r="AL528" i="4"/>
  <c r="AJ528" i="4"/>
  <c r="AM528" i="4" s="1"/>
  <c r="AS491" i="4"/>
  <c r="AQ491" i="4"/>
  <c r="AT491" i="4" s="1"/>
  <c r="AY491" i="4" s="1"/>
  <c r="AE508" i="4"/>
  <c r="AC508" i="4"/>
  <c r="AL540" i="4"/>
  <c r="AM540" i="4" s="1"/>
  <c r="N540" i="4" s="1"/>
  <c r="Q540" i="4" s="1"/>
  <c r="AJ540" i="4"/>
  <c r="S534" i="4"/>
  <c r="N534" i="4"/>
  <c r="T534" i="4" s="1"/>
  <c r="AX534" i="4"/>
  <c r="R502" i="4"/>
  <c r="M502" i="4"/>
  <c r="P502" i="4" s="1"/>
  <c r="AC552" i="4"/>
  <c r="AE552" i="4"/>
  <c r="AE563" i="4"/>
  <c r="AF563" i="4" s="1"/>
  <c r="AC563" i="4"/>
  <c r="AE491" i="4"/>
  <c r="AC491" i="4"/>
  <c r="AQ540" i="4"/>
  <c r="AE570" i="4"/>
  <c r="AC570" i="4"/>
  <c r="AF570" i="4" s="1"/>
  <c r="AJ564" i="4"/>
  <c r="AL564" i="4"/>
  <c r="AC555" i="4"/>
  <c r="AF555" i="4" s="1"/>
  <c r="AE555" i="4"/>
  <c r="AC546" i="4"/>
  <c r="AE546" i="4"/>
  <c r="AQ563" i="4"/>
  <c r="AS563" i="4"/>
  <c r="AL551" i="4"/>
  <c r="AJ551" i="4"/>
  <c r="AL544" i="4"/>
  <c r="AJ544" i="4"/>
  <c r="AM544" i="4" s="1"/>
  <c r="AJ509" i="4"/>
  <c r="AX542" i="4"/>
  <c r="N542" i="4"/>
  <c r="Q542" i="4" s="1"/>
  <c r="S542" i="4"/>
  <c r="AS508" i="4"/>
  <c r="AQ508" i="4"/>
  <c r="AE540" i="4"/>
  <c r="AC540" i="4"/>
  <c r="AE479" i="4"/>
  <c r="AC479" i="4"/>
  <c r="AL475" i="4"/>
  <c r="AJ475" i="4"/>
  <c r="AE445" i="4"/>
  <c r="AC445" i="4"/>
  <c r="AX484" i="4"/>
  <c r="AE468" i="4"/>
  <c r="AL455" i="4"/>
  <c r="AJ455" i="4"/>
  <c r="AC462" i="4"/>
  <c r="AE462" i="4"/>
  <c r="AL454" i="4"/>
  <c r="AM454" i="4" s="1"/>
  <c r="AX462" i="4"/>
  <c r="AE451" i="4"/>
  <c r="AL437" i="4"/>
  <c r="AJ437" i="4"/>
  <c r="AS438" i="4"/>
  <c r="AJ435" i="4"/>
  <c r="AC474" i="4"/>
  <c r="AE474" i="4"/>
  <c r="AS504" i="4"/>
  <c r="AT504" i="4" s="1"/>
  <c r="AL460" i="4"/>
  <c r="AJ460" i="4"/>
  <c r="AE427" i="4"/>
  <c r="AS449" i="4"/>
  <c r="AQ449" i="4"/>
  <c r="AS413" i="4"/>
  <c r="AT413" i="4" s="1"/>
  <c r="AQ413" i="4"/>
  <c r="AC408" i="4"/>
  <c r="AF408" i="4" s="1"/>
  <c r="AE408" i="4"/>
  <c r="AJ405" i="4"/>
  <c r="AL405" i="4"/>
  <c r="AM405" i="4" s="1"/>
  <c r="AX405" i="4" s="1"/>
  <c r="AL504" i="4"/>
  <c r="AL500" i="4"/>
  <c r="AJ500" i="4"/>
  <c r="AM449" i="4"/>
  <c r="AC438" i="4"/>
  <c r="AE435" i="4"/>
  <c r="AS405" i="4"/>
  <c r="AC369" i="4"/>
  <c r="AF369" i="4" s="1"/>
  <c r="AJ375" i="4"/>
  <c r="AL375" i="4"/>
  <c r="AS373" i="4"/>
  <c r="AQ373" i="4"/>
  <c r="AE381" i="4"/>
  <c r="AF381" i="4" s="1"/>
  <c r="AW381" i="4" s="1"/>
  <c r="AC381" i="4"/>
  <c r="AL321" i="4"/>
  <c r="AM321" i="4" s="1"/>
  <c r="AJ321" i="4"/>
  <c r="AC351" i="4"/>
  <c r="AE351" i="4"/>
  <c r="AQ375" i="4"/>
  <c r="AT375" i="4" s="1"/>
  <c r="AY375" i="4" s="1"/>
  <c r="AS363" i="4"/>
  <c r="AQ363" i="4"/>
  <c r="AL337" i="4"/>
  <c r="AJ337" i="4"/>
  <c r="AS341" i="4"/>
  <c r="AT341" i="4" s="1"/>
  <c r="AQ341" i="4"/>
  <c r="AL373" i="4"/>
  <c r="AJ373" i="4"/>
  <c r="AJ311" i="4"/>
  <c r="AL284" i="4"/>
  <c r="AL381" i="4"/>
  <c r="AJ381" i="4"/>
  <c r="AT347" i="4"/>
  <c r="AJ349" i="4"/>
  <c r="AM349" i="4" s="1"/>
  <c r="AC365" i="4"/>
  <c r="AE365" i="4"/>
  <c r="AF365" i="4" s="1"/>
  <c r="AC375" i="4"/>
  <c r="AE375" i="4"/>
  <c r="AQ381" i="4"/>
  <c r="AS381" i="4"/>
  <c r="AS351" i="4"/>
  <c r="AQ351" i="4"/>
  <c r="AC372" i="4"/>
  <c r="AE372" i="4"/>
  <c r="AF372" i="4" s="1"/>
  <c r="AW372" i="4" s="1"/>
  <c r="AX338" i="4"/>
  <c r="AL351" i="4"/>
  <c r="AJ351" i="4"/>
  <c r="AS353" i="4"/>
  <c r="AQ353" i="4"/>
  <c r="AX288" i="4"/>
  <c r="AY199" i="4"/>
  <c r="AX224" i="4"/>
  <c r="AJ230" i="4"/>
  <c r="AM230" i="4" s="1"/>
  <c r="AL230" i="4"/>
  <c r="AE229" i="4"/>
  <c r="AC229" i="4"/>
  <c r="AC273" i="4"/>
  <c r="AE273" i="4"/>
  <c r="AF273" i="4" s="1"/>
  <c r="AW274" i="4"/>
  <c r="AE258" i="4"/>
  <c r="AC258" i="4"/>
  <c r="R242" i="4"/>
  <c r="M242" i="4"/>
  <c r="P242" i="4" s="1"/>
  <c r="AW243" i="4"/>
  <c r="AS226" i="4"/>
  <c r="AQ226" i="4"/>
  <c r="AJ229" i="4"/>
  <c r="AL229" i="4"/>
  <c r="AL199" i="4"/>
  <c r="AS229" i="4"/>
  <c r="AT229" i="4" s="1"/>
  <c r="AQ229" i="4"/>
  <c r="AS209" i="4"/>
  <c r="AQ209" i="4"/>
  <c r="AT209" i="4" s="1"/>
  <c r="AE283" i="4"/>
  <c r="AC283" i="4"/>
  <c r="AJ295" i="4"/>
  <c r="AM295" i="4" s="1"/>
  <c r="AE295" i="4"/>
  <c r="AC295" i="4"/>
  <c r="AC287" i="4"/>
  <c r="AF287" i="4" s="1"/>
  <c r="AT276" i="4"/>
  <c r="O277" i="4" s="1"/>
  <c r="AS247" i="4"/>
  <c r="AQ247" i="4"/>
  <c r="AQ253" i="4"/>
  <c r="AS253" i="4"/>
  <c r="AC252" i="4"/>
  <c r="AF252" i="4" s="1"/>
  <c r="AT239" i="4"/>
  <c r="AY239" i="4" s="1"/>
  <c r="S277" i="4"/>
  <c r="AL287" i="4"/>
  <c r="AJ287" i="4"/>
  <c r="AM287" i="4" s="1"/>
  <c r="AX287" i="4" s="1"/>
  <c r="AE226" i="4"/>
  <c r="AC226" i="4"/>
  <c r="AS211" i="4"/>
  <c r="AM236" i="4"/>
  <c r="AE224" i="4"/>
  <c r="AC224" i="4"/>
  <c r="AL158" i="4"/>
  <c r="AJ158" i="4"/>
  <c r="AE147" i="4"/>
  <c r="AF147" i="4" s="1"/>
  <c r="AC147" i="4"/>
  <c r="AE34" i="4"/>
  <c r="AC34" i="4"/>
  <c r="AE12" i="4"/>
  <c r="AC12" i="4"/>
  <c r="AQ18" i="4"/>
  <c r="AS18" i="4"/>
  <c r="AC137" i="4"/>
  <c r="AE137" i="4"/>
  <c r="AS11" i="4"/>
  <c r="AQ11" i="4"/>
  <c r="AE157" i="4"/>
  <c r="AC157" i="4"/>
  <c r="AE20" i="4"/>
  <c r="AF20" i="4" s="1"/>
  <c r="AC20" i="4"/>
  <c r="AC186" i="4"/>
  <c r="AE186" i="4"/>
  <c r="AS155" i="4"/>
  <c r="AQ155" i="4"/>
  <c r="AS149" i="4"/>
  <c r="AQ149" i="4"/>
  <c r="AS140" i="4"/>
  <c r="AQ140" i="4"/>
  <c r="AS24" i="4"/>
  <c r="AQ24" i="4"/>
  <c r="AS16" i="4"/>
  <c r="AQ16" i="4"/>
  <c r="AL13" i="4"/>
  <c r="AJ13" i="4"/>
  <c r="AE193" i="4"/>
  <c r="AC193" i="4"/>
  <c r="AE141" i="4"/>
  <c r="AC141" i="4"/>
  <c r="AS137" i="4"/>
  <c r="AQ137" i="4"/>
  <c r="AL139" i="4"/>
  <c r="AJ139" i="4"/>
  <c r="AS111" i="4"/>
  <c r="AQ111" i="4"/>
  <c r="AL65" i="4"/>
  <c r="AJ65" i="4"/>
  <c r="AL126" i="4"/>
  <c r="AE126" i="4"/>
  <c r="AC126" i="4"/>
  <c r="AJ124" i="4"/>
  <c r="AS120" i="4"/>
  <c r="AQ120" i="4"/>
  <c r="AC97" i="4"/>
  <c r="AF97" i="4" s="1"/>
  <c r="AC87" i="4"/>
  <c r="AE87" i="4"/>
  <c r="AC102" i="4"/>
  <c r="AE124" i="4"/>
  <c r="AC85" i="4"/>
  <c r="AF85" i="4" s="1"/>
  <c r="AE85" i="4"/>
  <c r="AQ124" i="4"/>
  <c r="AS124" i="4"/>
  <c r="AE120" i="4"/>
  <c r="AC120" i="4"/>
  <c r="AJ101" i="4"/>
  <c r="AL102" i="4"/>
  <c r="AM102" i="4" s="1"/>
  <c r="S102" i="4" s="1"/>
  <c r="AL109" i="4"/>
  <c r="AJ109" i="4"/>
  <c r="AC133" i="4"/>
  <c r="AL121" i="4"/>
  <c r="AM121" i="4" s="1"/>
  <c r="AJ121" i="4"/>
  <c r="AL120" i="4"/>
  <c r="AE111" i="4"/>
  <c r="AC111" i="4"/>
  <c r="AJ94" i="4"/>
  <c r="AF113" i="4"/>
  <c r="AQ102" i="4"/>
  <c r="AS102" i="4"/>
  <c r="AJ105" i="4"/>
  <c r="AL59" i="4"/>
  <c r="AJ59" i="4"/>
  <c r="AS308" i="4"/>
  <c r="AQ308" i="4"/>
  <c r="AT308" i="4" s="1"/>
  <c r="AY308" i="4" s="1"/>
  <c r="N516" i="4"/>
  <c r="AY460" i="4"/>
  <c r="AT469" i="4"/>
  <c r="AM193" i="4"/>
  <c r="AX193" i="4" s="1"/>
  <c r="AT339" i="4"/>
  <c r="AY339" i="4" s="1"/>
  <c r="R243" i="4"/>
  <c r="AW242" i="4"/>
  <c r="AM532" i="4"/>
  <c r="S532" i="4" s="1"/>
  <c r="AT289" i="4"/>
  <c r="AY289" i="4" s="1"/>
  <c r="AW536" i="4"/>
  <c r="R536" i="4"/>
  <c r="M536" i="4"/>
  <c r="P536" i="4" s="1"/>
  <c r="R560" i="4"/>
  <c r="M560" i="4"/>
  <c r="P560" i="4" s="1"/>
  <c r="R510" i="4"/>
  <c r="M510" i="4"/>
  <c r="P510" i="4" s="1"/>
  <c r="AW510" i="4"/>
  <c r="AX518" i="4"/>
  <c r="S518" i="4"/>
  <c r="AF277" i="4"/>
  <c r="AM451" i="4"/>
  <c r="S555" i="4"/>
  <c r="N555" i="4"/>
  <c r="AF575" i="4"/>
  <c r="AM460" i="4"/>
  <c r="AX460" i="4" s="1"/>
  <c r="AY510" i="4"/>
  <c r="AF491" i="4"/>
  <c r="AW491" i="4" s="1"/>
  <c r="AT242" i="4"/>
  <c r="AY242" i="4" s="1"/>
  <c r="AM551" i="4"/>
  <c r="S551" i="4" s="1"/>
  <c r="S550" i="4"/>
  <c r="N550" i="4"/>
  <c r="Q550" i="4" s="1"/>
  <c r="AX550" i="4"/>
  <c r="S565" i="4"/>
  <c r="AX565" i="4"/>
  <c r="N565" i="4"/>
  <c r="AT284" i="4"/>
  <c r="AF518" i="4"/>
  <c r="AT439" i="4"/>
  <c r="AF556" i="4"/>
  <c r="AM506" i="4"/>
  <c r="AM552" i="4"/>
  <c r="N552" i="4" s="1"/>
  <c r="T552" i="4" s="1"/>
  <c r="AM563" i="4"/>
  <c r="AW249" i="4"/>
  <c r="AM475" i="4"/>
  <c r="AF551" i="4"/>
  <c r="AW551" i="4" s="1"/>
  <c r="AF546" i="4"/>
  <c r="AM564" i="4"/>
  <c r="AX564" i="4" s="1"/>
  <c r="AM514" i="4"/>
  <c r="S514" i="4" s="1"/>
  <c r="AF522" i="4"/>
  <c r="R522" i="4" s="1"/>
  <c r="AM284" i="4"/>
  <c r="AF468" i="4"/>
  <c r="AF258" i="4"/>
  <c r="AT353" i="4"/>
  <c r="AY353" i="4" s="1"/>
  <c r="AM381" i="4"/>
  <c r="AX381" i="4" s="1"/>
  <c r="AT570" i="4"/>
  <c r="AY570" i="4" s="1"/>
  <c r="AT479" i="4"/>
  <c r="AF528" i="4"/>
  <c r="AM559" i="4"/>
  <c r="AX559" i="4" s="1"/>
  <c r="T518" i="4"/>
  <c r="Q518" i="4"/>
  <c r="AF508" i="4"/>
  <c r="AW508" i="4" s="1"/>
  <c r="Q522" i="4"/>
  <c r="T522" i="4"/>
  <c r="AF526" i="4"/>
  <c r="AM541" i="4"/>
  <c r="AM510" i="4"/>
  <c r="S510" i="4" s="1"/>
  <c r="AM558" i="4"/>
  <c r="Q546" i="4"/>
  <c r="T546" i="4"/>
  <c r="S520" i="4"/>
  <c r="N520" i="4"/>
  <c r="AX520" i="4"/>
  <c r="Q534" i="4"/>
  <c r="O536" i="4"/>
  <c r="AY536" i="4"/>
  <c r="AF540" i="4"/>
  <c r="AT508" i="4"/>
  <c r="O508" i="4" s="1"/>
  <c r="AT563" i="4"/>
  <c r="AW564" i="4"/>
  <c r="AF552" i="4"/>
  <c r="AF559" i="4"/>
  <c r="AF579" i="4"/>
  <c r="AW579" i="4" s="1"/>
  <c r="AT405" i="4"/>
  <c r="AY405" i="4" s="1"/>
  <c r="AT449" i="4"/>
  <c r="AY449" i="4" s="1"/>
  <c r="S449" i="4"/>
  <c r="N449" i="4"/>
  <c r="AX449" i="4"/>
  <c r="AF445" i="4"/>
  <c r="AY347" i="4"/>
  <c r="AM337" i="4"/>
  <c r="AX337" i="4" s="1"/>
  <c r="AT363" i="4"/>
  <c r="AT253" i="4"/>
  <c r="AY253" i="4" s="1"/>
  <c r="AT247" i="4"/>
  <c r="AF229" i="4"/>
  <c r="O242" i="4"/>
  <c r="S201" i="4"/>
  <c r="N201" i="4"/>
  <c r="T201" i="4" s="1"/>
  <c r="AT16" i="4"/>
  <c r="AY16" i="4" s="1"/>
  <c r="R113" i="4"/>
  <c r="M113" i="4"/>
  <c r="P113" i="4" s="1"/>
  <c r="AW113" i="4"/>
  <c r="M570" i="4"/>
  <c r="P570" i="4" s="1"/>
  <c r="AX563" i="4"/>
  <c r="AX506" i="4"/>
  <c r="Q555" i="4"/>
  <c r="T555" i="4"/>
  <c r="T550" i="4"/>
  <c r="AX532" i="4"/>
  <c r="N532" i="4"/>
  <c r="AX451" i="4"/>
  <c r="M575" i="4"/>
  <c r="P575" i="4" s="1"/>
  <c r="Q565" i="4"/>
  <c r="T565" i="4"/>
  <c r="AW518" i="4"/>
  <c r="R518" i="4"/>
  <c r="M518" i="4"/>
  <c r="P518" i="4" s="1"/>
  <c r="AW528" i="4"/>
  <c r="M522" i="4"/>
  <c r="P522" i="4" s="1"/>
  <c r="N514" i="4"/>
  <c r="Q514" i="4" s="1"/>
  <c r="AX284" i="4"/>
  <c r="O570" i="4"/>
  <c r="AW552" i="4"/>
  <c r="AY508" i="4"/>
  <c r="M526" i="4"/>
  <c r="P526" i="4" s="1"/>
  <c r="AW526" i="4"/>
  <c r="R526" i="4"/>
  <c r="AW559" i="4"/>
  <c r="R559" i="4"/>
  <c r="M559" i="4"/>
  <c r="P559" i="4" s="1"/>
  <c r="AX558" i="4"/>
  <c r="S558" i="4"/>
  <c r="N558" i="4"/>
  <c r="T558" i="4" s="1"/>
  <c r="N541" i="4"/>
  <c r="Q541" i="4" s="1"/>
  <c r="AW445" i="4"/>
  <c r="O504" i="4"/>
  <c r="AY504" i="4"/>
  <c r="S288" i="4"/>
  <c r="M365" i="4"/>
  <c r="P365" i="4" s="1"/>
  <c r="R365" i="4"/>
  <c r="AW229" i="4"/>
  <c r="AW92" i="4" l="1"/>
  <c r="M92" i="4"/>
  <c r="P92" i="4" s="1"/>
  <c r="R92" i="4"/>
  <c r="AQ206" i="4"/>
  <c r="AS206" i="4"/>
  <c r="AE254" i="4"/>
  <c r="AC254" i="4"/>
  <c r="AF254" i="4" s="1"/>
  <c r="AW254" i="4" s="1"/>
  <c r="AC292" i="4"/>
  <c r="AE292" i="4"/>
  <c r="AS340" i="4"/>
  <c r="AQ340" i="4"/>
  <c r="AE371" i="4"/>
  <c r="AC371" i="4"/>
  <c r="AF371" i="4" s="1"/>
  <c r="AW371" i="4" s="1"/>
  <c r="AC367" i="4"/>
  <c r="AE367" i="4"/>
  <c r="AC398" i="4"/>
  <c r="AE398" i="4"/>
  <c r="AC450" i="4"/>
  <c r="AE450" i="4"/>
  <c r="AF450" i="4" s="1"/>
  <c r="AQ476" i="4"/>
  <c r="AS476" i="4"/>
  <c r="M253" i="4"/>
  <c r="P253" i="4" s="1"/>
  <c r="M252" i="4"/>
  <c r="P252" i="4" s="1"/>
  <c r="R252" i="4"/>
  <c r="O341" i="4"/>
  <c r="AY210" i="4"/>
  <c r="AX121" i="4"/>
  <c r="M85" i="4"/>
  <c r="P85" i="4" s="1"/>
  <c r="AW85" i="4"/>
  <c r="R85" i="4"/>
  <c r="AX448" i="4"/>
  <c r="S448" i="4"/>
  <c r="N448" i="4"/>
  <c r="AE230" i="4"/>
  <c r="AC230" i="4"/>
  <c r="AS336" i="4"/>
  <c r="AQ336" i="4"/>
  <c r="AT336" i="4" s="1"/>
  <c r="AI190" i="4"/>
  <c r="AJ190" i="4" s="1"/>
  <c r="AP190" i="4"/>
  <c r="AQ190" i="4" s="1"/>
  <c r="AB190" i="4"/>
  <c r="AI232" i="4"/>
  <c r="AP232" i="4"/>
  <c r="AB232" i="4"/>
  <c r="AP328" i="4"/>
  <c r="AB328" i="4"/>
  <c r="AP343" i="4"/>
  <c r="AI343" i="4"/>
  <c r="AP355" i="4"/>
  <c r="AI355" i="4"/>
  <c r="AB355" i="4"/>
  <c r="AI366" i="4"/>
  <c r="AL366" i="4" s="1"/>
  <c r="AB366" i="4"/>
  <c r="AE366" i="4" s="1"/>
  <c r="AI400" i="4"/>
  <c r="AJ400" i="4" s="1"/>
  <c r="AB400" i="4"/>
  <c r="AC416" i="4"/>
  <c r="AE416" i="4"/>
  <c r="AI428" i="4"/>
  <c r="AJ428" i="4" s="1"/>
  <c r="AB428" i="4"/>
  <c r="AP428" i="4"/>
  <c r="AP458" i="4"/>
  <c r="AI458" i="4"/>
  <c r="AJ458" i="4" s="1"/>
  <c r="AP503" i="4"/>
  <c r="AQ503" i="4" s="1"/>
  <c r="AI503" i="4"/>
  <c r="AB503" i="4"/>
  <c r="AE503" i="4" s="1"/>
  <c r="AP487" i="4"/>
  <c r="AQ487" i="4" s="1"/>
  <c r="AI487" i="4"/>
  <c r="AJ487" i="4" s="1"/>
  <c r="AB487" i="4"/>
  <c r="AC487" i="4" s="1"/>
  <c r="AC334" i="4"/>
  <c r="AQ287" i="4"/>
  <c r="AS287" i="4"/>
  <c r="AE253" i="4"/>
  <c r="AC253" i="4"/>
  <c r="AF253" i="4" s="1"/>
  <c r="AW253" i="4" s="1"/>
  <c r="AB390" i="4"/>
  <c r="AP366" i="4"/>
  <c r="AS437" i="4"/>
  <c r="AT437" i="4" s="1"/>
  <c r="AQ437" i="4"/>
  <c r="AI432" i="4"/>
  <c r="AJ242" i="4"/>
  <c r="AM242" i="4" s="1"/>
  <c r="AL242" i="4"/>
  <c r="AP114" i="4"/>
  <c r="AI114" i="4"/>
  <c r="AL114" i="4" s="1"/>
  <c r="AI196" i="4"/>
  <c r="AJ196" i="4" s="1"/>
  <c r="AP196" i="4"/>
  <c r="AQ196" i="4" s="1"/>
  <c r="AB196" i="4"/>
  <c r="AI325" i="4"/>
  <c r="AP325" i="4"/>
  <c r="AB330" i="4"/>
  <c r="AI330" i="4"/>
  <c r="AP330" i="4"/>
  <c r="AS330" i="4" s="1"/>
  <c r="AB326" i="4"/>
  <c r="AC326" i="4" s="1"/>
  <c r="AI326" i="4"/>
  <c r="AI345" i="4"/>
  <c r="AP345" i="4"/>
  <c r="AI356" i="4"/>
  <c r="AJ356" i="4" s="1"/>
  <c r="AB356" i="4"/>
  <c r="AJ374" i="4"/>
  <c r="AL374" i="4"/>
  <c r="AB362" i="4"/>
  <c r="AI362" i="4"/>
  <c r="AL362" i="4" s="1"/>
  <c r="AB382" i="4"/>
  <c r="AI382" i="4"/>
  <c r="AL382" i="4" s="1"/>
  <c r="AP394" i="4"/>
  <c r="AI394" i="4"/>
  <c r="AJ394" i="4" s="1"/>
  <c r="AB394" i="4"/>
  <c r="AI398" i="4"/>
  <c r="AP398" i="4"/>
  <c r="AQ398" i="4" s="1"/>
  <c r="AI402" i="4"/>
  <c r="AP402" i="4"/>
  <c r="AB402" i="4"/>
  <c r="AB407" i="4"/>
  <c r="AI407" i="4"/>
  <c r="AL407" i="4" s="1"/>
  <c r="AB421" i="4"/>
  <c r="AP421" i="4"/>
  <c r="AI430" i="4"/>
  <c r="AB430" i="4"/>
  <c r="AP430" i="4"/>
  <c r="AI443" i="4"/>
  <c r="AB443" i="4"/>
  <c r="AP443" i="4"/>
  <c r="AQ443" i="4" s="1"/>
  <c r="AI450" i="4"/>
  <c r="AP450" i="4"/>
  <c r="AI452" i="4"/>
  <c r="AJ452" i="4" s="1"/>
  <c r="AB452" i="4"/>
  <c r="AE452" i="4" s="1"/>
  <c r="AP452" i="4"/>
  <c r="AS452" i="4" s="1"/>
  <c r="AI490" i="4"/>
  <c r="AJ490" i="4" s="1"/>
  <c r="AP490" i="4"/>
  <c r="AQ490" i="4" s="1"/>
  <c r="AP480" i="4"/>
  <c r="AQ480" i="4" s="1"/>
  <c r="AI480" i="4"/>
  <c r="AJ480" i="4" s="1"/>
  <c r="M276" i="4"/>
  <c r="P276" i="4" s="1"/>
  <c r="AL493" i="4"/>
  <c r="AC11" i="4"/>
  <c r="AE11" i="4"/>
  <c r="AM199" i="4"/>
  <c r="AC380" i="4"/>
  <c r="AE380" i="4"/>
  <c r="AI390" i="4"/>
  <c r="AJ390" i="4" s="1"/>
  <c r="AJ276" i="4"/>
  <c r="AL276" i="4"/>
  <c r="AJ336" i="4"/>
  <c r="AL336" i="4"/>
  <c r="AM336" i="4" s="1"/>
  <c r="AP167" i="4"/>
  <c r="AQ167" i="4" s="1"/>
  <c r="AI167" i="4"/>
  <c r="AJ167" i="4" s="1"/>
  <c r="AP225" i="4"/>
  <c r="AB225" i="4"/>
  <c r="AC225" i="4" s="1"/>
  <c r="AQ260" i="4"/>
  <c r="AS260" i="4"/>
  <c r="AI340" i="4"/>
  <c r="AB340" i="4"/>
  <c r="AI350" i="4"/>
  <c r="AP350" i="4"/>
  <c r="AB350" i="4"/>
  <c r="AI410" i="4"/>
  <c r="AP410" i="4"/>
  <c r="AI444" i="4"/>
  <c r="AJ444" i="4" s="1"/>
  <c r="AP444" i="4"/>
  <c r="AQ444" i="4" s="1"/>
  <c r="AB444" i="4"/>
  <c r="AB466" i="4"/>
  <c r="AC466" i="4" s="1"/>
  <c r="AP466" i="4"/>
  <c r="AQ466" i="4" s="1"/>
  <c r="AP477" i="4"/>
  <c r="AQ477" i="4" s="1"/>
  <c r="AB477" i="4"/>
  <c r="AC477" i="4" s="1"/>
  <c r="AI477" i="4"/>
  <c r="AI499" i="4"/>
  <c r="AJ499" i="4" s="1"/>
  <c r="AB499" i="4"/>
  <c r="AC499" i="4" s="1"/>
  <c r="AP499" i="4"/>
  <c r="AQ499" i="4" s="1"/>
  <c r="AJ192" i="4"/>
  <c r="AC109" i="4"/>
  <c r="AF109" i="4" s="1"/>
  <c r="AF224" i="4"/>
  <c r="AW224" i="4" s="1"/>
  <c r="AJ250" i="4"/>
  <c r="AM250" i="4" s="1"/>
  <c r="AL447" i="4"/>
  <c r="AM447" i="4" s="1"/>
  <c r="AX447" i="4" s="1"/>
  <c r="AC118" i="4"/>
  <c r="AE118" i="4"/>
  <c r="AL111" i="4"/>
  <c r="AJ111" i="4"/>
  <c r="AB167" i="4"/>
  <c r="AQ154" i="4"/>
  <c r="AT154" i="4" s="1"/>
  <c r="AY154" i="4" s="1"/>
  <c r="AE199" i="4"/>
  <c r="AC199" i="4"/>
  <c r="AF199" i="4" s="1"/>
  <c r="AB480" i="4"/>
  <c r="AC480" i="4" s="1"/>
  <c r="AQ243" i="4"/>
  <c r="AS243" i="4"/>
  <c r="AJ246" i="4"/>
  <c r="AL246" i="4"/>
  <c r="AQ147" i="4"/>
  <c r="AT147" i="4" s="1"/>
  <c r="AS147" i="4"/>
  <c r="AL243" i="4"/>
  <c r="AJ243" i="4"/>
  <c r="AP33" i="4"/>
  <c r="AS33" i="4" s="1"/>
  <c r="AB33" i="4"/>
  <c r="AB166" i="4"/>
  <c r="AI166" i="4"/>
  <c r="AP166" i="4"/>
  <c r="AL204" i="4"/>
  <c r="AJ204" i="4"/>
  <c r="AI241" i="4"/>
  <c r="AB241" i="4"/>
  <c r="AE270" i="4"/>
  <c r="AC270" i="4"/>
  <c r="AB342" i="4"/>
  <c r="AI342" i="4"/>
  <c r="AP342" i="4"/>
  <c r="AI360" i="4"/>
  <c r="AB360" i="4"/>
  <c r="AP360" i="4"/>
  <c r="AI371" i="4"/>
  <c r="AP371" i="4"/>
  <c r="AI376" i="4"/>
  <c r="AP376" i="4"/>
  <c r="AQ376" i="4" s="1"/>
  <c r="AI396" i="4"/>
  <c r="AP396" i="4"/>
  <c r="AS396" i="4" s="1"/>
  <c r="AB396" i="4"/>
  <c r="AI465" i="4"/>
  <c r="AJ465" i="4" s="1"/>
  <c r="AB465" i="4"/>
  <c r="AE465" i="4" s="1"/>
  <c r="AP465" i="4"/>
  <c r="AP473" i="4"/>
  <c r="AQ473" i="4" s="1"/>
  <c r="AB473" i="4"/>
  <c r="AI473" i="4"/>
  <c r="AJ473" i="4" s="1"/>
  <c r="AP492" i="4"/>
  <c r="AQ492" i="4" s="1"/>
  <c r="AI492" i="4"/>
  <c r="AJ492" i="4" s="1"/>
  <c r="AB492" i="4"/>
  <c r="AE492" i="4" s="1"/>
  <c r="AQ104" i="4"/>
  <c r="AT104" i="4" s="1"/>
  <c r="AP382" i="4"/>
  <c r="AB345" i="4"/>
  <c r="AL289" i="4"/>
  <c r="AJ289" i="4"/>
  <c r="AM289" i="4" s="1"/>
  <c r="AP448" i="4"/>
  <c r="AE436" i="4"/>
  <c r="AC436" i="4"/>
  <c r="AC432" i="4"/>
  <c r="AF432" i="4" s="1"/>
  <c r="AP416" i="4"/>
  <c r="AQ416" i="4" s="1"/>
  <c r="AB151" i="4"/>
  <c r="AE151" i="4" s="1"/>
  <c r="AI151" i="4"/>
  <c r="AI233" i="4"/>
  <c r="AB233" i="4"/>
  <c r="AP233" i="4"/>
  <c r="AP314" i="4"/>
  <c r="AB314" i="4"/>
  <c r="AI314" i="4"/>
  <c r="AI367" i="4"/>
  <c r="AP367" i="4"/>
  <c r="AI446" i="4"/>
  <c r="AP446" i="4"/>
  <c r="AB446" i="4"/>
  <c r="AE197" i="4"/>
  <c r="AJ291" i="4"/>
  <c r="AM291" i="4" s="1"/>
  <c r="AX291" i="4" s="1"/>
  <c r="AI154" i="4"/>
  <c r="AJ154" i="4" s="1"/>
  <c r="N277" i="4"/>
  <c r="AP241" i="4"/>
  <c r="AS241" i="4" s="1"/>
  <c r="AB448" i="4"/>
  <c r="AF435" i="4"/>
  <c r="AW435" i="4" s="1"/>
  <c r="AS498" i="4"/>
  <c r="AQ498" i="4"/>
  <c r="AI416" i="4"/>
  <c r="AI466" i="4"/>
  <c r="AJ466" i="4" s="1"/>
  <c r="AI176" i="4"/>
  <c r="AB176" i="4"/>
  <c r="AB320" i="4"/>
  <c r="AP320" i="4"/>
  <c r="AS320" i="4" s="1"/>
  <c r="AI320" i="4"/>
  <c r="AI346" i="4"/>
  <c r="AP346" i="4"/>
  <c r="AB346" i="4"/>
  <c r="AB361" i="4"/>
  <c r="AI361" i="4"/>
  <c r="AP364" i="4"/>
  <c r="AB364" i="4"/>
  <c r="AI364" i="4"/>
  <c r="AP385" i="4"/>
  <c r="AI385" i="4"/>
  <c r="AB385" i="4"/>
  <c r="AE385" i="4" s="1"/>
  <c r="AB391" i="4"/>
  <c r="AI391" i="4"/>
  <c r="AP391" i="4"/>
  <c r="AI424" i="4"/>
  <c r="AB424" i="4"/>
  <c r="AI442" i="4"/>
  <c r="AB442" i="4"/>
  <c r="AE442" i="4" s="1"/>
  <c r="AP442" i="4"/>
  <c r="AQ442" i="4" s="1"/>
  <c r="AI457" i="4"/>
  <c r="AJ457" i="4" s="1"/>
  <c r="AP457" i="4"/>
  <c r="AB457" i="4"/>
  <c r="AB470" i="4"/>
  <c r="AC470" i="4" s="1"/>
  <c r="AI470" i="4"/>
  <c r="AP495" i="4"/>
  <c r="AQ495" i="4" s="1"/>
  <c r="AB495" i="4"/>
  <c r="AC495" i="4" s="1"/>
  <c r="AI495" i="4"/>
  <c r="AJ495" i="4" s="1"/>
  <c r="AE244" i="4"/>
  <c r="AF244" i="4" s="1"/>
  <c r="AW244" i="4" s="1"/>
  <c r="AQ230" i="4"/>
  <c r="AE37" i="4"/>
  <c r="AF37" i="4" s="1"/>
  <c r="AJ353" i="4"/>
  <c r="AL353" i="4"/>
  <c r="R497" i="4"/>
  <c r="AW496" i="4"/>
  <c r="AQ338" i="4"/>
  <c r="AS338" i="4"/>
  <c r="AJ16" i="4"/>
  <c r="AL16" i="4"/>
  <c r="AI348" i="4"/>
  <c r="AP348" i="4"/>
  <c r="AB348" i="4"/>
  <c r="AB415" i="4"/>
  <c r="AC415" i="4" s="1"/>
  <c r="AI415" i="4"/>
  <c r="AJ415" i="4" s="1"/>
  <c r="AP415" i="4"/>
  <c r="AQ415" i="4" s="1"/>
  <c r="AI429" i="4"/>
  <c r="AJ429" i="4" s="1"/>
  <c r="AP429" i="4"/>
  <c r="AQ429" i="4" s="1"/>
  <c r="AB429" i="4"/>
  <c r="AE429" i="4" s="1"/>
  <c r="AB456" i="4"/>
  <c r="AP456" i="4"/>
  <c r="AI456" i="4"/>
  <c r="AI472" i="4"/>
  <c r="AJ472" i="4" s="1"/>
  <c r="AP472" i="4"/>
  <c r="AQ472" i="4" s="1"/>
  <c r="AB472" i="4"/>
  <c r="AC472" i="4" s="1"/>
  <c r="AI486" i="4"/>
  <c r="AP486" i="4"/>
  <c r="AB486" i="4"/>
  <c r="AI483" i="4"/>
  <c r="AJ483" i="4" s="1"/>
  <c r="AP483" i="4"/>
  <c r="AB483" i="4"/>
  <c r="AC483" i="4" s="1"/>
  <c r="AC388" i="4"/>
  <c r="AF388" i="4" s="1"/>
  <c r="AW388" i="4" s="1"/>
  <c r="Q201" i="4"/>
  <c r="AE208" i="4"/>
  <c r="AC321" i="4"/>
  <c r="AF321" i="4" s="1"/>
  <c r="AS217" i="4"/>
  <c r="AQ217" i="4"/>
  <c r="AC353" i="4"/>
  <c r="AF353" i="4" s="1"/>
  <c r="AE353" i="4"/>
  <c r="AB376" i="4"/>
  <c r="AJ334" i="4"/>
  <c r="AL334" i="4"/>
  <c r="AP162" i="4"/>
  <c r="AB162" i="4"/>
  <c r="AI162" i="4"/>
  <c r="AB212" i="4"/>
  <c r="AC212" i="4" s="1"/>
  <c r="AI212" i="4"/>
  <c r="AP212" i="4"/>
  <c r="AQ212" i="4" s="1"/>
  <c r="AB202" i="4"/>
  <c r="AI202" i="4"/>
  <c r="AP202" i="4"/>
  <c r="AQ202" i="4" s="1"/>
  <c r="AE223" i="4"/>
  <c r="AC223" i="4"/>
  <c r="AF223" i="4" s="1"/>
  <c r="AW223" i="4" s="1"/>
  <c r="AI344" i="4"/>
  <c r="AJ344" i="4" s="1"/>
  <c r="AB344" i="4"/>
  <c r="AP354" i="4"/>
  <c r="AI354" i="4"/>
  <c r="AL354" i="4" s="1"/>
  <c r="AB354" i="4"/>
  <c r="AB370" i="4"/>
  <c r="AP370" i="4"/>
  <c r="AI370" i="4"/>
  <c r="AJ370" i="4" s="1"/>
  <c r="AQ384" i="4"/>
  <c r="AT384" i="4" s="1"/>
  <c r="AS384" i="4"/>
  <c r="AP383" i="4"/>
  <c r="AQ383" i="4" s="1"/>
  <c r="AB383" i="4"/>
  <c r="AI386" i="4"/>
  <c r="AB386" i="4"/>
  <c r="AP386" i="4"/>
  <c r="AQ386" i="4" s="1"/>
  <c r="AB404" i="4"/>
  <c r="AP404" i="4"/>
  <c r="AS404" i="4" s="1"/>
  <c r="AI404" i="4"/>
  <c r="AI406" i="4"/>
  <c r="AP406" i="4"/>
  <c r="AB406" i="4"/>
  <c r="AI420" i="4"/>
  <c r="AL420" i="4" s="1"/>
  <c r="AP420" i="4"/>
  <c r="AI414" i="4"/>
  <c r="AB414" i="4"/>
  <c r="AC414" i="4" s="1"/>
  <c r="AI426" i="4"/>
  <c r="AP426" i="4"/>
  <c r="AP431" i="4"/>
  <c r="AI431" i="4"/>
  <c r="AJ431" i="4" s="1"/>
  <c r="AI464" i="4"/>
  <c r="AJ464" i="4" s="1"/>
  <c r="AP464" i="4"/>
  <c r="AQ464" i="4" s="1"/>
  <c r="AB453" i="4"/>
  <c r="AP453" i="4"/>
  <c r="AB488" i="4"/>
  <c r="AC488" i="4" s="1"/>
  <c r="AI488" i="4"/>
  <c r="AL488" i="4" s="1"/>
  <c r="AI494" i="4"/>
  <c r="AB494" i="4"/>
  <c r="AC494" i="4" s="1"/>
  <c r="AL150" i="4"/>
  <c r="AE198" i="4"/>
  <c r="AF198" i="4" s="1"/>
  <c r="AL352" i="4"/>
  <c r="AQ470" i="4"/>
  <c r="AT470" i="4" s="1"/>
  <c r="AL269" i="4"/>
  <c r="AE217" i="4"/>
  <c r="AC217" i="4"/>
  <c r="AL363" i="4"/>
  <c r="AJ363" i="4"/>
  <c r="AL497" i="4"/>
  <c r="AJ497" i="4"/>
  <c r="AC213" i="4"/>
  <c r="AE213" i="4"/>
  <c r="AF213" i="4" s="1"/>
  <c r="AB458" i="4"/>
  <c r="AB374" i="4"/>
  <c r="AS123" i="4"/>
  <c r="AT123" i="4" s="1"/>
  <c r="AY123" i="4" s="1"/>
  <c r="AQ123" i="4"/>
  <c r="AJ310" i="4"/>
  <c r="AL310" i="4"/>
  <c r="AM310" i="4" s="1"/>
  <c r="AC172" i="4"/>
  <c r="AF172" i="4" s="1"/>
  <c r="AQ337" i="4"/>
  <c r="AT337" i="4" s="1"/>
  <c r="AY337" i="4" s="1"/>
  <c r="N455" i="4"/>
  <c r="AB119" i="4"/>
  <c r="AI225" i="4"/>
  <c r="AL225" i="4" s="1"/>
  <c r="AP362" i="4"/>
  <c r="AE363" i="4"/>
  <c r="AC363" i="4"/>
  <c r="AF363" i="4" s="1"/>
  <c r="M363" i="4" s="1"/>
  <c r="P363" i="4" s="1"/>
  <c r="AI384" i="4"/>
  <c r="AB490" i="4"/>
  <c r="AP432" i="4"/>
  <c r="AI453" i="4"/>
  <c r="AP332" i="4"/>
  <c r="AQ332" i="4" s="1"/>
  <c r="AM352" i="4"/>
  <c r="AX352" i="4" s="1"/>
  <c r="AI476" i="4"/>
  <c r="AJ476" i="4" s="1"/>
  <c r="AB476" i="4"/>
  <c r="AP489" i="4"/>
  <c r="AB489" i="4"/>
  <c r="AE489" i="4" s="1"/>
  <c r="AI489" i="4"/>
  <c r="AB485" i="4"/>
  <c r="AC485" i="4" s="1"/>
  <c r="AP485" i="4"/>
  <c r="AQ485" i="4" s="1"/>
  <c r="AB384" i="4"/>
  <c r="AP361" i="4"/>
  <c r="AJ498" i="4"/>
  <c r="AL498" i="4"/>
  <c r="AQ482" i="4"/>
  <c r="AS482" i="4"/>
  <c r="AB433" i="4"/>
  <c r="AC433" i="4" s="1"/>
  <c r="AS445" i="4"/>
  <c r="AT445" i="4" s="1"/>
  <c r="AY445" i="4" s="1"/>
  <c r="AQ445" i="4"/>
  <c r="AI421" i="4"/>
  <c r="AP400" i="4"/>
  <c r="AQ400" i="4" s="1"/>
  <c r="AB464" i="4"/>
  <c r="AC464" i="4" s="1"/>
  <c r="AT381" i="4"/>
  <c r="AY381" i="4" s="1"/>
  <c r="AI92" i="4"/>
  <c r="AL77" i="4"/>
  <c r="AM313" i="4"/>
  <c r="AX313" i="4" s="1"/>
  <c r="AM504" i="4"/>
  <c r="AX504" i="4" s="1"/>
  <c r="AB18" i="4"/>
  <c r="AC18" i="4" s="1"/>
  <c r="AF351" i="4"/>
  <c r="AT455" i="4"/>
  <c r="AY455" i="4" s="1"/>
  <c r="AB93" i="4"/>
  <c r="AL200" i="4"/>
  <c r="AM200" i="4" s="1"/>
  <c r="AX200" i="4" s="1"/>
  <c r="AP133" i="4"/>
  <c r="AB94" i="4"/>
  <c r="AB16" i="4"/>
  <c r="AE16" i="4" s="1"/>
  <c r="AP71" i="4"/>
  <c r="AQ71" i="4" s="1"/>
  <c r="AP85" i="4"/>
  <c r="AB71" i="4"/>
  <c r="AC71" i="4" s="1"/>
  <c r="AM229" i="4"/>
  <c r="AB79" i="4"/>
  <c r="AF427" i="4"/>
  <c r="AM435" i="4"/>
  <c r="AX435" i="4" s="1"/>
  <c r="AP32" i="4"/>
  <c r="AQ32" i="4" s="1"/>
  <c r="AB81" i="4"/>
  <c r="AC81" i="4" s="1"/>
  <c r="AP79" i="4"/>
  <c r="AP77" i="4"/>
  <c r="AT373" i="4"/>
  <c r="AF462" i="4"/>
  <c r="AI99" i="4"/>
  <c r="AT211" i="4"/>
  <c r="AY211" i="4" s="1"/>
  <c r="AB36" i="4"/>
  <c r="AP93" i="4"/>
  <c r="AP113" i="4"/>
  <c r="AI302" i="4"/>
  <c r="AJ302" i="4" s="1"/>
  <c r="AI91" i="4"/>
  <c r="AB148" i="4"/>
  <c r="AP122" i="4"/>
  <c r="AT18" i="4"/>
  <c r="AB308" i="4"/>
  <c r="AC308" i="4" s="1"/>
  <c r="AS99" i="4"/>
  <c r="AT99" i="4" s="1"/>
  <c r="AP34" i="4"/>
  <c r="AQ34" i="4" s="1"/>
  <c r="AB91" i="4"/>
  <c r="AC91" i="4" s="1"/>
  <c r="AI122" i="4"/>
  <c r="AP115" i="4"/>
  <c r="AQ115" i="4" s="1"/>
  <c r="AT115" i="4" s="1"/>
  <c r="AM455" i="4"/>
  <c r="AI308" i="4"/>
  <c r="AP92" i="4"/>
  <c r="AS92" i="4" s="1"/>
  <c r="AI115" i="4"/>
  <c r="AL115" i="4" s="1"/>
  <c r="R224" i="4"/>
  <c r="M224" i="4"/>
  <c r="P224" i="4" s="1"/>
  <c r="R20" i="4"/>
  <c r="AW20" i="4"/>
  <c r="M20" i="4"/>
  <c r="P20" i="4" s="1"/>
  <c r="R491" i="4"/>
  <c r="O339" i="4"/>
  <c r="N548" i="4"/>
  <c r="S548" i="4"/>
  <c r="AX548" i="4"/>
  <c r="AQ83" i="4"/>
  <c r="AS83" i="4"/>
  <c r="AT83" i="4" s="1"/>
  <c r="AC22" i="4"/>
  <c r="AE22" i="4"/>
  <c r="AJ35" i="4"/>
  <c r="AL35" i="4"/>
  <c r="AC31" i="4"/>
  <c r="AE31" i="4"/>
  <c r="AL156" i="4"/>
  <c r="AJ156" i="4"/>
  <c r="AM156" i="4" s="1"/>
  <c r="AQ221" i="4"/>
  <c r="AS221" i="4"/>
  <c r="AT221" i="4" s="1"/>
  <c r="Q532" i="4"/>
  <c r="T532" i="4"/>
  <c r="O454" i="4"/>
  <c r="AY571" i="4"/>
  <c r="O571" i="4"/>
  <c r="AY247" i="4"/>
  <c r="Q520" i="4"/>
  <c r="T520" i="4"/>
  <c r="R363" i="4"/>
  <c r="O528" i="4"/>
  <c r="AY528" i="4"/>
  <c r="S230" i="4"/>
  <c r="N230" i="4"/>
  <c r="Q230" i="4" s="1"/>
  <c r="AX229" i="4"/>
  <c r="S321" i="4"/>
  <c r="N321" i="4"/>
  <c r="T321" i="4" s="1"/>
  <c r="AW427" i="4"/>
  <c r="AW97" i="4"/>
  <c r="M97" i="4"/>
  <c r="P97" i="4" s="1"/>
  <c r="R97" i="4"/>
  <c r="AW321" i="4"/>
  <c r="AY519" i="4"/>
  <c r="O519" i="4"/>
  <c r="S327" i="4"/>
  <c r="N327" i="4"/>
  <c r="AF452" i="4"/>
  <c r="R452" i="4" s="1"/>
  <c r="AW365" i="4"/>
  <c r="S524" i="4"/>
  <c r="N524" i="4"/>
  <c r="T524" i="4" s="1"/>
  <c r="AX524" i="4"/>
  <c r="AY121" i="4"/>
  <c r="AW462" i="4"/>
  <c r="R570" i="4"/>
  <c r="AW570" i="4"/>
  <c r="AW408" i="4"/>
  <c r="O551" i="4"/>
  <c r="AY551" i="4"/>
  <c r="AY209" i="4"/>
  <c r="AY363" i="4"/>
  <c r="S454" i="4"/>
  <c r="N454" i="4"/>
  <c r="AX455" i="4"/>
  <c r="AM311" i="4"/>
  <c r="N311" i="4" s="1"/>
  <c r="Q311" i="4" s="1"/>
  <c r="M508" i="4"/>
  <c r="P508" i="4" s="1"/>
  <c r="M551" i="4"/>
  <c r="P551" i="4" s="1"/>
  <c r="T542" i="4"/>
  <c r="AJ114" i="4"/>
  <c r="AQ105" i="4"/>
  <c r="AT105" i="4" s="1"/>
  <c r="O105" i="4" s="1"/>
  <c r="AC105" i="4"/>
  <c r="AF105" i="4" s="1"/>
  <c r="AQ14" i="4"/>
  <c r="AT14" i="4" s="1"/>
  <c r="AT226" i="4"/>
  <c r="O226" i="4" s="1"/>
  <c r="AF380" i="4"/>
  <c r="AW380" i="4" s="1"/>
  <c r="AQ435" i="4"/>
  <c r="AT435" i="4" s="1"/>
  <c r="AC385" i="4"/>
  <c r="AE91" i="4"/>
  <c r="AF91" i="4" s="1"/>
  <c r="AX250" i="4"/>
  <c r="R508" i="4"/>
  <c r="AY336" i="4"/>
  <c r="R551" i="4"/>
  <c r="N192" i="4"/>
  <c r="S570" i="4"/>
  <c r="AW236" i="4"/>
  <c r="AL315" i="4"/>
  <c r="AM315" i="4" s="1"/>
  <c r="AS415" i="4"/>
  <c r="AT415" i="4" s="1"/>
  <c r="AM341" i="4"/>
  <c r="AL394" i="4"/>
  <c r="AB154" i="4"/>
  <c r="AI81" i="4"/>
  <c r="S552" i="4"/>
  <c r="O288" i="4"/>
  <c r="N564" i="4"/>
  <c r="Q564" i="4" s="1"/>
  <c r="T561" i="4"/>
  <c r="AX570" i="4"/>
  <c r="AL359" i="4"/>
  <c r="AM359" i="4" s="1"/>
  <c r="AX359" i="4" s="1"/>
  <c r="AC441" i="4"/>
  <c r="AF441" i="4" s="1"/>
  <c r="AC500" i="4"/>
  <c r="AF500" i="4" s="1"/>
  <c r="AW500" i="4" s="1"/>
  <c r="AJ502" i="4"/>
  <c r="AM502" i="4" s="1"/>
  <c r="AX502" i="4" s="1"/>
  <c r="AE558" i="4"/>
  <c r="AF558" i="4" s="1"/>
  <c r="AE562" i="4"/>
  <c r="AF562" i="4" s="1"/>
  <c r="AS386" i="4"/>
  <c r="AT386" i="4" s="1"/>
  <c r="AQ365" i="4"/>
  <c r="AT365" i="4" s="1"/>
  <c r="AE18" i="4"/>
  <c r="AE569" i="4"/>
  <c r="AF569" i="4" s="1"/>
  <c r="AC138" i="4"/>
  <c r="AI33" i="4"/>
  <c r="AQ396" i="4"/>
  <c r="AT396" i="4" s="1"/>
  <c r="AP67" i="4"/>
  <c r="AB67" i="4"/>
  <c r="Q552" i="4"/>
  <c r="AY341" i="4"/>
  <c r="T311" i="4"/>
  <c r="AW573" i="4"/>
  <c r="AJ103" i="4"/>
  <c r="AM103" i="4" s="1"/>
  <c r="AS139" i="4"/>
  <c r="AT139" i="4" s="1"/>
  <c r="AY139" i="4" s="1"/>
  <c r="AM150" i="4"/>
  <c r="AL167" i="4"/>
  <c r="AM167" i="4" s="1"/>
  <c r="S167" i="4" s="1"/>
  <c r="AX239" i="4"/>
  <c r="AY257" i="4"/>
  <c r="AQ295" i="4"/>
  <c r="AF375" i="4"/>
  <c r="AW375" i="4" s="1"/>
  <c r="AQ320" i="4"/>
  <c r="AJ366" i="4"/>
  <c r="AQ404" i="4"/>
  <c r="AT404" i="4" s="1"/>
  <c r="AE512" i="4"/>
  <c r="AF512" i="4" s="1"/>
  <c r="AE538" i="4"/>
  <c r="AF538" i="4" s="1"/>
  <c r="AE315" i="4"/>
  <c r="AS520" i="4"/>
  <c r="AB123" i="4"/>
  <c r="AI104" i="4"/>
  <c r="AS152" i="4"/>
  <c r="AB21" i="4"/>
  <c r="S564" i="4"/>
  <c r="AX242" i="4"/>
  <c r="M573" i="4"/>
  <c r="P573" i="4" s="1"/>
  <c r="AQ36" i="4"/>
  <c r="AT36" i="4" s="1"/>
  <c r="AX226" i="4"/>
  <c r="R496" i="4"/>
  <c r="AS532" i="4"/>
  <c r="AT532" i="4" s="1"/>
  <c r="AL445" i="4"/>
  <c r="AM445" i="4" s="1"/>
  <c r="AQ462" i="4"/>
  <c r="AT462" i="4" s="1"/>
  <c r="AC359" i="4"/>
  <c r="M496" i="4"/>
  <c r="P496" i="4" s="1"/>
  <c r="AE271" i="4"/>
  <c r="AF271" i="4" s="1"/>
  <c r="AI68" i="4"/>
  <c r="AX277" i="4"/>
  <c r="AL217" i="4"/>
  <c r="AM217" i="4" s="1"/>
  <c r="AE225" i="4"/>
  <c r="AF225" i="4" s="1"/>
  <c r="AQ452" i="4"/>
  <c r="AC568" i="4"/>
  <c r="AF568" i="4" s="1"/>
  <c r="AY284" i="4"/>
  <c r="AW289" i="4"/>
  <c r="AT102" i="4"/>
  <c r="AF12" i="4"/>
  <c r="AE288" i="4"/>
  <c r="AF288" i="4" s="1"/>
  <c r="M288" i="4" s="1"/>
  <c r="P288" i="4" s="1"/>
  <c r="AJ225" i="4"/>
  <c r="AM225" i="4" s="1"/>
  <c r="AS349" i="4"/>
  <c r="AJ354" i="4"/>
  <c r="AM354" i="4" s="1"/>
  <c r="AF398" i="4"/>
  <c r="AC452" i="4"/>
  <c r="AE557" i="4"/>
  <c r="AF557" i="4" s="1"/>
  <c r="AM269" i="4"/>
  <c r="AS526" i="4"/>
  <c r="AT526" i="4" s="1"/>
  <c r="AE530" i="4"/>
  <c r="AF530" i="4" s="1"/>
  <c r="AL271" i="4"/>
  <c r="AM271" i="4" s="1"/>
  <c r="AS207" i="4"/>
  <c r="AT207" i="4" s="1"/>
  <c r="AM79" i="4"/>
  <c r="N79" i="4" s="1"/>
  <c r="T79" i="4" s="1"/>
  <c r="AL370" i="4"/>
  <c r="AM370" i="4" s="1"/>
  <c r="AP68" i="4"/>
  <c r="AC151" i="4"/>
  <c r="AF151" i="4" s="1"/>
  <c r="AS213" i="4"/>
  <c r="AT213" i="4" s="1"/>
  <c r="AY213" i="4" s="1"/>
  <c r="AQ518" i="4"/>
  <c r="AT518" i="4" s="1"/>
  <c r="AY518" i="4" s="1"/>
  <c r="AE561" i="4"/>
  <c r="AF561" i="4" s="1"/>
  <c r="AW561" i="4" s="1"/>
  <c r="AP70" i="4"/>
  <c r="AS115" i="4"/>
  <c r="AW432" i="4"/>
  <c r="O16" i="4"/>
  <c r="AY276" i="4"/>
  <c r="O451" i="4"/>
  <c r="AC68" i="4"/>
  <c r="AM13" i="4"/>
  <c r="S13" i="4" s="1"/>
  <c r="AF34" i="4"/>
  <c r="AL146" i="4"/>
  <c r="AM351" i="4"/>
  <c r="AQ352" i="4"/>
  <c r="AC439" i="4"/>
  <c r="AF439" i="4" s="1"/>
  <c r="AJ562" i="4"/>
  <c r="AM562" i="4" s="1"/>
  <c r="N562" i="4" s="1"/>
  <c r="T562" i="4" s="1"/>
  <c r="AE26" i="4"/>
  <c r="AF26" i="4" s="1"/>
  <c r="AE566" i="4"/>
  <c r="AF566" i="4" s="1"/>
  <c r="AJ488" i="4"/>
  <c r="AM488" i="4" s="1"/>
  <c r="AS468" i="4"/>
  <c r="AT468" i="4" s="1"/>
  <c r="AS376" i="4"/>
  <c r="AT376" i="4" s="1"/>
  <c r="AB104" i="4"/>
  <c r="AC104" i="4" s="1"/>
  <c r="AM365" i="4"/>
  <c r="AB70" i="4"/>
  <c r="AP248" i="4"/>
  <c r="AQ248" i="4" s="1"/>
  <c r="AB99" i="4"/>
  <c r="AE121" i="4"/>
  <c r="AF121" i="4" s="1"/>
  <c r="AE251" i="4"/>
  <c r="AF251" i="4" s="1"/>
  <c r="AC492" i="4"/>
  <c r="AF492" i="4" s="1"/>
  <c r="AF192" i="4"/>
  <c r="AL275" i="4"/>
  <c r="AM275" i="4" s="1"/>
  <c r="AS466" i="4"/>
  <c r="AT466" i="4" s="1"/>
  <c r="AF451" i="4"/>
  <c r="R451" i="4" s="1"/>
  <c r="AF544" i="4"/>
  <c r="AT502" i="4"/>
  <c r="O502" i="4" s="1"/>
  <c r="AF367" i="4"/>
  <c r="AS93" i="4"/>
  <c r="M554" i="4"/>
  <c r="P554" i="4" s="1"/>
  <c r="AW554" i="4"/>
  <c r="R554" i="4"/>
  <c r="Q18" i="4"/>
  <c r="T18" i="4"/>
  <c r="N200" i="4"/>
  <c r="AX201" i="4"/>
  <c r="S200" i="4"/>
  <c r="N310" i="4"/>
  <c r="S310" i="4"/>
  <c r="AY435" i="4"/>
  <c r="O449" i="4"/>
  <c r="R321" i="4"/>
  <c r="M321" i="4"/>
  <c r="P321" i="4" s="1"/>
  <c r="AY18" i="4"/>
  <c r="O18" i="4"/>
  <c r="AX230" i="4"/>
  <c r="R563" i="4"/>
  <c r="M563" i="4"/>
  <c r="P563" i="4" s="1"/>
  <c r="AW563" i="4"/>
  <c r="AX544" i="4"/>
  <c r="S544" i="4"/>
  <c r="N544" i="4"/>
  <c r="Q79" i="4"/>
  <c r="AF449" i="4"/>
  <c r="Q558" i="4"/>
  <c r="O123" i="4"/>
  <c r="AC183" i="4"/>
  <c r="AF183" i="4" s="1"/>
  <c r="AW183" i="4" s="1"/>
  <c r="AQ241" i="4"/>
  <c r="AT241" i="4" s="1"/>
  <c r="AX310" i="4"/>
  <c r="AF359" i="4"/>
  <c r="AE349" i="4"/>
  <c r="AF349" i="4" s="1"/>
  <c r="AE449" i="4"/>
  <c r="AS500" i="4"/>
  <c r="AC16" i="4"/>
  <c r="AF16" i="4" s="1"/>
  <c r="AJ251" i="4"/>
  <c r="AM251" i="4" s="1"/>
  <c r="AX251" i="4" s="1"/>
  <c r="AJ115" i="4"/>
  <c r="AM115" i="4" s="1"/>
  <c r="S115" i="4" s="1"/>
  <c r="AW468" i="4"/>
  <c r="AQ148" i="4"/>
  <c r="AC32" i="4"/>
  <c r="AF32" i="4" s="1"/>
  <c r="AQ411" i="4"/>
  <c r="AL568" i="4"/>
  <c r="AM568" i="4" s="1"/>
  <c r="AQ512" i="4"/>
  <c r="AT512" i="4" s="1"/>
  <c r="AE520" i="4"/>
  <c r="AF520" i="4" s="1"/>
  <c r="AQ193" i="4"/>
  <c r="Q524" i="4"/>
  <c r="S540" i="4"/>
  <c r="AQ109" i="4"/>
  <c r="AM158" i="4"/>
  <c r="AX18" i="4"/>
  <c r="AC366" i="4"/>
  <c r="AF366" i="4" s="1"/>
  <c r="R366" i="4" s="1"/>
  <c r="O479" i="4"/>
  <c r="AJ441" i="4"/>
  <c r="AM441" i="4" s="1"/>
  <c r="T541" i="4"/>
  <c r="AW277" i="4"/>
  <c r="AJ209" i="4"/>
  <c r="AM209" i="4" s="1"/>
  <c r="AX209" i="4" s="1"/>
  <c r="AY557" i="4"/>
  <c r="AC442" i="4"/>
  <c r="AF442" i="4" s="1"/>
  <c r="AY105" i="4"/>
  <c r="N103" i="4"/>
  <c r="T103" i="4" s="1"/>
  <c r="Q570" i="4"/>
  <c r="Q562" i="4"/>
  <c r="AF193" i="4"/>
  <c r="M192" i="4" s="1"/>
  <c r="P192" i="4" s="1"/>
  <c r="AQ358" i="4"/>
  <c r="AT358" i="4" s="1"/>
  <c r="AS214" i="4"/>
  <c r="AT214" i="4" s="1"/>
  <c r="AM577" i="4"/>
  <c r="AQ558" i="4"/>
  <c r="AT558" i="4" s="1"/>
  <c r="AE482" i="4"/>
  <c r="AF482" i="4" s="1"/>
  <c r="AW369" i="4"/>
  <c r="AQ92" i="4"/>
  <c r="AL154" i="4"/>
  <c r="AM154" i="4" s="1"/>
  <c r="AE553" i="4"/>
  <c r="AF553" i="4" s="1"/>
  <c r="AM436" i="4"/>
  <c r="AX436" i="4" s="1"/>
  <c r="S559" i="4"/>
  <c r="T540" i="4"/>
  <c r="AJ382" i="4"/>
  <c r="AM382" i="4" s="1"/>
  <c r="AC312" i="4"/>
  <c r="AQ93" i="4"/>
  <c r="N559" i="4"/>
  <c r="AM65" i="4"/>
  <c r="N65" i="4" s="1"/>
  <c r="AT520" i="4"/>
  <c r="AC429" i="4"/>
  <c r="AF429" i="4" s="1"/>
  <c r="AX540" i="4"/>
  <c r="AX321" i="4"/>
  <c r="AF111" i="4"/>
  <c r="AF22" i="4"/>
  <c r="AW22" i="4" s="1"/>
  <c r="AF11" i="4"/>
  <c r="AF334" i="4"/>
  <c r="AT447" i="4"/>
  <c r="AW147" i="4"/>
  <c r="R540" i="4"/>
  <c r="M540" i="4"/>
  <c r="P540" i="4" s="1"/>
  <c r="M442" i="4"/>
  <c r="P442" i="4" s="1"/>
  <c r="R442" i="4"/>
  <c r="AY373" i="4"/>
  <c r="AW109" i="4"/>
  <c r="S541" i="4"/>
  <c r="AX541" i="4"/>
  <c r="R528" i="4"/>
  <c r="M528" i="4"/>
  <c r="P528" i="4" s="1"/>
  <c r="N226" i="4"/>
  <c r="AX225" i="4"/>
  <c r="S563" i="4"/>
  <c r="N563" i="4"/>
  <c r="R289" i="4"/>
  <c r="M289" i="4"/>
  <c r="P289" i="4" s="1"/>
  <c r="AW288" i="4"/>
  <c r="O447" i="4"/>
  <c r="AW115" i="4"/>
  <c r="R115" i="4"/>
  <c r="AY229" i="4"/>
  <c r="AY451" i="4"/>
  <c r="AX150" i="4"/>
  <c r="Q321" i="4"/>
  <c r="AW540" i="4"/>
  <c r="AY506" i="4"/>
  <c r="O506" i="4"/>
  <c r="M501" i="4"/>
  <c r="P501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13" i="4"/>
  <c r="AE313" i="4"/>
  <c r="AM111" i="4"/>
  <c r="AF124" i="4"/>
  <c r="AT24" i="4"/>
  <c r="AT140" i="4"/>
  <c r="AT149" i="4"/>
  <c r="AF315" i="4"/>
  <c r="AT497" i="4"/>
  <c r="AF120" i="4"/>
  <c r="AT120" i="4"/>
  <c r="AY120" i="4" s="1"/>
  <c r="AF126" i="4"/>
  <c r="AF141" i="4"/>
  <c r="AM394" i="4"/>
  <c r="S575" i="4"/>
  <c r="N575" i="4"/>
  <c r="AQ575" i="4"/>
  <c r="AS575" i="4"/>
  <c r="AF516" i="4"/>
  <c r="AL467" i="4"/>
  <c r="AJ467" i="4"/>
  <c r="AF157" i="4"/>
  <c r="AM192" i="4"/>
  <c r="S192" i="4" s="1"/>
  <c r="AF230" i="4"/>
  <c r="AM375" i="4"/>
  <c r="AT352" i="4"/>
  <c r="O352" i="4" s="1"/>
  <c r="AT500" i="4"/>
  <c r="AI23" i="4"/>
  <c r="AP23" i="4"/>
  <c r="AP31" i="4"/>
  <c r="AI31" i="4"/>
  <c r="AB143" i="4"/>
  <c r="AI143" i="4"/>
  <c r="AB156" i="4"/>
  <c r="AP156" i="4"/>
  <c r="AB170" i="4"/>
  <c r="AC170" i="4" s="1"/>
  <c r="AI170" i="4"/>
  <c r="AP170" i="4"/>
  <c r="AP172" i="4"/>
  <c r="AI172" i="4"/>
  <c r="AP186" i="4"/>
  <c r="AQ186" i="4" s="1"/>
  <c r="AI186" i="4"/>
  <c r="AP183" i="4"/>
  <c r="AQ183" i="4" s="1"/>
  <c r="AI183" i="4"/>
  <c r="AI195" i="4"/>
  <c r="AJ195" i="4" s="1"/>
  <c r="AP195" i="4"/>
  <c r="AB195" i="4"/>
  <c r="AP198" i="4"/>
  <c r="AQ198" i="4" s="1"/>
  <c r="AI198" i="4"/>
  <c r="AP223" i="4"/>
  <c r="AI223" i="4"/>
  <c r="AP238" i="4"/>
  <c r="AB238" i="4"/>
  <c r="AP254" i="4"/>
  <c r="AI254" i="4"/>
  <c r="AP244" i="4"/>
  <c r="AQ244" i="4" s="1"/>
  <c r="AI244" i="4"/>
  <c r="AB250" i="4"/>
  <c r="AP250" i="4"/>
  <c r="AC567" i="4"/>
  <c r="AE567" i="4"/>
  <c r="AT260" i="4"/>
  <c r="AT577" i="4"/>
  <c r="AJ420" i="4"/>
  <c r="AQ205" i="4"/>
  <c r="AT205" i="4" s="1"/>
  <c r="AJ407" i="4"/>
  <c r="AM407" i="4" s="1"/>
  <c r="AJ113" i="4"/>
  <c r="AM113" i="4" s="1"/>
  <c r="AM67" i="4"/>
  <c r="AS32" i="4"/>
  <c r="AT258" i="4"/>
  <c r="AE577" i="4"/>
  <c r="AF577" i="4" s="1"/>
  <c r="M577" i="4" s="1"/>
  <c r="P577" i="4" s="1"/>
  <c r="AC354" i="4"/>
  <c r="AE354" i="4"/>
  <c r="AB59" i="4"/>
  <c r="AP59" i="4"/>
  <c r="AI75" i="4"/>
  <c r="AP75" i="4"/>
  <c r="AP78" i="4"/>
  <c r="AB78" i="4"/>
  <c r="AQ81" i="4"/>
  <c r="AS81" i="4"/>
  <c r="AP101" i="4"/>
  <c r="AB101" i="4"/>
  <c r="AI87" i="4"/>
  <c r="AP87" i="4"/>
  <c r="AI97" i="4"/>
  <c r="AP97" i="4"/>
  <c r="AP107" i="4"/>
  <c r="AB107" i="4"/>
  <c r="AE122" i="4"/>
  <c r="AF122" i="4" s="1"/>
  <c r="AW122" i="4" s="1"/>
  <c r="AP13" i="4"/>
  <c r="AB13" i="4"/>
  <c r="AP20" i="4"/>
  <c r="AI20" i="4"/>
  <c r="AB14" i="4"/>
  <c r="AC14" i="4" s="1"/>
  <c r="AI14" i="4"/>
  <c r="AI15" i="4"/>
  <c r="AJ15" i="4" s="1"/>
  <c r="AB15" i="4"/>
  <c r="AI24" i="4"/>
  <c r="AJ24" i="4" s="1"/>
  <c r="AB24" i="4"/>
  <c r="AI38" i="4"/>
  <c r="AJ38" i="4" s="1"/>
  <c r="AB38" i="4"/>
  <c r="AI30" i="4"/>
  <c r="AJ30" i="4" s="1"/>
  <c r="AP30" i="4"/>
  <c r="AQ30" i="4" s="1"/>
  <c r="AI141" i="4"/>
  <c r="AJ141" i="4" s="1"/>
  <c r="AP141" i="4"/>
  <c r="AI149" i="4"/>
  <c r="AB149" i="4"/>
  <c r="AC149" i="4" s="1"/>
  <c r="AP157" i="4"/>
  <c r="AQ157" i="4" s="1"/>
  <c r="AI157" i="4"/>
  <c r="AE184" i="4"/>
  <c r="AF184" i="4" s="1"/>
  <c r="AE209" i="4"/>
  <c r="AF209" i="4" s="1"/>
  <c r="AW209" i="4" s="1"/>
  <c r="AF247" i="4"/>
  <c r="AM479" i="4"/>
  <c r="AX479" i="4" s="1"/>
  <c r="AI328" i="4"/>
  <c r="AP326" i="4"/>
  <c r="AQ326" i="4" s="1"/>
  <c r="AE239" i="4"/>
  <c r="AP201" i="4"/>
  <c r="AB269" i="4"/>
  <c r="AB205" i="4"/>
  <c r="AE311" i="4"/>
  <c r="AT498" i="4"/>
  <c r="AM493" i="4"/>
  <c r="AY502" i="4"/>
  <c r="AF479" i="4"/>
  <c r="AW479" i="4" s="1"/>
  <c r="AS484" i="4"/>
  <c r="AT484" i="4" s="1"/>
  <c r="AM500" i="4"/>
  <c r="AM498" i="4"/>
  <c r="AM497" i="4"/>
  <c r="S504" i="4"/>
  <c r="R479" i="4"/>
  <c r="AW482" i="4"/>
  <c r="AC489" i="4"/>
  <c r="AF489" i="4" s="1"/>
  <c r="AW478" i="4"/>
  <c r="AM501" i="4"/>
  <c r="N500" i="4" s="1"/>
  <c r="Q500" i="4" s="1"/>
  <c r="M478" i="4"/>
  <c r="P478" i="4" s="1"/>
  <c r="AM478" i="4"/>
  <c r="AM491" i="4"/>
  <c r="M491" i="4"/>
  <c r="P491" i="4" s="1"/>
  <c r="N502" i="4"/>
  <c r="T502" i="4" s="1"/>
  <c r="R501" i="4"/>
  <c r="S502" i="4"/>
  <c r="R478" i="4"/>
  <c r="AC504" i="4"/>
  <c r="AF504" i="4" s="1"/>
  <c r="AE488" i="4"/>
  <c r="AF488" i="4" s="1"/>
  <c r="M497" i="4"/>
  <c r="P497" i="4" s="1"/>
  <c r="AJ481" i="4"/>
  <c r="AM481" i="4" s="1"/>
  <c r="AL579" i="4"/>
  <c r="AM579" i="4" s="1"/>
  <c r="AP579" i="4"/>
  <c r="T559" i="4"/>
  <c r="Q559" i="4"/>
  <c r="AX102" i="4"/>
  <c r="N102" i="4"/>
  <c r="T102" i="4" s="1"/>
  <c r="R450" i="4"/>
  <c r="M450" i="4"/>
  <c r="P450" i="4" s="1"/>
  <c r="AW556" i="4"/>
  <c r="M556" i="4"/>
  <c r="P556" i="4" s="1"/>
  <c r="AY200" i="4"/>
  <c r="AX440" i="4"/>
  <c r="N441" i="4"/>
  <c r="T516" i="4"/>
  <c r="Q516" i="4"/>
  <c r="AW201" i="4"/>
  <c r="AW315" i="4"/>
  <c r="S516" i="4"/>
  <c r="AX516" i="4"/>
  <c r="AW451" i="4"/>
  <c r="T544" i="4"/>
  <c r="Q544" i="4"/>
  <c r="AW172" i="4"/>
  <c r="R380" i="4"/>
  <c r="R381" i="4"/>
  <c r="M381" i="4"/>
  <c r="P381" i="4" s="1"/>
  <c r="AX289" i="4"/>
  <c r="N288" i="4"/>
  <c r="AW351" i="4"/>
  <c r="T449" i="4"/>
  <c r="Q449" i="4"/>
  <c r="N510" i="4"/>
  <c r="AX510" i="4"/>
  <c r="AW512" i="4"/>
  <c r="M512" i="4"/>
  <c r="P512" i="4" s="1"/>
  <c r="R512" i="4"/>
  <c r="AX528" i="4"/>
  <c r="S528" i="4"/>
  <c r="N528" i="4"/>
  <c r="AY439" i="4"/>
  <c r="AY147" i="4"/>
  <c r="S79" i="4"/>
  <c r="AX79" i="4"/>
  <c r="O121" i="4"/>
  <c r="O24" i="4"/>
  <c r="AY24" i="4"/>
  <c r="AY140" i="4"/>
  <c r="AY149" i="4"/>
  <c r="O405" i="4"/>
  <c r="R556" i="4"/>
  <c r="R579" i="4"/>
  <c r="M579" i="4"/>
  <c r="P579" i="4" s="1"/>
  <c r="AX481" i="4"/>
  <c r="R552" i="4"/>
  <c r="M552" i="4"/>
  <c r="P552" i="4" s="1"/>
  <c r="AY563" i="4"/>
  <c r="O563" i="4"/>
  <c r="AW252" i="4"/>
  <c r="R253" i="4"/>
  <c r="AW105" i="4"/>
  <c r="R105" i="4"/>
  <c r="M105" i="4"/>
  <c r="P105" i="4" s="1"/>
  <c r="AW550" i="4"/>
  <c r="M550" i="4"/>
  <c r="P550" i="4" s="1"/>
  <c r="R550" i="4"/>
  <c r="M555" i="4"/>
  <c r="P555" i="4" s="1"/>
  <c r="R555" i="4"/>
  <c r="AW555" i="4"/>
  <c r="AW367" i="4"/>
  <c r="S354" i="4"/>
  <c r="AX351" i="4"/>
  <c r="AY260" i="4"/>
  <c r="M225" i="4"/>
  <c r="P225" i="4" s="1"/>
  <c r="R225" i="4"/>
  <c r="O276" i="4"/>
  <c r="AX13" i="4"/>
  <c r="N13" i="4"/>
  <c r="AW544" i="4"/>
  <c r="M544" i="4"/>
  <c r="P544" i="4" s="1"/>
  <c r="R544" i="4"/>
  <c r="AW575" i="4"/>
  <c r="R575" i="4"/>
  <c r="M22" i="4"/>
  <c r="P22" i="4" s="1"/>
  <c r="AX199" i="4"/>
  <c r="AL247" i="4"/>
  <c r="AJ247" i="4"/>
  <c r="AJ253" i="4"/>
  <c r="AL253" i="4"/>
  <c r="AS224" i="4"/>
  <c r="AQ224" i="4"/>
  <c r="AE211" i="4"/>
  <c r="AC211" i="4"/>
  <c r="AJ238" i="4"/>
  <c r="AL238" i="4"/>
  <c r="AL68" i="4"/>
  <c r="AJ68" i="4"/>
  <c r="AM334" i="4"/>
  <c r="AF474" i="4"/>
  <c r="AB296" i="4"/>
  <c r="AC296" i="4" s="1"/>
  <c r="AI296" i="4"/>
  <c r="AJ296" i="4" s="1"/>
  <c r="AP296" i="4"/>
  <c r="AQ296" i="4" s="1"/>
  <c r="AI306" i="4"/>
  <c r="AJ306" i="4" s="1"/>
  <c r="AP306" i="4"/>
  <c r="AQ306" i="4" s="1"/>
  <c r="AB306" i="4"/>
  <c r="AC306" i="4" s="1"/>
  <c r="AB300" i="4"/>
  <c r="AI300" i="4"/>
  <c r="AJ300" i="4" s="1"/>
  <c r="AI307" i="4"/>
  <c r="AJ307" i="4" s="1"/>
  <c r="AP307" i="4"/>
  <c r="AQ307" i="4" s="1"/>
  <c r="AI299" i="4"/>
  <c r="AP299" i="4"/>
  <c r="AQ299" i="4" s="1"/>
  <c r="AI46" i="4"/>
  <c r="AB46" i="4"/>
  <c r="AP40" i="4"/>
  <c r="AB40" i="4"/>
  <c r="AI43" i="4"/>
  <c r="AB43" i="4"/>
  <c r="AP42" i="4"/>
  <c r="AI42" i="4"/>
  <c r="AB42" i="4"/>
  <c r="AI60" i="4"/>
  <c r="AP60" i="4"/>
  <c r="AI52" i="4"/>
  <c r="AB52" i="4"/>
  <c r="AB57" i="4"/>
  <c r="AC57" i="4" s="1"/>
  <c r="AP57" i="4"/>
  <c r="AI57" i="4"/>
  <c r="AS62" i="4"/>
  <c r="AQ62" i="4"/>
  <c r="AB58" i="4"/>
  <c r="AP58" i="4"/>
  <c r="AI50" i="4"/>
  <c r="AB50" i="4"/>
  <c r="AP50" i="4"/>
  <c r="AB56" i="4"/>
  <c r="AP56" i="4"/>
  <c r="AI56" i="4"/>
  <c r="AI73" i="4"/>
  <c r="AJ73" i="4" s="1"/>
  <c r="AB73" i="4"/>
  <c r="AP73" i="4"/>
  <c r="AP72" i="4"/>
  <c r="AQ72" i="4" s="1"/>
  <c r="AB72" i="4"/>
  <c r="AI72" i="4"/>
  <c r="AP76" i="4"/>
  <c r="AI76" i="4"/>
  <c r="AJ76" i="4" s="1"/>
  <c r="AP86" i="4"/>
  <c r="AQ86" i="4" s="1"/>
  <c r="AB86" i="4"/>
  <c r="AI86" i="4"/>
  <c r="AP80" i="4"/>
  <c r="AQ80" i="4" s="1"/>
  <c r="AI80" i="4"/>
  <c r="AJ80" i="4" s="1"/>
  <c r="AB80" i="4"/>
  <c r="AC80" i="4" s="1"/>
  <c r="AI82" i="4"/>
  <c r="AJ82" i="4" s="1"/>
  <c r="AP82" i="4"/>
  <c r="AB82" i="4"/>
  <c r="AC82" i="4" s="1"/>
  <c r="AB83" i="4"/>
  <c r="AI83" i="4"/>
  <c r="AB84" i="4"/>
  <c r="AC84" i="4" s="1"/>
  <c r="AP84" i="4"/>
  <c r="AI84" i="4"/>
  <c r="AJ84" i="4" s="1"/>
  <c r="AB95" i="4"/>
  <c r="AP95" i="4"/>
  <c r="AI96" i="4"/>
  <c r="AP96" i="4"/>
  <c r="AB96" i="4"/>
  <c r="AB88" i="4"/>
  <c r="AI88" i="4"/>
  <c r="AP88" i="4"/>
  <c r="AI100" i="4"/>
  <c r="AJ100" i="4" s="1"/>
  <c r="AP100" i="4"/>
  <c r="AB100" i="4"/>
  <c r="AC100" i="4" s="1"/>
  <c r="AB103" i="4"/>
  <c r="AC103" i="4" s="1"/>
  <c r="AP103" i="4"/>
  <c r="AB98" i="4"/>
  <c r="AC98" i="4" s="1"/>
  <c r="AI98" i="4"/>
  <c r="AJ98" i="4" s="1"/>
  <c r="AP98" i="4"/>
  <c r="AT111" i="4"/>
  <c r="AF31" i="4"/>
  <c r="AF471" i="4"/>
  <c r="AE216" i="4"/>
  <c r="AF216" i="4" s="1"/>
  <c r="R216" i="4" s="1"/>
  <c r="AI95" i="4"/>
  <c r="AB60" i="4"/>
  <c r="AE154" i="4"/>
  <c r="AC154" i="4"/>
  <c r="AS426" i="4"/>
  <c r="AQ426" i="4"/>
  <c r="AT92" i="4"/>
  <c r="AY92" i="4" s="1"/>
  <c r="AF68" i="4"/>
  <c r="AF208" i="4"/>
  <c r="AT217" i="4"/>
  <c r="AY217" i="4" s="1"/>
  <c r="AP43" i="4"/>
  <c r="AE514" i="4"/>
  <c r="AC514" i="4"/>
  <c r="AQ471" i="4"/>
  <c r="AS471" i="4"/>
  <c r="AJ482" i="4"/>
  <c r="AL482" i="4"/>
  <c r="AS430" i="4"/>
  <c r="AQ430" i="4"/>
  <c r="AI58" i="4"/>
  <c r="AE355" i="4"/>
  <c r="AC355" i="4"/>
  <c r="AB114" i="4"/>
  <c r="S113" i="4"/>
  <c r="AP176" i="4"/>
  <c r="AQ176" i="4" s="1"/>
  <c r="AP143" i="4"/>
  <c r="AP89" i="4"/>
  <c r="AI89" i="4"/>
  <c r="AB89" i="4"/>
  <c r="AC89" i="4" s="1"/>
  <c r="AI90" i="4"/>
  <c r="AJ90" i="4" s="1"/>
  <c r="AB90" i="4"/>
  <c r="AC90" i="4" s="1"/>
  <c r="AI110" i="4"/>
  <c r="AJ110" i="4" s="1"/>
  <c r="AP110" i="4"/>
  <c r="AI112" i="4"/>
  <c r="AB112" i="4"/>
  <c r="AC112" i="4" s="1"/>
  <c r="AI106" i="4"/>
  <c r="AJ106" i="4" s="1"/>
  <c r="AB106" i="4"/>
  <c r="AP106" i="4"/>
  <c r="AI108" i="4"/>
  <c r="AB108" i="4"/>
  <c r="AP125" i="4"/>
  <c r="AI125" i="4"/>
  <c r="AJ125" i="4" s="1"/>
  <c r="AP128" i="4"/>
  <c r="AB128" i="4"/>
  <c r="AI128" i="4"/>
  <c r="AJ128" i="4" s="1"/>
  <c r="AB129" i="4"/>
  <c r="AC129" i="4" s="1"/>
  <c r="AI129" i="4"/>
  <c r="AJ129" i="4" s="1"/>
  <c r="AP129" i="4"/>
  <c r="AP116" i="4"/>
  <c r="AI116" i="4"/>
  <c r="AI117" i="4"/>
  <c r="AP117" i="4"/>
  <c r="AP130" i="4"/>
  <c r="AQ130" i="4" s="1"/>
  <c r="AB130" i="4"/>
  <c r="AI134" i="4"/>
  <c r="AP134" i="4"/>
  <c r="AI138" i="4"/>
  <c r="AP138" i="4"/>
  <c r="AP131" i="4"/>
  <c r="AQ131" i="4" s="1"/>
  <c r="AB131" i="4"/>
  <c r="AC131" i="4" s="1"/>
  <c r="AB27" i="4"/>
  <c r="AC27" i="4" s="1"/>
  <c r="AI27" i="4"/>
  <c r="AJ27" i="4" s="1"/>
  <c r="AP27" i="4"/>
  <c r="AQ27" i="4" s="1"/>
  <c r="AI19" i="4"/>
  <c r="AJ19" i="4" s="1"/>
  <c r="AB19" i="4"/>
  <c r="AC19" i="4" s="1"/>
  <c r="AP25" i="4"/>
  <c r="AQ25" i="4" s="1"/>
  <c r="AB25" i="4"/>
  <c r="AC25" i="4" s="1"/>
  <c r="AI28" i="4"/>
  <c r="AB28" i="4"/>
  <c r="AP28" i="4"/>
  <c r="AQ28" i="4" s="1"/>
  <c r="AI17" i="4"/>
  <c r="AB17" i="4"/>
  <c r="AP22" i="4"/>
  <c r="AI22" i="4"/>
  <c r="AI26" i="4"/>
  <c r="AP26" i="4"/>
  <c r="AQ26" i="4" s="1"/>
  <c r="AI29" i="4"/>
  <c r="AB29" i="4"/>
  <c r="AP29" i="4"/>
  <c r="AQ29" i="4" s="1"/>
  <c r="AP35" i="4"/>
  <c r="AB35" i="4"/>
  <c r="AI37" i="4"/>
  <c r="AP37" i="4"/>
  <c r="AI142" i="4"/>
  <c r="AP142" i="4"/>
  <c r="AB142" i="4"/>
  <c r="AP144" i="4"/>
  <c r="AI144" i="4"/>
  <c r="AP146" i="4"/>
  <c r="AB146" i="4"/>
  <c r="AB145" i="4"/>
  <c r="AP145" i="4"/>
  <c r="AB150" i="4"/>
  <c r="AP150" i="4"/>
  <c r="AI171" i="4"/>
  <c r="AP171" i="4"/>
  <c r="AB171" i="4"/>
  <c r="AI163" i="4"/>
  <c r="AJ163" i="4" s="1"/>
  <c r="AB163" i="4"/>
  <c r="AP163" i="4"/>
  <c r="AP178" i="4"/>
  <c r="AB178" i="4"/>
  <c r="AI178" i="4"/>
  <c r="AI179" i="4"/>
  <c r="AP179" i="4"/>
  <c r="AI181" i="4"/>
  <c r="AB181" i="4"/>
  <c r="AP181" i="4"/>
  <c r="AI185" i="4"/>
  <c r="AP185" i="4"/>
  <c r="AQ185" i="4" s="1"/>
  <c r="AB185" i="4"/>
  <c r="AI197" i="4"/>
  <c r="AP197" i="4"/>
  <c r="AQ197" i="4" s="1"/>
  <c r="AB194" i="4"/>
  <c r="AC194" i="4" s="1"/>
  <c r="AI194" i="4"/>
  <c r="AJ194" i="4" s="1"/>
  <c r="AP194" i="4"/>
  <c r="AP208" i="4"/>
  <c r="AQ208" i="4" s="1"/>
  <c r="AI208" i="4"/>
  <c r="AB204" i="4"/>
  <c r="AC204" i="4" s="1"/>
  <c r="AP204" i="4"/>
  <c r="AI206" i="4"/>
  <c r="AJ206" i="4" s="1"/>
  <c r="AB206" i="4"/>
  <c r="AC206" i="4" s="1"/>
  <c r="AI207" i="4"/>
  <c r="AB207" i="4"/>
  <c r="AC207" i="4" s="1"/>
  <c r="AI203" i="4"/>
  <c r="AP203" i="4"/>
  <c r="AB203" i="4"/>
  <c r="AI214" i="4"/>
  <c r="AB214" i="4"/>
  <c r="AP231" i="4"/>
  <c r="AB231" i="4"/>
  <c r="AI216" i="4"/>
  <c r="AP216" i="4"/>
  <c r="AI227" i="4"/>
  <c r="AB227" i="4"/>
  <c r="AC227" i="4" s="1"/>
  <c r="AP227" i="4"/>
  <c r="AI221" i="4"/>
  <c r="AB221" i="4"/>
  <c r="AI218" i="4"/>
  <c r="AP218" i="4"/>
  <c r="AB218" i="4"/>
  <c r="AI222" i="4"/>
  <c r="AP222" i="4"/>
  <c r="AB222" i="4"/>
  <c r="AS223" i="4"/>
  <c r="AQ223" i="4"/>
  <c r="AB240" i="4"/>
  <c r="AI240" i="4"/>
  <c r="AL241" i="4"/>
  <c r="AJ241" i="4"/>
  <c r="AI252" i="4"/>
  <c r="AJ252" i="4" s="1"/>
  <c r="AP252" i="4"/>
  <c r="S85" i="4"/>
  <c r="AT93" i="4"/>
  <c r="AB134" i="4"/>
  <c r="AL119" i="4"/>
  <c r="AM119" i="4" s="1"/>
  <c r="AI152" i="4"/>
  <c r="AB152" i="4"/>
  <c r="AI145" i="4"/>
  <c r="AB144" i="4"/>
  <c r="AB23" i="4"/>
  <c r="AQ33" i="4"/>
  <c r="AT33" i="4" s="1"/>
  <c r="AJ132" i="4"/>
  <c r="AM132" i="4" s="1"/>
  <c r="AT274" i="4"/>
  <c r="AY274" i="4" s="1"/>
  <c r="AP119" i="4"/>
  <c r="AP151" i="4"/>
  <c r="AC542" i="4"/>
  <c r="AE542" i="4"/>
  <c r="AP21" i="4"/>
  <c r="AQ21" i="4" s="1"/>
  <c r="AP90" i="4"/>
  <c r="AI123" i="4"/>
  <c r="AT152" i="4"/>
  <c r="AP112" i="4"/>
  <c r="AI25" i="4"/>
  <c r="AJ25" i="4" s="1"/>
  <c r="AB179" i="4"/>
  <c r="AC179" i="4" s="1"/>
  <c r="AI131" i="4"/>
  <c r="AJ131" i="4" s="1"/>
  <c r="AB125" i="4"/>
  <c r="AC125" i="4" s="1"/>
  <c r="AI231" i="4"/>
  <c r="AP17" i="4"/>
  <c r="AI245" i="4"/>
  <c r="AB248" i="4"/>
  <c r="AP310" i="4"/>
  <c r="AI316" i="4"/>
  <c r="AB316" i="4"/>
  <c r="AB310" i="4"/>
  <c r="AC310" i="4" s="1"/>
  <c r="AS316" i="4"/>
  <c r="AP255" i="4"/>
  <c r="AQ255" i="4" s="1"/>
  <c r="AB255" i="4"/>
  <c r="AP407" i="4"/>
  <c r="AI332" i="4"/>
  <c r="AJ332" i="4" s="1"/>
  <c r="AS383" i="4"/>
  <c r="AT383" i="4" s="1"/>
  <c r="AY383" i="4" s="1"/>
  <c r="AP374" i="4"/>
  <c r="AB343" i="4"/>
  <c r="AB410" i="4"/>
  <c r="AM261" i="4"/>
  <c r="AM471" i="4"/>
  <c r="AT493" i="4"/>
  <c r="AT553" i="4"/>
  <c r="AP356" i="4"/>
  <c r="AP344" i="4"/>
  <c r="AL356" i="4"/>
  <c r="AM356" i="4" s="1"/>
  <c r="AP269" i="4"/>
  <c r="AP245" i="4"/>
  <c r="AB418" i="4"/>
  <c r="AP418" i="4"/>
  <c r="AS418" i="4" s="1"/>
  <c r="AB325" i="4"/>
  <c r="AB426" i="4"/>
  <c r="AE305" i="4"/>
  <c r="AY470" i="4"/>
  <c r="AW471" i="4"/>
  <c r="AL473" i="4"/>
  <c r="AM473" i="4" s="1"/>
  <c r="AW474" i="4"/>
  <c r="AL474" i="4"/>
  <c r="AC465" i="4"/>
  <c r="AF465" i="4" s="1"/>
  <c r="AL459" i="4"/>
  <c r="AM459" i="4" s="1"/>
  <c r="AT467" i="4"/>
  <c r="AY467" i="4" s="1"/>
  <c r="AW459" i="4"/>
  <c r="AE467" i="4"/>
  <c r="AF467" i="4" s="1"/>
  <c r="AC454" i="4"/>
  <c r="AF454" i="4" s="1"/>
  <c r="AW452" i="4"/>
  <c r="AS464" i="4"/>
  <c r="AT464" i="4" s="1"/>
  <c r="O464" i="4" s="1"/>
  <c r="S455" i="4"/>
  <c r="AY462" i="4"/>
  <c r="AS431" i="4"/>
  <c r="AQ431" i="4"/>
  <c r="AB431" i="4"/>
  <c r="AT438" i="4"/>
  <c r="AY438" i="4" s="1"/>
  <c r="AE440" i="4"/>
  <c r="AF440" i="4" s="1"/>
  <c r="AY437" i="4"/>
  <c r="AC437" i="4"/>
  <c r="AF437" i="4" s="1"/>
  <c r="R437" i="4" s="1"/>
  <c r="AS429" i="4"/>
  <c r="AT429" i="4" s="1"/>
  <c r="AQ427" i="4"/>
  <c r="AT427" i="4" s="1"/>
  <c r="AS441" i="4"/>
  <c r="AT441" i="4" s="1"/>
  <c r="AL429" i="4"/>
  <c r="AM429" i="4" s="1"/>
  <c r="AB76" i="4"/>
  <c r="AE76" i="4" s="1"/>
  <c r="AL76" i="4"/>
  <c r="AM76" i="4" s="1"/>
  <c r="AT351" i="4"/>
  <c r="AX334" i="4"/>
  <c r="AQ330" i="4"/>
  <c r="AT330" i="4" s="1"/>
  <c r="AE327" i="4"/>
  <c r="AF327" i="4" s="1"/>
  <c r="AF295" i="4"/>
  <c r="AF270" i="4"/>
  <c r="R270" i="4" s="1"/>
  <c r="AF239" i="4"/>
  <c r="N237" i="4"/>
  <c r="AE237" i="4"/>
  <c r="AF237" i="4" s="1"/>
  <c r="R237" i="4" s="1"/>
  <c r="AX236" i="4"/>
  <c r="Q510" i="4"/>
  <c r="T510" i="4"/>
  <c r="Q455" i="4"/>
  <c r="T455" i="4"/>
  <c r="M111" i="4"/>
  <c r="P111" i="4" s="1"/>
  <c r="R111" i="4"/>
  <c r="R209" i="4"/>
  <c r="AW208" i="4"/>
  <c r="M209" i="4"/>
  <c r="P209" i="4" s="1"/>
  <c r="O102" i="4"/>
  <c r="AY102" i="4"/>
  <c r="R11" i="4"/>
  <c r="M11" i="4"/>
  <c r="P11" i="4" s="1"/>
  <c r="AW11" i="4"/>
  <c r="O336" i="4"/>
  <c r="M566" i="4"/>
  <c r="P566" i="4" s="1"/>
  <c r="R566" i="4"/>
  <c r="AY273" i="4"/>
  <c r="AY479" i="4"/>
  <c r="O478" i="4"/>
  <c r="N569" i="4"/>
  <c r="S569" i="4"/>
  <c r="O468" i="4"/>
  <c r="AY469" i="4"/>
  <c r="AX115" i="4"/>
  <c r="AW141" i="4"/>
  <c r="AW287" i="4"/>
  <c r="S500" i="4"/>
  <c r="AY384" i="4"/>
  <c r="R500" i="4"/>
  <c r="AW501" i="4"/>
  <c r="AY226" i="4"/>
  <c r="AF283" i="4"/>
  <c r="AJ387" i="4"/>
  <c r="AL387" i="4"/>
  <c r="Q103" i="4"/>
  <c r="AW334" i="4"/>
  <c r="AW276" i="4"/>
  <c r="M277" i="4"/>
  <c r="P277" i="4" s="1"/>
  <c r="S506" i="4"/>
  <c r="N506" i="4"/>
  <c r="AW363" i="4"/>
  <c r="M68" i="4"/>
  <c r="P68" i="4" s="1"/>
  <c r="AW68" i="4"/>
  <c r="R192" i="4"/>
  <c r="AW193" i="4"/>
  <c r="Q502" i="4"/>
  <c r="AX454" i="4"/>
  <c r="T564" i="4"/>
  <c r="R429" i="4"/>
  <c r="AX514" i="4"/>
  <c r="AX551" i="4"/>
  <c r="AX394" i="4"/>
  <c r="S562" i="4"/>
  <c r="AX562" i="4"/>
  <c r="M199" i="4"/>
  <c r="P199" i="4" s="1"/>
  <c r="AY534" i="4"/>
  <c r="O534" i="4"/>
  <c r="AF137" i="4"/>
  <c r="AW247" i="4"/>
  <c r="Q102" i="4"/>
  <c r="T230" i="4"/>
  <c r="AW230" i="4"/>
  <c r="AW492" i="4"/>
  <c r="N551" i="4"/>
  <c r="R449" i="4"/>
  <c r="R197" i="4"/>
  <c r="O455" i="4"/>
  <c r="AX65" i="4"/>
  <c r="S65" i="4"/>
  <c r="AM114" i="4"/>
  <c r="AF87" i="4"/>
  <c r="AM139" i="4"/>
  <c r="AT148" i="4"/>
  <c r="O148" i="4" s="1"/>
  <c r="O289" i="4"/>
  <c r="AY288" i="4"/>
  <c r="AM571" i="4"/>
  <c r="AM512" i="4"/>
  <c r="N512" i="4" s="1"/>
  <c r="Q512" i="4" s="1"/>
  <c r="AF567" i="4"/>
  <c r="AS321" i="4"/>
  <c r="AT321" i="4" s="1"/>
  <c r="AM373" i="4"/>
  <c r="R371" i="4"/>
  <c r="AM553" i="4"/>
  <c r="AT516" i="4"/>
  <c r="AE235" i="4"/>
  <c r="AP304" i="4"/>
  <c r="AT109" i="4"/>
  <c r="O109" i="4" s="1"/>
  <c r="R193" i="4"/>
  <c r="AW192" i="4"/>
  <c r="M193" i="4"/>
  <c r="P193" i="4" s="1"/>
  <c r="AF186" i="4"/>
  <c r="AS180" i="4"/>
  <c r="AQ180" i="4"/>
  <c r="M184" i="4"/>
  <c r="P184" i="4" s="1"/>
  <c r="AE179" i="4"/>
  <c r="AF179" i="4" s="1"/>
  <c r="R184" i="4"/>
  <c r="AS186" i="4"/>
  <c r="AT186" i="4" s="1"/>
  <c r="AC158" i="4"/>
  <c r="AT137" i="4"/>
  <c r="AP127" i="4"/>
  <c r="AB127" i="4"/>
  <c r="AC127" i="4" s="1"/>
  <c r="AT124" i="4"/>
  <c r="AF118" i="4"/>
  <c r="AW118" i="4" s="1"/>
  <c r="AM120" i="4"/>
  <c r="AX120" i="4" s="1"/>
  <c r="AM126" i="4"/>
  <c r="AT91" i="4"/>
  <c r="O91" i="4" s="1"/>
  <c r="AS86" i="4"/>
  <c r="AC76" i="4"/>
  <c r="AF76" i="4" s="1"/>
  <c r="AT62" i="4"/>
  <c r="AS28" i="4"/>
  <c r="AT28" i="4" s="1"/>
  <c r="AS27" i="4"/>
  <c r="AT27" i="4" s="1"/>
  <c r="AL457" i="4"/>
  <c r="AM457" i="4" s="1"/>
  <c r="N457" i="4" s="1"/>
  <c r="AM437" i="4"/>
  <c r="N437" i="4" s="1"/>
  <c r="AX261" i="4"/>
  <c r="R271" i="4"/>
  <c r="AW270" i="4"/>
  <c r="M271" i="4"/>
  <c r="P271" i="4" s="1"/>
  <c r="AX269" i="4"/>
  <c r="R276" i="4"/>
  <c r="AL257" i="4"/>
  <c r="AM257" i="4" s="1"/>
  <c r="AX273" i="4"/>
  <c r="AW273" i="4"/>
  <c r="AW271" i="4"/>
  <c r="AM237" i="4"/>
  <c r="N236" i="4" s="1"/>
  <c r="AF226" i="4"/>
  <c r="AW124" i="4"/>
  <c r="M121" i="4"/>
  <c r="P121" i="4" s="1"/>
  <c r="R121" i="4"/>
  <c r="AW120" i="4"/>
  <c r="AM105" i="4"/>
  <c r="AM94" i="4"/>
  <c r="N94" i="4" s="1"/>
  <c r="AM363" i="4"/>
  <c r="M208" i="4"/>
  <c r="P208" i="4" s="1"/>
  <c r="R208" i="4"/>
  <c r="AM59" i="4"/>
  <c r="AY530" i="4"/>
  <c r="O530" i="4"/>
  <c r="AT155" i="4"/>
  <c r="O155" i="4" s="1"/>
  <c r="AM146" i="4"/>
  <c r="AT320" i="4"/>
  <c r="AX439" i="4"/>
  <c r="AJ211" i="4"/>
  <c r="AL211" i="4"/>
  <c r="AW566" i="4"/>
  <c r="AX327" i="4"/>
  <c r="AY524" i="4"/>
  <c r="O524" i="4"/>
  <c r="AQ40" i="4"/>
  <c r="AS40" i="4"/>
  <c r="AS44" i="4"/>
  <c r="AQ44" i="4"/>
  <c r="AJ52" i="4"/>
  <c r="AL52" i="4"/>
  <c r="AY500" i="4"/>
  <c r="AX552" i="4"/>
  <c r="S250" i="4"/>
  <c r="N250" i="4"/>
  <c r="AS176" i="4"/>
  <c r="AT176" i="4" s="1"/>
  <c r="AS197" i="4"/>
  <c r="AT197" i="4" s="1"/>
  <c r="AS212" i="4"/>
  <c r="AT212" i="4" s="1"/>
  <c r="AS202" i="4"/>
  <c r="AT202" i="4" s="1"/>
  <c r="AL433" i="4"/>
  <c r="AM433" i="4" s="1"/>
  <c r="AF312" i="4"/>
  <c r="AT193" i="4"/>
  <c r="AY193" i="4" s="1"/>
  <c r="AP303" i="4"/>
  <c r="AQ303" i="4" s="1"/>
  <c r="AP46" i="4"/>
  <c r="AI40" i="4"/>
  <c r="AB132" i="4"/>
  <c r="AL24" i="4"/>
  <c r="AM24" i="4" s="1"/>
  <c r="AL36" i="4"/>
  <c r="AM36" i="4" s="1"/>
  <c r="AX36" i="4" s="1"/>
  <c r="AL30" i="4"/>
  <c r="AM30" i="4" s="1"/>
  <c r="AL148" i="4"/>
  <c r="AM148" i="4" s="1"/>
  <c r="AE149" i="4"/>
  <c r="AF149" i="4" s="1"/>
  <c r="AL252" i="4"/>
  <c r="AL248" i="4"/>
  <c r="AM248" i="4" s="1"/>
  <c r="AS359" i="4"/>
  <c r="AT359" i="4" s="1"/>
  <c r="AL368" i="4"/>
  <c r="AM368" i="4" s="1"/>
  <c r="AS369" i="4"/>
  <c r="AT369" i="4" s="1"/>
  <c r="O369" i="4" s="1"/>
  <c r="AS433" i="4"/>
  <c r="AT433" i="4" s="1"/>
  <c r="O433" i="4" s="1"/>
  <c r="AM567" i="4"/>
  <c r="S567" i="4" s="1"/>
  <c r="AT368" i="4"/>
  <c r="AE82" i="4"/>
  <c r="AF82" i="4" s="1"/>
  <c r="AE84" i="4"/>
  <c r="AF84" i="4" s="1"/>
  <c r="AE100" i="4"/>
  <c r="AF100" i="4" s="1"/>
  <c r="AE98" i="4"/>
  <c r="AF98" i="4" s="1"/>
  <c r="AE110" i="4"/>
  <c r="AF110" i="4" s="1"/>
  <c r="AE129" i="4"/>
  <c r="AF129" i="4" s="1"/>
  <c r="AE117" i="4"/>
  <c r="AF117" i="4" s="1"/>
  <c r="AE133" i="4"/>
  <c r="AF133" i="4" s="1"/>
  <c r="S18" i="4"/>
  <c r="AL554" i="4"/>
  <c r="AM554" i="4" s="1"/>
  <c r="AL566" i="4"/>
  <c r="AM566" i="4" s="1"/>
  <c r="AM427" i="4"/>
  <c r="N427" i="4" s="1"/>
  <c r="AE81" i="4"/>
  <c r="AF81" i="4" s="1"/>
  <c r="M81" i="4" s="1"/>
  <c r="P81" i="4" s="1"/>
  <c r="AI62" i="4"/>
  <c r="AB62" i="4"/>
  <c r="AC62" i="4" s="1"/>
  <c r="AS130" i="4"/>
  <c r="AT130" i="4" s="1"/>
  <c r="AB44" i="4"/>
  <c r="AP132" i="4"/>
  <c r="AL303" i="4"/>
  <c r="AS296" i="4"/>
  <c r="AS300" i="4"/>
  <c r="AE299" i="4"/>
  <c r="AL82" i="4"/>
  <c r="AM82" i="4" s="1"/>
  <c r="AL98" i="4"/>
  <c r="AM98" i="4" s="1"/>
  <c r="S98" i="4" s="1"/>
  <c r="AL133" i="4"/>
  <c r="AM133" i="4" s="1"/>
  <c r="AL196" i="4"/>
  <c r="AM196" i="4" s="1"/>
  <c r="AL190" i="4"/>
  <c r="AL206" i="4"/>
  <c r="AM206" i="4" s="1"/>
  <c r="AE227" i="4"/>
  <c r="AF227" i="4" s="1"/>
  <c r="AS275" i="4"/>
  <c r="AT275" i="4" s="1"/>
  <c r="AS315" i="4"/>
  <c r="AT315" i="4" s="1"/>
  <c r="AE341" i="4"/>
  <c r="AF341" i="4" s="1"/>
  <c r="M341" i="4" s="1"/>
  <c r="P341" i="4" s="1"/>
  <c r="AE337" i="4"/>
  <c r="AF337" i="4" s="1"/>
  <c r="AE464" i="4"/>
  <c r="AF464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F311" i="4"/>
  <c r="AB54" i="4"/>
  <c r="AI44" i="4"/>
  <c r="AP52" i="4"/>
  <c r="AS183" i="4"/>
  <c r="AT183" i="4" s="1"/>
  <c r="AS196" i="4"/>
  <c r="AT196" i="4" s="1"/>
  <c r="AS190" i="4"/>
  <c r="AT190" i="4" s="1"/>
  <c r="AS208" i="4"/>
  <c r="AT208" i="4" s="1"/>
  <c r="AY208" i="4" s="1"/>
  <c r="AS198" i="4"/>
  <c r="AT198" i="4" s="1"/>
  <c r="O198" i="4" s="1"/>
  <c r="AS313" i="4"/>
  <c r="AT313" i="4" s="1"/>
  <c r="AS398" i="4"/>
  <c r="AT398" i="4" s="1"/>
  <c r="AL428" i="4"/>
  <c r="AM428" i="4" s="1"/>
  <c r="AL444" i="4"/>
  <c r="AM444" i="4" s="1"/>
  <c r="AL464" i="4"/>
  <c r="AM464" i="4" s="1"/>
  <c r="AL465" i="4"/>
  <c r="AM465" i="4" s="1"/>
  <c r="AT295" i="4"/>
  <c r="AT452" i="4"/>
  <c r="O452" i="4" s="1"/>
  <c r="AS333" i="4"/>
  <c r="AT333" i="4" s="1"/>
  <c r="AT327" i="4"/>
  <c r="AT565" i="4"/>
  <c r="AE433" i="4"/>
  <c r="AF433" i="4" s="1"/>
  <c r="R433" i="4" s="1"/>
  <c r="AE493" i="4"/>
  <c r="AF493" i="4" s="1"/>
  <c r="M493" i="4" s="1"/>
  <c r="P493" i="4" s="1"/>
  <c r="AL54" i="4"/>
  <c r="AM54" i="4" s="1"/>
  <c r="AP54" i="4"/>
  <c r="AL130" i="4"/>
  <c r="AM130" i="4" s="1"/>
  <c r="AS108" i="4"/>
  <c r="AT108" i="4" s="1"/>
  <c r="AL15" i="4"/>
  <c r="AM15" i="4" s="1"/>
  <c r="AS12" i="4"/>
  <c r="AT12" i="4" s="1"/>
  <c r="AL32" i="4"/>
  <c r="AM32" i="4" s="1"/>
  <c r="AL147" i="4"/>
  <c r="AM147" i="4" s="1"/>
  <c r="AL141" i="4"/>
  <c r="AM141" i="4" s="1"/>
  <c r="AS158" i="4"/>
  <c r="AT158" i="4" s="1"/>
  <c r="AS157" i="4"/>
  <c r="AT157" i="4" s="1"/>
  <c r="AS244" i="4"/>
  <c r="AT244" i="4" s="1"/>
  <c r="AE358" i="4"/>
  <c r="AE357" i="4"/>
  <c r="AF357" i="4" s="1"/>
  <c r="AE352" i="4"/>
  <c r="AF352" i="4" s="1"/>
  <c r="M352" i="4" s="1"/>
  <c r="P352" i="4" s="1"/>
  <c r="AE438" i="4"/>
  <c r="AF438" i="4" s="1"/>
  <c r="M439" i="4" s="1"/>
  <c r="P439" i="4" s="1"/>
  <c r="AS443" i="4"/>
  <c r="AT443" i="4" s="1"/>
  <c r="AS251" i="4"/>
  <c r="AT251" i="4" s="1"/>
  <c r="AE103" i="4"/>
  <c r="AF103" i="4" s="1"/>
  <c r="AE104" i="4"/>
  <c r="AF104" i="4" s="1"/>
  <c r="AE90" i="4"/>
  <c r="AF90" i="4" s="1"/>
  <c r="AE112" i="4"/>
  <c r="AF112" i="4" s="1"/>
  <c r="AE204" i="4"/>
  <c r="AF204" i="4" s="1"/>
  <c r="AE207" i="4"/>
  <c r="AF207" i="4" s="1"/>
  <c r="AF197" i="4"/>
  <c r="M197" i="4" s="1"/>
  <c r="P197" i="4" s="1"/>
  <c r="AT287" i="4"/>
  <c r="AM353" i="4"/>
  <c r="N353" i="4" s="1"/>
  <c r="AM366" i="4"/>
  <c r="AQ474" i="4"/>
  <c r="AT474" i="4" s="1"/>
  <c r="AS29" i="4"/>
  <c r="AT29" i="4" s="1"/>
  <c r="AC275" i="4"/>
  <c r="AF275" i="4" s="1"/>
  <c r="AI304" i="4"/>
  <c r="AJ304" i="4" s="1"/>
  <c r="AE306" i="4"/>
  <c r="AF306" i="4" s="1"/>
  <c r="AW306" i="4" s="1"/>
  <c r="AL307" i="4"/>
  <c r="AM307" i="4" s="1"/>
  <c r="AX307" i="4" s="1"/>
  <c r="AL90" i="4"/>
  <c r="AM90" i="4" s="1"/>
  <c r="AL106" i="4"/>
  <c r="AM106" i="4" s="1"/>
  <c r="AL127" i="4"/>
  <c r="AM127" i="4" s="1"/>
  <c r="AS283" i="4"/>
  <c r="AT283" i="4" s="1"/>
  <c r="AL312" i="4"/>
  <c r="AE466" i="4"/>
  <c r="AF466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S299" i="4"/>
  <c r="AT299" i="4" s="1"/>
  <c r="AE307" i="4"/>
  <c r="AS307" i="4"/>
  <c r="AT307" i="4" s="1"/>
  <c r="AB303" i="4"/>
  <c r="AC303" i="4" s="1"/>
  <c r="AL300" i="4"/>
  <c r="AM300" i="4" s="1"/>
  <c r="AS306" i="4"/>
  <c r="AE296" i="4"/>
  <c r="AL306" i="4"/>
  <c r="AM306" i="4" s="1"/>
  <c r="AE308" i="4"/>
  <c r="AF308" i="4" s="1"/>
  <c r="AL299" i="4"/>
  <c r="AT296" i="4"/>
  <c r="AL296" i="4"/>
  <c r="AM296" i="4" s="1"/>
  <c r="S433" i="4"/>
  <c r="N433" i="4"/>
  <c r="T433" i="4" s="1"/>
  <c r="N553" i="4"/>
  <c r="AX553" i="4"/>
  <c r="S553" i="4"/>
  <c r="AS159" i="4"/>
  <c r="AQ159" i="4"/>
  <c r="O275" i="4"/>
  <c r="AX475" i="4"/>
  <c r="S536" i="4"/>
  <c r="N536" i="4"/>
  <c r="O512" i="4"/>
  <c r="AY512" i="4"/>
  <c r="AX341" i="4"/>
  <c r="AX158" i="4"/>
  <c r="AW283" i="4"/>
  <c r="AL107" i="4"/>
  <c r="AJ107" i="4"/>
  <c r="O111" i="4"/>
  <c r="AY111" i="4"/>
  <c r="N567" i="4"/>
  <c r="AJ537" i="4"/>
  <c r="AL537" i="4"/>
  <c r="O554" i="4"/>
  <c r="AI153" i="4"/>
  <c r="AP153" i="4"/>
  <c r="AB153" i="4"/>
  <c r="AI160" i="4"/>
  <c r="AB160" i="4"/>
  <c r="AP160" i="4"/>
  <c r="AI168" i="4"/>
  <c r="AP168" i="4"/>
  <c r="AB168" i="4"/>
  <c r="AI169" i="4"/>
  <c r="AB169" i="4"/>
  <c r="AC169" i="4" s="1"/>
  <c r="AP169" i="4"/>
  <c r="AI161" i="4"/>
  <c r="AP161" i="4"/>
  <c r="AB161" i="4"/>
  <c r="AI165" i="4"/>
  <c r="AP165" i="4"/>
  <c r="AB165" i="4"/>
  <c r="AI182" i="4"/>
  <c r="AB182" i="4"/>
  <c r="AP182" i="4"/>
  <c r="AP174" i="4"/>
  <c r="AI174" i="4"/>
  <c r="AB174" i="4"/>
  <c r="AL175" i="4"/>
  <c r="AJ175" i="4"/>
  <c r="AF102" i="4"/>
  <c r="AS17" i="4"/>
  <c r="AQ17" i="4"/>
  <c r="AS492" i="4"/>
  <c r="AT492" i="4" s="1"/>
  <c r="AL492" i="4"/>
  <c r="AM492" i="4" s="1"/>
  <c r="N492" i="4" s="1"/>
  <c r="Q492" i="4" s="1"/>
  <c r="AE494" i="4"/>
  <c r="AF494" i="4" s="1"/>
  <c r="R495" i="4" s="1"/>
  <c r="AS494" i="4"/>
  <c r="AT494" i="4" s="1"/>
  <c r="AS495" i="4"/>
  <c r="AT495" i="4" s="1"/>
  <c r="AE495" i="4"/>
  <c r="AF495" i="4" s="1"/>
  <c r="AL495" i="4"/>
  <c r="AM495" i="4" s="1"/>
  <c r="AS485" i="4"/>
  <c r="AT485" i="4" s="1"/>
  <c r="AY485" i="4" s="1"/>
  <c r="AE485" i="4"/>
  <c r="AF485" i="4" s="1"/>
  <c r="AL485" i="4"/>
  <c r="AM485" i="4" s="1"/>
  <c r="AS480" i="4"/>
  <c r="AT480" i="4" s="1"/>
  <c r="O480" i="4" s="1"/>
  <c r="AE480" i="4"/>
  <c r="AF480" i="4" s="1"/>
  <c r="AL480" i="4"/>
  <c r="AM480" i="4" s="1"/>
  <c r="S480" i="4" s="1"/>
  <c r="AE499" i="4"/>
  <c r="AF499" i="4" s="1"/>
  <c r="AL499" i="4"/>
  <c r="AM499" i="4" s="1"/>
  <c r="AE487" i="4"/>
  <c r="AF487" i="4" s="1"/>
  <c r="AS487" i="4"/>
  <c r="AT487" i="4" s="1"/>
  <c r="O487" i="4" s="1"/>
  <c r="AL487" i="4"/>
  <c r="AM487" i="4" s="1"/>
  <c r="AE483" i="4"/>
  <c r="AF483" i="4" s="1"/>
  <c r="AL483" i="4"/>
  <c r="AM48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109" i="4"/>
  <c r="AJ362" i="4"/>
  <c r="AJ438" i="4"/>
  <c r="AL438" i="4"/>
  <c r="AJ286" i="4"/>
  <c r="AL286" i="4"/>
  <c r="AS569" i="4"/>
  <c r="AQ569" i="4"/>
  <c r="AS113" i="4"/>
  <c r="AQ113" i="4"/>
  <c r="AQ522" i="4"/>
  <c r="AS522" i="4"/>
  <c r="AE356" i="4"/>
  <c r="AC356" i="4"/>
  <c r="AL249" i="4"/>
  <c r="AJ249" i="4"/>
  <c r="AQ271" i="4"/>
  <c r="AS271" i="4"/>
  <c r="AW111" i="4"/>
  <c r="O210" i="4"/>
  <c r="AC77" i="4"/>
  <c r="AE77" i="4"/>
  <c r="AE458" i="4"/>
  <c r="AC458" i="4"/>
  <c r="AC30" i="4"/>
  <c r="AE30" i="4"/>
  <c r="AE210" i="4"/>
  <c r="AC210" i="4"/>
  <c r="AQ515" i="4"/>
  <c r="AS515" i="4"/>
  <c r="AS246" i="4"/>
  <c r="AT246" i="4" s="1"/>
  <c r="O246" i="4" s="1"/>
  <c r="AS488" i="4"/>
  <c r="AQ488" i="4"/>
  <c r="AE420" i="4"/>
  <c r="AC420" i="4"/>
  <c r="AE373" i="4"/>
  <c r="AF373" i="4" s="1"/>
  <c r="M373" i="4" s="1"/>
  <c r="P373" i="4" s="1"/>
  <c r="AS204" i="4"/>
  <c r="AQ204" i="4"/>
  <c r="O384" i="4"/>
  <c r="AT349" i="4"/>
  <c r="O349" i="4" s="1"/>
  <c r="AY466" i="4"/>
  <c r="O467" i="4"/>
  <c r="AT514" i="4"/>
  <c r="AS30" i="4"/>
  <c r="AT30" i="4" s="1"/>
  <c r="AJ529" i="4"/>
  <c r="AL529" i="4"/>
  <c r="AQ281" i="4"/>
  <c r="AS281" i="4"/>
  <c r="AQ544" i="4"/>
  <c r="AS544" i="4"/>
  <c r="AY493" i="4"/>
  <c r="AT411" i="4"/>
  <c r="AL557" i="4"/>
  <c r="AJ557" i="4"/>
  <c r="AJ318" i="4"/>
  <c r="AL318" i="4"/>
  <c r="AS542" i="4"/>
  <c r="AT542" i="4" s="1"/>
  <c r="AE246" i="4"/>
  <c r="AC246" i="4"/>
  <c r="AQ181" i="4"/>
  <c r="AS181" i="4"/>
  <c r="AT230" i="4"/>
  <c r="O230" i="4" s="1"/>
  <c r="AJ285" i="4"/>
  <c r="AL285" i="4"/>
  <c r="AS77" i="4"/>
  <c r="AQ77" i="4"/>
  <c r="AQ304" i="4"/>
  <c r="AS304" i="4"/>
  <c r="AC142" i="4"/>
  <c r="AE142" i="4"/>
  <c r="AE67" i="4"/>
  <c r="AC67" i="4"/>
  <c r="AE505" i="4"/>
  <c r="AC505" i="4"/>
  <c r="AL38" i="4"/>
  <c r="AM38" i="4" s="1"/>
  <c r="AS38" i="4"/>
  <c r="AT38" i="4" s="1"/>
  <c r="AS34" i="4"/>
  <c r="AT34" i="4" s="1"/>
  <c r="AL34" i="4"/>
  <c r="AM34" i="4" s="1"/>
  <c r="AE140" i="4"/>
  <c r="AF140" i="4" s="1"/>
  <c r="M140" i="4" s="1"/>
  <c r="P140" i="4" s="1"/>
  <c r="AL140" i="4"/>
  <c r="AM140" i="4" s="1"/>
  <c r="AL159" i="4"/>
  <c r="AM159" i="4" s="1"/>
  <c r="S159" i="4" s="1"/>
  <c r="AE159" i="4"/>
  <c r="AF159" i="4" s="1"/>
  <c r="AL155" i="4"/>
  <c r="AM155" i="4" s="1"/>
  <c r="S154" i="4" s="1"/>
  <c r="AE155" i="4"/>
  <c r="AF155" i="4" s="1"/>
  <c r="AP175" i="4"/>
  <c r="AB175" i="4"/>
  <c r="AP187" i="4"/>
  <c r="AI187" i="4"/>
  <c r="AB187" i="4"/>
  <c r="AI180" i="4"/>
  <c r="AB180" i="4"/>
  <c r="AB177" i="4"/>
  <c r="AI177" i="4"/>
  <c r="AP184" i="4"/>
  <c r="AI184" i="4"/>
  <c r="AJ205" i="4"/>
  <c r="AL205" i="4"/>
  <c r="AL446" i="4"/>
  <c r="AJ446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6" i="4"/>
  <c r="AJ346" i="4"/>
  <c r="AJ573" i="4"/>
  <c r="AL573" i="4"/>
  <c r="AL210" i="4"/>
  <c r="AJ210" i="4"/>
  <c r="AS483" i="4"/>
  <c r="AQ483" i="4"/>
  <c r="AF211" i="4"/>
  <c r="O518" i="4"/>
  <c r="AQ555" i="4"/>
  <c r="AS555" i="4"/>
  <c r="AJ93" i="4"/>
  <c r="AL93" i="4"/>
  <c r="AC571" i="4"/>
  <c r="AE571" i="4"/>
  <c r="AI298" i="4"/>
  <c r="AP298" i="4"/>
  <c r="AB298" i="4"/>
  <c r="AI305" i="4"/>
  <c r="AP305" i="4"/>
  <c r="AI309" i="4"/>
  <c r="AP309" i="4"/>
  <c r="AI301" i="4"/>
  <c r="AP301" i="4"/>
  <c r="AB301" i="4"/>
  <c r="AC301" i="4" s="1"/>
  <c r="AI297" i="4"/>
  <c r="AP297" i="4"/>
  <c r="AS297" i="4" s="1"/>
  <c r="AI47" i="4"/>
  <c r="AP47" i="4"/>
  <c r="AB47" i="4"/>
  <c r="AI39" i="4"/>
  <c r="AB39" i="4"/>
  <c r="AP39" i="4"/>
  <c r="AI41" i="4"/>
  <c r="AP41" i="4"/>
  <c r="AB41" i="4"/>
  <c r="AP45" i="4"/>
  <c r="AI45" i="4"/>
  <c r="AB45" i="4"/>
  <c r="AI48" i="4"/>
  <c r="AB48" i="4"/>
  <c r="AP48" i="4"/>
  <c r="AP53" i="4"/>
  <c r="AB53" i="4"/>
  <c r="AI53" i="4"/>
  <c r="AI63" i="4"/>
  <c r="AP63" i="4"/>
  <c r="AB63" i="4"/>
  <c r="AE59" i="4"/>
  <c r="AC59" i="4"/>
  <c r="AI55" i="4"/>
  <c r="AJ55" i="4" s="1"/>
  <c r="AP55" i="4"/>
  <c r="AQ55" i="4" s="1"/>
  <c r="AB55" i="4"/>
  <c r="AP65" i="4"/>
  <c r="AQ65" i="4" s="1"/>
  <c r="AB65" i="4"/>
  <c r="AC65" i="4" s="1"/>
  <c r="AI51" i="4"/>
  <c r="AJ51" i="4" s="1"/>
  <c r="AP51" i="4"/>
  <c r="AQ51" i="4" s="1"/>
  <c r="AB51" i="4"/>
  <c r="AC51" i="4" s="1"/>
  <c r="AI61" i="4"/>
  <c r="AL61" i="4" s="1"/>
  <c r="AB61" i="4"/>
  <c r="AI49" i="4"/>
  <c r="AB49" i="4"/>
  <c r="AC49" i="4" s="1"/>
  <c r="AP49" i="4"/>
  <c r="AI69" i="4"/>
  <c r="AP69" i="4"/>
  <c r="AB69" i="4"/>
  <c r="AC69" i="4" s="1"/>
  <c r="AJ70" i="4"/>
  <c r="AL70" i="4"/>
  <c r="AC106" i="4"/>
  <c r="AE106" i="4"/>
  <c r="AJ78" i="4"/>
  <c r="AL78" i="4"/>
  <c r="AQ61" i="4"/>
  <c r="AS61" i="4"/>
  <c r="AS128" i="4"/>
  <c r="AQ128" i="4"/>
  <c r="AE284" i="4"/>
  <c r="AC284" i="4"/>
  <c r="AI389" i="4"/>
  <c r="AP389" i="4"/>
  <c r="AB389" i="4"/>
  <c r="AC389" i="4" s="1"/>
  <c r="AB401" i="4"/>
  <c r="AC401" i="4" s="1"/>
  <c r="AI401" i="4"/>
  <c r="AP401" i="4"/>
  <c r="AP395" i="4"/>
  <c r="AI395" i="4"/>
  <c r="AB397" i="4"/>
  <c r="AI397" i="4"/>
  <c r="AP397" i="4"/>
  <c r="AI392" i="4"/>
  <c r="AP392" i="4"/>
  <c r="AB392" i="4"/>
  <c r="AF18" i="4"/>
  <c r="AS496" i="4"/>
  <c r="AQ496" i="4"/>
  <c r="AS459" i="4"/>
  <c r="AQ459" i="4"/>
  <c r="AC421" i="4"/>
  <c r="AE421" i="4"/>
  <c r="AJ383" i="4"/>
  <c r="AL383" i="4"/>
  <c r="AQ177" i="4"/>
  <c r="AS177" i="4"/>
  <c r="AQ110" i="4"/>
  <c r="AS110" i="4"/>
  <c r="AC99" i="4"/>
  <c r="AE99" i="4"/>
  <c r="AJ28" i="4"/>
  <c r="AL28" i="4"/>
  <c r="AE156" i="4"/>
  <c r="AC156" i="4"/>
  <c r="AE339" i="4"/>
  <c r="AF339" i="4" s="1"/>
  <c r="AL339" i="4"/>
  <c r="AM339" i="4" s="1"/>
  <c r="AS372" i="4"/>
  <c r="AT372" i="4" s="1"/>
  <c r="O372" i="4" s="1"/>
  <c r="AL372" i="4"/>
  <c r="AM372" i="4" s="1"/>
  <c r="AS378" i="4"/>
  <c r="AT378" i="4" s="1"/>
  <c r="AE378" i="4"/>
  <c r="AF378" i="4" s="1"/>
  <c r="AL378" i="4"/>
  <c r="AM378" i="4" s="1"/>
  <c r="AL380" i="4"/>
  <c r="AM380" i="4" s="1"/>
  <c r="S380" i="4" s="1"/>
  <c r="AS380" i="4"/>
  <c r="AT380" i="4" s="1"/>
  <c r="O380" i="4" s="1"/>
  <c r="AP387" i="4"/>
  <c r="AB387" i="4"/>
  <c r="AI393" i="4"/>
  <c r="AP393" i="4"/>
  <c r="AS393" i="4" s="1"/>
  <c r="AB393" i="4"/>
  <c r="AI399" i="4"/>
  <c r="AB399" i="4"/>
  <c r="AP399" i="4"/>
  <c r="AI408" i="4"/>
  <c r="AP408" i="4"/>
  <c r="AE405" i="4"/>
  <c r="AC405" i="4"/>
  <c r="AI403" i="4"/>
  <c r="AB403" i="4"/>
  <c r="AP403" i="4"/>
  <c r="AP409" i="4"/>
  <c r="AI409" i="4"/>
  <c r="AB409" i="4"/>
  <c r="AI411" i="4"/>
  <c r="AB411" i="4"/>
  <c r="AP422" i="4"/>
  <c r="AB422" i="4"/>
  <c r="AI422" i="4"/>
  <c r="AI412" i="4"/>
  <c r="AB412" i="4"/>
  <c r="AP412" i="4"/>
  <c r="AP419" i="4"/>
  <c r="AS419" i="4" s="1"/>
  <c r="AB419" i="4"/>
  <c r="AI419" i="4"/>
  <c r="AI423" i="4"/>
  <c r="AB423" i="4"/>
  <c r="AP423" i="4"/>
  <c r="AB413" i="4"/>
  <c r="AC413" i="4" s="1"/>
  <c r="AI413" i="4"/>
  <c r="AI434" i="4"/>
  <c r="AP434" i="4"/>
  <c r="AB434" i="4"/>
  <c r="M500" i="4"/>
  <c r="P500" i="4" s="1"/>
  <c r="AE529" i="4"/>
  <c r="AC529" i="4"/>
  <c r="AJ556" i="4"/>
  <c r="AL556" i="4"/>
  <c r="AL183" i="4"/>
  <c r="AJ183" i="4"/>
  <c r="AQ15" i="4"/>
  <c r="AS15" i="4"/>
  <c r="AS357" i="4"/>
  <c r="AQ357" i="4"/>
  <c r="AM538" i="4"/>
  <c r="AQ428" i="4"/>
  <c r="AS428" i="4"/>
  <c r="AS185" i="4"/>
  <c r="AT185" i="4" s="1"/>
  <c r="AQ249" i="4"/>
  <c r="AS249" i="4"/>
  <c r="AP268" i="4"/>
  <c r="AB268" i="4"/>
  <c r="AI264" i="4"/>
  <c r="AB264" i="4"/>
  <c r="AP264" i="4"/>
  <c r="AI265" i="4"/>
  <c r="AP265" i="4"/>
  <c r="AB265" i="4"/>
  <c r="AE265" i="4" s="1"/>
  <c r="AB260" i="4"/>
  <c r="AI260" i="4"/>
  <c r="AB262" i="4"/>
  <c r="AI262" i="4"/>
  <c r="AP262" i="4"/>
  <c r="AI270" i="4"/>
  <c r="AJ270" i="4" s="1"/>
  <c r="AP270" i="4"/>
  <c r="AI256" i="4"/>
  <c r="AB256" i="4"/>
  <c r="AP256" i="4"/>
  <c r="AP280" i="4"/>
  <c r="AB280" i="4"/>
  <c r="AI280" i="4"/>
  <c r="AI272" i="4"/>
  <c r="AP272" i="4"/>
  <c r="AB272" i="4"/>
  <c r="AC498" i="4"/>
  <c r="AE498" i="4"/>
  <c r="AQ436" i="4"/>
  <c r="AS436" i="4"/>
  <c r="AQ269" i="4"/>
  <c r="AS269" i="4"/>
  <c r="AE52" i="4"/>
  <c r="AC52" i="4"/>
  <c r="AQ407" i="4"/>
  <c r="AS407" i="4"/>
  <c r="AQ59" i="4"/>
  <c r="AS59" i="4"/>
  <c r="AL255" i="4"/>
  <c r="AM255" i="4" s="1"/>
  <c r="AS255" i="4"/>
  <c r="AT255" i="4" s="1"/>
  <c r="AB281" i="4"/>
  <c r="AI281" i="4"/>
  <c r="AB278" i="4"/>
  <c r="AI278" i="4"/>
  <c r="AP278" i="4"/>
  <c r="AI279" i="4"/>
  <c r="AP279" i="4"/>
  <c r="AB279" i="4"/>
  <c r="AI282" i="4"/>
  <c r="AB282" i="4"/>
  <c r="AP282" i="4"/>
  <c r="AI292" i="4"/>
  <c r="AP292" i="4"/>
  <c r="AS292" i="4" s="1"/>
  <c r="AI290" i="4"/>
  <c r="AB290" i="4"/>
  <c r="AP290" i="4"/>
  <c r="AI294" i="4"/>
  <c r="AP294" i="4"/>
  <c r="AB294" i="4"/>
  <c r="AP286" i="4"/>
  <c r="AB286" i="4"/>
  <c r="AP291" i="4"/>
  <c r="AB291" i="4"/>
  <c r="AE291" i="4" s="1"/>
  <c r="AP293" i="4"/>
  <c r="AI293" i="4"/>
  <c r="AB293" i="4"/>
  <c r="AP318" i="4"/>
  <c r="AB318" i="4"/>
  <c r="AI324" i="4"/>
  <c r="AP324" i="4"/>
  <c r="AB324" i="4"/>
  <c r="AP319" i="4"/>
  <c r="AQ319" i="4" s="1"/>
  <c r="AB319" i="4"/>
  <c r="AC319" i="4" s="1"/>
  <c r="AI319" i="4"/>
  <c r="AJ325" i="4"/>
  <c r="AL325" i="4"/>
  <c r="AM124" i="4"/>
  <c r="AF158" i="4"/>
  <c r="R159" i="4" s="1"/>
  <c r="AT11" i="4"/>
  <c r="S146" i="4"/>
  <c r="AQ475" i="4"/>
  <c r="AS475" i="4"/>
  <c r="AE407" i="4"/>
  <c r="AC407" i="4"/>
  <c r="AQ85" i="4"/>
  <c r="AS85" i="4"/>
  <c r="AE58" i="4"/>
  <c r="AC58" i="4"/>
  <c r="AS424" i="4"/>
  <c r="AT424" i="4" s="1"/>
  <c r="AL431" i="4"/>
  <c r="AM431" i="4" s="1"/>
  <c r="AL110" i="4"/>
  <c r="AM110" i="4" s="1"/>
  <c r="N110" i="4" s="1"/>
  <c r="AL128" i="4"/>
  <c r="AM128" i="4" s="1"/>
  <c r="AE125" i="4"/>
  <c r="AF125" i="4" s="1"/>
  <c r="R125" i="4" s="1"/>
  <c r="AS444" i="4"/>
  <c r="AT444" i="4" s="1"/>
  <c r="AC503" i="4"/>
  <c r="AF503" i="4" s="1"/>
  <c r="AM243" i="4"/>
  <c r="AX243" i="4" s="1"/>
  <c r="AM508" i="4"/>
  <c r="AE368" i="4"/>
  <c r="AF368" i="4" s="1"/>
  <c r="R368" i="4" s="1"/>
  <c r="AS416" i="4"/>
  <c r="AT416" i="4" s="1"/>
  <c r="AE89" i="4"/>
  <c r="AF89" i="4" s="1"/>
  <c r="AL84" i="4"/>
  <c r="AM84" i="4" s="1"/>
  <c r="AL125" i="4"/>
  <c r="AM125" i="4" s="1"/>
  <c r="AE338" i="4"/>
  <c r="AF338" i="4" s="1"/>
  <c r="AE509" i="4"/>
  <c r="AF509" i="4" s="1"/>
  <c r="AS442" i="4"/>
  <c r="AT442" i="4" s="1"/>
  <c r="AS285" i="4"/>
  <c r="AT285" i="4" s="1"/>
  <c r="O285" i="4" s="1"/>
  <c r="AM190" i="4"/>
  <c r="AL369" i="4"/>
  <c r="AM369" i="4" s="1"/>
  <c r="AS538" i="4"/>
  <c r="AT538" i="4" s="1"/>
  <c r="AS507" i="4"/>
  <c r="AT507" i="4" s="1"/>
  <c r="AL466" i="4"/>
  <c r="AM466" i="4" s="1"/>
  <c r="N466" i="4" s="1"/>
  <c r="AE116" i="4"/>
  <c r="AF116" i="4" s="1"/>
  <c r="AL458" i="4"/>
  <c r="AM458" i="4" s="1"/>
  <c r="AM420" i="4"/>
  <c r="AF358" i="4"/>
  <c r="AT316" i="4"/>
  <c r="AT306" i="4"/>
  <c r="AY306" i="4" s="1"/>
  <c r="AT440" i="4"/>
  <c r="AE513" i="4"/>
  <c r="AF513" i="4" s="1"/>
  <c r="AS499" i="4"/>
  <c r="AT499" i="4" s="1"/>
  <c r="AE127" i="4"/>
  <c r="AF127" i="4" s="1"/>
  <c r="R127" i="4" s="1"/>
  <c r="AL129" i="4"/>
  <c r="AM129" i="4" s="1"/>
  <c r="AS248" i="4"/>
  <c r="AT248" i="4" s="1"/>
  <c r="AM11" i="4"/>
  <c r="AL560" i="4"/>
  <c r="AM560" i="4" s="1"/>
  <c r="AL358" i="4"/>
  <c r="AM358" i="4" s="1"/>
  <c r="N358" i="4" s="1"/>
  <c r="AE206" i="4"/>
  <c r="AF206" i="4" s="1"/>
  <c r="AS312" i="4"/>
  <c r="AT312" i="4" s="1"/>
  <c r="AT86" i="4"/>
  <c r="AY296" i="4"/>
  <c r="AT300" i="4"/>
  <c r="AM303" i="4"/>
  <c r="AX303" i="4" s="1"/>
  <c r="AQ302" i="4"/>
  <c r="AS302" i="4"/>
  <c r="AB302" i="4"/>
  <c r="AC297" i="4"/>
  <c r="AF297" i="4" s="1"/>
  <c r="AE304" i="4"/>
  <c r="AF304" i="4" s="1"/>
  <c r="AE309" i="4"/>
  <c r="AF309" i="4" s="1"/>
  <c r="AJ299" i="4"/>
  <c r="AM299" i="4" s="1"/>
  <c r="AF307" i="4"/>
  <c r="AL302" i="4"/>
  <c r="AM302" i="4" s="1"/>
  <c r="O444" i="4"/>
  <c r="AC134" i="4"/>
  <c r="AE134" i="4"/>
  <c r="AL123" i="4"/>
  <c r="AJ123" i="4"/>
  <c r="AS118" i="4"/>
  <c r="AQ118" i="4"/>
  <c r="AE139" i="4"/>
  <c r="AC139" i="4"/>
  <c r="AJ258" i="4"/>
  <c r="AL258" i="4"/>
  <c r="AL268" i="4"/>
  <c r="AJ268" i="4"/>
  <c r="AC325" i="4"/>
  <c r="AE325" i="4"/>
  <c r="AC132" i="4"/>
  <c r="AE132" i="4"/>
  <c r="AL149" i="4"/>
  <c r="AJ149" i="4"/>
  <c r="AC245" i="4"/>
  <c r="AE245" i="4"/>
  <c r="AJ283" i="4"/>
  <c r="AL283" i="4"/>
  <c r="AC285" i="4"/>
  <c r="AE285" i="4"/>
  <c r="T327" i="4"/>
  <c r="Q327" i="4"/>
  <c r="AW258" i="4"/>
  <c r="AX295" i="4"/>
  <c r="AX349" i="4"/>
  <c r="AY320" i="4"/>
  <c r="O321" i="4"/>
  <c r="Q65" i="4"/>
  <c r="T65" i="4"/>
  <c r="AY241" i="4"/>
  <c r="S509" i="4"/>
  <c r="AX509" i="4"/>
  <c r="AY396" i="4"/>
  <c r="N154" i="4"/>
  <c r="S150" i="4"/>
  <c r="N150" i="4"/>
  <c r="O484" i="4"/>
  <c r="AY93" i="4"/>
  <c r="O93" i="4"/>
  <c r="M149" i="4"/>
  <c r="P149" i="4" s="1"/>
  <c r="R149" i="4"/>
  <c r="AY214" i="4"/>
  <c r="AW341" i="4"/>
  <c r="AC160" i="4"/>
  <c r="AE160" i="4"/>
  <c r="S36" i="4"/>
  <c r="N36" i="4"/>
  <c r="AY333" i="4"/>
  <c r="O365" i="4"/>
  <c r="AW37" i="4"/>
  <c r="R37" i="4"/>
  <c r="M37" i="4"/>
  <c r="P37" i="4" s="1"/>
  <c r="AX469" i="4"/>
  <c r="AQ334" i="4"/>
  <c r="AS334" i="4"/>
  <c r="AC291" i="4"/>
  <c r="AC486" i="4"/>
  <c r="AE486" i="4"/>
  <c r="AJ416" i="4"/>
  <c r="AL416" i="4"/>
  <c r="AS501" i="4"/>
  <c r="AQ501" i="4"/>
  <c r="AX507" i="4"/>
  <c r="S507" i="4"/>
  <c r="AE96" i="4"/>
  <c r="AC96" i="4"/>
  <c r="AQ297" i="4"/>
  <c r="AQ545" i="4"/>
  <c r="AS545" i="4"/>
  <c r="AE44" i="4"/>
  <c r="AC44" i="4"/>
  <c r="AE248" i="4"/>
  <c r="AC248" i="4"/>
  <c r="AE418" i="4"/>
  <c r="AC418" i="4"/>
  <c r="AQ90" i="4"/>
  <c r="AS90" i="4"/>
  <c r="AQ227" i="4"/>
  <c r="AS227" i="4"/>
  <c r="AE481" i="4"/>
  <c r="AC481" i="4"/>
  <c r="AJ357" i="4"/>
  <c r="AL357" i="4"/>
  <c r="AM474" i="4"/>
  <c r="S474" i="4" s="1"/>
  <c r="AS106" i="4"/>
  <c r="AQ106" i="4"/>
  <c r="AQ94" i="4"/>
  <c r="AS94" i="4"/>
  <c r="AJ340" i="4"/>
  <c r="AL340" i="4"/>
  <c r="AJ116" i="4"/>
  <c r="AL116" i="4"/>
  <c r="AL347" i="4"/>
  <c r="AJ347" i="4"/>
  <c r="AM101" i="4"/>
  <c r="AE40" i="4"/>
  <c r="AC40" i="4"/>
  <c r="AS240" i="4"/>
  <c r="AQ240" i="4"/>
  <c r="AJ486" i="4"/>
  <c r="AL486" i="4"/>
  <c r="AC447" i="4"/>
  <c r="AE447" i="4"/>
  <c r="AS345" i="4"/>
  <c r="AQ345" i="4"/>
  <c r="AC108" i="4"/>
  <c r="AE108" i="4"/>
  <c r="AE446" i="4"/>
  <c r="AC446" i="4"/>
  <c r="AC128" i="4"/>
  <c r="AE128" i="4"/>
  <c r="AC374" i="4"/>
  <c r="AE374" i="4"/>
  <c r="AS561" i="4"/>
  <c r="AQ561" i="4"/>
  <c r="AJ496" i="4"/>
  <c r="AL496" i="4"/>
  <c r="AY368" i="4"/>
  <c r="AQ261" i="4"/>
  <c r="AS261" i="4"/>
  <c r="AW110" i="4"/>
  <c r="O212" i="4"/>
  <c r="AL468" i="4"/>
  <c r="AJ468" i="4"/>
  <c r="AT237" i="4"/>
  <c r="AF460" i="4"/>
  <c r="AM252" i="4"/>
  <c r="AL118" i="4"/>
  <c r="AM118" i="4" s="1"/>
  <c r="AL163" i="4"/>
  <c r="AM163" i="4" s="1"/>
  <c r="AE57" i="4"/>
  <c r="AF57" i="4" s="1"/>
  <c r="AE71" i="4"/>
  <c r="AF71" i="4" s="1"/>
  <c r="R71" i="4" s="1"/>
  <c r="AE80" i="4"/>
  <c r="AF80" i="4" s="1"/>
  <c r="AL21" i="4"/>
  <c r="AM21" i="4" s="1"/>
  <c r="AE194" i="4"/>
  <c r="AF194" i="4" s="1"/>
  <c r="AE212" i="4"/>
  <c r="AF212" i="4" s="1"/>
  <c r="AE333" i="4"/>
  <c r="AF333" i="4" s="1"/>
  <c r="AE336" i="4"/>
  <c r="AF336" i="4" s="1"/>
  <c r="AL400" i="4"/>
  <c r="AM400" i="4" s="1"/>
  <c r="AE414" i="4"/>
  <c r="AF414" i="4" s="1"/>
  <c r="AE470" i="4"/>
  <c r="AF470" i="4" s="1"/>
  <c r="M471" i="4" s="1"/>
  <c r="P471" i="4" s="1"/>
  <c r="AE469" i="4"/>
  <c r="AF469" i="4" s="1"/>
  <c r="M469" i="4" s="1"/>
  <c r="P469" i="4" s="1"/>
  <c r="AL490" i="4"/>
  <c r="AM490" i="4" s="1"/>
  <c r="AL73" i="4"/>
  <c r="AM73" i="4" s="1"/>
  <c r="AE14" i="4"/>
  <c r="AF14" i="4" s="1"/>
  <c r="AE170" i="4"/>
  <c r="AF170" i="4" s="1"/>
  <c r="AL195" i="4"/>
  <c r="AM195" i="4" s="1"/>
  <c r="AE326" i="4"/>
  <c r="AF326" i="4" s="1"/>
  <c r="AL344" i="4"/>
  <c r="AM344" i="4" s="1"/>
  <c r="AL390" i="4"/>
  <c r="AM390" i="4" s="1"/>
  <c r="S390" i="4" s="1"/>
  <c r="AE395" i="4"/>
  <c r="AF395" i="4" s="1"/>
  <c r="AL452" i="4"/>
  <c r="AM452" i="4" s="1"/>
  <c r="N452" i="4" s="1"/>
  <c r="Q452" i="4" s="1"/>
  <c r="AL476" i="4"/>
  <c r="AM476" i="4" s="1"/>
  <c r="N476" i="4" s="1"/>
  <c r="T476" i="4" s="1"/>
  <c r="AE477" i="4"/>
  <c r="AF477" i="4" s="1"/>
  <c r="R477" i="4" s="1"/>
  <c r="AE484" i="4"/>
  <c r="AF484" i="4" s="1"/>
  <c r="AE532" i="4"/>
  <c r="AF532" i="4" s="1"/>
  <c r="T514" i="4"/>
  <c r="AY514" i="4"/>
  <c r="O514" i="4"/>
  <c r="O559" i="4"/>
  <c r="AY559" i="4"/>
  <c r="Q526" i="4"/>
  <c r="T526" i="4"/>
  <c r="AF299" i="4"/>
  <c r="AF296" i="4"/>
  <c r="AW296" i="4" s="1"/>
  <c r="AW577" i="4"/>
  <c r="R577" i="4"/>
  <c r="AI66" i="4"/>
  <c r="AP66" i="4"/>
  <c r="AB66" i="4"/>
  <c r="AS72" i="4"/>
  <c r="AT72" i="4" s="1"/>
  <c r="AI74" i="4"/>
  <c r="AB74" i="4"/>
  <c r="AP74" i="4"/>
  <c r="AQ76" i="4"/>
  <c r="AS76" i="4"/>
  <c r="AS80" i="4"/>
  <c r="AT80" i="4" s="1"/>
  <c r="AI136" i="4"/>
  <c r="AP136" i="4"/>
  <c r="AB136" i="4"/>
  <c r="AP135" i="4"/>
  <c r="AB135" i="4"/>
  <c r="AI135" i="4"/>
  <c r="AL137" i="4"/>
  <c r="AJ137" i="4"/>
  <c r="AE131" i="4"/>
  <c r="AF131" i="4" s="1"/>
  <c r="AL131" i="4"/>
  <c r="AM131" i="4" s="1"/>
  <c r="AS131" i="4"/>
  <c r="AT131" i="4" s="1"/>
  <c r="AE27" i="4"/>
  <c r="AF27" i="4" s="1"/>
  <c r="AL27" i="4"/>
  <c r="AM27" i="4" s="1"/>
  <c r="AL19" i="4"/>
  <c r="AM19" i="4" s="1"/>
  <c r="AE19" i="4"/>
  <c r="AF19" i="4" s="1"/>
  <c r="AS19" i="4"/>
  <c r="AT19" i="4" s="1"/>
  <c r="AE25" i="4"/>
  <c r="AF25" i="4" s="1"/>
  <c r="AL25" i="4"/>
  <c r="AM25" i="4" s="1"/>
  <c r="AS25" i="4"/>
  <c r="AT25" i="4" s="1"/>
  <c r="AI173" i="4"/>
  <c r="AB173" i="4"/>
  <c r="AP173" i="4"/>
  <c r="AI164" i="4"/>
  <c r="AP164" i="4"/>
  <c r="AB164" i="4"/>
  <c r="AS167" i="4"/>
  <c r="AT167" i="4" s="1"/>
  <c r="O167" i="4" s="1"/>
  <c r="AL181" i="4"/>
  <c r="AJ181" i="4"/>
  <c r="AI188" i="4"/>
  <c r="AP188" i="4"/>
  <c r="AB188" i="4"/>
  <c r="AP191" i="4"/>
  <c r="AB191" i="4"/>
  <c r="AI191" i="4"/>
  <c r="AI189" i="4"/>
  <c r="AB189" i="4"/>
  <c r="AS192" i="4"/>
  <c r="AQ192" i="4"/>
  <c r="AL207" i="4"/>
  <c r="AJ207" i="4"/>
  <c r="AP228" i="4"/>
  <c r="AI228" i="4"/>
  <c r="AB228" i="4"/>
  <c r="AI219" i="4"/>
  <c r="AB219" i="4"/>
  <c r="AP219" i="4"/>
  <c r="AI220" i="4"/>
  <c r="AP220" i="4"/>
  <c r="AB220" i="4"/>
  <c r="AB215" i="4"/>
  <c r="AI215" i="4"/>
  <c r="AP215" i="4"/>
  <c r="AI234" i="4"/>
  <c r="AP234" i="4"/>
  <c r="AB234" i="4"/>
  <c r="AI263" i="4"/>
  <c r="AB263" i="4"/>
  <c r="AP263" i="4"/>
  <c r="AP259" i="4"/>
  <c r="AB259" i="4"/>
  <c r="AI259" i="4"/>
  <c r="AB266" i="4"/>
  <c r="AP266" i="4"/>
  <c r="AI266" i="4"/>
  <c r="AP267" i="4"/>
  <c r="AI267" i="4"/>
  <c r="AE257" i="4"/>
  <c r="AC257" i="4"/>
  <c r="AE278" i="4"/>
  <c r="AC278" i="4"/>
  <c r="AB322" i="4"/>
  <c r="AI322" i="4"/>
  <c r="AP322" i="4"/>
  <c r="AP317" i="4"/>
  <c r="AB317" i="4"/>
  <c r="AI317" i="4"/>
  <c r="AB323" i="4"/>
  <c r="AP323" i="4"/>
  <c r="AI323" i="4"/>
  <c r="AS319" i="4"/>
  <c r="AT319" i="4" s="1"/>
  <c r="AQ314" i="4"/>
  <c r="AS314" i="4"/>
  <c r="AI329" i="4"/>
  <c r="AP329" i="4"/>
  <c r="AB329" i="4"/>
  <c r="AI335" i="4"/>
  <c r="AP335" i="4"/>
  <c r="AB335" i="4"/>
  <c r="AP331" i="4"/>
  <c r="AB331" i="4"/>
  <c r="AI331" i="4"/>
  <c r="AL332" i="4"/>
  <c r="AM332" i="4" s="1"/>
  <c r="S332" i="4" s="1"/>
  <c r="AE332" i="4"/>
  <c r="AF332" i="4" s="1"/>
  <c r="AJ345" i="4"/>
  <c r="AL345" i="4"/>
  <c r="AI379" i="4"/>
  <c r="AB379" i="4"/>
  <c r="AP379" i="4"/>
  <c r="AP377" i="4"/>
  <c r="AI377" i="4"/>
  <c r="AB377" i="4"/>
  <c r="AS400" i="4"/>
  <c r="AT400" i="4" s="1"/>
  <c r="AS390" i="4"/>
  <c r="AT390" i="4" s="1"/>
  <c r="O390" i="4" s="1"/>
  <c r="AP417" i="4"/>
  <c r="AB417" i="4"/>
  <c r="AI417" i="4"/>
  <c r="AI425" i="4"/>
  <c r="AB425" i="4"/>
  <c r="AP425" i="4"/>
  <c r="AS414" i="4"/>
  <c r="AT414" i="4" s="1"/>
  <c r="AE415" i="4"/>
  <c r="AF415" i="4" s="1"/>
  <c r="AL415" i="4"/>
  <c r="AM415" i="4" s="1"/>
  <c r="AJ442" i="4"/>
  <c r="AL442" i="4"/>
  <c r="AP461" i="4"/>
  <c r="AI461" i="4"/>
  <c r="AB461" i="4"/>
  <c r="AI463" i="4"/>
  <c r="AP463" i="4"/>
  <c r="AB463" i="4"/>
  <c r="AE472" i="4"/>
  <c r="AF472" i="4" s="1"/>
  <c r="R472" i="4" s="1"/>
  <c r="AL472" i="4"/>
  <c r="AM472" i="4" s="1"/>
  <c r="AS472" i="4"/>
  <c r="AT472" i="4" s="1"/>
  <c r="AS473" i="4"/>
  <c r="AT473" i="4" s="1"/>
  <c r="AS477" i="4"/>
  <c r="AT477" i="4" s="1"/>
  <c r="O477" i="4" s="1"/>
  <c r="AS490" i="4"/>
  <c r="AT490" i="4" s="1"/>
  <c r="O490" i="4" s="1"/>
  <c r="AS503" i="4"/>
  <c r="AT503" i="4" s="1"/>
  <c r="AJ494" i="4"/>
  <c r="AL494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189" i="4"/>
  <c r="AB572" i="4"/>
  <c r="AI574" i="4"/>
  <c r="AQ393" i="4"/>
  <c r="AC17" i="4"/>
  <c r="AE17" i="4"/>
  <c r="AB267" i="4"/>
  <c r="AT567" i="4"/>
  <c r="AE455" i="4"/>
  <c r="AF455" i="4" s="1"/>
  <c r="AQ350" i="4"/>
  <c r="AS350" i="4"/>
  <c r="AS97" i="4"/>
  <c r="AQ97" i="4"/>
  <c r="AM312" i="4"/>
  <c r="S312" i="4" s="1"/>
  <c r="AF154" i="4"/>
  <c r="AF235" i="4"/>
  <c r="AF506" i="4"/>
  <c r="AF138" i="4"/>
  <c r="AL96" i="4"/>
  <c r="AJ96" i="4"/>
  <c r="AQ79" i="4"/>
  <c r="AS79" i="4"/>
  <c r="AC424" i="4"/>
  <c r="AE424" i="4"/>
  <c r="AM77" i="4"/>
  <c r="AE475" i="4"/>
  <c r="AF475" i="4" s="1"/>
  <c r="R475" i="4" s="1"/>
  <c r="AC305" i="4"/>
  <c r="AF305" i="4" s="1"/>
  <c r="AQ346" i="4"/>
  <c r="AS346" i="4"/>
  <c r="AS332" i="4"/>
  <c r="AT332" i="4" s="1"/>
  <c r="O332" i="4" s="1"/>
  <c r="AL71" i="4"/>
  <c r="AM71" i="4" s="1"/>
  <c r="AE200" i="4"/>
  <c r="AF200" i="4" s="1"/>
  <c r="R200" i="4" s="1"/>
  <c r="AE347" i="4"/>
  <c r="AF347" i="4" s="1"/>
  <c r="AS326" i="4"/>
  <c r="AT326" i="4" s="1"/>
  <c r="AT32" i="4"/>
  <c r="AL194" i="4"/>
  <c r="AM194" i="4" s="1"/>
  <c r="AS71" i="4"/>
  <c r="AT71" i="4" s="1"/>
  <c r="AL80" i="4"/>
  <c r="AM80" i="4" s="1"/>
  <c r="AS21" i="4"/>
  <c r="AT21" i="4" s="1"/>
  <c r="AE75" i="4"/>
  <c r="AF75" i="4" s="1"/>
  <c r="AQ311" i="4"/>
  <c r="AS311" i="4"/>
  <c r="AP548" i="4"/>
  <c r="AB548" i="4"/>
  <c r="AI388" i="4"/>
  <c r="AP388" i="4"/>
  <c r="AX248" i="4"/>
  <c r="S441" i="4"/>
  <c r="AW522" i="4"/>
  <c r="S415" i="4"/>
  <c r="AY283" i="4"/>
  <c r="R68" i="4"/>
  <c r="AX274" i="4"/>
  <c r="N275" i="4"/>
  <c r="S275" i="4"/>
  <c r="M429" i="4"/>
  <c r="P429" i="4" s="1"/>
  <c r="N440" i="4"/>
  <c r="S554" i="4"/>
  <c r="AX554" i="4"/>
  <c r="N554" i="4"/>
  <c r="AT426" i="4"/>
  <c r="AM12" i="4"/>
  <c r="AF524" i="4"/>
  <c r="AF385" i="4"/>
  <c r="R385" i="4" s="1"/>
  <c r="AF261" i="4"/>
  <c r="S121" i="4"/>
  <c r="N121" i="4"/>
  <c r="AW126" i="4"/>
  <c r="AW438" i="4"/>
  <c r="AY124" i="4"/>
  <c r="AY413" i="4"/>
  <c r="AW199" i="4"/>
  <c r="R352" i="4"/>
  <c r="AW353" i="4"/>
  <c r="S94" i="4"/>
  <c r="AX94" i="4"/>
  <c r="S315" i="4"/>
  <c r="N315" i="4"/>
  <c r="AY236" i="4"/>
  <c r="O237" i="4"/>
  <c r="M212" i="4"/>
  <c r="P212" i="4" s="1"/>
  <c r="AW213" i="4"/>
  <c r="R212" i="4"/>
  <c r="AY513" i="4"/>
  <c r="AX85" i="4"/>
  <c r="N85" i="4"/>
  <c r="N337" i="4"/>
  <c r="S337" i="4"/>
  <c r="AX336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O99" i="4" l="1"/>
  <c r="AY99" i="4"/>
  <c r="T457" i="4"/>
  <c r="Q457" i="4"/>
  <c r="Q358" i="4"/>
  <c r="T358" i="4"/>
  <c r="O14" i="4"/>
  <c r="AY14" i="4"/>
  <c r="R199" i="4"/>
  <c r="AW198" i="4"/>
  <c r="M198" i="4"/>
  <c r="P198" i="4" s="1"/>
  <c r="R198" i="4"/>
  <c r="Q427" i="4"/>
  <c r="T427" i="4"/>
  <c r="O104" i="4"/>
  <c r="AY104" i="4"/>
  <c r="AX156" i="4"/>
  <c r="O115" i="4"/>
  <c r="AY115" i="4"/>
  <c r="AF139" i="4"/>
  <c r="M366" i="4"/>
  <c r="P366" i="4" s="1"/>
  <c r="M237" i="4"/>
  <c r="P237" i="4" s="1"/>
  <c r="O120" i="4"/>
  <c r="AC148" i="4"/>
  <c r="AE148" i="4"/>
  <c r="AF148" i="4" s="1"/>
  <c r="AW148" i="4" s="1"/>
  <c r="AT482" i="4"/>
  <c r="AY482" i="4" s="1"/>
  <c r="AE476" i="4"/>
  <c r="AC476" i="4"/>
  <c r="AE119" i="4"/>
  <c r="AC119" i="4"/>
  <c r="AF119" i="4" s="1"/>
  <c r="AW119" i="4" s="1"/>
  <c r="AJ386" i="4"/>
  <c r="AL386" i="4"/>
  <c r="Q277" i="4"/>
  <c r="T277" i="4"/>
  <c r="AJ367" i="4"/>
  <c r="AM367" i="4" s="1"/>
  <c r="AX367" i="4" s="1"/>
  <c r="AL367" i="4"/>
  <c r="AE360" i="4"/>
  <c r="AC360" i="4"/>
  <c r="AL166" i="4"/>
  <c r="AJ166" i="4"/>
  <c r="AQ225" i="4"/>
  <c r="AS225" i="4"/>
  <c r="AJ450" i="4"/>
  <c r="AL450" i="4"/>
  <c r="AQ402" i="4"/>
  <c r="AS402" i="4"/>
  <c r="AL232" i="4"/>
  <c r="AM232" i="4" s="1"/>
  <c r="AJ232" i="4"/>
  <c r="AT340" i="4"/>
  <c r="T452" i="4"/>
  <c r="M475" i="4"/>
  <c r="P475" i="4" s="1"/>
  <c r="S452" i="4"/>
  <c r="R118" i="4"/>
  <c r="S492" i="4"/>
  <c r="M437" i="4"/>
  <c r="P437" i="4" s="1"/>
  <c r="M216" i="4"/>
  <c r="P216" i="4" s="1"/>
  <c r="AL91" i="4"/>
  <c r="AJ91" i="4"/>
  <c r="AL414" i="4"/>
  <c r="AJ414" i="4"/>
  <c r="AC383" i="4"/>
  <c r="AF383" i="4" s="1"/>
  <c r="AE383" i="4"/>
  <c r="AC457" i="4"/>
  <c r="AE457" i="4"/>
  <c r="AL385" i="4"/>
  <c r="AJ385" i="4"/>
  <c r="AM385" i="4" s="1"/>
  <c r="AE320" i="4"/>
  <c r="AC320" i="4"/>
  <c r="AJ314" i="4"/>
  <c r="AM314" i="4" s="1"/>
  <c r="AX314" i="4" s="1"/>
  <c r="AL314" i="4"/>
  <c r="AS448" i="4"/>
  <c r="AQ448" i="4"/>
  <c r="AT448" i="4" s="1"/>
  <c r="AQ465" i="4"/>
  <c r="AS465" i="4"/>
  <c r="AJ360" i="4"/>
  <c r="AL360" i="4"/>
  <c r="AM360" i="4" s="1"/>
  <c r="AC166" i="4"/>
  <c r="AE166" i="4"/>
  <c r="M109" i="4"/>
  <c r="P109" i="4" s="1"/>
  <c r="R109" i="4"/>
  <c r="AJ402" i="4"/>
  <c r="AM402" i="4" s="1"/>
  <c r="AL402" i="4"/>
  <c r="AC196" i="4"/>
  <c r="AE196" i="4"/>
  <c r="AF196" i="4" s="1"/>
  <c r="AW196" i="4" s="1"/>
  <c r="AE190" i="4"/>
  <c r="AC190" i="4"/>
  <c r="AX155" i="4"/>
  <c r="R307" i="4"/>
  <c r="N127" i="4"/>
  <c r="R373" i="4"/>
  <c r="R22" i="4"/>
  <c r="M118" i="4"/>
  <c r="P118" i="4" s="1"/>
  <c r="S353" i="4"/>
  <c r="S370" i="4"/>
  <c r="N370" i="4"/>
  <c r="S226" i="4"/>
  <c r="S225" i="4"/>
  <c r="N225" i="4"/>
  <c r="N251" i="4"/>
  <c r="AJ308" i="4"/>
  <c r="AM308" i="4" s="1"/>
  <c r="AL308" i="4"/>
  <c r="AQ420" i="4"/>
  <c r="AT420" i="4" s="1"/>
  <c r="AS420" i="4"/>
  <c r="AE376" i="4"/>
  <c r="AC376" i="4"/>
  <c r="AF376" i="4" s="1"/>
  <c r="AS457" i="4"/>
  <c r="AQ457" i="4"/>
  <c r="AQ385" i="4"/>
  <c r="AS385" i="4"/>
  <c r="AT385" i="4" s="1"/>
  <c r="AC176" i="4"/>
  <c r="AF176" i="4" s="1"/>
  <c r="AE176" i="4"/>
  <c r="AC314" i="4"/>
  <c r="AF314" i="4" s="1"/>
  <c r="AE314" i="4"/>
  <c r="S289" i="4"/>
  <c r="N289" i="4"/>
  <c r="AQ342" i="4"/>
  <c r="AS342" i="4"/>
  <c r="AE33" i="4"/>
  <c r="AC33" i="4"/>
  <c r="AQ410" i="4"/>
  <c r="AS410" i="4"/>
  <c r="AT410" i="4" s="1"/>
  <c r="AE443" i="4"/>
  <c r="AC443" i="4"/>
  <c r="AQ366" i="4"/>
  <c r="AT366" i="4" s="1"/>
  <c r="AS366" i="4"/>
  <c r="AL503" i="4"/>
  <c r="AJ503" i="4"/>
  <c r="S420" i="4"/>
  <c r="N420" i="4"/>
  <c r="S431" i="4"/>
  <c r="N431" i="4"/>
  <c r="M125" i="4"/>
  <c r="P125" i="4" s="1"/>
  <c r="AT224" i="4"/>
  <c r="AC94" i="4"/>
  <c r="AE94" i="4"/>
  <c r="AS486" i="4"/>
  <c r="AT486" i="4" s="1"/>
  <c r="AY486" i="4" s="1"/>
  <c r="AQ486" i="4"/>
  <c r="AJ364" i="4"/>
  <c r="AL364" i="4"/>
  <c r="AJ176" i="4"/>
  <c r="AL176" i="4"/>
  <c r="AM176" i="4" s="1"/>
  <c r="AX176" i="4" s="1"/>
  <c r="AJ342" i="4"/>
  <c r="AM342" i="4" s="1"/>
  <c r="AL342" i="4"/>
  <c r="AJ410" i="4"/>
  <c r="AL410" i="4"/>
  <c r="AM410" i="4" s="1"/>
  <c r="AX410" i="4" s="1"/>
  <c r="AJ443" i="4"/>
  <c r="AL443" i="4"/>
  <c r="AM443" i="4" s="1"/>
  <c r="AJ398" i="4"/>
  <c r="AM398" i="4" s="1"/>
  <c r="AX398" i="4" s="1"/>
  <c r="AL398" i="4"/>
  <c r="AC390" i="4"/>
  <c r="AF390" i="4" s="1"/>
  <c r="AE390" i="4"/>
  <c r="AT476" i="4"/>
  <c r="AY476" i="4" s="1"/>
  <c r="AF292" i="4"/>
  <c r="R275" i="4"/>
  <c r="M275" i="4"/>
  <c r="P275" i="4" s="1"/>
  <c r="N375" i="4"/>
  <c r="S375" i="4"/>
  <c r="N390" i="4"/>
  <c r="S243" i="4"/>
  <c r="O208" i="4"/>
  <c r="AS133" i="4"/>
  <c r="AQ133" i="4"/>
  <c r="AJ92" i="4"/>
  <c r="AL92" i="4"/>
  <c r="AJ453" i="4"/>
  <c r="AM453" i="4" s="1"/>
  <c r="AX453" i="4" s="1"/>
  <c r="AL453" i="4"/>
  <c r="S311" i="4"/>
  <c r="AS453" i="4"/>
  <c r="AQ453" i="4"/>
  <c r="AT453" i="4" s="1"/>
  <c r="AY453" i="4" s="1"/>
  <c r="AE406" i="4"/>
  <c r="AC406" i="4"/>
  <c r="AJ202" i="4"/>
  <c r="AL202" i="4"/>
  <c r="AC364" i="4"/>
  <c r="AE364" i="4"/>
  <c r="AS233" i="4"/>
  <c r="AQ233" i="4"/>
  <c r="AT233" i="4" s="1"/>
  <c r="AC345" i="4"/>
  <c r="AF345" i="4" s="1"/>
  <c r="AE345" i="4"/>
  <c r="AC396" i="4"/>
  <c r="AE396" i="4"/>
  <c r="AC342" i="4"/>
  <c r="AF342" i="4" s="1"/>
  <c r="AE342" i="4"/>
  <c r="AC350" i="4"/>
  <c r="AE350" i="4"/>
  <c r="S336" i="4"/>
  <c r="N336" i="4"/>
  <c r="AC394" i="4"/>
  <c r="AE394" i="4"/>
  <c r="AF394" i="4" s="1"/>
  <c r="AW394" i="4" s="1"/>
  <c r="AL355" i="4"/>
  <c r="AJ355" i="4"/>
  <c r="M451" i="4"/>
  <c r="P451" i="4" s="1"/>
  <c r="AW450" i="4"/>
  <c r="N332" i="4"/>
  <c r="AQ418" i="4"/>
  <c r="AL100" i="4"/>
  <c r="AM100" i="4" s="1"/>
  <c r="N312" i="4"/>
  <c r="S457" i="4"/>
  <c r="R470" i="4"/>
  <c r="M200" i="4"/>
  <c r="P200" i="4" s="1"/>
  <c r="R140" i="4"/>
  <c r="AM35" i="4"/>
  <c r="AJ122" i="4"/>
  <c r="AM122" i="4" s="1"/>
  <c r="AL122" i="4"/>
  <c r="AC36" i="4"/>
  <c r="AE36" i="4"/>
  <c r="AS361" i="4"/>
  <c r="AQ361" i="4"/>
  <c r="AS432" i="4"/>
  <c r="AQ432" i="4"/>
  <c r="AT432" i="4" s="1"/>
  <c r="AY432" i="4" s="1"/>
  <c r="AF217" i="4"/>
  <c r="AW217" i="4" s="1"/>
  <c r="AC453" i="4"/>
  <c r="AE453" i="4"/>
  <c r="AS406" i="4"/>
  <c r="AQ406" i="4"/>
  <c r="AT406" i="4" s="1"/>
  <c r="AY406" i="4" s="1"/>
  <c r="AC202" i="4"/>
  <c r="AF202" i="4" s="1"/>
  <c r="AE202" i="4"/>
  <c r="AC348" i="4"/>
  <c r="AE348" i="4"/>
  <c r="AF348" i="4" s="1"/>
  <c r="AW348" i="4" s="1"/>
  <c r="AS364" i="4"/>
  <c r="AQ364" i="4"/>
  <c r="M368" i="4"/>
  <c r="P368" i="4" s="1"/>
  <c r="AC233" i="4"/>
  <c r="AF233" i="4" s="1"/>
  <c r="AE233" i="4"/>
  <c r="AQ382" i="4"/>
  <c r="AS382" i="4"/>
  <c r="AC167" i="4"/>
  <c r="AF167" i="4" s="1"/>
  <c r="AE167" i="4"/>
  <c r="AC430" i="4"/>
  <c r="AF430" i="4" s="1"/>
  <c r="AE430" i="4"/>
  <c r="AL326" i="4"/>
  <c r="AM326" i="4" s="1"/>
  <c r="AJ326" i="4"/>
  <c r="AQ114" i="4"/>
  <c r="AS114" i="4"/>
  <c r="AQ458" i="4"/>
  <c r="AS458" i="4"/>
  <c r="AQ355" i="4"/>
  <c r="AS355" i="4"/>
  <c r="O337" i="4"/>
  <c r="AE65" i="4"/>
  <c r="AF65" i="4" s="1"/>
  <c r="N373" i="4"/>
  <c r="S485" i="4"/>
  <c r="N485" i="4"/>
  <c r="M470" i="4"/>
  <c r="P470" i="4" s="1"/>
  <c r="R341" i="4"/>
  <c r="N480" i="4"/>
  <c r="S490" i="4"/>
  <c r="S499" i="4"/>
  <c r="R230" i="4"/>
  <c r="M230" i="4"/>
  <c r="P230" i="4" s="1"/>
  <c r="AX311" i="4"/>
  <c r="S351" i="4"/>
  <c r="N351" i="4"/>
  <c r="S427" i="4"/>
  <c r="AE79" i="4"/>
  <c r="AC79" i="4"/>
  <c r="AF79" i="4" s="1"/>
  <c r="AE93" i="4"/>
  <c r="AF93" i="4" s="1"/>
  <c r="AC93" i="4"/>
  <c r="AC384" i="4"/>
  <c r="AE384" i="4"/>
  <c r="AE490" i="4"/>
  <c r="AF490" i="4" s="1"/>
  <c r="AC490" i="4"/>
  <c r="AJ406" i="4"/>
  <c r="AL406" i="4"/>
  <c r="AS370" i="4"/>
  <c r="AQ370" i="4"/>
  <c r="AQ348" i="4"/>
  <c r="AS348" i="4"/>
  <c r="AL361" i="4"/>
  <c r="AJ361" i="4"/>
  <c r="AJ233" i="4"/>
  <c r="AL233" i="4"/>
  <c r="AJ396" i="4"/>
  <c r="AL396" i="4"/>
  <c r="AL477" i="4"/>
  <c r="AJ477" i="4"/>
  <c r="AJ350" i="4"/>
  <c r="AM350" i="4" s="1"/>
  <c r="S350" i="4" s="1"/>
  <c r="AL350" i="4"/>
  <c r="AM276" i="4"/>
  <c r="AJ430" i="4"/>
  <c r="AL430" i="4"/>
  <c r="AM430" i="4" s="1"/>
  <c r="AX430" i="4" s="1"/>
  <c r="AQ394" i="4"/>
  <c r="AS394" i="4"/>
  <c r="AL343" i="4"/>
  <c r="AJ343" i="4"/>
  <c r="AM343" i="4" s="1"/>
  <c r="AX343" i="4" s="1"/>
  <c r="S120" i="4"/>
  <c r="AT206" i="4"/>
  <c r="AM68" i="4"/>
  <c r="AM247" i="4"/>
  <c r="O438" i="4"/>
  <c r="N479" i="4"/>
  <c r="N501" i="4"/>
  <c r="AT81" i="4"/>
  <c r="M127" i="4"/>
  <c r="P127" i="4" s="1"/>
  <c r="M270" i="4"/>
  <c r="P270" i="4" s="1"/>
  <c r="AJ384" i="4"/>
  <c r="AL384" i="4"/>
  <c r="AJ404" i="4"/>
  <c r="AM404" i="4" s="1"/>
  <c r="AL404" i="4"/>
  <c r="AE370" i="4"/>
  <c r="AC370" i="4"/>
  <c r="AF370" i="4" s="1"/>
  <c r="AL212" i="4"/>
  <c r="AJ212" i="4"/>
  <c r="AM212" i="4" s="1"/>
  <c r="AL348" i="4"/>
  <c r="AJ348" i="4"/>
  <c r="AM348" i="4" s="1"/>
  <c r="AC361" i="4"/>
  <c r="AF361" i="4" s="1"/>
  <c r="AE361" i="4"/>
  <c r="AJ151" i="4"/>
  <c r="AL151" i="4"/>
  <c r="AE241" i="4"/>
  <c r="AC241" i="4"/>
  <c r="AC340" i="4"/>
  <c r="AE340" i="4"/>
  <c r="AF340" i="4" s="1"/>
  <c r="AW340" i="4" s="1"/>
  <c r="AQ421" i="4"/>
  <c r="AS421" i="4"/>
  <c r="AT421" i="4" s="1"/>
  <c r="AY421" i="4" s="1"/>
  <c r="AC428" i="4"/>
  <c r="AE428" i="4"/>
  <c r="AQ343" i="4"/>
  <c r="AT343" i="4" s="1"/>
  <c r="O343" i="4" s="1"/>
  <c r="AS343" i="4"/>
  <c r="N339" i="4"/>
  <c r="S339" i="4"/>
  <c r="N366" i="4"/>
  <c r="S366" i="4"/>
  <c r="R469" i="4"/>
  <c r="R349" i="4"/>
  <c r="M349" i="4"/>
  <c r="P349" i="4" s="1"/>
  <c r="S358" i="4"/>
  <c r="R493" i="4"/>
  <c r="AL99" i="4"/>
  <c r="AJ99" i="4"/>
  <c r="AM99" i="4" s="1"/>
  <c r="AX99" i="4" s="1"/>
  <c r="AJ421" i="4"/>
  <c r="AL421" i="4"/>
  <c r="AL456" i="4"/>
  <c r="AJ456" i="4"/>
  <c r="AJ424" i="4"/>
  <c r="AL424" i="4"/>
  <c r="AC346" i="4"/>
  <c r="AE346" i="4"/>
  <c r="AJ376" i="4"/>
  <c r="AM376" i="4" s="1"/>
  <c r="AX376" i="4" s="1"/>
  <c r="AL376" i="4"/>
  <c r="AC382" i="4"/>
  <c r="AE382" i="4"/>
  <c r="AL330" i="4"/>
  <c r="AJ330" i="4"/>
  <c r="AC328" i="4"/>
  <c r="AE328" i="4"/>
  <c r="AF328" i="4" s="1"/>
  <c r="AW328" i="4" s="1"/>
  <c r="O211" i="4"/>
  <c r="R395" i="4"/>
  <c r="M395" i="4"/>
  <c r="P395" i="4" s="1"/>
  <c r="N474" i="4"/>
  <c r="AY109" i="4"/>
  <c r="AS26" i="4"/>
  <c r="AT26" i="4" s="1"/>
  <c r="O492" i="4"/>
  <c r="S437" i="4"/>
  <c r="Q476" i="4"/>
  <c r="AM467" i="4"/>
  <c r="N504" i="4"/>
  <c r="M351" i="4"/>
  <c r="P351" i="4" s="1"/>
  <c r="AL489" i="4"/>
  <c r="AJ489" i="4"/>
  <c r="AM489" i="4" s="1"/>
  <c r="S488" i="4" s="1"/>
  <c r="AE404" i="4"/>
  <c r="AC404" i="4"/>
  <c r="AJ162" i="4"/>
  <c r="AL162" i="4"/>
  <c r="AS456" i="4"/>
  <c r="AQ456" i="4"/>
  <c r="AM16" i="4"/>
  <c r="AS391" i="4"/>
  <c r="AQ391" i="4"/>
  <c r="AT391" i="4" s="1"/>
  <c r="AY391" i="4" s="1"/>
  <c r="AQ446" i="4"/>
  <c r="AS446" i="4"/>
  <c r="AS371" i="4"/>
  <c r="AQ371" i="4"/>
  <c r="AM204" i="4"/>
  <c r="AX204" i="4" s="1"/>
  <c r="AM246" i="4"/>
  <c r="AX246" i="4" s="1"/>
  <c r="AC330" i="4"/>
  <c r="AE330" i="4"/>
  <c r="AF416" i="4"/>
  <c r="AW416" i="4" s="1"/>
  <c r="AQ328" i="4"/>
  <c r="AS328" i="4"/>
  <c r="O92" i="4"/>
  <c r="M455" i="4"/>
  <c r="P455" i="4" s="1"/>
  <c r="N120" i="4"/>
  <c r="N407" i="4"/>
  <c r="S407" i="4"/>
  <c r="N159" i="4"/>
  <c r="AY404" i="4"/>
  <c r="O404" i="4"/>
  <c r="O383" i="4"/>
  <c r="N471" i="4"/>
  <c r="R288" i="4"/>
  <c r="AS362" i="4"/>
  <c r="AQ362" i="4"/>
  <c r="AQ354" i="4"/>
  <c r="AS354" i="4"/>
  <c r="AT354" i="4" s="1"/>
  <c r="AY354" i="4" s="1"/>
  <c r="AC162" i="4"/>
  <c r="AF162" i="4" s="1"/>
  <c r="AW162" i="4" s="1"/>
  <c r="AE162" i="4"/>
  <c r="AE456" i="4"/>
  <c r="AC456" i="4"/>
  <c r="AF456" i="4" s="1"/>
  <c r="AL391" i="4"/>
  <c r="AM391" i="4" s="1"/>
  <c r="AX391" i="4" s="1"/>
  <c r="AJ391" i="4"/>
  <c r="AE448" i="4"/>
  <c r="AC448" i="4"/>
  <c r="M433" i="4"/>
  <c r="P433" i="4" s="1"/>
  <c r="AJ371" i="4"/>
  <c r="AL371" i="4"/>
  <c r="AM371" i="4" s="1"/>
  <c r="AX371" i="4" s="1"/>
  <c r="AE362" i="4"/>
  <c r="AC362" i="4"/>
  <c r="AQ325" i="4"/>
  <c r="AS325" i="4"/>
  <c r="AE232" i="4"/>
  <c r="AC232" i="4"/>
  <c r="AF232" i="4" s="1"/>
  <c r="AE310" i="4"/>
  <c r="AF310" i="4" s="1"/>
  <c r="M380" i="4"/>
  <c r="P380" i="4" s="1"/>
  <c r="R315" i="4"/>
  <c r="M315" i="4"/>
  <c r="P315" i="4" s="1"/>
  <c r="N380" i="4"/>
  <c r="S471" i="4"/>
  <c r="AS122" i="4"/>
  <c r="AQ122" i="4"/>
  <c r="M479" i="4"/>
  <c r="P479" i="4" s="1"/>
  <c r="S237" i="4"/>
  <c r="AQ489" i="4"/>
  <c r="AS489" i="4"/>
  <c r="AJ426" i="4"/>
  <c r="AM426" i="4" s="1"/>
  <c r="AX426" i="4" s="1"/>
  <c r="AL426" i="4"/>
  <c r="AE386" i="4"/>
  <c r="AF386" i="4" s="1"/>
  <c r="AC386" i="4"/>
  <c r="AE344" i="4"/>
  <c r="AC344" i="4"/>
  <c r="AF344" i="4" s="1"/>
  <c r="AS162" i="4"/>
  <c r="AQ162" i="4"/>
  <c r="AT338" i="4"/>
  <c r="AL470" i="4"/>
  <c r="AJ470" i="4"/>
  <c r="AM470" i="4" s="1"/>
  <c r="AX470" i="4" s="1"/>
  <c r="AC391" i="4"/>
  <c r="AF391" i="4" s="1"/>
  <c r="AE391" i="4"/>
  <c r="AJ320" i="4"/>
  <c r="AL320" i="4"/>
  <c r="AQ367" i="4"/>
  <c r="AS367" i="4"/>
  <c r="AT367" i="4" s="1"/>
  <c r="AF436" i="4"/>
  <c r="AW436" i="4" s="1"/>
  <c r="AC473" i="4"/>
  <c r="AF473" i="4" s="1"/>
  <c r="AE473" i="4"/>
  <c r="AQ360" i="4"/>
  <c r="AS360" i="4"/>
  <c r="AT360" i="4" s="1"/>
  <c r="AS166" i="4"/>
  <c r="AQ166" i="4"/>
  <c r="AT243" i="4"/>
  <c r="S251" i="4"/>
  <c r="AC444" i="4"/>
  <c r="AF444" i="4" s="1"/>
  <c r="AE444" i="4"/>
  <c r="AQ450" i="4"/>
  <c r="AS450" i="4"/>
  <c r="AT450" i="4" s="1"/>
  <c r="AC402" i="4"/>
  <c r="AE402" i="4"/>
  <c r="AM374" i="4"/>
  <c r="AJ432" i="4"/>
  <c r="AL432" i="4"/>
  <c r="AE400" i="4"/>
  <c r="AC400" i="4"/>
  <c r="AQ232" i="4"/>
  <c r="AS232" i="4"/>
  <c r="T448" i="4"/>
  <c r="Q448" i="4"/>
  <c r="AW569" i="4"/>
  <c r="M569" i="4"/>
  <c r="P569" i="4" s="1"/>
  <c r="R569" i="4"/>
  <c r="O532" i="4"/>
  <c r="AY532" i="4"/>
  <c r="N314" i="4"/>
  <c r="S314" i="4"/>
  <c r="AX315" i="4"/>
  <c r="AY386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26" i="4"/>
  <c r="P226" i="4" s="1"/>
  <c r="AW225" i="4"/>
  <c r="R226" i="4"/>
  <c r="AX217" i="4"/>
  <c r="AX110" i="4"/>
  <c r="AE303" i="4"/>
  <c r="O466" i="4"/>
  <c r="AW398" i="4"/>
  <c r="S103" i="4"/>
  <c r="AX103" i="4"/>
  <c r="AW251" i="4"/>
  <c r="AW151" i="4"/>
  <c r="AX354" i="4"/>
  <c r="AT522" i="4"/>
  <c r="R26" i="4"/>
  <c r="AW26" i="4"/>
  <c r="M26" i="4"/>
  <c r="P26" i="4" s="1"/>
  <c r="AS68" i="4"/>
  <c r="AQ68" i="4"/>
  <c r="N444" i="4"/>
  <c r="AX445" i="4"/>
  <c r="S444" i="4"/>
  <c r="AY330" i="4"/>
  <c r="AF313" i="4"/>
  <c r="AX370" i="4"/>
  <c r="S371" i="4"/>
  <c r="AC21" i="4"/>
  <c r="AE21" i="4"/>
  <c r="O414" i="4"/>
  <c r="AY415" i="4"/>
  <c r="AY365" i="4"/>
  <c r="M91" i="4"/>
  <c r="P91" i="4" s="1"/>
  <c r="AW91" i="4"/>
  <c r="R91" i="4"/>
  <c r="N306" i="4"/>
  <c r="Q306" i="4" s="1"/>
  <c r="AC70" i="4"/>
  <c r="AE70" i="4"/>
  <c r="AW439" i="4"/>
  <c r="R438" i="4"/>
  <c r="M438" i="4"/>
  <c r="P438" i="4" s="1"/>
  <c r="AY207" i="4"/>
  <c r="O206" i="4"/>
  <c r="R12" i="4"/>
  <c r="AW12" i="4"/>
  <c r="M12" i="4"/>
  <c r="P12" i="4" s="1"/>
  <c r="AL104" i="4"/>
  <c r="AJ104" i="4"/>
  <c r="AM104" i="4" s="1"/>
  <c r="S99" i="4"/>
  <c r="N99" i="4"/>
  <c r="T548" i="4"/>
  <c r="Q548" i="4"/>
  <c r="AX275" i="4"/>
  <c r="N274" i="4"/>
  <c r="S274" i="4"/>
  <c r="AX365" i="4"/>
  <c r="AX271" i="4"/>
  <c r="AY36" i="4"/>
  <c r="O36" i="4"/>
  <c r="AE123" i="4"/>
  <c r="AC123" i="4"/>
  <c r="S349" i="4"/>
  <c r="AX348" i="4"/>
  <c r="N349" i="4"/>
  <c r="M568" i="4"/>
  <c r="P568" i="4" s="1"/>
  <c r="R568" i="4"/>
  <c r="AW568" i="4"/>
  <c r="AY221" i="4"/>
  <c r="AY376" i="4"/>
  <c r="M34" i="4"/>
  <c r="P34" i="4" s="1"/>
  <c r="AW34" i="4"/>
  <c r="R34" i="4"/>
  <c r="AQ70" i="4"/>
  <c r="AT70" i="4" s="1"/>
  <c r="AS70" i="4"/>
  <c r="R538" i="4"/>
  <c r="M538" i="4"/>
  <c r="P538" i="4" s="1"/>
  <c r="AW538" i="4"/>
  <c r="AX167" i="4"/>
  <c r="AS67" i="4"/>
  <c r="AQ67" i="4"/>
  <c r="T192" i="4"/>
  <c r="Q192" i="4"/>
  <c r="AX497" i="4"/>
  <c r="O469" i="4"/>
  <c r="AY468" i="4"/>
  <c r="AW441" i="4"/>
  <c r="M440" i="4"/>
  <c r="P440" i="4" s="1"/>
  <c r="R440" i="4"/>
  <c r="Q454" i="4"/>
  <c r="T454" i="4"/>
  <c r="AX375" i="4"/>
  <c r="S478" i="4"/>
  <c r="AX488" i="4"/>
  <c r="S489" i="4"/>
  <c r="AJ33" i="4"/>
  <c r="AL33" i="4"/>
  <c r="AL81" i="4"/>
  <c r="AJ81" i="4"/>
  <c r="AW349" i="4"/>
  <c r="M348" i="4"/>
  <c r="P348" i="4" s="1"/>
  <c r="R348" i="4"/>
  <c r="AX154" i="4"/>
  <c r="N155" i="4"/>
  <c r="S155" i="4"/>
  <c r="N568" i="4"/>
  <c r="AX568" i="4"/>
  <c r="S568" i="4"/>
  <c r="R32" i="4"/>
  <c r="AW32" i="4"/>
  <c r="M32" i="4"/>
  <c r="P32" i="4" s="1"/>
  <c r="O359" i="4"/>
  <c r="AY358" i="4"/>
  <c r="AY520" i="4"/>
  <c r="O520" i="4"/>
  <c r="AX577" i="4"/>
  <c r="S577" i="4"/>
  <c r="N577" i="4"/>
  <c r="O439" i="4"/>
  <c r="N478" i="4"/>
  <c r="AT573" i="4"/>
  <c r="AY447" i="4"/>
  <c r="AX512" i="4"/>
  <c r="M233" i="4"/>
  <c r="P233" i="4" s="1"/>
  <c r="AW449" i="4"/>
  <c r="T512" i="4"/>
  <c r="AX382" i="4"/>
  <c r="T310" i="4"/>
  <c r="Q310" i="4"/>
  <c r="AX441" i="4"/>
  <c r="S440" i="4"/>
  <c r="R16" i="4"/>
  <c r="AW16" i="4"/>
  <c r="M16" i="4"/>
  <c r="P16" i="4" s="1"/>
  <c r="M120" i="4"/>
  <c r="P120" i="4" s="1"/>
  <c r="R120" i="4"/>
  <c r="AW121" i="4"/>
  <c r="AF514" i="4"/>
  <c r="R483" i="4"/>
  <c r="M483" i="4"/>
  <c r="P483" i="4" s="1"/>
  <c r="AW366" i="4"/>
  <c r="M367" i="4"/>
  <c r="P367" i="4" s="1"/>
  <c r="R367" i="4"/>
  <c r="AT249" i="4"/>
  <c r="O558" i="4"/>
  <c r="AY558" i="4"/>
  <c r="AW520" i="4"/>
  <c r="R520" i="4"/>
  <c r="M520" i="4"/>
  <c r="P520" i="4" s="1"/>
  <c r="M119" i="4"/>
  <c r="P119" i="4" s="1"/>
  <c r="AW429" i="4"/>
  <c r="M553" i="4"/>
  <c r="P553" i="4" s="1"/>
  <c r="R553" i="4"/>
  <c r="AW553" i="4"/>
  <c r="AW442" i="4"/>
  <c r="R358" i="4"/>
  <c r="AW359" i="4"/>
  <c r="M358" i="4"/>
  <c r="P358" i="4" s="1"/>
  <c r="Q200" i="4"/>
  <c r="T200" i="4"/>
  <c r="AW184" i="4"/>
  <c r="M307" i="4"/>
  <c r="P307" i="4" s="1"/>
  <c r="AW361" i="4"/>
  <c r="R445" i="4"/>
  <c r="AX489" i="4"/>
  <c r="AC205" i="4"/>
  <c r="AE205" i="4"/>
  <c r="AF205" i="4" s="1"/>
  <c r="AC24" i="4"/>
  <c r="AE24" i="4"/>
  <c r="AL14" i="4"/>
  <c r="AJ14" i="4"/>
  <c r="AC13" i="4"/>
  <c r="AE13" i="4"/>
  <c r="AQ107" i="4"/>
  <c r="AS107" i="4"/>
  <c r="AJ87" i="4"/>
  <c r="AL87" i="4"/>
  <c r="AJ75" i="4"/>
  <c r="AL75" i="4"/>
  <c r="AM75" i="4" s="1"/>
  <c r="AF354" i="4"/>
  <c r="AY205" i="4"/>
  <c r="AE250" i="4"/>
  <c r="AC250" i="4"/>
  <c r="AS254" i="4"/>
  <c r="AQ254" i="4"/>
  <c r="AS195" i="4"/>
  <c r="AQ195" i="4"/>
  <c r="AL186" i="4"/>
  <c r="AJ186" i="4"/>
  <c r="AS170" i="4"/>
  <c r="AQ170" i="4"/>
  <c r="AT170" i="4" s="1"/>
  <c r="AQ31" i="4"/>
  <c r="AS31" i="4"/>
  <c r="AY352" i="4"/>
  <c r="O353" i="4"/>
  <c r="T575" i="4"/>
  <c r="Q575" i="4"/>
  <c r="O83" i="4"/>
  <c r="AY83" i="4"/>
  <c r="AY497" i="4"/>
  <c r="AM557" i="4"/>
  <c r="AT431" i="4"/>
  <c r="AW444" i="4"/>
  <c r="N470" i="4"/>
  <c r="AF542" i="4"/>
  <c r="AT430" i="4"/>
  <c r="AT471" i="4"/>
  <c r="O471" i="4" s="1"/>
  <c r="AC269" i="4"/>
  <c r="AE269" i="4"/>
  <c r="AJ328" i="4"/>
  <c r="AL328" i="4"/>
  <c r="AM328" i="4" s="1"/>
  <c r="AQ13" i="4"/>
  <c r="AS13" i="4"/>
  <c r="AC101" i="4"/>
  <c r="AE101" i="4"/>
  <c r="AE78" i="4"/>
  <c r="AC78" i="4"/>
  <c r="S67" i="4"/>
  <c r="AX67" i="4"/>
  <c r="N67" i="4"/>
  <c r="AJ244" i="4"/>
  <c r="AL244" i="4"/>
  <c r="AE238" i="4"/>
  <c r="AC238" i="4"/>
  <c r="AF238" i="4" s="1"/>
  <c r="M238" i="4" s="1"/>
  <c r="P238" i="4" s="1"/>
  <c r="AL198" i="4"/>
  <c r="AJ198" i="4"/>
  <c r="AL170" i="4"/>
  <c r="AJ170" i="4"/>
  <c r="AM170" i="4" s="1"/>
  <c r="AJ143" i="4"/>
  <c r="AL143" i="4"/>
  <c r="AS23" i="4"/>
  <c r="AQ23" i="4"/>
  <c r="S193" i="4"/>
  <c r="N193" i="4"/>
  <c r="AX192" i="4"/>
  <c r="M516" i="4"/>
  <c r="P516" i="4" s="1"/>
  <c r="AW516" i="4"/>
  <c r="R516" i="4"/>
  <c r="AT15" i="4"/>
  <c r="AS201" i="4"/>
  <c r="AQ201" i="4"/>
  <c r="AL157" i="4"/>
  <c r="AJ157" i="4"/>
  <c r="AS141" i="4"/>
  <c r="AQ141" i="4"/>
  <c r="AE38" i="4"/>
  <c r="AC38" i="4"/>
  <c r="AF38" i="4" s="1"/>
  <c r="AC15" i="4"/>
  <c r="AE15" i="4"/>
  <c r="AL20" i="4"/>
  <c r="AJ20" i="4"/>
  <c r="AJ97" i="4"/>
  <c r="AL97" i="4"/>
  <c r="AQ101" i="4"/>
  <c r="AS101" i="4"/>
  <c r="AQ78" i="4"/>
  <c r="AS78" i="4"/>
  <c r="AY258" i="4"/>
  <c r="AX113" i="4"/>
  <c r="N113" i="4"/>
  <c r="AY577" i="4"/>
  <c r="O577" i="4"/>
  <c r="AS238" i="4"/>
  <c r="AQ238" i="4"/>
  <c r="AJ172" i="4"/>
  <c r="AL172" i="4"/>
  <c r="AC143" i="4"/>
  <c r="AE143" i="4"/>
  <c r="AL23" i="4"/>
  <c r="AJ23" i="4"/>
  <c r="AM23" i="4" s="1"/>
  <c r="AW157" i="4"/>
  <c r="AT575" i="4"/>
  <c r="AF534" i="4"/>
  <c r="Q563" i="4"/>
  <c r="T563" i="4"/>
  <c r="AT97" i="4"/>
  <c r="AS20" i="4"/>
  <c r="AQ20" i="4"/>
  <c r="AE107" i="4"/>
  <c r="AC107" i="4"/>
  <c r="AF107" i="4" s="1"/>
  <c r="AS87" i="4"/>
  <c r="AQ87" i="4"/>
  <c r="O81" i="4"/>
  <c r="AY81" i="4"/>
  <c r="AQ75" i="4"/>
  <c r="AS75" i="4"/>
  <c r="AX407" i="4"/>
  <c r="AS250" i="4"/>
  <c r="AQ250" i="4"/>
  <c r="AJ254" i="4"/>
  <c r="AL254" i="4"/>
  <c r="AL223" i="4"/>
  <c r="AJ223" i="4"/>
  <c r="AC195" i="4"/>
  <c r="AE195" i="4"/>
  <c r="AQ172" i="4"/>
  <c r="AS172" i="4"/>
  <c r="AS156" i="4"/>
  <c r="AQ156" i="4"/>
  <c r="AL31" i="4"/>
  <c r="AJ31" i="4"/>
  <c r="S111" i="4"/>
  <c r="AX111" i="4"/>
  <c r="N111" i="4"/>
  <c r="T226" i="4"/>
  <c r="Q226" i="4"/>
  <c r="AT501" i="4"/>
  <c r="O501" i="4" s="1"/>
  <c r="AX493" i="4"/>
  <c r="O499" i="4"/>
  <c r="AY498" i="4"/>
  <c r="AX498" i="4"/>
  <c r="N499" i="4"/>
  <c r="T499" i="4" s="1"/>
  <c r="T500" i="4"/>
  <c r="S501" i="4"/>
  <c r="AX501" i="4"/>
  <c r="AX500" i="4"/>
  <c r="M488" i="4"/>
  <c r="P488" i="4" s="1"/>
  <c r="R488" i="4"/>
  <c r="Q501" i="4"/>
  <c r="T501" i="4"/>
  <c r="AT488" i="4"/>
  <c r="N490" i="4"/>
  <c r="Q490" i="4" s="1"/>
  <c r="O485" i="4"/>
  <c r="AY484" i="4"/>
  <c r="N488" i="4"/>
  <c r="M495" i="4"/>
  <c r="P495" i="4" s="1"/>
  <c r="T492" i="4"/>
  <c r="AX491" i="4"/>
  <c r="AW489" i="4"/>
  <c r="S479" i="4"/>
  <c r="AW494" i="4"/>
  <c r="AX478" i="4"/>
  <c r="AM482" i="4"/>
  <c r="AX482" i="4" s="1"/>
  <c r="T480" i="4"/>
  <c r="Q480" i="4"/>
  <c r="M489" i="4"/>
  <c r="P489" i="4" s="1"/>
  <c r="R489" i="4"/>
  <c r="AW488" i="4"/>
  <c r="M504" i="4"/>
  <c r="P504" i="4" s="1"/>
  <c r="AW504" i="4"/>
  <c r="R504" i="4"/>
  <c r="Q499" i="4"/>
  <c r="T478" i="4"/>
  <c r="Q478" i="4"/>
  <c r="T479" i="4"/>
  <c r="Q479" i="4"/>
  <c r="AS579" i="4"/>
  <c r="AQ579" i="4"/>
  <c r="N579" i="4"/>
  <c r="AX579" i="4"/>
  <c r="S579" i="4"/>
  <c r="S306" i="4"/>
  <c r="AW239" i="4"/>
  <c r="AX471" i="4"/>
  <c r="O553" i="4"/>
  <c r="AY553" i="4"/>
  <c r="AC410" i="4"/>
  <c r="AE410" i="4"/>
  <c r="AJ316" i="4"/>
  <c r="AL316" i="4"/>
  <c r="AY152" i="4"/>
  <c r="R542" i="4"/>
  <c r="M542" i="4"/>
  <c r="P542" i="4" s="1"/>
  <c r="AW542" i="4"/>
  <c r="AE144" i="4"/>
  <c r="AC144" i="4"/>
  <c r="AC218" i="4"/>
  <c r="AE218" i="4"/>
  <c r="AJ221" i="4"/>
  <c r="AL221" i="4"/>
  <c r="AS216" i="4"/>
  <c r="AQ216" i="4"/>
  <c r="AC214" i="4"/>
  <c r="AE214" i="4"/>
  <c r="AJ203" i="4"/>
  <c r="AL203" i="4"/>
  <c r="AL185" i="4"/>
  <c r="AJ185" i="4"/>
  <c r="AQ179" i="4"/>
  <c r="AS179" i="4"/>
  <c r="AS178" i="4"/>
  <c r="AQ178" i="4"/>
  <c r="AC171" i="4"/>
  <c r="AE171" i="4"/>
  <c r="AE150" i="4"/>
  <c r="AC150" i="4"/>
  <c r="AS146" i="4"/>
  <c r="AQ146" i="4"/>
  <c r="AS142" i="4"/>
  <c r="AQ142" i="4"/>
  <c r="AE35" i="4"/>
  <c r="AC35" i="4"/>
  <c r="AL29" i="4"/>
  <c r="AJ29" i="4"/>
  <c r="AS22" i="4"/>
  <c r="AQ22" i="4"/>
  <c r="AC28" i="4"/>
  <c r="AE28" i="4"/>
  <c r="AL138" i="4"/>
  <c r="AJ138" i="4"/>
  <c r="AQ116" i="4"/>
  <c r="AS116" i="4"/>
  <c r="AQ125" i="4"/>
  <c r="AS125" i="4"/>
  <c r="AE114" i="4"/>
  <c r="AC114" i="4"/>
  <c r="AF114" i="4" s="1"/>
  <c r="AY430" i="4"/>
  <c r="O431" i="4"/>
  <c r="AQ43" i="4"/>
  <c r="AS43" i="4"/>
  <c r="M217" i="4"/>
  <c r="P217" i="4" s="1"/>
  <c r="AW216" i="4"/>
  <c r="R217" i="4"/>
  <c r="R31" i="4"/>
  <c r="M31" i="4"/>
  <c r="P31" i="4" s="1"/>
  <c r="AW31" i="4"/>
  <c r="AJ88" i="4"/>
  <c r="AL88" i="4"/>
  <c r="AQ84" i="4"/>
  <c r="AS84" i="4"/>
  <c r="AE72" i="4"/>
  <c r="AC72" i="4"/>
  <c r="AF72" i="4" s="1"/>
  <c r="AQ50" i="4"/>
  <c r="AS50" i="4"/>
  <c r="AS57" i="4"/>
  <c r="AQ57" i="4"/>
  <c r="AQ60" i="4"/>
  <c r="AS60" i="4"/>
  <c r="AS42" i="4"/>
  <c r="AQ42" i="4"/>
  <c r="AT42" i="4" s="1"/>
  <c r="AE300" i="4"/>
  <c r="AC300" i="4"/>
  <c r="Q13" i="4"/>
  <c r="T13" i="4"/>
  <c r="R238" i="4"/>
  <c r="AX356" i="4"/>
  <c r="AC343" i="4"/>
  <c r="AE343" i="4"/>
  <c r="AQ310" i="4"/>
  <c r="AS310" i="4"/>
  <c r="S133" i="4"/>
  <c r="AX132" i="4"/>
  <c r="N133" i="4"/>
  <c r="AL145" i="4"/>
  <c r="AJ145" i="4"/>
  <c r="AX119" i="4"/>
  <c r="S118" i="4"/>
  <c r="AS252" i="4"/>
  <c r="AQ252" i="4"/>
  <c r="AL240" i="4"/>
  <c r="AJ240" i="4"/>
  <c r="AC222" i="4"/>
  <c r="AE222" i="4"/>
  <c r="AQ218" i="4"/>
  <c r="AS218" i="4"/>
  <c r="AJ216" i="4"/>
  <c r="AL216" i="4"/>
  <c r="AJ214" i="4"/>
  <c r="AL214" i="4"/>
  <c r="AQ194" i="4"/>
  <c r="AS194" i="4"/>
  <c r="AL197" i="4"/>
  <c r="AJ197" i="4"/>
  <c r="AJ179" i="4"/>
  <c r="AL179" i="4"/>
  <c r="AS163" i="4"/>
  <c r="AQ163" i="4"/>
  <c r="AS171" i="4"/>
  <c r="AQ171" i="4"/>
  <c r="AS145" i="4"/>
  <c r="AQ145" i="4"/>
  <c r="AJ144" i="4"/>
  <c r="AL144" i="4"/>
  <c r="AL142" i="4"/>
  <c r="AJ142" i="4"/>
  <c r="AS35" i="4"/>
  <c r="AQ35" i="4"/>
  <c r="AS134" i="4"/>
  <c r="AQ134" i="4"/>
  <c r="AQ117" i="4"/>
  <c r="AS117" i="4"/>
  <c r="AS129" i="4"/>
  <c r="AQ129" i="4"/>
  <c r="AL89" i="4"/>
  <c r="AJ89" i="4"/>
  <c r="AF355" i="4"/>
  <c r="AQ100" i="4"/>
  <c r="AS100" i="4"/>
  <c r="AE88" i="4"/>
  <c r="AC88" i="4"/>
  <c r="AQ95" i="4"/>
  <c r="AS95" i="4"/>
  <c r="AQ82" i="4"/>
  <c r="AS82" i="4"/>
  <c r="AT82" i="4" s="1"/>
  <c r="AJ56" i="4"/>
  <c r="AL56" i="4"/>
  <c r="AE50" i="4"/>
  <c r="AC50" i="4"/>
  <c r="AJ60" i="4"/>
  <c r="AL60" i="4"/>
  <c r="AE43" i="4"/>
  <c r="AC43" i="4"/>
  <c r="AE46" i="4"/>
  <c r="AC46" i="4"/>
  <c r="Q437" i="4"/>
  <c r="T437" i="4"/>
  <c r="AM253" i="4"/>
  <c r="T528" i="4"/>
  <c r="Q528" i="4"/>
  <c r="T441" i="4"/>
  <c r="Q441" i="4"/>
  <c r="AS344" i="4"/>
  <c r="AQ344" i="4"/>
  <c r="AS374" i="4"/>
  <c r="AQ374" i="4"/>
  <c r="AE255" i="4"/>
  <c r="AC255" i="4"/>
  <c r="AJ231" i="4"/>
  <c r="AL231" i="4"/>
  <c r="AQ151" i="4"/>
  <c r="AS151" i="4"/>
  <c r="O33" i="4"/>
  <c r="AY33" i="4"/>
  <c r="AE152" i="4"/>
  <c r="AC152" i="4"/>
  <c r="AC240" i="4"/>
  <c r="AE240" i="4"/>
  <c r="AQ222" i="4"/>
  <c r="AS222" i="4"/>
  <c r="AJ218" i="4"/>
  <c r="AL218" i="4"/>
  <c r="AE231" i="4"/>
  <c r="AC231" i="4"/>
  <c r="AC203" i="4"/>
  <c r="AE203" i="4"/>
  <c r="AC185" i="4"/>
  <c r="AE185" i="4"/>
  <c r="AE181" i="4"/>
  <c r="AC181" i="4"/>
  <c r="AL178" i="4"/>
  <c r="AJ178" i="4"/>
  <c r="AC163" i="4"/>
  <c r="AE163" i="4"/>
  <c r="AJ171" i="4"/>
  <c r="AL171" i="4"/>
  <c r="AC145" i="4"/>
  <c r="AE145" i="4"/>
  <c r="AQ144" i="4"/>
  <c r="AS144" i="4"/>
  <c r="AQ37" i="4"/>
  <c r="AS37" i="4"/>
  <c r="AL26" i="4"/>
  <c r="AJ26" i="4"/>
  <c r="AJ17" i="4"/>
  <c r="AL17" i="4"/>
  <c r="AJ134" i="4"/>
  <c r="AL134" i="4"/>
  <c r="AJ117" i="4"/>
  <c r="AL117" i="4"/>
  <c r="AJ108" i="4"/>
  <c r="AL108" i="4"/>
  <c r="AQ89" i="4"/>
  <c r="AS89" i="4"/>
  <c r="AW514" i="4"/>
  <c r="R514" i="4"/>
  <c r="M514" i="4"/>
  <c r="P514" i="4" s="1"/>
  <c r="AC60" i="4"/>
  <c r="AE60" i="4"/>
  <c r="S213" i="4"/>
  <c r="N213" i="4"/>
  <c r="AX212" i="4"/>
  <c r="AS103" i="4"/>
  <c r="AQ103" i="4"/>
  <c r="AC95" i="4"/>
  <c r="AE95" i="4"/>
  <c r="AL83" i="4"/>
  <c r="AJ83" i="4"/>
  <c r="AL86" i="4"/>
  <c r="AJ86" i="4"/>
  <c r="AS73" i="4"/>
  <c r="AQ73" i="4"/>
  <c r="AS56" i="4"/>
  <c r="AQ56" i="4"/>
  <c r="AJ50" i="4"/>
  <c r="AL50" i="4"/>
  <c r="AE42" i="4"/>
  <c r="AC42" i="4"/>
  <c r="AL43" i="4"/>
  <c r="AJ43" i="4"/>
  <c r="AJ46" i="4"/>
  <c r="AL46" i="4"/>
  <c r="S68" i="4"/>
  <c r="AX68" i="4"/>
  <c r="N68" i="4"/>
  <c r="AY224" i="4"/>
  <c r="AX247" i="4"/>
  <c r="S246" i="4"/>
  <c r="N246" i="4"/>
  <c r="T288" i="4"/>
  <c r="Q288" i="4"/>
  <c r="AM285" i="4"/>
  <c r="AF77" i="4"/>
  <c r="S512" i="4"/>
  <c r="AC426" i="4"/>
  <c r="AE426" i="4"/>
  <c r="AQ245" i="4"/>
  <c r="AS245" i="4"/>
  <c r="AQ356" i="4"/>
  <c r="AS356" i="4"/>
  <c r="AT356" i="4" s="1"/>
  <c r="AC316" i="4"/>
  <c r="AE316" i="4"/>
  <c r="AJ245" i="4"/>
  <c r="AL245" i="4"/>
  <c r="AS112" i="4"/>
  <c r="AQ112" i="4"/>
  <c r="AT112" i="4" s="1"/>
  <c r="AQ119" i="4"/>
  <c r="AS119" i="4"/>
  <c r="AE23" i="4"/>
  <c r="AC23" i="4"/>
  <c r="AJ152" i="4"/>
  <c r="AL152" i="4"/>
  <c r="AM241" i="4"/>
  <c r="AT223" i="4"/>
  <c r="AJ222" i="4"/>
  <c r="AL222" i="4"/>
  <c r="AE221" i="4"/>
  <c r="AC221" i="4"/>
  <c r="AF221" i="4" s="1"/>
  <c r="AL227" i="4"/>
  <c r="AJ227" i="4"/>
  <c r="AQ231" i="4"/>
  <c r="AS231" i="4"/>
  <c r="AQ203" i="4"/>
  <c r="AS203" i="4"/>
  <c r="AJ208" i="4"/>
  <c r="AL208" i="4"/>
  <c r="AC178" i="4"/>
  <c r="AE178" i="4"/>
  <c r="AS150" i="4"/>
  <c r="AQ150" i="4"/>
  <c r="AT150" i="4" s="1"/>
  <c r="AE146" i="4"/>
  <c r="AC146" i="4"/>
  <c r="AL37" i="4"/>
  <c r="AJ37" i="4"/>
  <c r="AC29" i="4"/>
  <c r="AE29" i="4"/>
  <c r="AJ22" i="4"/>
  <c r="AL22" i="4"/>
  <c r="AQ138" i="4"/>
  <c r="AS138" i="4"/>
  <c r="AE130" i="4"/>
  <c r="AC130" i="4"/>
  <c r="AF130" i="4" s="1"/>
  <c r="AJ112" i="4"/>
  <c r="AL112" i="4"/>
  <c r="AS143" i="4"/>
  <c r="AQ143" i="4"/>
  <c r="AJ58" i="4"/>
  <c r="AL58" i="4"/>
  <c r="AL95" i="4"/>
  <c r="AJ95" i="4"/>
  <c r="AQ98" i="4"/>
  <c r="AS98" i="4"/>
  <c r="AQ88" i="4"/>
  <c r="AS88" i="4"/>
  <c r="AS96" i="4"/>
  <c r="AQ96" i="4"/>
  <c r="AC83" i="4"/>
  <c r="AE83" i="4"/>
  <c r="AE86" i="4"/>
  <c r="AC86" i="4"/>
  <c r="AF86" i="4" s="1"/>
  <c r="R86" i="4" s="1"/>
  <c r="AJ72" i="4"/>
  <c r="AL72" i="4"/>
  <c r="AE73" i="4"/>
  <c r="AC73" i="4"/>
  <c r="AE56" i="4"/>
  <c r="AC56" i="4"/>
  <c r="AF56" i="4" s="1"/>
  <c r="AS58" i="4"/>
  <c r="AQ58" i="4"/>
  <c r="AL57" i="4"/>
  <c r="AJ57" i="4"/>
  <c r="AL42" i="4"/>
  <c r="AJ42" i="4"/>
  <c r="AM42" i="4" s="1"/>
  <c r="AM238" i="4"/>
  <c r="AX473" i="4"/>
  <c r="S472" i="4"/>
  <c r="N472" i="4"/>
  <c r="Q470" i="4"/>
  <c r="T470" i="4"/>
  <c r="AT475" i="4"/>
  <c r="O474" i="4" s="1"/>
  <c r="M466" i="4"/>
  <c r="P466" i="4" s="1"/>
  <c r="AW467" i="4"/>
  <c r="R466" i="4"/>
  <c r="R455" i="4"/>
  <c r="AW454" i="4"/>
  <c r="M464" i="4"/>
  <c r="P464" i="4" s="1"/>
  <c r="AW465" i="4"/>
  <c r="R464" i="4"/>
  <c r="AY464" i="4"/>
  <c r="Q466" i="4"/>
  <c r="T466" i="4"/>
  <c r="AC431" i="4"/>
  <c r="AE431" i="4"/>
  <c r="AY431" i="4"/>
  <c r="O430" i="4"/>
  <c r="M441" i="4"/>
  <c r="P441" i="4" s="1"/>
  <c r="R441" i="4"/>
  <c r="AW440" i="4"/>
  <c r="AT428" i="4"/>
  <c r="M436" i="4"/>
  <c r="P436" i="4" s="1"/>
  <c r="AW437" i="4"/>
  <c r="R436" i="4"/>
  <c r="O428" i="4"/>
  <c r="AY429" i="4"/>
  <c r="O440" i="4"/>
  <c r="AY441" i="4"/>
  <c r="AM438" i="4"/>
  <c r="S428" i="4"/>
  <c r="N428" i="4"/>
  <c r="AX429" i="4"/>
  <c r="S76" i="4"/>
  <c r="AX76" i="4"/>
  <c r="N76" i="4"/>
  <c r="AE413" i="4"/>
  <c r="AF413" i="4" s="1"/>
  <c r="AF405" i="4"/>
  <c r="AE401" i="4"/>
  <c r="AF401" i="4" s="1"/>
  <c r="AY351" i="4"/>
  <c r="AT346" i="4"/>
  <c r="O346" i="4" s="1"/>
  <c r="S343" i="4"/>
  <c r="N343" i="4"/>
  <c r="AX342" i="4"/>
  <c r="M326" i="4"/>
  <c r="P326" i="4" s="1"/>
  <c r="R326" i="4"/>
  <c r="AW327" i="4"/>
  <c r="AM318" i="4"/>
  <c r="AE319" i="4"/>
  <c r="AF319" i="4" s="1"/>
  <c r="AF284" i="4"/>
  <c r="AW284" i="4" s="1"/>
  <c r="AW295" i="4"/>
  <c r="AM268" i="4"/>
  <c r="S236" i="4"/>
  <c r="M236" i="4"/>
  <c r="P236" i="4" s="1"/>
  <c r="R236" i="4"/>
  <c r="AW237" i="4"/>
  <c r="T237" i="4"/>
  <c r="Q237" i="4"/>
  <c r="AX237" i="4"/>
  <c r="Q127" i="4"/>
  <c r="T127" i="4"/>
  <c r="AW308" i="4"/>
  <c r="M309" i="4"/>
  <c r="P309" i="4" s="1"/>
  <c r="R309" i="4"/>
  <c r="S571" i="4"/>
  <c r="AX571" i="4"/>
  <c r="N571" i="4"/>
  <c r="AF325" i="4"/>
  <c r="S372" i="4"/>
  <c r="N372" i="4"/>
  <c r="AX373" i="4"/>
  <c r="S114" i="4"/>
  <c r="N114" i="4"/>
  <c r="AX114" i="4"/>
  <c r="Q506" i="4"/>
  <c r="T506" i="4"/>
  <c r="AT128" i="4"/>
  <c r="AM529" i="4"/>
  <c r="AX529" i="4" s="1"/>
  <c r="AF505" i="4"/>
  <c r="AY148" i="4"/>
  <c r="O149" i="4"/>
  <c r="T353" i="4"/>
  <c r="Q353" i="4"/>
  <c r="Q569" i="4"/>
  <c r="T569" i="4"/>
  <c r="S127" i="4"/>
  <c r="AY516" i="4"/>
  <c r="O516" i="4"/>
  <c r="AY321" i="4"/>
  <c r="O320" i="4"/>
  <c r="T551" i="4"/>
  <c r="Q551" i="4"/>
  <c r="Q115" i="4"/>
  <c r="T115" i="4"/>
  <c r="AQ292" i="4"/>
  <c r="AT61" i="4"/>
  <c r="AX98" i="4"/>
  <c r="R119" i="4"/>
  <c r="AX126" i="4"/>
  <c r="M567" i="4"/>
  <c r="P567" i="4" s="1"/>
  <c r="R567" i="4"/>
  <c r="AW567" i="4"/>
  <c r="AX139" i="4"/>
  <c r="AM387" i="4"/>
  <c r="S387" i="4" s="1"/>
  <c r="AM116" i="4"/>
  <c r="AQ419" i="4"/>
  <c r="AT419" i="4" s="1"/>
  <c r="AY419" i="4" s="1"/>
  <c r="AE49" i="4"/>
  <c r="AF49" i="4" s="1"/>
  <c r="M49" i="4" s="1"/>
  <c r="P49" i="4" s="1"/>
  <c r="AC527" i="4"/>
  <c r="AF527" i="4" s="1"/>
  <c r="AF481" i="4"/>
  <c r="M480" i="4" s="1"/>
  <c r="P480" i="4" s="1"/>
  <c r="AF248" i="4"/>
  <c r="AE301" i="4"/>
  <c r="AF301" i="4" s="1"/>
  <c r="AW301" i="4" s="1"/>
  <c r="AT357" i="4"/>
  <c r="AF529" i="4"/>
  <c r="AW529" i="4" s="1"/>
  <c r="AY91" i="4"/>
  <c r="R87" i="4"/>
  <c r="M87" i="4"/>
  <c r="P87" i="4" s="1"/>
  <c r="AW87" i="4"/>
  <c r="AW137" i="4"/>
  <c r="AW186" i="4"/>
  <c r="AT204" i="4"/>
  <c r="AY204" i="4" s="1"/>
  <c r="AW202" i="4"/>
  <c r="AW179" i="4"/>
  <c r="AT180" i="4"/>
  <c r="N163" i="4"/>
  <c r="S163" i="4"/>
  <c r="AE169" i="4"/>
  <c r="AF169" i="4" s="1"/>
  <c r="AW158" i="4"/>
  <c r="AY137" i="4"/>
  <c r="AS127" i="4"/>
  <c r="AQ127" i="4"/>
  <c r="AT118" i="4"/>
  <c r="AT113" i="4"/>
  <c r="O113" i="4" s="1"/>
  <c r="AF99" i="4"/>
  <c r="AM93" i="4"/>
  <c r="M86" i="4"/>
  <c r="P86" i="4" s="1"/>
  <c r="R76" i="4"/>
  <c r="M76" i="4"/>
  <c r="P76" i="4" s="1"/>
  <c r="AW76" i="4"/>
  <c r="AT76" i="4"/>
  <c r="AY70" i="4"/>
  <c r="O70" i="4"/>
  <c r="AL55" i="4"/>
  <c r="AM55" i="4" s="1"/>
  <c r="N55" i="4" s="1"/>
  <c r="AL51" i="4"/>
  <c r="AM51" i="4" s="1"/>
  <c r="AE51" i="4"/>
  <c r="AF51" i="4" s="1"/>
  <c r="AE62" i="4"/>
  <c r="AF62" i="4" s="1"/>
  <c r="AY62" i="4"/>
  <c r="O62" i="4"/>
  <c r="AS65" i="4"/>
  <c r="AT65" i="4" s="1"/>
  <c r="AS55" i="4"/>
  <c r="AT55" i="4" s="1"/>
  <c r="AT40" i="4"/>
  <c r="AY40" i="4" s="1"/>
  <c r="O26" i="4"/>
  <c r="AY26" i="4"/>
  <c r="O28" i="4"/>
  <c r="AY28" i="4"/>
  <c r="AY27" i="4"/>
  <c r="O27" i="4"/>
  <c r="AF486" i="4"/>
  <c r="R487" i="4" s="1"/>
  <c r="AW470" i="4"/>
  <c r="AX457" i="4"/>
  <c r="AM468" i="4"/>
  <c r="AM486" i="4"/>
  <c r="S487" i="4" s="1"/>
  <c r="AX459" i="4"/>
  <c r="S458" i="4"/>
  <c r="N458" i="4"/>
  <c r="R439" i="4"/>
  <c r="Q433" i="4"/>
  <c r="AX437" i="4"/>
  <c r="S436" i="4"/>
  <c r="N436" i="4"/>
  <c r="AF421" i="4"/>
  <c r="AW421" i="4" s="1"/>
  <c r="S405" i="4"/>
  <c r="AX404" i="4"/>
  <c r="N405" i="4"/>
  <c r="AF374" i="4"/>
  <c r="R340" i="4"/>
  <c r="AX257" i="4"/>
  <c r="AM258" i="4"/>
  <c r="AL270" i="4"/>
  <c r="AM270" i="4" s="1"/>
  <c r="S270" i="4" s="1"/>
  <c r="R227" i="4"/>
  <c r="AW226" i="4"/>
  <c r="M227" i="4"/>
  <c r="P227" i="4" s="1"/>
  <c r="AM205" i="4"/>
  <c r="AX170" i="4"/>
  <c r="M159" i="4"/>
  <c r="P159" i="4" s="1"/>
  <c r="AF106" i="4"/>
  <c r="R106" i="4" s="1"/>
  <c r="AX105" i="4"/>
  <c r="S105" i="4"/>
  <c r="N105" i="4"/>
  <c r="N98" i="4"/>
  <c r="Q98" i="4" s="1"/>
  <c r="Q94" i="4"/>
  <c r="T94" i="4"/>
  <c r="AW81" i="4"/>
  <c r="AF59" i="4"/>
  <c r="R59" i="4" s="1"/>
  <c r="AM52" i="4"/>
  <c r="S52" i="4" s="1"/>
  <c r="AF44" i="4"/>
  <c r="AW44" i="4" s="1"/>
  <c r="R98" i="4"/>
  <c r="M98" i="4"/>
  <c r="P98" i="4" s="1"/>
  <c r="AW98" i="4"/>
  <c r="AW357" i="4"/>
  <c r="AM325" i="4"/>
  <c r="AT418" i="4"/>
  <c r="O419" i="4" s="1"/>
  <c r="AL304" i="4"/>
  <c r="AM304" i="4" s="1"/>
  <c r="N367" i="4"/>
  <c r="S367" i="4"/>
  <c r="AX366" i="4"/>
  <c r="M112" i="4"/>
  <c r="P112" i="4" s="1"/>
  <c r="R112" i="4"/>
  <c r="AW112" i="4"/>
  <c r="R353" i="4"/>
  <c r="AW352" i="4"/>
  <c r="M353" i="4"/>
  <c r="P353" i="4" s="1"/>
  <c r="AX32" i="4"/>
  <c r="S32" i="4"/>
  <c r="N32" i="4"/>
  <c r="AY295" i="4"/>
  <c r="AY198" i="4"/>
  <c r="O199" i="4"/>
  <c r="M311" i="4"/>
  <c r="P311" i="4" s="1"/>
  <c r="R311" i="4"/>
  <c r="AW310" i="4"/>
  <c r="AW337" i="4"/>
  <c r="R336" i="4"/>
  <c r="M336" i="4"/>
  <c r="P336" i="4" s="1"/>
  <c r="N132" i="4"/>
  <c r="AX133" i="4"/>
  <c r="S132" i="4"/>
  <c r="M116" i="4"/>
  <c r="P116" i="4" s="1"/>
  <c r="R116" i="4"/>
  <c r="AW117" i="4"/>
  <c r="M148" i="4"/>
  <c r="P148" i="4" s="1"/>
  <c r="AW149" i="4"/>
  <c r="O213" i="4"/>
  <c r="AY212" i="4"/>
  <c r="O40" i="4"/>
  <c r="AY157" i="4"/>
  <c r="AM283" i="4"/>
  <c r="AX283" i="4" s="1"/>
  <c r="AT271" i="4"/>
  <c r="N352" i="4"/>
  <c r="S352" i="4"/>
  <c r="AX353" i="4"/>
  <c r="M90" i="4"/>
  <c r="P90" i="4" s="1"/>
  <c r="R90" i="4"/>
  <c r="AW90" i="4"/>
  <c r="AY12" i="4"/>
  <c r="O12" i="4"/>
  <c r="R492" i="4"/>
  <c r="AW493" i="4"/>
  <c r="M492" i="4"/>
  <c r="P492" i="4" s="1"/>
  <c r="AW176" i="4"/>
  <c r="R310" i="4"/>
  <c r="M310" i="4"/>
  <c r="P310" i="4" s="1"/>
  <c r="AW311" i="4"/>
  <c r="AS132" i="4"/>
  <c r="AQ132" i="4"/>
  <c r="O112" i="4"/>
  <c r="AY112" i="4"/>
  <c r="AW129" i="4"/>
  <c r="AX148" i="4"/>
  <c r="N149" i="4"/>
  <c r="O131" i="4"/>
  <c r="AY130" i="4"/>
  <c r="O196" i="4"/>
  <c r="AY197" i="4"/>
  <c r="O108" i="4"/>
  <c r="AY108" i="4"/>
  <c r="AT79" i="4"/>
  <c r="O79" i="4" s="1"/>
  <c r="S110" i="4"/>
  <c r="O568" i="4"/>
  <c r="AY568" i="4"/>
  <c r="M274" i="4"/>
  <c r="P274" i="4" s="1"/>
  <c r="AW275" i="4"/>
  <c r="R274" i="4"/>
  <c r="O360" i="4"/>
  <c r="M104" i="4"/>
  <c r="P104" i="4" s="1"/>
  <c r="AW104" i="4"/>
  <c r="R104" i="4"/>
  <c r="S15" i="4"/>
  <c r="N15" i="4"/>
  <c r="AX15" i="4"/>
  <c r="AW433" i="4"/>
  <c r="R432" i="4"/>
  <c r="M432" i="4"/>
  <c r="P432" i="4" s="1"/>
  <c r="AX465" i="4"/>
  <c r="S464" i="4"/>
  <c r="N464" i="4"/>
  <c r="AY190" i="4"/>
  <c r="AY566" i="4"/>
  <c r="O566" i="4"/>
  <c r="AY315" i="4"/>
  <c r="S566" i="4"/>
  <c r="AX566" i="4"/>
  <c r="N566" i="4"/>
  <c r="R110" i="4"/>
  <c r="M110" i="4"/>
  <c r="P110" i="4" s="1"/>
  <c r="O432" i="4"/>
  <c r="AY433" i="4"/>
  <c r="S30" i="4"/>
  <c r="N30" i="4"/>
  <c r="AX30" i="4"/>
  <c r="AY176" i="4"/>
  <c r="T312" i="4"/>
  <c r="Q312" i="4"/>
  <c r="AX363" i="4"/>
  <c r="O209" i="4"/>
  <c r="AF303" i="4"/>
  <c r="AW303" i="4" s="1"/>
  <c r="AY564" i="4"/>
  <c r="O564" i="4"/>
  <c r="S126" i="4"/>
  <c r="N126" i="4"/>
  <c r="AX127" i="4"/>
  <c r="S131" i="4"/>
  <c r="N131" i="4"/>
  <c r="AX130" i="4"/>
  <c r="AY287" i="4"/>
  <c r="R103" i="4"/>
  <c r="AW103" i="4"/>
  <c r="M103" i="4"/>
  <c r="P103" i="4" s="1"/>
  <c r="AY244" i="4"/>
  <c r="AY565" i="4"/>
  <c r="O565" i="4"/>
  <c r="N465" i="4"/>
  <c r="AX464" i="4"/>
  <c r="S465" i="4"/>
  <c r="AY562" i="4"/>
  <c r="O562" i="4"/>
  <c r="AY275" i="4"/>
  <c r="O274" i="4"/>
  <c r="N100" i="4"/>
  <c r="AX100" i="4"/>
  <c r="S100" i="4"/>
  <c r="AY369" i="4"/>
  <c r="O368" i="4"/>
  <c r="AY186" i="4"/>
  <c r="AT94" i="4"/>
  <c r="O94" i="4" s="1"/>
  <c r="AM149" i="4"/>
  <c r="S148" i="4" s="1"/>
  <c r="AT529" i="4"/>
  <c r="AM107" i="4"/>
  <c r="AX107" i="4" s="1"/>
  <c r="AY560" i="4"/>
  <c r="O560" i="4"/>
  <c r="N106" i="4"/>
  <c r="AX106" i="4"/>
  <c r="S106" i="4"/>
  <c r="AY29" i="4"/>
  <c r="O29" i="4"/>
  <c r="M196" i="4"/>
  <c r="P196" i="4" s="1"/>
  <c r="AW197" i="4"/>
  <c r="R196" i="4"/>
  <c r="O326" i="4"/>
  <c r="AY327" i="4"/>
  <c r="AX444" i="4"/>
  <c r="S445" i="4"/>
  <c r="N445" i="4"/>
  <c r="AY183" i="4"/>
  <c r="S82" i="4"/>
  <c r="N82" i="4"/>
  <c r="AX82" i="4"/>
  <c r="R148" i="4"/>
  <c r="R100" i="4"/>
  <c r="M100" i="4"/>
  <c r="P100" i="4" s="1"/>
  <c r="AW100" i="4"/>
  <c r="N369" i="4"/>
  <c r="AX368" i="4"/>
  <c r="S369" i="4"/>
  <c r="AX24" i="4"/>
  <c r="N24" i="4"/>
  <c r="S24" i="4"/>
  <c r="AY427" i="4"/>
  <c r="O426" i="4"/>
  <c r="Q250" i="4"/>
  <c r="T250" i="4"/>
  <c r="AX52" i="4"/>
  <c r="AJ61" i="4"/>
  <c r="AE389" i="4"/>
  <c r="AF389" i="4" s="1"/>
  <c r="AE69" i="4"/>
  <c r="AF69" i="4" s="1"/>
  <c r="M69" i="4" s="1"/>
  <c r="P69" i="4" s="1"/>
  <c r="AL531" i="4"/>
  <c r="AM531" i="4" s="1"/>
  <c r="T242" i="4"/>
  <c r="AF571" i="4"/>
  <c r="M571" i="4" s="1"/>
  <c r="P571" i="4" s="1"/>
  <c r="O556" i="4"/>
  <c r="AY556" i="4"/>
  <c r="AX90" i="4"/>
  <c r="S90" i="4"/>
  <c r="N90" i="4"/>
  <c r="AY474" i="4"/>
  <c r="O475" i="4"/>
  <c r="AY158" i="4"/>
  <c r="AX428" i="4"/>
  <c r="S429" i="4"/>
  <c r="N429" i="4"/>
  <c r="AS52" i="4"/>
  <c r="AQ52" i="4"/>
  <c r="AY550" i="4"/>
  <c r="O550" i="4"/>
  <c r="AX206" i="4"/>
  <c r="AJ62" i="4"/>
  <c r="AL62" i="4"/>
  <c r="S149" i="4"/>
  <c r="M84" i="4"/>
  <c r="P84" i="4" s="1"/>
  <c r="R84" i="4"/>
  <c r="AW84" i="4"/>
  <c r="AY359" i="4"/>
  <c r="O358" i="4"/>
  <c r="AW312" i="4"/>
  <c r="M313" i="4"/>
  <c r="P313" i="4" s="1"/>
  <c r="R313" i="4"/>
  <c r="N59" i="4"/>
  <c r="AX59" i="4"/>
  <c r="S59" i="4"/>
  <c r="R471" i="4"/>
  <c r="AT90" i="4"/>
  <c r="AC265" i="4"/>
  <c r="AF265" i="4" s="1"/>
  <c r="AT85" i="4"/>
  <c r="AT59" i="4"/>
  <c r="O59" i="4" s="1"/>
  <c r="AT17" i="4"/>
  <c r="O17" i="4" s="1"/>
  <c r="AM537" i="4"/>
  <c r="N537" i="4" s="1"/>
  <c r="AS303" i="4"/>
  <c r="AT303" i="4" s="1"/>
  <c r="AY303" i="4" s="1"/>
  <c r="O552" i="4"/>
  <c r="AY552" i="4"/>
  <c r="AW207" i="4"/>
  <c r="R206" i="4"/>
  <c r="M206" i="4"/>
  <c r="P206" i="4" s="1"/>
  <c r="S140" i="4"/>
  <c r="AX141" i="4"/>
  <c r="AQ54" i="4"/>
  <c r="AS54" i="4"/>
  <c r="AY452" i="4"/>
  <c r="O453" i="4"/>
  <c r="AY398" i="4"/>
  <c r="AJ44" i="4"/>
  <c r="AL44" i="4"/>
  <c r="AY546" i="4"/>
  <c r="O546" i="4"/>
  <c r="M82" i="4"/>
  <c r="P82" i="4" s="1"/>
  <c r="R82" i="4"/>
  <c r="AW82" i="4"/>
  <c r="AJ40" i="4"/>
  <c r="AL40" i="4"/>
  <c r="AX433" i="4"/>
  <c r="O363" i="4"/>
  <c r="AT44" i="4"/>
  <c r="N147" i="4"/>
  <c r="S147" i="4"/>
  <c r="AX146" i="4"/>
  <c r="AF132" i="4"/>
  <c r="M133" i="4" s="1"/>
  <c r="P133" i="4" s="1"/>
  <c r="R81" i="4"/>
  <c r="AX567" i="4"/>
  <c r="O540" i="4"/>
  <c r="AY540" i="4"/>
  <c r="AW204" i="4"/>
  <c r="R205" i="4"/>
  <c r="M205" i="4"/>
  <c r="P205" i="4" s="1"/>
  <c r="N146" i="4"/>
  <c r="AX147" i="4"/>
  <c r="N54" i="4"/>
  <c r="AX54" i="4"/>
  <c r="S54" i="4"/>
  <c r="AY313" i="4"/>
  <c r="O312" i="4"/>
  <c r="AE54" i="4"/>
  <c r="AC54" i="4"/>
  <c r="M465" i="4"/>
  <c r="P465" i="4" s="1"/>
  <c r="AW464" i="4"/>
  <c r="R465" i="4"/>
  <c r="AX196" i="4"/>
  <c r="S426" i="4"/>
  <c r="N426" i="4"/>
  <c r="AX427" i="4"/>
  <c r="AW133" i="4"/>
  <c r="AQ46" i="4"/>
  <c r="AS46" i="4"/>
  <c r="AY202" i="4"/>
  <c r="AM211" i="4"/>
  <c r="AY155" i="4"/>
  <c r="O154" i="4"/>
  <c r="O298" i="4"/>
  <c r="AY299" i="4"/>
  <c r="T306" i="4"/>
  <c r="N307" i="4"/>
  <c r="AX306" i="4"/>
  <c r="S307" i="4"/>
  <c r="AX300" i="4"/>
  <c r="AY307" i="4"/>
  <c r="O306" i="4"/>
  <c r="S467" i="4"/>
  <c r="AX466" i="4"/>
  <c r="N467" i="4"/>
  <c r="AY538" i="4"/>
  <c r="O538" i="4"/>
  <c r="O313" i="4"/>
  <c r="AY312" i="4"/>
  <c r="O507" i="4"/>
  <c r="AY507" i="4"/>
  <c r="AW206" i="4"/>
  <c r="R207" i="4"/>
  <c r="M207" i="4"/>
  <c r="P207" i="4" s="1"/>
  <c r="R513" i="4"/>
  <c r="M513" i="4"/>
  <c r="P513" i="4" s="1"/>
  <c r="AW513" i="4"/>
  <c r="AX495" i="4"/>
  <c r="AY442" i="4"/>
  <c r="O443" i="4"/>
  <c r="N560" i="4"/>
  <c r="AX560" i="4"/>
  <c r="S560" i="4"/>
  <c r="R339" i="4"/>
  <c r="M339" i="4"/>
  <c r="P339" i="4" s="1"/>
  <c r="AW338" i="4"/>
  <c r="AX128" i="4"/>
  <c r="S129" i="4"/>
  <c r="N129" i="4"/>
  <c r="S459" i="4"/>
  <c r="AX458" i="4"/>
  <c r="N459" i="4"/>
  <c r="AX431" i="4"/>
  <c r="N430" i="4"/>
  <c r="S430" i="4"/>
  <c r="AJ525" i="4"/>
  <c r="AL525" i="4"/>
  <c r="AS168" i="4"/>
  <c r="AQ168" i="4"/>
  <c r="AF418" i="4"/>
  <c r="AW418" i="4" s="1"/>
  <c r="AF96" i="4"/>
  <c r="M96" i="4" s="1"/>
  <c r="P96" i="4" s="1"/>
  <c r="N128" i="4"/>
  <c r="AX129" i="4"/>
  <c r="S128" i="4"/>
  <c r="AQ286" i="4"/>
  <c r="AT286" i="4" s="1"/>
  <c r="O286" i="4" s="1"/>
  <c r="AS286" i="4"/>
  <c r="AC279" i="4"/>
  <c r="AE279" i="4"/>
  <c r="AT407" i="4"/>
  <c r="O407" i="4" s="1"/>
  <c r="AC272" i="4"/>
  <c r="AE272" i="4"/>
  <c r="AL262" i="4"/>
  <c r="AJ262" i="4"/>
  <c r="AM183" i="4"/>
  <c r="AS423" i="4"/>
  <c r="AQ423" i="4"/>
  <c r="AC411" i="4"/>
  <c r="AE411" i="4"/>
  <c r="AQ399" i="4"/>
  <c r="AS399" i="4"/>
  <c r="AY378" i="4"/>
  <c r="AC392" i="4"/>
  <c r="AE392" i="4"/>
  <c r="AQ389" i="4"/>
  <c r="AS389" i="4"/>
  <c r="Q332" i="4"/>
  <c r="T332" i="4"/>
  <c r="AJ63" i="4"/>
  <c r="AL63" i="4"/>
  <c r="AJ41" i="4"/>
  <c r="AL41" i="4"/>
  <c r="AS309" i="4"/>
  <c r="AQ309" i="4"/>
  <c r="AS543" i="4"/>
  <c r="AQ543" i="4"/>
  <c r="AE533" i="4"/>
  <c r="AC533" i="4"/>
  <c r="AE525" i="4"/>
  <c r="AC525" i="4"/>
  <c r="AJ517" i="4"/>
  <c r="AL517" i="4"/>
  <c r="AL180" i="4"/>
  <c r="AJ180" i="4"/>
  <c r="S34" i="4"/>
  <c r="AX34" i="4"/>
  <c r="N34" i="4"/>
  <c r="AT77" i="4"/>
  <c r="AF420" i="4"/>
  <c r="O522" i="4"/>
  <c r="AY522" i="4"/>
  <c r="T507" i="4"/>
  <c r="Q507" i="4"/>
  <c r="AY480" i="4"/>
  <c r="O481" i="4"/>
  <c r="AQ182" i="4"/>
  <c r="AS182" i="4"/>
  <c r="AC168" i="4"/>
  <c r="AE168" i="4"/>
  <c r="AS272" i="4"/>
  <c r="AQ272" i="4"/>
  <c r="O498" i="4"/>
  <c r="AY499" i="4"/>
  <c r="S124" i="4"/>
  <c r="AX125" i="4"/>
  <c r="N124" i="4"/>
  <c r="Q110" i="4"/>
  <c r="T110" i="4"/>
  <c r="AS324" i="4"/>
  <c r="AQ324" i="4"/>
  <c r="AQ294" i="4"/>
  <c r="AS294" i="4"/>
  <c r="AJ279" i="4"/>
  <c r="AL279" i="4"/>
  <c r="AJ272" i="4"/>
  <c r="AL272" i="4"/>
  <c r="AL260" i="4"/>
  <c r="AJ260" i="4"/>
  <c r="AL423" i="4"/>
  <c r="AJ423" i="4"/>
  <c r="AE409" i="4"/>
  <c r="AC409" i="4"/>
  <c r="AL399" i="4"/>
  <c r="AJ399" i="4"/>
  <c r="O373" i="4"/>
  <c r="AY372" i="4"/>
  <c r="AT177" i="4"/>
  <c r="O177" i="4" s="1"/>
  <c r="AL392" i="4"/>
  <c r="AJ392" i="4"/>
  <c r="AC53" i="4"/>
  <c r="AE53" i="4"/>
  <c r="AC39" i="4"/>
  <c r="AE39" i="4"/>
  <c r="AS305" i="4"/>
  <c r="AQ305" i="4"/>
  <c r="AY196" i="4"/>
  <c r="O197" i="4"/>
  <c r="AE541" i="4"/>
  <c r="AC541" i="4"/>
  <c r="AQ533" i="4"/>
  <c r="AS533" i="4"/>
  <c r="AS523" i="4"/>
  <c r="AQ523" i="4"/>
  <c r="AJ515" i="4"/>
  <c r="AL515" i="4"/>
  <c r="AL187" i="4"/>
  <c r="AJ187" i="4"/>
  <c r="O38" i="4"/>
  <c r="AY38" i="4"/>
  <c r="AX285" i="4"/>
  <c r="N557" i="4"/>
  <c r="S557" i="4"/>
  <c r="AX557" i="4"/>
  <c r="O205" i="4"/>
  <c r="O505" i="4"/>
  <c r="AY505" i="4"/>
  <c r="R484" i="4"/>
  <c r="AW485" i="4"/>
  <c r="M484" i="4"/>
  <c r="P484" i="4" s="1"/>
  <c r="AJ182" i="4"/>
  <c r="AL182" i="4"/>
  <c r="AL168" i="4"/>
  <c r="AJ168" i="4"/>
  <c r="AC324" i="4"/>
  <c r="AE324" i="4"/>
  <c r="AC399" i="4"/>
  <c r="AE399" i="4"/>
  <c r="AJ533" i="4"/>
  <c r="AL533" i="4"/>
  <c r="AT192" i="4"/>
  <c r="O192" i="4" s="1"/>
  <c r="AS51" i="4"/>
  <c r="AT51" i="4" s="1"/>
  <c r="AY51" i="4" s="1"/>
  <c r="N84" i="4"/>
  <c r="S84" i="4"/>
  <c r="AX84" i="4"/>
  <c r="M124" i="4"/>
  <c r="P124" i="4" s="1"/>
  <c r="AW125" i="4"/>
  <c r="R124" i="4"/>
  <c r="AJ324" i="4"/>
  <c r="AL324" i="4"/>
  <c r="AJ294" i="4"/>
  <c r="AL294" i="4"/>
  <c r="AQ278" i="4"/>
  <c r="AS278" i="4"/>
  <c r="AF52" i="4"/>
  <c r="AL280" i="4"/>
  <c r="AJ280" i="4"/>
  <c r="AE260" i="4"/>
  <c r="AC260" i="4"/>
  <c r="AM556" i="4"/>
  <c r="AJ419" i="4"/>
  <c r="AL419" i="4"/>
  <c r="AJ409" i="4"/>
  <c r="AL409" i="4"/>
  <c r="AC393" i="4"/>
  <c r="AE393" i="4"/>
  <c r="N338" i="4"/>
  <c r="AX339" i="4"/>
  <c r="S338" i="4"/>
  <c r="AM383" i="4"/>
  <c r="N383" i="4" s="1"/>
  <c r="AQ397" i="4"/>
  <c r="AS397" i="4"/>
  <c r="AM70" i="4"/>
  <c r="AQ53" i="4"/>
  <c r="AS53" i="4"/>
  <c r="AJ39" i="4"/>
  <c r="AL39" i="4"/>
  <c r="AJ305" i="4"/>
  <c r="AL305" i="4"/>
  <c r="AW211" i="4"/>
  <c r="AE549" i="4"/>
  <c r="AC549" i="4"/>
  <c r="AQ541" i="4"/>
  <c r="AS541" i="4"/>
  <c r="AL523" i="4"/>
  <c r="AJ523" i="4"/>
  <c r="AM446" i="4"/>
  <c r="AQ187" i="4"/>
  <c r="AS187" i="4"/>
  <c r="N38" i="4"/>
  <c r="S38" i="4"/>
  <c r="AX38" i="4"/>
  <c r="AT569" i="4"/>
  <c r="AX109" i="4"/>
  <c r="S109" i="4"/>
  <c r="N109" i="4"/>
  <c r="AX483" i="4"/>
  <c r="N482" i="4"/>
  <c r="S482" i="4"/>
  <c r="AE165" i="4"/>
  <c r="AC165" i="4"/>
  <c r="AS160" i="4"/>
  <c r="AQ160" i="4"/>
  <c r="R126" i="4"/>
  <c r="AW127" i="4"/>
  <c r="M126" i="4"/>
  <c r="P126" i="4" s="1"/>
  <c r="AE543" i="4"/>
  <c r="AC543" i="4"/>
  <c r="AY343" i="4"/>
  <c r="AW487" i="4"/>
  <c r="M486" i="4"/>
  <c r="P486" i="4" s="1"/>
  <c r="R486" i="4"/>
  <c r="AW89" i="4"/>
  <c r="R89" i="4"/>
  <c r="M89" i="4"/>
  <c r="P89" i="4" s="1"/>
  <c r="AY424" i="4"/>
  <c r="AE318" i="4"/>
  <c r="AC318" i="4"/>
  <c r="AS290" i="4"/>
  <c r="AQ290" i="4"/>
  <c r="AL278" i="4"/>
  <c r="AJ278" i="4"/>
  <c r="AE280" i="4"/>
  <c r="AC280" i="4"/>
  <c r="O429" i="4"/>
  <c r="AY428" i="4"/>
  <c r="M529" i="4"/>
  <c r="P529" i="4" s="1"/>
  <c r="AC419" i="4"/>
  <c r="AE419" i="4"/>
  <c r="AS409" i="4"/>
  <c r="AQ409" i="4"/>
  <c r="AT409" i="4" s="1"/>
  <c r="M338" i="4"/>
  <c r="P338" i="4" s="1"/>
  <c r="R338" i="4"/>
  <c r="AW339" i="4"/>
  <c r="AL397" i="4"/>
  <c r="AJ397" i="4"/>
  <c r="AY128" i="4"/>
  <c r="AS48" i="4"/>
  <c r="AQ48" i="4"/>
  <c r="AC47" i="4"/>
  <c r="AE47" i="4"/>
  <c r="AE298" i="4"/>
  <c r="AC298" i="4"/>
  <c r="AQ549" i="4"/>
  <c r="AS549" i="4"/>
  <c r="AL539" i="4"/>
  <c r="AJ539" i="4"/>
  <c r="AQ531" i="4"/>
  <c r="AS531" i="4"/>
  <c r="AC523" i="4"/>
  <c r="AE523" i="4"/>
  <c r="AC175" i="4"/>
  <c r="AE175" i="4"/>
  <c r="M505" i="4"/>
  <c r="P505" i="4" s="1"/>
  <c r="R505" i="4"/>
  <c r="AW505" i="4"/>
  <c r="AY230" i="4"/>
  <c r="AY30" i="4"/>
  <c r="O30" i="4"/>
  <c r="O247" i="4"/>
  <c r="AY246" i="4"/>
  <c r="AX513" i="4"/>
  <c r="N513" i="4"/>
  <c r="S513" i="4"/>
  <c r="M482" i="4"/>
  <c r="P482" i="4" s="1"/>
  <c r="AW483" i="4"/>
  <c r="R482" i="4"/>
  <c r="M102" i="4"/>
  <c r="P102" i="4" s="1"/>
  <c r="R102" i="4"/>
  <c r="AW102" i="4"/>
  <c r="AS165" i="4"/>
  <c r="AQ165" i="4"/>
  <c r="AE262" i="4"/>
  <c r="AC262" i="4"/>
  <c r="AJ389" i="4"/>
  <c r="AL389" i="4"/>
  <c r="AX318" i="4"/>
  <c r="AF108" i="4"/>
  <c r="AW108" i="4" s="1"/>
  <c r="AF291" i="4"/>
  <c r="AW291" i="4" s="1"/>
  <c r="S302" i="4"/>
  <c r="O307" i="4"/>
  <c r="AY416" i="4"/>
  <c r="AY11" i="4"/>
  <c r="O11" i="4"/>
  <c r="AQ318" i="4"/>
  <c r="AS318" i="4"/>
  <c r="AE290" i="4"/>
  <c r="AC290" i="4"/>
  <c r="AT269" i="4"/>
  <c r="AQ280" i="4"/>
  <c r="AS280" i="4"/>
  <c r="AQ265" i="4"/>
  <c r="AS265" i="4"/>
  <c r="AS403" i="4"/>
  <c r="AQ403" i="4"/>
  <c r="AL393" i="4"/>
  <c r="AJ393" i="4"/>
  <c r="AF156" i="4"/>
  <c r="M156" i="4" s="1"/>
  <c r="P156" i="4" s="1"/>
  <c r="AE397" i="4"/>
  <c r="AC397" i="4"/>
  <c r="AQ69" i="4"/>
  <c r="AS69" i="4"/>
  <c r="AC55" i="4"/>
  <c r="AE55" i="4"/>
  <c r="AC48" i="4"/>
  <c r="AE48" i="4"/>
  <c r="AS47" i="4"/>
  <c r="AQ47" i="4"/>
  <c r="AS298" i="4"/>
  <c r="AQ298" i="4"/>
  <c r="AT298" i="4" s="1"/>
  <c r="AT483" i="4"/>
  <c r="O483" i="4" s="1"/>
  <c r="AJ549" i="4"/>
  <c r="AL549" i="4"/>
  <c r="AC539" i="4"/>
  <c r="AE539" i="4"/>
  <c r="AE531" i="4"/>
  <c r="AC531" i="4"/>
  <c r="AQ521" i="4"/>
  <c r="AS521" i="4"/>
  <c r="AS175" i="4"/>
  <c r="AQ175" i="4"/>
  <c r="AT181" i="4"/>
  <c r="O410" i="4"/>
  <c r="AY411" i="4"/>
  <c r="AT515" i="4"/>
  <c r="AM286" i="4"/>
  <c r="S486" i="4"/>
  <c r="N486" i="4"/>
  <c r="AX487" i="4"/>
  <c r="M494" i="4"/>
  <c r="P494" i="4" s="1"/>
  <c r="AW495" i="4"/>
  <c r="R494" i="4"/>
  <c r="AJ165" i="4"/>
  <c r="AL165" i="4"/>
  <c r="AL160" i="4"/>
  <c r="AJ160" i="4"/>
  <c r="AT159" i="4"/>
  <c r="O159" i="4" s="1"/>
  <c r="AE423" i="4"/>
  <c r="AC423" i="4"/>
  <c r="N359" i="4"/>
  <c r="S359" i="4"/>
  <c r="AX358" i="4"/>
  <c r="AM123" i="4"/>
  <c r="N123" i="4" s="1"/>
  <c r="T123" i="4" s="1"/>
  <c r="N302" i="4"/>
  <c r="Q302" i="4" s="1"/>
  <c r="N368" i="4"/>
  <c r="AX369" i="4"/>
  <c r="S368" i="4"/>
  <c r="AC293" i="4"/>
  <c r="AE293" i="4"/>
  <c r="AL290" i="4"/>
  <c r="AJ290" i="4"/>
  <c r="AL281" i="4"/>
  <c r="AJ281" i="4"/>
  <c r="AT436" i="4"/>
  <c r="O436" i="4" s="1"/>
  <c r="AS256" i="4"/>
  <c r="AQ256" i="4"/>
  <c r="AJ265" i="4"/>
  <c r="AL265" i="4"/>
  <c r="O42" i="4"/>
  <c r="AY42" i="4"/>
  <c r="AS412" i="4"/>
  <c r="AQ412" i="4"/>
  <c r="AC403" i="4"/>
  <c r="AE403" i="4"/>
  <c r="AE387" i="4"/>
  <c r="AC387" i="4"/>
  <c r="M420" i="4"/>
  <c r="P420" i="4" s="1"/>
  <c r="R420" i="4"/>
  <c r="AL395" i="4"/>
  <c r="AJ395" i="4"/>
  <c r="AL69" i="4"/>
  <c r="AJ69" i="4"/>
  <c r="AJ48" i="4"/>
  <c r="AL48" i="4"/>
  <c r="AL47" i="4"/>
  <c r="AJ47" i="4"/>
  <c r="AL298" i="4"/>
  <c r="AJ298" i="4"/>
  <c r="AS547" i="4"/>
  <c r="AQ547" i="4"/>
  <c r="AS539" i="4"/>
  <c r="AQ539" i="4"/>
  <c r="AE521" i="4"/>
  <c r="AC521" i="4"/>
  <c r="N204" i="4"/>
  <c r="R154" i="4"/>
  <c r="AW155" i="4"/>
  <c r="M154" i="4"/>
  <c r="P154" i="4" s="1"/>
  <c r="AF67" i="4"/>
  <c r="AY271" i="4"/>
  <c r="S511" i="4"/>
  <c r="N511" i="4"/>
  <c r="AX511" i="4"/>
  <c r="O486" i="4"/>
  <c r="AY487" i="4"/>
  <c r="AY495" i="4"/>
  <c r="O494" i="4"/>
  <c r="AE161" i="4"/>
  <c r="AC161" i="4"/>
  <c r="AC153" i="4"/>
  <c r="AE153" i="4"/>
  <c r="Q567" i="4"/>
  <c r="T567" i="4"/>
  <c r="T536" i="4"/>
  <c r="Q536" i="4"/>
  <c r="AC294" i="4"/>
  <c r="AE294" i="4"/>
  <c r="AL411" i="4"/>
  <c r="AJ411" i="4"/>
  <c r="AJ309" i="4"/>
  <c r="AL309" i="4"/>
  <c r="S505" i="4"/>
  <c r="N505" i="4"/>
  <c r="AX505" i="4"/>
  <c r="AT314" i="4"/>
  <c r="O315" i="4" s="1"/>
  <c r="AF278" i="4"/>
  <c r="AW278" i="4" s="1"/>
  <c r="AT292" i="4"/>
  <c r="AY292" i="4" s="1"/>
  <c r="S242" i="4"/>
  <c r="O441" i="4"/>
  <c r="AY440" i="4"/>
  <c r="AX190" i="4"/>
  <c r="AX508" i="4"/>
  <c r="S508" i="4"/>
  <c r="N508" i="4"/>
  <c r="AF58" i="4"/>
  <c r="S125" i="4"/>
  <c r="AX124" i="4"/>
  <c r="N125" i="4"/>
  <c r="AL293" i="4"/>
  <c r="AJ293" i="4"/>
  <c r="AE281" i="4"/>
  <c r="AC281" i="4"/>
  <c r="AC256" i="4"/>
  <c r="AE256" i="4"/>
  <c r="AS264" i="4"/>
  <c r="AQ264" i="4"/>
  <c r="N538" i="4"/>
  <c r="AX538" i="4"/>
  <c r="S538" i="4"/>
  <c r="AE434" i="4"/>
  <c r="AC434" i="4"/>
  <c r="AE412" i="4"/>
  <c r="AC412" i="4"/>
  <c r="AJ403" i="4"/>
  <c r="AL403" i="4"/>
  <c r="AQ387" i="4"/>
  <c r="AS387" i="4"/>
  <c r="AM28" i="4"/>
  <c r="AT459" i="4"/>
  <c r="O459" i="4" s="1"/>
  <c r="AS395" i="4"/>
  <c r="AQ395" i="4"/>
  <c r="O61" i="4"/>
  <c r="AY61" i="4"/>
  <c r="AS49" i="4"/>
  <c r="AQ49" i="4"/>
  <c r="AE45" i="4"/>
  <c r="AC45" i="4"/>
  <c r="AM210" i="4"/>
  <c r="AL547" i="4"/>
  <c r="AJ547" i="4"/>
  <c r="AE537" i="4"/>
  <c r="AC537" i="4"/>
  <c r="O529" i="4"/>
  <c r="AY529" i="4"/>
  <c r="AJ521" i="4"/>
  <c r="AL521" i="4"/>
  <c r="AJ184" i="4"/>
  <c r="AL184" i="4"/>
  <c r="T236" i="4"/>
  <c r="Q236" i="4"/>
  <c r="AF210" i="4"/>
  <c r="M210" i="4" s="1"/>
  <c r="P210" i="4" s="1"/>
  <c r="AM249" i="4"/>
  <c r="N249" i="4" s="1"/>
  <c r="O511" i="4"/>
  <c r="AY511" i="4"/>
  <c r="AM175" i="4"/>
  <c r="AS161" i="4"/>
  <c r="AQ161" i="4"/>
  <c r="AQ153" i="4"/>
  <c r="AS153" i="4"/>
  <c r="AY86" i="4"/>
  <c r="O86" i="4"/>
  <c r="AY249" i="4"/>
  <c r="O248" i="4"/>
  <c r="AQ39" i="4"/>
  <c r="AS39" i="4"/>
  <c r="AE187" i="4"/>
  <c r="AC187" i="4"/>
  <c r="AY113" i="4"/>
  <c r="S11" i="4"/>
  <c r="N11" i="4"/>
  <c r="AX11" i="4"/>
  <c r="O284" i="4"/>
  <c r="AY285" i="4"/>
  <c r="AQ293" i="4"/>
  <c r="AS293" i="4"/>
  <c r="AJ292" i="4"/>
  <c r="AL292" i="4"/>
  <c r="AY255" i="4"/>
  <c r="AL256" i="4"/>
  <c r="AJ256" i="4"/>
  <c r="AC264" i="4"/>
  <c r="AE264" i="4"/>
  <c r="AY357" i="4"/>
  <c r="O356" i="4"/>
  <c r="AS434" i="4"/>
  <c r="AQ434" i="4"/>
  <c r="AL412" i="4"/>
  <c r="AJ412" i="4"/>
  <c r="AW405" i="4"/>
  <c r="AQ401" i="4"/>
  <c r="AS401" i="4"/>
  <c r="AL45" i="4"/>
  <c r="AJ45" i="4"/>
  <c r="AJ297" i="4"/>
  <c r="AL297" i="4"/>
  <c r="R571" i="4"/>
  <c r="AC547" i="4"/>
  <c r="AE547" i="4"/>
  <c r="AS537" i="4"/>
  <c r="AQ537" i="4"/>
  <c r="AJ527" i="4"/>
  <c r="AL527" i="4"/>
  <c r="AL519" i="4"/>
  <c r="AJ519" i="4"/>
  <c r="AM519" i="4" s="1"/>
  <c r="AS184" i="4"/>
  <c r="AQ184" i="4"/>
  <c r="AW159" i="4"/>
  <c r="M158" i="4"/>
  <c r="P158" i="4" s="1"/>
  <c r="R158" i="4"/>
  <c r="N439" i="4"/>
  <c r="S439" i="4"/>
  <c r="AX438" i="4"/>
  <c r="M511" i="4"/>
  <c r="P511" i="4" s="1"/>
  <c r="AW511" i="4"/>
  <c r="R511" i="4"/>
  <c r="S498" i="4"/>
  <c r="AX499" i="4"/>
  <c r="N498" i="4"/>
  <c r="AJ161" i="4"/>
  <c r="AL161" i="4"/>
  <c r="AJ153" i="4"/>
  <c r="AL153" i="4"/>
  <c r="Q474" i="4"/>
  <c r="T474" i="4"/>
  <c r="O34" i="4"/>
  <c r="AY34" i="4"/>
  <c r="AW77" i="4"/>
  <c r="R77" i="4"/>
  <c r="M77" i="4"/>
  <c r="P77" i="4" s="1"/>
  <c r="N484" i="4"/>
  <c r="AX485" i="4"/>
  <c r="S484" i="4"/>
  <c r="AT561" i="4"/>
  <c r="AY561" i="4" s="1"/>
  <c r="AF447" i="4"/>
  <c r="AW447" i="4" s="1"/>
  <c r="AX372" i="4"/>
  <c r="AY316" i="4"/>
  <c r="AS282" i="4"/>
  <c r="AQ282" i="4"/>
  <c r="AX255" i="4"/>
  <c r="AF498" i="4"/>
  <c r="AS270" i="4"/>
  <c r="AQ270" i="4"/>
  <c r="AJ264" i="4"/>
  <c r="AL264" i="4"/>
  <c r="AL434" i="4"/>
  <c r="AJ434" i="4"/>
  <c r="AJ422" i="4"/>
  <c r="AL422" i="4"/>
  <c r="N381" i="4"/>
  <c r="S381" i="4"/>
  <c r="AX380" i="4"/>
  <c r="AT496" i="4"/>
  <c r="O496" i="4" s="1"/>
  <c r="AJ401" i="4"/>
  <c r="AL401" i="4"/>
  <c r="AM78" i="4"/>
  <c r="AJ49" i="4"/>
  <c r="AL49" i="4"/>
  <c r="AQ45" i="4"/>
  <c r="AS45" i="4"/>
  <c r="AM573" i="4"/>
  <c r="AE545" i="4"/>
  <c r="AC545" i="4"/>
  <c r="AQ535" i="4"/>
  <c r="AS535" i="4"/>
  <c r="AS527" i="4"/>
  <c r="AQ527" i="4"/>
  <c r="AT527" i="4" s="1"/>
  <c r="AC519" i="4"/>
  <c r="AE519" i="4"/>
  <c r="AJ177" i="4"/>
  <c r="AL177" i="4"/>
  <c r="AX159" i="4"/>
  <c r="S158" i="4"/>
  <c r="N158" i="4"/>
  <c r="AF142" i="4"/>
  <c r="AF246" i="4"/>
  <c r="AT544" i="4"/>
  <c r="AF30" i="4"/>
  <c r="AF356" i="4"/>
  <c r="R356" i="4" s="1"/>
  <c r="AM362" i="4"/>
  <c r="S362" i="4" s="1"/>
  <c r="T509" i="4"/>
  <c r="Q509" i="4"/>
  <c r="M498" i="4"/>
  <c r="P498" i="4" s="1"/>
  <c r="R498" i="4"/>
  <c r="AW499" i="4"/>
  <c r="AE174" i="4"/>
  <c r="AC174" i="4"/>
  <c r="AS169" i="4"/>
  <c r="AQ169" i="4"/>
  <c r="Q553" i="4"/>
  <c r="T553" i="4"/>
  <c r="AQ279" i="4"/>
  <c r="AS279" i="4"/>
  <c r="AQ392" i="4"/>
  <c r="AS392" i="4"/>
  <c r="AY185" i="4"/>
  <c r="O186" i="4"/>
  <c r="S373" i="4"/>
  <c r="R117" i="4"/>
  <c r="AW116" i="4"/>
  <c r="M117" i="4"/>
  <c r="P117" i="4" s="1"/>
  <c r="M359" i="4"/>
  <c r="P359" i="4" s="1"/>
  <c r="R359" i="4"/>
  <c r="AW358" i="4"/>
  <c r="R467" i="4"/>
  <c r="AW466" i="4"/>
  <c r="M467" i="4"/>
  <c r="P467" i="4" s="1"/>
  <c r="AY85" i="4"/>
  <c r="O85" i="4"/>
  <c r="AJ319" i="4"/>
  <c r="AL319" i="4"/>
  <c r="AQ291" i="4"/>
  <c r="AS291" i="4"/>
  <c r="AE282" i="4"/>
  <c r="AC282" i="4"/>
  <c r="AC268" i="4"/>
  <c r="AE268" i="4"/>
  <c r="O15" i="4"/>
  <c r="AY15" i="4"/>
  <c r="AL413" i="4"/>
  <c r="AJ413" i="4"/>
  <c r="AE422" i="4"/>
  <c r="AC422" i="4"/>
  <c r="AQ408" i="4"/>
  <c r="AS408" i="4"/>
  <c r="AX378" i="4"/>
  <c r="AW99" i="4"/>
  <c r="R99" i="4"/>
  <c r="M99" i="4"/>
  <c r="P99" i="4" s="1"/>
  <c r="AW106" i="4"/>
  <c r="M106" i="4"/>
  <c r="P106" i="4" s="1"/>
  <c r="AC61" i="4"/>
  <c r="AE61" i="4"/>
  <c r="AE63" i="4"/>
  <c r="AC63" i="4"/>
  <c r="AC41" i="4"/>
  <c r="AE41" i="4"/>
  <c r="AQ301" i="4"/>
  <c r="AS301" i="4"/>
  <c r="S93" i="4"/>
  <c r="N93" i="4"/>
  <c r="AX93" i="4"/>
  <c r="AJ545" i="4"/>
  <c r="AL545" i="4"/>
  <c r="AL535" i="4"/>
  <c r="AJ535" i="4"/>
  <c r="AC517" i="4"/>
  <c r="AE517" i="4"/>
  <c r="AE177" i="4"/>
  <c r="AC177" i="4"/>
  <c r="S141" i="4"/>
  <c r="AX140" i="4"/>
  <c r="AY349" i="4"/>
  <c r="R372" i="4"/>
  <c r="AW373" i="4"/>
  <c r="M372" i="4"/>
  <c r="P372" i="4" s="1"/>
  <c r="O509" i="4"/>
  <c r="AY509" i="4"/>
  <c r="S481" i="4"/>
  <c r="N481" i="4"/>
  <c r="AX480" i="4"/>
  <c r="AY492" i="4"/>
  <c r="O493" i="4"/>
  <c r="AJ174" i="4"/>
  <c r="AL174" i="4"/>
  <c r="AY494" i="4"/>
  <c r="O495" i="4"/>
  <c r="T373" i="4"/>
  <c r="Q373" i="4"/>
  <c r="AJ53" i="4"/>
  <c r="AL53" i="4"/>
  <c r="AE515" i="4"/>
  <c r="AC515" i="4"/>
  <c r="AC182" i="4"/>
  <c r="AE182" i="4"/>
  <c r="AY248" i="4"/>
  <c r="O249" i="4"/>
  <c r="AX420" i="4"/>
  <c r="R509" i="4"/>
  <c r="M509" i="4"/>
  <c r="P509" i="4" s="1"/>
  <c r="AW509" i="4"/>
  <c r="AY444" i="4"/>
  <c r="O445" i="4"/>
  <c r="AF407" i="4"/>
  <c r="AE286" i="4"/>
  <c r="AC286" i="4"/>
  <c r="AL282" i="4"/>
  <c r="AJ282" i="4"/>
  <c r="AS262" i="4"/>
  <c r="AQ262" i="4"/>
  <c r="AS268" i="4"/>
  <c r="AQ268" i="4"/>
  <c r="AS422" i="4"/>
  <c r="AQ422" i="4"/>
  <c r="AJ408" i="4"/>
  <c r="AL408" i="4"/>
  <c r="AW378" i="4"/>
  <c r="AT110" i="4"/>
  <c r="M18" i="4"/>
  <c r="P18" i="4" s="1"/>
  <c r="R18" i="4"/>
  <c r="AW18" i="4"/>
  <c r="AQ63" i="4"/>
  <c r="AS63" i="4"/>
  <c r="AS41" i="4"/>
  <c r="AQ41" i="4"/>
  <c r="AT41" i="4" s="1"/>
  <c r="AJ301" i="4"/>
  <c r="AL301" i="4"/>
  <c r="AT555" i="4"/>
  <c r="AM346" i="4"/>
  <c r="AJ543" i="4"/>
  <c r="AL543" i="4"/>
  <c r="AC535" i="4"/>
  <c r="AE535" i="4"/>
  <c r="AQ525" i="4"/>
  <c r="AS525" i="4"/>
  <c r="AS517" i="4"/>
  <c r="AQ517" i="4"/>
  <c r="AC180" i="4"/>
  <c r="AE180" i="4"/>
  <c r="M141" i="4"/>
  <c r="P141" i="4" s="1"/>
  <c r="AW140" i="4"/>
  <c r="R141" i="4"/>
  <c r="AT304" i="4"/>
  <c r="AY542" i="4"/>
  <c r="O542" i="4"/>
  <c r="AT281" i="4"/>
  <c r="AF458" i="4"/>
  <c r="M507" i="4"/>
  <c r="P507" i="4" s="1"/>
  <c r="AW507" i="4"/>
  <c r="R507" i="4"/>
  <c r="AW480" i="4"/>
  <c r="M481" i="4"/>
  <c r="P481" i="4" s="1"/>
  <c r="R481" i="4"/>
  <c r="AQ174" i="4"/>
  <c r="AS174" i="4"/>
  <c r="AL169" i="4"/>
  <c r="AJ169" i="4"/>
  <c r="AW299" i="4"/>
  <c r="AY300" i="4"/>
  <c r="AX296" i="4"/>
  <c r="AT297" i="4"/>
  <c r="M301" i="4"/>
  <c r="P301" i="4" s="1"/>
  <c r="AE302" i="4"/>
  <c r="AC302" i="4"/>
  <c r="AT302" i="4"/>
  <c r="M308" i="4"/>
  <c r="P308" i="4" s="1"/>
  <c r="AW309" i="4"/>
  <c r="R308" i="4"/>
  <c r="AW304" i="4"/>
  <c r="R305" i="4"/>
  <c r="M305" i="4"/>
  <c r="P305" i="4" s="1"/>
  <c r="AX299" i="4"/>
  <c r="R306" i="4"/>
  <c r="M306" i="4"/>
  <c r="P306" i="4" s="1"/>
  <c r="AW307" i="4"/>
  <c r="N303" i="4"/>
  <c r="AX302" i="4"/>
  <c r="S303" i="4"/>
  <c r="N491" i="4"/>
  <c r="S491" i="4"/>
  <c r="AX490" i="4"/>
  <c r="AX163" i="4"/>
  <c r="AX344" i="4"/>
  <c r="AT350" i="4"/>
  <c r="AY350" i="4" s="1"/>
  <c r="AW477" i="4"/>
  <c r="M327" i="4"/>
  <c r="P327" i="4" s="1"/>
  <c r="AW326" i="4"/>
  <c r="R327" i="4"/>
  <c r="M337" i="4"/>
  <c r="P337" i="4" s="1"/>
  <c r="R337" i="4"/>
  <c r="R49" i="4"/>
  <c r="AW49" i="4"/>
  <c r="AX118" i="4"/>
  <c r="S119" i="4"/>
  <c r="O236" i="4"/>
  <c r="AY237" i="4"/>
  <c r="O561" i="4"/>
  <c r="R108" i="4"/>
  <c r="AX474" i="4"/>
  <c r="S475" i="4"/>
  <c r="N475" i="4"/>
  <c r="AF160" i="4"/>
  <c r="AX149" i="4"/>
  <c r="N148" i="4"/>
  <c r="AF17" i="4"/>
  <c r="M17" i="4" s="1"/>
  <c r="P17" i="4" s="1"/>
  <c r="AX476" i="4"/>
  <c r="S271" i="4"/>
  <c r="N271" i="4"/>
  <c r="AX270" i="4"/>
  <c r="R62" i="4"/>
  <c r="AW62" i="4"/>
  <c r="M62" i="4"/>
  <c r="P62" i="4" s="1"/>
  <c r="R332" i="4"/>
  <c r="M332" i="4"/>
  <c r="P332" i="4" s="1"/>
  <c r="AW333" i="4"/>
  <c r="AF128" i="4"/>
  <c r="R128" i="4" s="1"/>
  <c r="N101" i="4"/>
  <c r="AX101" i="4"/>
  <c r="S101" i="4"/>
  <c r="AM340" i="4"/>
  <c r="S340" i="4" s="1"/>
  <c r="AM416" i="4"/>
  <c r="S269" i="4"/>
  <c r="AX268" i="4"/>
  <c r="M297" i="4"/>
  <c r="P297" i="4" s="1"/>
  <c r="AX452" i="4"/>
  <c r="S453" i="4"/>
  <c r="N453" i="4"/>
  <c r="AX195" i="4"/>
  <c r="N194" i="4"/>
  <c r="M65" i="4"/>
  <c r="P65" i="4" s="1"/>
  <c r="AW65" i="4"/>
  <c r="R65" i="4"/>
  <c r="AW319" i="4"/>
  <c r="M57" i="4"/>
  <c r="P57" i="4" s="1"/>
  <c r="AW57" i="4"/>
  <c r="R57" i="4"/>
  <c r="N253" i="4"/>
  <c r="AX252" i="4"/>
  <c r="S253" i="4"/>
  <c r="AT261" i="4"/>
  <c r="O261" i="4" s="1"/>
  <c r="AF446" i="4"/>
  <c r="AT240" i="4"/>
  <c r="O240" i="4" s="1"/>
  <c r="AM357" i="4"/>
  <c r="S357" i="4" s="1"/>
  <c r="S451" i="4"/>
  <c r="N451" i="4"/>
  <c r="Q154" i="4"/>
  <c r="T154" i="4"/>
  <c r="AF285" i="4"/>
  <c r="AX258" i="4"/>
  <c r="AF134" i="4"/>
  <c r="R485" i="4"/>
  <c r="M485" i="4"/>
  <c r="P485" i="4" s="1"/>
  <c r="AW484" i="4"/>
  <c r="AX400" i="4"/>
  <c r="AX116" i="4"/>
  <c r="Q36" i="4"/>
  <c r="T36" i="4"/>
  <c r="AW413" i="4"/>
  <c r="AW169" i="4"/>
  <c r="AY55" i="4"/>
  <c r="O55" i="4"/>
  <c r="M468" i="4"/>
  <c r="P468" i="4" s="1"/>
  <c r="R468" i="4"/>
  <c r="AW469" i="4"/>
  <c r="AW212" i="4"/>
  <c r="R213" i="4"/>
  <c r="M213" i="4"/>
  <c r="P213" i="4" s="1"/>
  <c r="S55" i="4"/>
  <c r="AX55" i="4"/>
  <c r="AW374" i="4"/>
  <c r="R480" i="4"/>
  <c r="AW139" i="4"/>
  <c r="M138" i="4"/>
  <c r="P138" i="4" s="1"/>
  <c r="R138" i="4"/>
  <c r="N73" i="4"/>
  <c r="AX73" i="4"/>
  <c r="S73" i="4"/>
  <c r="AW71" i="4"/>
  <c r="M71" i="4"/>
  <c r="P71" i="4" s="1"/>
  <c r="R96" i="4"/>
  <c r="AW336" i="4"/>
  <c r="M394" i="4"/>
  <c r="P394" i="4" s="1"/>
  <c r="R394" i="4"/>
  <c r="AW395" i="4"/>
  <c r="AW170" i="4"/>
  <c r="AW194" i="4"/>
  <c r="AM347" i="4"/>
  <c r="AT227" i="4"/>
  <c r="O227" i="4" s="1"/>
  <c r="O500" i="4"/>
  <c r="AY501" i="4"/>
  <c r="S194" i="4"/>
  <c r="N391" i="4"/>
  <c r="AX390" i="4"/>
  <c r="S391" i="4"/>
  <c r="AW414" i="4"/>
  <c r="M415" i="4"/>
  <c r="P415" i="4" s="1"/>
  <c r="R415" i="4"/>
  <c r="AX21" i="4"/>
  <c r="S21" i="4"/>
  <c r="N21" i="4"/>
  <c r="AY94" i="4"/>
  <c r="AW248" i="4"/>
  <c r="R249" i="4"/>
  <c r="M249" i="4"/>
  <c r="P249" i="4" s="1"/>
  <c r="Q150" i="4"/>
  <c r="T150" i="4"/>
  <c r="AW325" i="4"/>
  <c r="AY118" i="4"/>
  <c r="N122" i="4"/>
  <c r="AX123" i="4"/>
  <c r="S122" i="4"/>
  <c r="AW532" i="4"/>
  <c r="R532" i="4"/>
  <c r="M532" i="4"/>
  <c r="P532" i="4" s="1"/>
  <c r="AW389" i="4"/>
  <c r="M388" i="4"/>
  <c r="P388" i="4" s="1"/>
  <c r="R388" i="4"/>
  <c r="AW401" i="4"/>
  <c r="AW80" i="4"/>
  <c r="R80" i="4"/>
  <c r="M80" i="4"/>
  <c r="P80" i="4" s="1"/>
  <c r="AW460" i="4"/>
  <c r="M347" i="4"/>
  <c r="P347" i="4" s="1"/>
  <c r="R347" i="4"/>
  <c r="AM496" i="4"/>
  <c r="N496" i="4" s="1"/>
  <c r="AT345" i="4"/>
  <c r="AF40" i="4"/>
  <c r="AY443" i="4"/>
  <c r="O442" i="4"/>
  <c r="AT106" i="4"/>
  <c r="AT545" i="4"/>
  <c r="AT334" i="4"/>
  <c r="AF245" i="4"/>
  <c r="N71" i="4"/>
  <c r="AX71" i="4"/>
  <c r="S71" i="4"/>
  <c r="M474" i="4"/>
  <c r="P474" i="4" s="1"/>
  <c r="AW475" i="4"/>
  <c r="R474" i="4"/>
  <c r="AY72" i="4"/>
  <c r="O72" i="4"/>
  <c r="AS388" i="4"/>
  <c r="AQ388" i="4"/>
  <c r="AE548" i="4"/>
  <c r="AC548" i="4"/>
  <c r="AW200" i="4"/>
  <c r="R201" i="4"/>
  <c r="M201" i="4"/>
  <c r="P201" i="4" s="1"/>
  <c r="S195" i="4"/>
  <c r="N195" i="4"/>
  <c r="AX194" i="4"/>
  <c r="AY380" i="4"/>
  <c r="O381" i="4"/>
  <c r="S80" i="4"/>
  <c r="N80" i="4"/>
  <c r="AX80" i="4"/>
  <c r="AL576" i="4"/>
  <c r="AJ576" i="4"/>
  <c r="AJ463" i="4"/>
  <c r="AL463" i="4"/>
  <c r="AJ417" i="4"/>
  <c r="AL417" i="4"/>
  <c r="AS263" i="4"/>
  <c r="AQ263" i="4"/>
  <c r="AC215" i="4"/>
  <c r="AE215" i="4"/>
  <c r="O193" i="4"/>
  <c r="AY192" i="4"/>
  <c r="AS188" i="4"/>
  <c r="AQ188" i="4"/>
  <c r="S25" i="4"/>
  <c r="N25" i="4"/>
  <c r="AX25" i="4"/>
  <c r="AS136" i="4"/>
  <c r="AQ136" i="4"/>
  <c r="R297" i="4"/>
  <c r="AL388" i="4"/>
  <c r="AJ388" i="4"/>
  <c r="AQ548" i="4"/>
  <c r="AS548" i="4"/>
  <c r="AW75" i="4"/>
  <c r="R75" i="4"/>
  <c r="M75" i="4"/>
  <c r="P75" i="4" s="1"/>
  <c r="AY32" i="4"/>
  <c r="O32" i="4"/>
  <c r="M139" i="4"/>
  <c r="P139" i="4" s="1"/>
  <c r="AW138" i="4"/>
  <c r="R139" i="4"/>
  <c r="AY97" i="4"/>
  <c r="O97" i="4"/>
  <c r="AW227" i="4"/>
  <c r="AT393" i="4"/>
  <c r="AS189" i="4"/>
  <c r="AQ189" i="4"/>
  <c r="AQ578" i="4"/>
  <c r="AS578" i="4"/>
  <c r="AS576" i="4"/>
  <c r="AQ576" i="4"/>
  <c r="AS572" i="4"/>
  <c r="AQ572" i="4"/>
  <c r="O476" i="4"/>
  <c r="AY477" i="4"/>
  <c r="R473" i="4"/>
  <c r="M473" i="4"/>
  <c r="P473" i="4" s="1"/>
  <c r="AW472" i="4"/>
  <c r="AC461" i="4"/>
  <c r="AE461" i="4"/>
  <c r="AM442" i="4"/>
  <c r="N442" i="4" s="1"/>
  <c r="AS425" i="4"/>
  <c r="AQ425" i="4"/>
  <c r="AE417" i="4"/>
  <c r="AC417" i="4"/>
  <c r="AC377" i="4"/>
  <c r="AE377" i="4"/>
  <c r="AC379" i="4"/>
  <c r="AE379" i="4"/>
  <c r="M333" i="4"/>
  <c r="P333" i="4" s="1"/>
  <c r="R333" i="4"/>
  <c r="AW332" i="4"/>
  <c r="AQ331" i="4"/>
  <c r="AS331" i="4"/>
  <c r="AE329" i="4"/>
  <c r="AC329" i="4"/>
  <c r="AC323" i="4"/>
  <c r="AE323" i="4"/>
  <c r="AQ322" i="4"/>
  <c r="AS322" i="4"/>
  <c r="AS267" i="4"/>
  <c r="AQ267" i="4"/>
  <c r="AJ259" i="4"/>
  <c r="AL259" i="4"/>
  <c r="AE263" i="4"/>
  <c r="AC263" i="4"/>
  <c r="AL234" i="4"/>
  <c r="AJ234" i="4"/>
  <c r="AC220" i="4"/>
  <c r="AE220" i="4"/>
  <c r="AE219" i="4"/>
  <c r="AC219" i="4"/>
  <c r="AQ228" i="4"/>
  <c r="AS228" i="4"/>
  <c r="AC191" i="4"/>
  <c r="AE191" i="4"/>
  <c r="AJ188" i="4"/>
  <c r="AL188" i="4"/>
  <c r="AC164" i="4"/>
  <c r="AE164" i="4"/>
  <c r="AE173" i="4"/>
  <c r="AC173" i="4"/>
  <c r="M25" i="4"/>
  <c r="P25" i="4" s="1"/>
  <c r="R25" i="4"/>
  <c r="AW25" i="4"/>
  <c r="N27" i="4"/>
  <c r="AX27" i="4"/>
  <c r="S27" i="4"/>
  <c r="AW131" i="4"/>
  <c r="M130" i="4"/>
  <c r="P130" i="4" s="1"/>
  <c r="R130" i="4"/>
  <c r="AE135" i="4"/>
  <c r="AC135" i="4"/>
  <c r="AJ136" i="4"/>
  <c r="AL136" i="4"/>
  <c r="AS74" i="4"/>
  <c r="AQ74" i="4"/>
  <c r="AM61" i="4"/>
  <c r="AL66" i="4"/>
  <c r="AJ66" i="4"/>
  <c r="AY71" i="4"/>
  <c r="O71" i="4"/>
  <c r="AY332" i="4"/>
  <c r="O333" i="4"/>
  <c r="AX312" i="4"/>
  <c r="S313" i="4"/>
  <c r="N313" i="4"/>
  <c r="AW455" i="4"/>
  <c r="M454" i="4"/>
  <c r="P454" i="4" s="1"/>
  <c r="R454" i="4"/>
  <c r="O491" i="4"/>
  <c r="AY490" i="4"/>
  <c r="AY414" i="4"/>
  <c r="O415" i="4"/>
  <c r="AS379" i="4"/>
  <c r="AQ379" i="4"/>
  <c r="AC331" i="4"/>
  <c r="AE331" i="4"/>
  <c r="AL335" i="4"/>
  <c r="AJ335" i="4"/>
  <c r="AQ317" i="4"/>
  <c r="AS317" i="4"/>
  <c r="AE266" i="4"/>
  <c r="AC266" i="4"/>
  <c r="AQ219" i="4"/>
  <c r="AS219" i="4"/>
  <c r="AL191" i="4"/>
  <c r="AJ191" i="4"/>
  <c r="AY167" i="4"/>
  <c r="AX19" i="4"/>
  <c r="N19" i="4"/>
  <c r="S19" i="4"/>
  <c r="AL135" i="4"/>
  <c r="AJ135" i="4"/>
  <c r="AQ66" i="4"/>
  <c r="AS66" i="4"/>
  <c r="AT311" i="4"/>
  <c r="O21" i="4"/>
  <c r="AY21" i="4"/>
  <c r="AY326" i="4"/>
  <c r="O327" i="4"/>
  <c r="AW527" i="4"/>
  <c r="M527" i="4"/>
  <c r="P527" i="4" s="1"/>
  <c r="R527" i="4"/>
  <c r="S77" i="4"/>
  <c r="N77" i="4"/>
  <c r="AX77" i="4"/>
  <c r="M506" i="4"/>
  <c r="P506" i="4" s="1"/>
  <c r="AW506" i="4"/>
  <c r="R506" i="4"/>
  <c r="AW235" i="4"/>
  <c r="AW154" i="4"/>
  <c r="R155" i="4"/>
  <c r="M155" i="4"/>
  <c r="P155" i="4" s="1"/>
  <c r="N493" i="4"/>
  <c r="S493" i="4"/>
  <c r="AX492" i="4"/>
  <c r="AE267" i="4"/>
  <c r="AC267" i="4"/>
  <c r="AL574" i="4"/>
  <c r="AJ574" i="4"/>
  <c r="AM574" i="4" s="1"/>
  <c r="M503" i="4"/>
  <c r="P503" i="4" s="1"/>
  <c r="AW503" i="4"/>
  <c r="R503" i="4"/>
  <c r="AC578" i="4"/>
  <c r="AE578" i="4"/>
  <c r="AE576" i="4"/>
  <c r="AC576" i="4"/>
  <c r="AL572" i="4"/>
  <c r="AJ572" i="4"/>
  <c r="AM494" i="4"/>
  <c r="S494" i="4" s="1"/>
  <c r="O472" i="4"/>
  <c r="AY473" i="4"/>
  <c r="AC463" i="4"/>
  <c r="AE463" i="4"/>
  <c r="AJ461" i="4"/>
  <c r="AL461" i="4"/>
  <c r="AX415" i="4"/>
  <c r="AE425" i="4"/>
  <c r="AC425" i="4"/>
  <c r="AS417" i="4"/>
  <c r="AQ417" i="4"/>
  <c r="AL377" i="4"/>
  <c r="AJ377" i="4"/>
  <c r="AJ379" i="4"/>
  <c r="AL379" i="4"/>
  <c r="AX332" i="4"/>
  <c r="N333" i="4"/>
  <c r="S333" i="4"/>
  <c r="AE335" i="4"/>
  <c r="AC335" i="4"/>
  <c r="AS329" i="4"/>
  <c r="AQ329" i="4"/>
  <c r="AY319" i="4"/>
  <c r="AJ317" i="4"/>
  <c r="AL317" i="4"/>
  <c r="AL322" i="4"/>
  <c r="AJ322" i="4"/>
  <c r="AF257" i="4"/>
  <c r="AJ266" i="4"/>
  <c r="AL266" i="4"/>
  <c r="AE259" i="4"/>
  <c r="AC259" i="4"/>
  <c r="AL263" i="4"/>
  <c r="AJ263" i="4"/>
  <c r="AQ215" i="4"/>
  <c r="AS215" i="4"/>
  <c r="AQ220" i="4"/>
  <c r="AS220" i="4"/>
  <c r="AJ219" i="4"/>
  <c r="AL219" i="4"/>
  <c r="AM207" i="4"/>
  <c r="S207" i="4" s="1"/>
  <c r="AE189" i="4"/>
  <c r="AC189" i="4"/>
  <c r="AQ191" i="4"/>
  <c r="AS191" i="4"/>
  <c r="AM181" i="4"/>
  <c r="AQ164" i="4"/>
  <c r="AS164" i="4"/>
  <c r="AJ173" i="4"/>
  <c r="AL173" i="4"/>
  <c r="AY19" i="4"/>
  <c r="O19" i="4"/>
  <c r="R27" i="4"/>
  <c r="M27" i="4"/>
  <c r="P27" i="4" s="1"/>
  <c r="AW27" i="4"/>
  <c r="AM137" i="4"/>
  <c r="AQ135" i="4"/>
  <c r="AS135" i="4"/>
  <c r="AY80" i="4"/>
  <c r="O80" i="4"/>
  <c r="AE74" i="4"/>
  <c r="AC74" i="4"/>
  <c r="AX51" i="4"/>
  <c r="S51" i="4"/>
  <c r="N51" i="4"/>
  <c r="AY567" i="4"/>
  <c r="O567" i="4"/>
  <c r="AS574" i="4"/>
  <c r="AQ574" i="4"/>
  <c r="S473" i="4"/>
  <c r="N473" i="4"/>
  <c r="AX472" i="4"/>
  <c r="AY400" i="4"/>
  <c r="AQ323" i="4"/>
  <c r="AS323" i="4"/>
  <c r="AL267" i="4"/>
  <c r="AJ267" i="4"/>
  <c r="AQ234" i="4"/>
  <c r="AS234" i="4"/>
  <c r="AJ228" i="4"/>
  <c r="AL228" i="4"/>
  <c r="AS173" i="4"/>
  <c r="AQ173" i="4"/>
  <c r="AX131" i="4"/>
  <c r="S130" i="4"/>
  <c r="N130" i="4"/>
  <c r="AY76" i="4"/>
  <c r="O76" i="4"/>
  <c r="O65" i="4"/>
  <c r="AY65" i="4"/>
  <c r="AW347" i="4"/>
  <c r="M304" i="4"/>
  <c r="P304" i="4" s="1"/>
  <c r="R304" i="4"/>
  <c r="AW305" i="4"/>
  <c r="AF424" i="4"/>
  <c r="AM96" i="4"/>
  <c r="AY90" i="4"/>
  <c r="O90" i="4"/>
  <c r="R14" i="4"/>
  <c r="M14" i="4"/>
  <c r="P14" i="4" s="1"/>
  <c r="AW14" i="4"/>
  <c r="AE572" i="4"/>
  <c r="AC572" i="4"/>
  <c r="AJ578" i="4"/>
  <c r="AL578" i="4"/>
  <c r="AE574" i="4"/>
  <c r="AC574" i="4"/>
  <c r="AM530" i="4"/>
  <c r="O503" i="4"/>
  <c r="AY503" i="4"/>
  <c r="AY472" i="4"/>
  <c r="O473" i="4"/>
  <c r="AS463" i="4"/>
  <c r="AQ463" i="4"/>
  <c r="AQ461" i="4"/>
  <c r="AS461" i="4"/>
  <c r="R414" i="4"/>
  <c r="M414" i="4"/>
  <c r="P414" i="4" s="1"/>
  <c r="AW415" i="4"/>
  <c r="AJ425" i="4"/>
  <c r="AL425" i="4"/>
  <c r="AY390" i="4"/>
  <c r="O391" i="4"/>
  <c r="AQ377" i="4"/>
  <c r="AS377" i="4"/>
  <c r="AM345" i="4"/>
  <c r="N345" i="4" s="1"/>
  <c r="AJ331" i="4"/>
  <c r="AL331" i="4"/>
  <c r="AQ335" i="4"/>
  <c r="AS335" i="4"/>
  <c r="AJ329" i="4"/>
  <c r="AL329" i="4"/>
  <c r="AL323" i="4"/>
  <c r="AJ323" i="4"/>
  <c r="AC317" i="4"/>
  <c r="AE317" i="4"/>
  <c r="AC322" i="4"/>
  <c r="AE322" i="4"/>
  <c r="AS266" i="4"/>
  <c r="AQ266" i="4"/>
  <c r="AQ259" i="4"/>
  <c r="AS259" i="4"/>
  <c r="AC234" i="4"/>
  <c r="AE234" i="4"/>
  <c r="AL215" i="4"/>
  <c r="AJ215" i="4"/>
  <c r="AJ220" i="4"/>
  <c r="AL220" i="4"/>
  <c r="AE228" i="4"/>
  <c r="AC228" i="4"/>
  <c r="AJ189" i="4"/>
  <c r="AL189" i="4"/>
  <c r="AE188" i="4"/>
  <c r="AC188" i="4"/>
  <c r="AL164" i="4"/>
  <c r="AJ164" i="4"/>
  <c r="O25" i="4"/>
  <c r="AY25" i="4"/>
  <c r="M19" i="4"/>
  <c r="P19" i="4" s="1"/>
  <c r="R19" i="4"/>
  <c r="AW19" i="4"/>
  <c r="O130" i="4"/>
  <c r="AY131" i="4"/>
  <c r="AC136" i="4"/>
  <c r="AE136" i="4"/>
  <c r="AJ74" i="4"/>
  <c r="AL74" i="4"/>
  <c r="AC66" i="4"/>
  <c r="AE66" i="4"/>
  <c r="M51" i="4"/>
  <c r="P51" i="4" s="1"/>
  <c r="R51" i="4"/>
  <c r="AW51" i="4"/>
  <c r="M296" i="4"/>
  <c r="P296" i="4" s="1"/>
  <c r="AW297" i="4"/>
  <c r="R296" i="4"/>
  <c r="R369" i="4"/>
  <c r="AW368" i="4"/>
  <c r="M369" i="4"/>
  <c r="P369" i="4" s="1"/>
  <c r="AY426" i="4"/>
  <c r="O427" i="4"/>
  <c r="AW524" i="4"/>
  <c r="R524" i="4"/>
  <c r="M524" i="4"/>
  <c r="P524" i="4" s="1"/>
  <c r="AY251" i="4"/>
  <c r="Q554" i="4"/>
  <c r="T554" i="4"/>
  <c r="T440" i="4"/>
  <c r="Q440" i="4"/>
  <c r="Q249" i="4"/>
  <c r="T249" i="4"/>
  <c r="AY346" i="4"/>
  <c r="O347" i="4"/>
  <c r="AW261" i="4"/>
  <c r="AW385" i="4"/>
  <c r="S12" i="4"/>
  <c r="AX12" i="4"/>
  <c r="N12" i="4"/>
  <c r="AY79" i="4"/>
  <c r="N487" i="4"/>
  <c r="T275" i="4"/>
  <c r="Q275" i="4"/>
  <c r="Q315" i="4"/>
  <c r="T315" i="4"/>
  <c r="Q85" i="4"/>
  <c r="T85" i="4"/>
  <c r="Q337" i="4"/>
  <c r="T337" i="4"/>
  <c r="Q121" i="4"/>
  <c r="T121" i="4"/>
  <c r="AM364" i="4" l="1"/>
  <c r="Q496" i="4"/>
  <c r="T496" i="4"/>
  <c r="M245" i="4"/>
  <c r="P245" i="4" s="1"/>
  <c r="R245" i="4"/>
  <c r="S345" i="4"/>
  <c r="M246" i="4"/>
  <c r="P246" i="4" s="1"/>
  <c r="R246" i="4"/>
  <c r="AF300" i="4"/>
  <c r="AT22" i="4"/>
  <c r="R156" i="4"/>
  <c r="O204" i="4"/>
  <c r="S383" i="4"/>
  <c r="AF400" i="4"/>
  <c r="AY243" i="4"/>
  <c r="O243" i="4"/>
  <c r="S249" i="4"/>
  <c r="T471" i="4"/>
  <c r="Q471" i="4"/>
  <c r="S16" i="4"/>
  <c r="N16" i="4"/>
  <c r="AX16" i="4"/>
  <c r="S466" i="4"/>
  <c r="AX467" i="4"/>
  <c r="Q243" i="4"/>
  <c r="T243" i="4"/>
  <c r="AF241" i="4"/>
  <c r="O207" i="4"/>
  <c r="AY206" i="4"/>
  <c r="AW430" i="4"/>
  <c r="AF406" i="4"/>
  <c r="AW406" i="4" s="1"/>
  <c r="AY366" i="4"/>
  <c r="O366" i="4"/>
  <c r="AW314" i="4"/>
  <c r="R314" i="4"/>
  <c r="M314" i="4"/>
  <c r="P314" i="4" s="1"/>
  <c r="AX308" i="4"/>
  <c r="AT166" i="4"/>
  <c r="AW391" i="4"/>
  <c r="M391" i="4"/>
  <c r="P391" i="4" s="1"/>
  <c r="R391" i="4"/>
  <c r="AT489" i="4"/>
  <c r="AT456" i="4"/>
  <c r="AM330" i="4"/>
  <c r="AX330" i="4" s="1"/>
  <c r="AM421" i="4"/>
  <c r="Q366" i="4"/>
  <c r="T366" i="4"/>
  <c r="N404" i="4"/>
  <c r="S404" i="4"/>
  <c r="AM396" i="4"/>
  <c r="AX396" i="4" s="1"/>
  <c r="R343" i="4"/>
  <c r="AW342" i="4"/>
  <c r="T390" i="4"/>
  <c r="Q390" i="4"/>
  <c r="S442" i="4"/>
  <c r="AX443" i="4"/>
  <c r="AF94" i="4"/>
  <c r="AF443" i="4"/>
  <c r="T251" i="4"/>
  <c r="Q251" i="4"/>
  <c r="AX385" i="4"/>
  <c r="N385" i="4"/>
  <c r="S385" i="4"/>
  <c r="N340" i="4"/>
  <c r="R210" i="4"/>
  <c r="R233" i="4"/>
  <c r="AW232" i="4"/>
  <c r="M232" i="4"/>
  <c r="P232" i="4" s="1"/>
  <c r="M490" i="4"/>
  <c r="P490" i="4" s="1"/>
  <c r="R490" i="4"/>
  <c r="AW490" i="4"/>
  <c r="AW167" i="4"/>
  <c r="M167" i="4"/>
  <c r="P167" i="4" s="1"/>
  <c r="S123" i="4"/>
  <c r="AX122" i="4"/>
  <c r="T225" i="4"/>
  <c r="Q225" i="4"/>
  <c r="AF166" i="4"/>
  <c r="AM450" i="4"/>
  <c r="AM386" i="4"/>
  <c r="M132" i="4"/>
  <c r="P132" i="4" s="1"/>
  <c r="R389" i="4"/>
  <c r="M389" i="4"/>
  <c r="P389" i="4" s="1"/>
  <c r="N269" i="4"/>
  <c r="S268" i="4"/>
  <c r="N268" i="4"/>
  <c r="N357" i="4"/>
  <c r="N489" i="4"/>
  <c r="AM432" i="4"/>
  <c r="AY360" i="4"/>
  <c r="AW456" i="4"/>
  <c r="R456" i="4"/>
  <c r="M456" i="4"/>
  <c r="P456" i="4" s="1"/>
  <c r="AF330" i="4"/>
  <c r="AW330" i="4" s="1"/>
  <c r="Q339" i="4"/>
  <c r="T339" i="4"/>
  <c r="AM151" i="4"/>
  <c r="AM384" i="4"/>
  <c r="N35" i="4"/>
  <c r="S35" i="4"/>
  <c r="AX35" i="4"/>
  <c r="AF396" i="4"/>
  <c r="T375" i="4"/>
  <c r="Q375" i="4"/>
  <c r="O411" i="4"/>
  <c r="AY410" i="4"/>
  <c r="O385" i="4"/>
  <c r="AY385" i="4"/>
  <c r="AX360" i="4"/>
  <c r="N360" i="4"/>
  <c r="S360" i="4"/>
  <c r="N494" i="4"/>
  <c r="N207" i="4"/>
  <c r="M128" i="4"/>
  <c r="P128" i="4" s="1"/>
  <c r="M248" i="4"/>
  <c r="P248" i="4" s="1"/>
  <c r="R248" i="4"/>
  <c r="S438" i="4"/>
  <c r="N438" i="4"/>
  <c r="AF35" i="4"/>
  <c r="AM186" i="4"/>
  <c r="AX374" i="4"/>
  <c r="N374" i="4"/>
  <c r="O338" i="4"/>
  <c r="AY338" i="4"/>
  <c r="AT325" i="4"/>
  <c r="AY325" i="4" s="1"/>
  <c r="Q159" i="4"/>
  <c r="T159" i="4"/>
  <c r="AM162" i="4"/>
  <c r="AF382" i="4"/>
  <c r="AT394" i="4"/>
  <c r="AY394" i="4" s="1"/>
  <c r="AM233" i="4"/>
  <c r="AF384" i="4"/>
  <c r="AT355" i="4"/>
  <c r="AT382" i="4"/>
  <c r="AF453" i="4"/>
  <c r="AM355" i="4"/>
  <c r="S374" i="4"/>
  <c r="AF190" i="4"/>
  <c r="AF457" i="4"/>
  <c r="AT225" i="4"/>
  <c r="S446" i="4"/>
  <c r="N446" i="4"/>
  <c r="Q442" i="4"/>
  <c r="T442" i="4"/>
  <c r="M108" i="4"/>
  <c r="P108" i="4" s="1"/>
  <c r="AY297" i="4"/>
  <c r="O297" i="4"/>
  <c r="S286" i="4"/>
  <c r="N286" i="4"/>
  <c r="R132" i="4"/>
  <c r="O314" i="4"/>
  <c r="S204" i="4"/>
  <c r="N205" i="4"/>
  <c r="S205" i="4"/>
  <c r="S284" i="4"/>
  <c r="N285" i="4"/>
  <c r="S285" i="4"/>
  <c r="AM145" i="4"/>
  <c r="AT67" i="4"/>
  <c r="AF123" i="4"/>
  <c r="AF402" i="4"/>
  <c r="AW402" i="4" s="1"/>
  <c r="AT162" i="4"/>
  <c r="AY162" i="4" s="1"/>
  <c r="AT122" i="4"/>
  <c r="AF404" i="4"/>
  <c r="M361" i="4"/>
  <c r="P361" i="4" s="1"/>
  <c r="AM361" i="4"/>
  <c r="AT458" i="4"/>
  <c r="AY458" i="4" s="1"/>
  <c r="S496" i="4"/>
  <c r="R344" i="4"/>
  <c r="M345" i="4"/>
  <c r="P345" i="4" s="1"/>
  <c r="AW345" i="4"/>
  <c r="Q431" i="4"/>
  <c r="T431" i="4"/>
  <c r="AF33" i="4"/>
  <c r="AT457" i="4"/>
  <c r="Q370" i="4"/>
  <c r="T370" i="4"/>
  <c r="AT465" i="4"/>
  <c r="AM166" i="4"/>
  <c r="AF476" i="4"/>
  <c r="M407" i="4"/>
  <c r="P407" i="4" s="1"/>
  <c r="R407" i="4"/>
  <c r="O350" i="4"/>
  <c r="Q123" i="4"/>
  <c r="M472" i="4"/>
  <c r="P472" i="4" s="1"/>
  <c r="AW473" i="4"/>
  <c r="AF362" i="4"/>
  <c r="Q407" i="4"/>
  <c r="T407" i="4"/>
  <c r="AT371" i="4"/>
  <c r="S348" i="4"/>
  <c r="N348" i="4"/>
  <c r="R93" i="4"/>
  <c r="AW93" i="4"/>
  <c r="M93" i="4"/>
  <c r="P93" i="4" s="1"/>
  <c r="R232" i="4"/>
  <c r="AW233" i="4"/>
  <c r="AY233" i="4"/>
  <c r="O233" i="4"/>
  <c r="S342" i="4"/>
  <c r="N342" i="4"/>
  <c r="M382" i="4"/>
  <c r="P382" i="4" s="1"/>
  <c r="AW383" i="4"/>
  <c r="M383" i="4"/>
  <c r="P383" i="4" s="1"/>
  <c r="M375" i="4"/>
  <c r="P375" i="4" s="1"/>
  <c r="R374" i="4"/>
  <c r="M374" i="4"/>
  <c r="P374" i="4" s="1"/>
  <c r="M401" i="4"/>
  <c r="P401" i="4" s="1"/>
  <c r="R401" i="4"/>
  <c r="AY488" i="4"/>
  <c r="O488" i="4"/>
  <c r="AY450" i="4"/>
  <c r="O450" i="4"/>
  <c r="R345" i="4"/>
  <c r="AW344" i="4"/>
  <c r="M344" i="4"/>
  <c r="P344" i="4" s="1"/>
  <c r="Q120" i="4"/>
  <c r="T120" i="4"/>
  <c r="AF428" i="4"/>
  <c r="M79" i="4"/>
  <c r="P79" i="4" s="1"/>
  <c r="AW79" i="4"/>
  <c r="R79" i="4"/>
  <c r="AW292" i="4"/>
  <c r="T420" i="4"/>
  <c r="Q420" i="4"/>
  <c r="AW376" i="4"/>
  <c r="O448" i="4"/>
  <c r="AY448" i="4"/>
  <c r="R405" i="4"/>
  <c r="M405" i="4"/>
  <c r="P405" i="4" s="1"/>
  <c r="N238" i="4"/>
  <c r="S238" i="4"/>
  <c r="AY367" i="4"/>
  <c r="O367" i="4"/>
  <c r="Q380" i="4"/>
  <c r="T380" i="4"/>
  <c r="S470" i="4"/>
  <c r="AF346" i="4"/>
  <c r="N212" i="4"/>
  <c r="S212" i="4"/>
  <c r="AX276" i="4"/>
  <c r="S276" i="4"/>
  <c r="N276" i="4"/>
  <c r="AT348" i="4"/>
  <c r="AT114" i="4"/>
  <c r="Q336" i="4"/>
  <c r="T336" i="4"/>
  <c r="AM92" i="4"/>
  <c r="AT342" i="4"/>
  <c r="AM414" i="4"/>
  <c r="AY340" i="4"/>
  <c r="O340" i="4"/>
  <c r="AF360" i="4"/>
  <c r="M458" i="4"/>
  <c r="P458" i="4" s="1"/>
  <c r="R458" i="4"/>
  <c r="M356" i="4"/>
  <c r="P356" i="4" s="1"/>
  <c r="S469" i="4"/>
  <c r="S468" i="4"/>
  <c r="N468" i="4"/>
  <c r="AM81" i="4"/>
  <c r="AX81" i="4" s="1"/>
  <c r="AF70" i="4"/>
  <c r="M70" i="4" s="1"/>
  <c r="P70" i="4" s="1"/>
  <c r="AF21" i="4"/>
  <c r="AT68" i="4"/>
  <c r="O68" i="4" s="1"/>
  <c r="AT362" i="4"/>
  <c r="AT446" i="4"/>
  <c r="AM424" i="4"/>
  <c r="AX424" i="4" s="1"/>
  <c r="AT370" i="4"/>
  <c r="AY370" i="4" s="1"/>
  <c r="Q485" i="4"/>
  <c r="T485" i="4"/>
  <c r="AT364" i="4"/>
  <c r="AT361" i="4"/>
  <c r="AY361" i="4" s="1"/>
  <c r="AF364" i="4"/>
  <c r="AT133" i="4"/>
  <c r="AY133" i="4" s="1"/>
  <c r="AM503" i="4"/>
  <c r="Q289" i="4"/>
  <c r="T289" i="4"/>
  <c r="AM91" i="4"/>
  <c r="AW132" i="4"/>
  <c r="N270" i="4"/>
  <c r="M445" i="4"/>
  <c r="P445" i="4" s="1"/>
  <c r="R444" i="4"/>
  <c r="M444" i="4"/>
  <c r="P444" i="4" s="1"/>
  <c r="AW386" i="4"/>
  <c r="M371" i="4"/>
  <c r="P371" i="4" s="1"/>
  <c r="M370" i="4"/>
  <c r="P370" i="4" s="1"/>
  <c r="R370" i="4"/>
  <c r="AW370" i="4"/>
  <c r="S247" i="4"/>
  <c r="N247" i="4"/>
  <c r="AX350" i="4"/>
  <c r="N350" i="4"/>
  <c r="T351" i="4"/>
  <c r="Q351" i="4"/>
  <c r="AX326" i="4"/>
  <c r="N326" i="4"/>
  <c r="S326" i="4"/>
  <c r="R390" i="4"/>
  <c r="AW390" i="4"/>
  <c r="M390" i="4"/>
  <c r="P390" i="4" s="1"/>
  <c r="O421" i="4"/>
  <c r="O420" i="4"/>
  <c r="AY420" i="4"/>
  <c r="AX402" i="4"/>
  <c r="S233" i="4"/>
  <c r="S232" i="4"/>
  <c r="AX232" i="4"/>
  <c r="AM14" i="4"/>
  <c r="N371" i="4"/>
  <c r="AT232" i="4"/>
  <c r="AM320" i="4"/>
  <c r="AF448" i="4"/>
  <c r="AT328" i="4"/>
  <c r="AY328" i="4" s="1"/>
  <c r="Q504" i="4"/>
  <c r="T504" i="4"/>
  <c r="AM456" i="4"/>
  <c r="M340" i="4"/>
  <c r="P340" i="4" s="1"/>
  <c r="AM477" i="4"/>
  <c r="AM406" i="4"/>
  <c r="AF36" i="4"/>
  <c r="AF350" i="4"/>
  <c r="AM202" i="4"/>
  <c r="AX202" i="4" s="1"/>
  <c r="AF320" i="4"/>
  <c r="AT402" i="4"/>
  <c r="AY402" i="4" s="1"/>
  <c r="Q99" i="4"/>
  <c r="T99" i="4"/>
  <c r="Q444" i="4"/>
  <c r="T444" i="4"/>
  <c r="S81" i="4"/>
  <c r="N81" i="4"/>
  <c r="AW21" i="4"/>
  <c r="R21" i="4"/>
  <c r="M21" i="4"/>
  <c r="P21" i="4" s="1"/>
  <c r="AY68" i="4"/>
  <c r="O302" i="4"/>
  <c r="AF13" i="4"/>
  <c r="T270" i="4"/>
  <c r="Q270" i="4"/>
  <c r="S104" i="4"/>
  <c r="AX104" i="4"/>
  <c r="N104" i="4"/>
  <c r="AF50" i="4"/>
  <c r="T371" i="4"/>
  <c r="Q371" i="4"/>
  <c r="AF171" i="4"/>
  <c r="AT216" i="4"/>
  <c r="O216" i="4" s="1"/>
  <c r="AM198" i="4"/>
  <c r="AM33" i="4"/>
  <c r="AF73" i="4"/>
  <c r="AT98" i="4"/>
  <c r="AT13" i="4"/>
  <c r="O13" i="4" s="1"/>
  <c r="AF24" i="4"/>
  <c r="M24" i="4" s="1"/>
  <c r="P24" i="4" s="1"/>
  <c r="Q349" i="4"/>
  <c r="T349" i="4"/>
  <c r="M312" i="4"/>
  <c r="P312" i="4" s="1"/>
  <c r="R312" i="4"/>
  <c r="AW313" i="4"/>
  <c r="Q314" i="4"/>
  <c r="T314" i="4"/>
  <c r="Q489" i="4"/>
  <c r="T489" i="4"/>
  <c r="AT250" i="4"/>
  <c r="T274" i="4"/>
  <c r="Q274" i="4"/>
  <c r="M122" i="4"/>
  <c r="P122" i="4" s="1"/>
  <c r="AW123" i="4"/>
  <c r="R122" i="4"/>
  <c r="AM157" i="4"/>
  <c r="AT107" i="4"/>
  <c r="AT547" i="4"/>
  <c r="AT127" i="4"/>
  <c r="O127" i="4" s="1"/>
  <c r="AF195" i="4"/>
  <c r="AY573" i="4"/>
  <c r="O573" i="4"/>
  <c r="AM95" i="4"/>
  <c r="N95" i="4" s="1"/>
  <c r="AF316" i="4"/>
  <c r="T383" i="4"/>
  <c r="Q383" i="4"/>
  <c r="Q577" i="4"/>
  <c r="T577" i="4"/>
  <c r="Q568" i="4"/>
  <c r="T568" i="4"/>
  <c r="T155" i="4"/>
  <c r="Q155" i="4"/>
  <c r="AM57" i="4"/>
  <c r="AT143" i="4"/>
  <c r="AM37" i="4"/>
  <c r="AF23" i="4"/>
  <c r="AW23" i="4" s="1"/>
  <c r="AT245" i="4"/>
  <c r="O245" i="4" s="1"/>
  <c r="AF43" i="4"/>
  <c r="AW43" i="4" s="1"/>
  <c r="AF88" i="4"/>
  <c r="AT57" i="4"/>
  <c r="AT23" i="4"/>
  <c r="AF269" i="4"/>
  <c r="AT58" i="4"/>
  <c r="AT96" i="4"/>
  <c r="AM112" i="4"/>
  <c r="AF146" i="4"/>
  <c r="AM227" i="4"/>
  <c r="AM138" i="4"/>
  <c r="AT254" i="4"/>
  <c r="AY254" i="4" s="1"/>
  <c r="AF95" i="4"/>
  <c r="AW95" i="4" s="1"/>
  <c r="AT89" i="4"/>
  <c r="AM117" i="4"/>
  <c r="AM17" i="4"/>
  <c r="AF145" i="4"/>
  <c r="AF203" i="4"/>
  <c r="AF240" i="4"/>
  <c r="M240" i="4" s="1"/>
  <c r="P240" i="4" s="1"/>
  <c r="AM231" i="4"/>
  <c r="AF46" i="4"/>
  <c r="AT117" i="4"/>
  <c r="AM144" i="4"/>
  <c r="N145" i="4" s="1"/>
  <c r="AM179" i="4"/>
  <c r="N179" i="4" s="1"/>
  <c r="AT194" i="4"/>
  <c r="AY194" i="4" s="1"/>
  <c r="AM216" i="4"/>
  <c r="AF222" i="4"/>
  <c r="AF410" i="4"/>
  <c r="AY250" i="4"/>
  <c r="AM172" i="4"/>
  <c r="AT101" i="4"/>
  <c r="AM20" i="4"/>
  <c r="T193" i="4"/>
  <c r="Q193" i="4"/>
  <c r="AF101" i="4"/>
  <c r="AX186" i="4"/>
  <c r="S187" i="4"/>
  <c r="AM43" i="4"/>
  <c r="AM50" i="4"/>
  <c r="AT73" i="4"/>
  <c r="AM83" i="4"/>
  <c r="S83" i="4" s="1"/>
  <c r="AT103" i="4"/>
  <c r="AM26" i="4"/>
  <c r="AX26" i="4" s="1"/>
  <c r="AM171" i="4"/>
  <c r="AM178" i="4"/>
  <c r="AF231" i="4"/>
  <c r="AF152" i="4"/>
  <c r="AW152" i="4" s="1"/>
  <c r="AT151" i="4"/>
  <c r="AF255" i="4"/>
  <c r="AT344" i="4"/>
  <c r="AT129" i="4"/>
  <c r="O129" i="4" s="1"/>
  <c r="AT134" i="4"/>
  <c r="AM142" i="4"/>
  <c r="S143" i="4" s="1"/>
  <c r="AT145" i="4"/>
  <c r="AT163" i="4"/>
  <c r="AM197" i="4"/>
  <c r="AM214" i="4"/>
  <c r="AX214" i="4" s="1"/>
  <c r="AT218" i="4"/>
  <c r="AY218" i="4" s="1"/>
  <c r="AM240" i="4"/>
  <c r="AX240" i="4" s="1"/>
  <c r="AT579" i="4"/>
  <c r="O579" i="4" s="1"/>
  <c r="T111" i="4"/>
  <c r="Q111" i="4"/>
  <c r="AM31" i="4"/>
  <c r="AT172" i="4"/>
  <c r="AM223" i="4"/>
  <c r="AT75" i="4"/>
  <c r="AT87" i="4"/>
  <c r="AT20" i="4"/>
  <c r="AF143" i="4"/>
  <c r="AT238" i="4"/>
  <c r="O238" i="4" s="1"/>
  <c r="Q113" i="4"/>
  <c r="T113" i="4"/>
  <c r="AT78" i="4"/>
  <c r="AM97" i="4"/>
  <c r="AF15" i="4"/>
  <c r="AT141" i="4"/>
  <c r="O141" i="4" s="1"/>
  <c r="AT201" i="4"/>
  <c r="O201" i="4" s="1"/>
  <c r="AM143" i="4"/>
  <c r="AM244" i="4"/>
  <c r="AF78" i="4"/>
  <c r="AT31" i="4"/>
  <c r="AM87" i="4"/>
  <c r="AT156" i="4"/>
  <c r="O156" i="4" s="1"/>
  <c r="R534" i="4"/>
  <c r="AW534" i="4"/>
  <c r="M534" i="4"/>
  <c r="P534" i="4" s="1"/>
  <c r="M239" i="4"/>
  <c r="P239" i="4" s="1"/>
  <c r="R239" i="4"/>
  <c r="AW238" i="4"/>
  <c r="Q67" i="4"/>
  <c r="T67" i="4"/>
  <c r="AY13" i="4"/>
  <c r="AY170" i="4"/>
  <c r="AT195" i="4"/>
  <c r="AF250" i="4"/>
  <c r="R355" i="4"/>
  <c r="AW354" i="4"/>
  <c r="M355" i="4"/>
  <c r="P355" i="4" s="1"/>
  <c r="R13" i="4"/>
  <c r="AW13" i="4"/>
  <c r="M13" i="4"/>
  <c r="P13" i="4" s="1"/>
  <c r="R24" i="4"/>
  <c r="AW24" i="4"/>
  <c r="O351" i="4"/>
  <c r="AW195" i="4"/>
  <c r="M194" i="4"/>
  <c r="P194" i="4" s="1"/>
  <c r="R194" i="4"/>
  <c r="AM254" i="4"/>
  <c r="AW107" i="4"/>
  <c r="R107" i="4"/>
  <c r="M107" i="4"/>
  <c r="P107" i="4" s="1"/>
  <c r="AY575" i="4"/>
  <c r="O575" i="4"/>
  <c r="S23" i="4"/>
  <c r="AX23" i="4"/>
  <c r="N23" i="4"/>
  <c r="M38" i="4"/>
  <c r="P38" i="4" s="1"/>
  <c r="AW38" i="4"/>
  <c r="R38" i="4"/>
  <c r="N156" i="4"/>
  <c r="S156" i="4"/>
  <c r="AX328" i="4"/>
  <c r="AY471" i="4"/>
  <c r="O470" i="4"/>
  <c r="N75" i="4"/>
  <c r="AX75" i="4"/>
  <c r="S75" i="4"/>
  <c r="O107" i="4"/>
  <c r="AY107" i="4"/>
  <c r="AW205" i="4"/>
  <c r="R204" i="4"/>
  <c r="M204" i="4"/>
  <c r="P204" i="4" s="1"/>
  <c r="AW481" i="4"/>
  <c r="N483" i="4"/>
  <c r="S483" i="4"/>
  <c r="T490" i="4"/>
  <c r="T488" i="4"/>
  <c r="Q488" i="4"/>
  <c r="AX486" i="4"/>
  <c r="AY579" i="4"/>
  <c r="T579" i="4"/>
  <c r="Q579" i="4"/>
  <c r="AF267" i="4"/>
  <c r="AW96" i="4"/>
  <c r="AW59" i="4"/>
  <c r="N529" i="4"/>
  <c r="N284" i="4"/>
  <c r="Q284" i="4" s="1"/>
  <c r="M285" i="4"/>
  <c r="P285" i="4" s="1"/>
  <c r="S139" i="4"/>
  <c r="AX57" i="4"/>
  <c r="N57" i="4"/>
  <c r="S57" i="4"/>
  <c r="AW56" i="4"/>
  <c r="R56" i="4"/>
  <c r="M56" i="4"/>
  <c r="P56" i="4" s="1"/>
  <c r="AX95" i="4"/>
  <c r="S95" i="4"/>
  <c r="M131" i="4"/>
  <c r="P131" i="4" s="1"/>
  <c r="R131" i="4"/>
  <c r="AW130" i="4"/>
  <c r="AX37" i="4"/>
  <c r="N37" i="4"/>
  <c r="S37" i="4"/>
  <c r="O151" i="4"/>
  <c r="AY150" i="4"/>
  <c r="M222" i="4"/>
  <c r="P222" i="4" s="1"/>
  <c r="AW221" i="4"/>
  <c r="R222" i="4"/>
  <c r="AY223" i="4"/>
  <c r="O224" i="4"/>
  <c r="M23" i="4"/>
  <c r="P23" i="4" s="1"/>
  <c r="O244" i="4"/>
  <c r="AM108" i="4"/>
  <c r="AM134" i="4"/>
  <c r="AT144" i="4"/>
  <c r="AF185" i="4"/>
  <c r="AT222" i="4"/>
  <c r="O222" i="4" s="1"/>
  <c r="M43" i="4"/>
  <c r="P43" i="4" s="1"/>
  <c r="R43" i="4"/>
  <c r="R50" i="4"/>
  <c r="M50" i="4"/>
  <c r="P50" i="4" s="1"/>
  <c r="AW50" i="4"/>
  <c r="O82" i="4"/>
  <c r="AY82" i="4"/>
  <c r="R88" i="4"/>
  <c r="M88" i="4"/>
  <c r="P88" i="4" s="1"/>
  <c r="AW88" i="4"/>
  <c r="R354" i="4"/>
  <c r="AW355" i="4"/>
  <c r="M354" i="4"/>
  <c r="P354" i="4" s="1"/>
  <c r="T133" i="4"/>
  <c r="Q133" i="4"/>
  <c r="AT310" i="4"/>
  <c r="T357" i="4"/>
  <c r="Q357" i="4"/>
  <c r="M72" i="4"/>
  <c r="P72" i="4" s="1"/>
  <c r="R72" i="4"/>
  <c r="AW72" i="4"/>
  <c r="M114" i="4"/>
  <c r="P114" i="4" s="1"/>
  <c r="AW114" i="4"/>
  <c r="R114" i="4"/>
  <c r="AT116" i="4"/>
  <c r="O116" i="4" s="1"/>
  <c r="AF28" i="4"/>
  <c r="AM29" i="4"/>
  <c r="AT142" i="4"/>
  <c r="AF150" i="4"/>
  <c r="AT178" i="4"/>
  <c r="AM185" i="4"/>
  <c r="AF214" i="4"/>
  <c r="AM221" i="4"/>
  <c r="AF144" i="4"/>
  <c r="AM316" i="4"/>
  <c r="R133" i="4"/>
  <c r="M300" i="4"/>
  <c r="P300" i="4" s="1"/>
  <c r="AY59" i="4"/>
  <c r="AM527" i="4"/>
  <c r="AX527" i="4" s="1"/>
  <c r="M59" i="4"/>
  <c r="P59" i="4" s="1"/>
  <c r="AT434" i="4"/>
  <c r="O434" i="4" s="1"/>
  <c r="AX325" i="4"/>
  <c r="S529" i="4"/>
  <c r="AF531" i="4"/>
  <c r="AF298" i="4"/>
  <c r="R285" i="4"/>
  <c r="AW86" i="4"/>
  <c r="AX238" i="4"/>
  <c r="N239" i="4"/>
  <c r="S239" i="4"/>
  <c r="AM72" i="4"/>
  <c r="AF83" i="4"/>
  <c r="AT88" i="4"/>
  <c r="AM22" i="4"/>
  <c r="AM208" i="4"/>
  <c r="AT231" i="4"/>
  <c r="O231" i="4" s="1"/>
  <c r="AX241" i="4"/>
  <c r="S240" i="4"/>
  <c r="T246" i="4"/>
  <c r="Q246" i="4"/>
  <c r="AM46" i="4"/>
  <c r="AF42" i="4"/>
  <c r="AT56" i="4"/>
  <c r="AM86" i="4"/>
  <c r="AF60" i="4"/>
  <c r="AT37" i="4"/>
  <c r="AF163" i="4"/>
  <c r="AF181" i="4"/>
  <c r="AM218" i="4"/>
  <c r="AT374" i="4"/>
  <c r="O374" i="4" s="1"/>
  <c r="AM89" i="4"/>
  <c r="AT35" i="4"/>
  <c r="AT171" i="4"/>
  <c r="O171" i="4" s="1"/>
  <c r="AT252" i="4"/>
  <c r="O252" i="4" s="1"/>
  <c r="AF343" i="4"/>
  <c r="M343" i="4" s="1"/>
  <c r="P343" i="4" s="1"/>
  <c r="AM88" i="4"/>
  <c r="AT43" i="4"/>
  <c r="AX42" i="4"/>
  <c r="S42" i="4"/>
  <c r="N42" i="4"/>
  <c r="AY58" i="4"/>
  <c r="O58" i="4"/>
  <c r="AY96" i="4"/>
  <c r="O96" i="4"/>
  <c r="O98" i="4"/>
  <c r="AY98" i="4"/>
  <c r="AX112" i="4"/>
  <c r="S112" i="4"/>
  <c r="N112" i="4"/>
  <c r="M147" i="4"/>
  <c r="P147" i="4" s="1"/>
  <c r="AX227" i="4"/>
  <c r="AY356" i="4"/>
  <c r="O357" i="4"/>
  <c r="Q68" i="4"/>
  <c r="T68" i="4"/>
  <c r="Q213" i="4"/>
  <c r="T213" i="4"/>
  <c r="O89" i="4"/>
  <c r="AY89" i="4"/>
  <c r="AX117" i="4"/>
  <c r="S116" i="4"/>
  <c r="S17" i="4"/>
  <c r="AX17" i="4"/>
  <c r="N17" i="4"/>
  <c r="AW145" i="4"/>
  <c r="R144" i="4"/>
  <c r="M144" i="4"/>
  <c r="P144" i="4" s="1"/>
  <c r="AW203" i="4"/>
  <c r="M202" i="4"/>
  <c r="P202" i="4" s="1"/>
  <c r="R202" i="4"/>
  <c r="M241" i="4"/>
  <c r="P241" i="4" s="1"/>
  <c r="AW240" i="4"/>
  <c r="R241" i="4"/>
  <c r="AX231" i="4"/>
  <c r="AY117" i="4"/>
  <c r="S145" i="4"/>
  <c r="AX144" i="4"/>
  <c r="O195" i="4"/>
  <c r="S217" i="4"/>
  <c r="AX216" i="4"/>
  <c r="N217" i="4"/>
  <c r="M223" i="4"/>
  <c r="P223" i="4" s="1"/>
  <c r="AW222" i="4"/>
  <c r="R223" i="4"/>
  <c r="N144" i="4"/>
  <c r="AX145" i="4"/>
  <c r="S144" i="4"/>
  <c r="AY22" i="4"/>
  <c r="O22" i="4"/>
  <c r="AW35" i="4"/>
  <c r="M35" i="4"/>
  <c r="P35" i="4" s="1"/>
  <c r="R35" i="4"/>
  <c r="M170" i="4"/>
  <c r="P170" i="4" s="1"/>
  <c r="R170" i="4"/>
  <c r="AW171" i="4"/>
  <c r="O217" i="4"/>
  <c r="AY216" i="4"/>
  <c r="AW69" i="4"/>
  <c r="R301" i="4"/>
  <c r="AT535" i="4"/>
  <c r="O535" i="4" s="1"/>
  <c r="AT45" i="4"/>
  <c r="AM256" i="4"/>
  <c r="AM521" i="4"/>
  <c r="AX521" i="4" s="1"/>
  <c r="AM58" i="4"/>
  <c r="AT138" i="4"/>
  <c r="O138" i="4" s="1"/>
  <c r="AF29" i="4"/>
  <c r="AF178" i="4"/>
  <c r="AT203" i="4"/>
  <c r="O203" i="4" s="1"/>
  <c r="AM222" i="4"/>
  <c r="AM152" i="4"/>
  <c r="AT119" i="4"/>
  <c r="O119" i="4" s="1"/>
  <c r="AM245" i="4"/>
  <c r="AF426" i="4"/>
  <c r="S50" i="4"/>
  <c r="AX50" i="4"/>
  <c r="N50" i="4"/>
  <c r="O73" i="4"/>
  <c r="AY73" i="4"/>
  <c r="O103" i="4"/>
  <c r="AY103" i="4"/>
  <c r="N26" i="4"/>
  <c r="N170" i="4"/>
  <c r="S170" i="4"/>
  <c r="AX171" i="4"/>
  <c r="AX178" i="4"/>
  <c r="AW231" i="4"/>
  <c r="AY151" i="4"/>
  <c r="O150" i="4"/>
  <c r="M254" i="4"/>
  <c r="P254" i="4" s="1"/>
  <c r="AW255" i="4"/>
  <c r="R254" i="4"/>
  <c r="AY344" i="4"/>
  <c r="O345" i="4"/>
  <c r="AX253" i="4"/>
  <c r="S252" i="4"/>
  <c r="N252" i="4"/>
  <c r="AM60" i="4"/>
  <c r="AM56" i="4"/>
  <c r="AT95" i="4"/>
  <c r="AT100" i="4"/>
  <c r="AY129" i="4"/>
  <c r="O128" i="4"/>
  <c r="AY134" i="4"/>
  <c r="O144" i="4"/>
  <c r="AY145" i="4"/>
  <c r="AY163" i="4"/>
  <c r="N241" i="4"/>
  <c r="S241" i="4"/>
  <c r="T118" i="4"/>
  <c r="Q118" i="4"/>
  <c r="AT60" i="4"/>
  <c r="AT50" i="4"/>
  <c r="AT84" i="4"/>
  <c r="AT125" i="4"/>
  <c r="O125" i="4" s="1"/>
  <c r="AT146" i="4"/>
  <c r="O146" i="4" s="1"/>
  <c r="AT179" i="4"/>
  <c r="AM203" i="4"/>
  <c r="AF218" i="4"/>
  <c r="T472" i="4"/>
  <c r="Q472" i="4"/>
  <c r="AY475" i="4"/>
  <c r="AF431" i="4"/>
  <c r="M431" i="4" s="1"/>
  <c r="P431" i="4" s="1"/>
  <c r="N469" i="4"/>
  <c r="Q469" i="4" s="1"/>
  <c r="AX468" i="4"/>
  <c r="Q428" i="4"/>
  <c r="T428" i="4"/>
  <c r="T76" i="4"/>
  <c r="Q76" i="4"/>
  <c r="AM423" i="4"/>
  <c r="O418" i="4"/>
  <c r="AM408" i="4"/>
  <c r="AX408" i="4" s="1"/>
  <c r="AT395" i="4"/>
  <c r="AF399" i="4"/>
  <c r="R375" i="4"/>
  <c r="Q343" i="4"/>
  <c r="T343" i="4"/>
  <c r="AY314" i="4"/>
  <c r="AT291" i="4"/>
  <c r="AT293" i="4"/>
  <c r="AY293" i="4" s="1"/>
  <c r="AT279" i="4"/>
  <c r="AM267" i="4"/>
  <c r="AT270" i="4"/>
  <c r="AT265" i="4"/>
  <c r="AT256" i="4"/>
  <c r="AT267" i="4"/>
  <c r="AT517" i="4"/>
  <c r="O517" i="4" s="1"/>
  <c r="AF515" i="4"/>
  <c r="R515" i="4" s="1"/>
  <c r="AM47" i="4"/>
  <c r="S47" i="4" s="1"/>
  <c r="AM549" i="4"/>
  <c r="N549" i="4" s="1"/>
  <c r="AM539" i="4"/>
  <c r="S539" i="4" s="1"/>
  <c r="AF549" i="4"/>
  <c r="AF260" i="4"/>
  <c r="AM399" i="4"/>
  <c r="N386" i="4"/>
  <c r="S386" i="4"/>
  <c r="AX387" i="4"/>
  <c r="T114" i="4"/>
  <c r="Q114" i="4"/>
  <c r="T571" i="4"/>
  <c r="Q571" i="4"/>
  <c r="AM169" i="4"/>
  <c r="AM301" i="4"/>
  <c r="AT539" i="4"/>
  <c r="AF387" i="4"/>
  <c r="AF324" i="4"/>
  <c r="AT543" i="4"/>
  <c r="O543" i="4" s="1"/>
  <c r="AT399" i="4"/>
  <c r="T372" i="4"/>
  <c r="Q372" i="4"/>
  <c r="AT397" i="4"/>
  <c r="AT461" i="4"/>
  <c r="O461" i="4" s="1"/>
  <c r="AW571" i="4"/>
  <c r="AX205" i="4"/>
  <c r="R529" i="4"/>
  <c r="AY418" i="4"/>
  <c r="AY17" i="4"/>
  <c r="AT329" i="4"/>
  <c r="O329" i="4" s="1"/>
  <c r="AT63" i="4"/>
  <c r="AT301" i="4"/>
  <c r="AT541" i="4"/>
  <c r="AY541" i="4" s="1"/>
  <c r="AF541" i="4"/>
  <c r="R541" i="4" s="1"/>
  <c r="AM260" i="4"/>
  <c r="AT324" i="4"/>
  <c r="AF525" i="4"/>
  <c r="M525" i="4" s="1"/>
  <c r="P525" i="4" s="1"/>
  <c r="AF392" i="4"/>
  <c r="AW392" i="4" s="1"/>
  <c r="AT423" i="4"/>
  <c r="N52" i="4"/>
  <c r="Q52" i="4" s="1"/>
  <c r="AM578" i="4"/>
  <c r="N578" i="4" s="1"/>
  <c r="AF434" i="4"/>
  <c r="AT46" i="4"/>
  <c r="AY46" i="4" s="1"/>
  <c r="AF187" i="4"/>
  <c r="AM180" i="4"/>
  <c r="S181" i="4" s="1"/>
  <c r="AF175" i="4"/>
  <c r="AY180" i="4"/>
  <c r="O181" i="4"/>
  <c r="Q163" i="4"/>
  <c r="T163" i="4"/>
  <c r="AT161" i="4"/>
  <c r="AF168" i="4"/>
  <c r="O126" i="4"/>
  <c r="AY127" i="4"/>
  <c r="N107" i="4"/>
  <c r="S107" i="4"/>
  <c r="T98" i="4"/>
  <c r="AT54" i="4"/>
  <c r="AM62" i="4"/>
  <c r="AF55" i="4"/>
  <c r="AW55" i="4" s="1"/>
  <c r="AT52" i="4"/>
  <c r="O52" i="4" s="1"/>
  <c r="AT49" i="4"/>
  <c r="AY49" i="4" s="1"/>
  <c r="AM40" i="4"/>
  <c r="AX40" i="4" s="1"/>
  <c r="AM41" i="4"/>
  <c r="S41" i="4" s="1"/>
  <c r="M44" i="4"/>
  <c r="P44" i="4" s="1"/>
  <c r="R44" i="4"/>
  <c r="T458" i="4"/>
  <c r="Q458" i="4"/>
  <c r="AM463" i="4"/>
  <c r="M487" i="4"/>
  <c r="P487" i="4" s="1"/>
  <c r="AW486" i="4"/>
  <c r="T436" i="4"/>
  <c r="Q436" i="4"/>
  <c r="AF412" i="4"/>
  <c r="Q405" i="4"/>
  <c r="T405" i="4"/>
  <c r="AM397" i="4"/>
  <c r="AF335" i="4"/>
  <c r="AM290" i="4"/>
  <c r="AM319" i="4"/>
  <c r="AF323" i="4"/>
  <c r="AM278" i="4"/>
  <c r="AX278" i="4" s="1"/>
  <c r="Q242" i="4"/>
  <c r="AF189" i="4"/>
  <c r="M189" i="4" s="1"/>
  <c r="P189" i="4" s="1"/>
  <c r="AF174" i="4"/>
  <c r="R175" i="4" s="1"/>
  <c r="AM177" i="4"/>
  <c r="AM165" i="4"/>
  <c r="AF173" i="4"/>
  <c r="AF165" i="4"/>
  <c r="Q105" i="4"/>
  <c r="T105" i="4"/>
  <c r="R69" i="4"/>
  <c r="AM66" i="4"/>
  <c r="N66" i="4" s="1"/>
  <c r="AF47" i="4"/>
  <c r="AW47" i="4" s="1"/>
  <c r="AM45" i="4"/>
  <c r="AX45" i="4" s="1"/>
  <c r="AW265" i="4"/>
  <c r="AX531" i="4"/>
  <c r="S531" i="4"/>
  <c r="N531" i="4"/>
  <c r="T531" i="4" s="1"/>
  <c r="T24" i="4"/>
  <c r="Q24" i="4"/>
  <c r="AM191" i="4"/>
  <c r="AF286" i="4"/>
  <c r="AM545" i="4"/>
  <c r="AF422" i="4"/>
  <c r="AM401" i="4"/>
  <c r="AM297" i="4"/>
  <c r="AF281" i="4"/>
  <c r="AW281" i="4" s="1"/>
  <c r="AT69" i="4"/>
  <c r="AY69" i="4" s="1"/>
  <c r="AX537" i="4"/>
  <c r="AF393" i="4"/>
  <c r="Q465" i="4"/>
  <c r="T465" i="4"/>
  <c r="Q149" i="4"/>
  <c r="T149" i="4"/>
  <c r="AF161" i="4"/>
  <c r="M160" i="4" s="1"/>
  <c r="P160" i="4" s="1"/>
  <c r="AM298" i="4"/>
  <c r="AM395" i="4"/>
  <c r="AF397" i="4"/>
  <c r="S537" i="4"/>
  <c r="AT549" i="4"/>
  <c r="O549" i="4" s="1"/>
  <c r="AM280" i="4"/>
  <c r="AM182" i="4"/>
  <c r="AX182" i="4" s="1"/>
  <c r="AF409" i="4"/>
  <c r="AF533" i="4"/>
  <c r="AW533" i="4" s="1"/>
  <c r="O54" i="4"/>
  <c r="AY54" i="4"/>
  <c r="Q429" i="4"/>
  <c r="T429" i="4"/>
  <c r="Q82" i="4"/>
  <c r="T82" i="4"/>
  <c r="Q106" i="4"/>
  <c r="T106" i="4"/>
  <c r="Q100" i="4"/>
  <c r="T100" i="4"/>
  <c r="Q32" i="4"/>
  <c r="T32" i="4"/>
  <c r="AM215" i="4"/>
  <c r="N214" i="4" s="1"/>
  <c r="AF322" i="4"/>
  <c r="AT463" i="4"/>
  <c r="AT164" i="4"/>
  <c r="AT525" i="4"/>
  <c r="O525" i="4" s="1"/>
  <c r="AF177" i="4"/>
  <c r="AF282" i="4"/>
  <c r="AF519" i="4"/>
  <c r="AW519" i="4" s="1"/>
  <c r="AM264" i="4"/>
  <c r="AX264" i="4" s="1"/>
  <c r="AT282" i="4"/>
  <c r="AT184" i="4"/>
  <c r="AF264" i="4"/>
  <c r="M265" i="4" s="1"/>
  <c r="P265" i="4" s="1"/>
  <c r="AT39" i="4"/>
  <c r="AF537" i="4"/>
  <c r="M537" i="4" s="1"/>
  <c r="P537" i="4" s="1"/>
  <c r="AM281" i="4"/>
  <c r="N280" i="4" s="1"/>
  <c r="AF423" i="4"/>
  <c r="M422" i="4" s="1"/>
  <c r="P422" i="4" s="1"/>
  <c r="AT160" i="4"/>
  <c r="AM392" i="4"/>
  <c r="AM525" i="4"/>
  <c r="S525" i="4" s="1"/>
  <c r="AM44" i="4"/>
  <c r="Q207" i="4"/>
  <c r="T207" i="4"/>
  <c r="T365" i="4"/>
  <c r="Q365" i="4"/>
  <c r="AT132" i="4"/>
  <c r="O132" i="4" s="1"/>
  <c r="S40" i="4"/>
  <c r="N40" i="4"/>
  <c r="T140" i="4"/>
  <c r="Q140" i="4"/>
  <c r="Q90" i="4"/>
  <c r="T90" i="4"/>
  <c r="Q369" i="4"/>
  <c r="T369" i="4"/>
  <c r="Q131" i="4"/>
  <c r="T131" i="4"/>
  <c r="Q566" i="4"/>
  <c r="T566" i="4"/>
  <c r="Q15" i="4"/>
  <c r="T15" i="4"/>
  <c r="AM417" i="4"/>
  <c r="N416" i="4" s="1"/>
  <c r="O296" i="4"/>
  <c r="M446" i="4"/>
  <c r="P446" i="4" s="1"/>
  <c r="AF61" i="4"/>
  <c r="M61" i="4" s="1"/>
  <c r="P61" i="4" s="1"/>
  <c r="AF523" i="4"/>
  <c r="AW523" i="4" s="1"/>
  <c r="Q54" i="4"/>
  <c r="T54" i="4"/>
  <c r="Q147" i="4"/>
  <c r="T147" i="4"/>
  <c r="T59" i="4"/>
  <c r="Q59" i="4"/>
  <c r="Q464" i="4"/>
  <c r="T464" i="4"/>
  <c r="T352" i="4"/>
  <c r="Q352" i="4"/>
  <c r="Q132" i="4"/>
  <c r="T132" i="4"/>
  <c r="Q367" i="4"/>
  <c r="T367" i="4"/>
  <c r="R446" i="4"/>
  <c r="AF517" i="4"/>
  <c r="M517" i="4" s="1"/>
  <c r="P517" i="4" s="1"/>
  <c r="AM160" i="4"/>
  <c r="AF290" i="4"/>
  <c r="R291" i="4" s="1"/>
  <c r="AM389" i="4"/>
  <c r="AT531" i="4"/>
  <c r="AY531" i="4" s="1"/>
  <c r="AM419" i="4"/>
  <c r="AM533" i="4"/>
  <c r="N533" i="4" s="1"/>
  <c r="AT182" i="4"/>
  <c r="O183" i="4" s="1"/>
  <c r="AF272" i="4"/>
  <c r="AX211" i="4"/>
  <c r="S210" i="4"/>
  <c r="N210" i="4"/>
  <c r="AY44" i="4"/>
  <c r="O44" i="4"/>
  <c r="T445" i="4"/>
  <c r="Q445" i="4"/>
  <c r="Q30" i="4"/>
  <c r="T30" i="4"/>
  <c r="AX304" i="4"/>
  <c r="AF228" i="4"/>
  <c r="AM323" i="4"/>
  <c r="N322" i="4" s="1"/>
  <c r="AM377" i="4"/>
  <c r="AT263" i="4"/>
  <c r="AY263" i="4" s="1"/>
  <c r="AM282" i="4"/>
  <c r="AM535" i="4"/>
  <c r="N535" i="4" s="1"/>
  <c r="AT392" i="4"/>
  <c r="AY392" i="4" s="1"/>
  <c r="AT403" i="4"/>
  <c r="AF262" i="4"/>
  <c r="AM294" i="4"/>
  <c r="AM168" i="4"/>
  <c r="N169" i="4" s="1"/>
  <c r="AT272" i="4"/>
  <c r="AF411" i="4"/>
  <c r="AW411" i="4" s="1"/>
  <c r="Q426" i="4"/>
  <c r="T426" i="4"/>
  <c r="AF54" i="4"/>
  <c r="Q146" i="4"/>
  <c r="T146" i="4"/>
  <c r="T126" i="4"/>
  <c r="Q126" i="4"/>
  <c r="Q362" i="4"/>
  <c r="T362" i="4"/>
  <c r="T302" i="4"/>
  <c r="Q307" i="4"/>
  <c r="T307" i="4"/>
  <c r="AT309" i="4"/>
  <c r="N211" i="4"/>
  <c r="AX210" i="4"/>
  <c r="S211" i="4"/>
  <c r="R55" i="4"/>
  <c r="M55" i="4"/>
  <c r="P55" i="4" s="1"/>
  <c r="AM266" i="4"/>
  <c r="N267" i="4" s="1"/>
  <c r="AM136" i="4"/>
  <c r="N137" i="4" s="1"/>
  <c r="AF377" i="4"/>
  <c r="R377" i="4" s="1"/>
  <c r="AT268" i="4"/>
  <c r="O268" i="4" s="1"/>
  <c r="AF268" i="4"/>
  <c r="M268" i="4" s="1"/>
  <c r="P268" i="4" s="1"/>
  <c r="O45" i="4"/>
  <c r="AY45" i="4"/>
  <c r="AM422" i="4"/>
  <c r="AF547" i="4"/>
  <c r="AT401" i="4"/>
  <c r="O401" i="4" s="1"/>
  <c r="S257" i="4"/>
  <c r="AY459" i="4"/>
  <c r="O458" i="4"/>
  <c r="T538" i="4"/>
  <c r="Q538" i="4"/>
  <c r="M58" i="4"/>
  <c r="P58" i="4" s="1"/>
  <c r="AW58" i="4"/>
  <c r="R58" i="4"/>
  <c r="AF294" i="4"/>
  <c r="AT521" i="4"/>
  <c r="Q38" i="4"/>
  <c r="T38" i="4"/>
  <c r="Q338" i="4"/>
  <c r="T338" i="4"/>
  <c r="R52" i="4"/>
  <c r="M52" i="4"/>
  <c r="P52" i="4" s="1"/>
  <c r="AW52" i="4"/>
  <c r="T84" i="4"/>
  <c r="Q84" i="4"/>
  <c r="N181" i="4"/>
  <c r="AF574" i="4"/>
  <c r="R574" i="4" s="1"/>
  <c r="AT234" i="4"/>
  <c r="AF135" i="4"/>
  <c r="M134" i="4" s="1"/>
  <c r="P134" i="4" s="1"/>
  <c r="AF417" i="4"/>
  <c r="AT572" i="4"/>
  <c r="O572" i="4" s="1"/>
  <c r="AT174" i="4"/>
  <c r="AF535" i="4"/>
  <c r="AT262" i="4"/>
  <c r="AF41" i="4"/>
  <c r="AM434" i="4"/>
  <c r="AX249" i="4"/>
  <c r="N248" i="4"/>
  <c r="S248" i="4"/>
  <c r="AM547" i="4"/>
  <c r="N28" i="4"/>
  <c r="S28" i="4"/>
  <c r="AX28" i="4"/>
  <c r="AT264" i="4"/>
  <c r="Q508" i="4"/>
  <c r="T508" i="4"/>
  <c r="AF403" i="4"/>
  <c r="S291" i="4"/>
  <c r="N291" i="4"/>
  <c r="AX290" i="4"/>
  <c r="M531" i="4"/>
  <c r="P531" i="4" s="1"/>
  <c r="R531" i="4"/>
  <c r="AW531" i="4"/>
  <c r="AF48" i="4"/>
  <c r="AY265" i="4"/>
  <c r="O264" i="4"/>
  <c r="Q513" i="4"/>
  <c r="T513" i="4"/>
  <c r="AY409" i="4"/>
  <c r="AM305" i="4"/>
  <c r="S305" i="4" s="1"/>
  <c r="O176" i="4"/>
  <c r="AY177" i="4"/>
  <c r="AM272" i="4"/>
  <c r="AF279" i="4"/>
  <c r="AF188" i="4"/>
  <c r="AM322" i="4"/>
  <c r="AM234" i="4"/>
  <c r="AY304" i="4"/>
  <c r="AM543" i="4"/>
  <c r="AW517" i="4"/>
  <c r="AF63" i="4"/>
  <c r="AM49" i="4"/>
  <c r="T11" i="4"/>
  <c r="Q11" i="4"/>
  <c r="R211" i="4"/>
  <c r="M211" i="4"/>
  <c r="P211" i="4" s="1"/>
  <c r="AW210" i="4"/>
  <c r="AT387" i="4"/>
  <c r="O387" i="4" s="1"/>
  <c r="Q505" i="4"/>
  <c r="T505" i="4"/>
  <c r="AM48" i="4"/>
  <c r="AT412" i="4"/>
  <c r="O412" i="4" s="1"/>
  <c r="T359" i="4"/>
  <c r="Q359" i="4"/>
  <c r="Q486" i="4"/>
  <c r="T486" i="4"/>
  <c r="AT290" i="4"/>
  <c r="AT187" i="4"/>
  <c r="O187" i="4" s="1"/>
  <c r="AM39" i="4"/>
  <c r="AT278" i="4"/>
  <c r="AM187" i="4"/>
  <c r="N187" i="4" s="1"/>
  <c r="AT305" i="4"/>
  <c r="O305" i="4" s="1"/>
  <c r="AM279" i="4"/>
  <c r="AM517" i="4"/>
  <c r="AM63" i="4"/>
  <c r="Q430" i="4"/>
  <c r="T430" i="4"/>
  <c r="O110" i="4"/>
  <c r="AY110" i="4"/>
  <c r="T537" i="4"/>
  <c r="Q537" i="4"/>
  <c r="AW175" i="4"/>
  <c r="S447" i="4"/>
  <c r="AX446" i="4"/>
  <c r="N447" i="4"/>
  <c r="O273" i="4"/>
  <c r="AT220" i="4"/>
  <c r="O221" i="4" s="1"/>
  <c r="AF263" i="4"/>
  <c r="M262" i="4" s="1"/>
  <c r="P262" i="4" s="1"/>
  <c r="S347" i="4"/>
  <c r="N347" i="4"/>
  <c r="AX346" i="4"/>
  <c r="AT408" i="4"/>
  <c r="O408" i="4" s="1"/>
  <c r="AX362" i="4"/>
  <c r="S363" i="4"/>
  <c r="S78" i="4"/>
  <c r="N78" i="4"/>
  <c r="AX78" i="4"/>
  <c r="AM412" i="4"/>
  <c r="AM292" i="4"/>
  <c r="AF45" i="4"/>
  <c r="AM403" i="4"/>
  <c r="S403" i="4" s="1"/>
  <c r="AF256" i="4"/>
  <c r="R256" i="4" s="1"/>
  <c r="AF521" i="4"/>
  <c r="AM69" i="4"/>
  <c r="AF293" i="4"/>
  <c r="R293" i="4" s="1"/>
  <c r="S287" i="4"/>
  <c r="AX286" i="4"/>
  <c r="N287" i="4"/>
  <c r="AF539" i="4"/>
  <c r="AT280" i="4"/>
  <c r="AT165" i="4"/>
  <c r="AT48" i="4"/>
  <c r="AF419" i="4"/>
  <c r="R419" i="4" s="1"/>
  <c r="AF318" i="4"/>
  <c r="AF543" i="4"/>
  <c r="Q482" i="4"/>
  <c r="T482" i="4"/>
  <c r="AM523" i="4"/>
  <c r="AT53" i="4"/>
  <c r="AM409" i="4"/>
  <c r="S409" i="4" s="1"/>
  <c r="S398" i="4"/>
  <c r="AX399" i="4"/>
  <c r="AY423" i="4"/>
  <c r="T459" i="4"/>
  <c r="Q459" i="4"/>
  <c r="O555" i="4"/>
  <c r="AY555" i="4"/>
  <c r="N545" i="4"/>
  <c r="AX545" i="4"/>
  <c r="S545" i="4"/>
  <c r="R357" i="4"/>
  <c r="M357" i="4"/>
  <c r="P357" i="4" s="1"/>
  <c r="AW356" i="4"/>
  <c r="AY527" i="4"/>
  <c r="O527" i="4"/>
  <c r="AY270" i="4"/>
  <c r="AX519" i="4"/>
  <c r="S519" i="4"/>
  <c r="N519" i="4"/>
  <c r="Q529" i="4"/>
  <c r="T529" i="4"/>
  <c r="Q511" i="4"/>
  <c r="T511" i="4"/>
  <c r="AY159" i="4"/>
  <c r="O158" i="4"/>
  <c r="O515" i="4"/>
  <c r="AY515" i="4"/>
  <c r="AY269" i="4"/>
  <c r="AM324" i="4"/>
  <c r="N324" i="4" s="1"/>
  <c r="AM515" i="4"/>
  <c r="AF39" i="4"/>
  <c r="AT294" i="4"/>
  <c r="O294" i="4" s="1"/>
  <c r="Q204" i="4"/>
  <c r="T204" i="4"/>
  <c r="O51" i="4"/>
  <c r="M30" i="4"/>
  <c r="P30" i="4" s="1"/>
  <c r="AW30" i="4"/>
  <c r="R30" i="4"/>
  <c r="T439" i="4"/>
  <c r="Q439" i="4"/>
  <c r="O292" i="4"/>
  <c r="AM184" i="4"/>
  <c r="S184" i="4" s="1"/>
  <c r="O49" i="4"/>
  <c r="AY539" i="4"/>
  <c r="O539" i="4"/>
  <c r="T109" i="4"/>
  <c r="Q109" i="4"/>
  <c r="AX70" i="4"/>
  <c r="S70" i="4"/>
  <c r="N70" i="4"/>
  <c r="O325" i="4"/>
  <c r="R533" i="4"/>
  <c r="N184" i="4"/>
  <c r="AX183" i="4"/>
  <c r="T128" i="4"/>
  <c r="Q128" i="4"/>
  <c r="AY286" i="4"/>
  <c r="O287" i="4"/>
  <c r="AW17" i="4"/>
  <c r="AM335" i="4"/>
  <c r="AT189" i="4"/>
  <c r="AY189" i="4" s="1"/>
  <c r="AF180" i="4"/>
  <c r="AW407" i="4"/>
  <c r="R406" i="4"/>
  <c r="M406" i="4"/>
  <c r="P406" i="4" s="1"/>
  <c r="AF182" i="4"/>
  <c r="AM174" i="4"/>
  <c r="N174" i="4" s="1"/>
  <c r="AM413" i="4"/>
  <c r="AT169" i="4"/>
  <c r="O544" i="4"/>
  <c r="AY544" i="4"/>
  <c r="O497" i="4"/>
  <c r="AY496" i="4"/>
  <c r="M499" i="4"/>
  <c r="P499" i="4" s="1"/>
  <c r="AW498" i="4"/>
  <c r="R499" i="4"/>
  <c r="AM153" i="4"/>
  <c r="AT153" i="4"/>
  <c r="O153" i="4" s="1"/>
  <c r="AM293" i="4"/>
  <c r="AM309" i="4"/>
  <c r="N309" i="4" s="1"/>
  <c r="AM265" i="4"/>
  <c r="T368" i="4"/>
  <c r="Q368" i="4"/>
  <c r="O482" i="4"/>
  <c r="AY483" i="4"/>
  <c r="AX556" i="4"/>
  <c r="N556" i="4"/>
  <c r="S556" i="4"/>
  <c r="AT523" i="4"/>
  <c r="AF53" i="4"/>
  <c r="M421" i="4"/>
  <c r="P421" i="4" s="1"/>
  <c r="AW420" i="4"/>
  <c r="R421" i="4"/>
  <c r="AT389" i="4"/>
  <c r="AM262" i="4"/>
  <c r="Q129" i="4"/>
  <c r="T129" i="4"/>
  <c r="T494" i="4"/>
  <c r="Q494" i="4"/>
  <c r="T107" i="4"/>
  <c r="Q107" i="4"/>
  <c r="T560" i="4"/>
  <c r="Q560" i="4"/>
  <c r="AY517" i="4"/>
  <c r="O41" i="4"/>
  <c r="AY41" i="4"/>
  <c r="N409" i="4"/>
  <c r="Q141" i="4"/>
  <c r="T141" i="4"/>
  <c r="T93" i="4"/>
  <c r="Q93" i="4"/>
  <c r="N318" i="4"/>
  <c r="S318" i="4"/>
  <c r="AX319" i="4"/>
  <c r="R247" i="4"/>
  <c r="M247" i="4"/>
  <c r="P247" i="4" s="1"/>
  <c r="AW246" i="4"/>
  <c r="Q484" i="4"/>
  <c r="T484" i="4"/>
  <c r="M178" i="4"/>
  <c r="P178" i="4" s="1"/>
  <c r="N521" i="4"/>
  <c r="S521" i="4"/>
  <c r="O547" i="4"/>
  <c r="AY547" i="4"/>
  <c r="O257" i="4"/>
  <c r="AX165" i="4"/>
  <c r="O182" i="4"/>
  <c r="AY181" i="4"/>
  <c r="O299" i="4"/>
  <c r="AY298" i="4"/>
  <c r="AW156" i="4"/>
  <c r="R157" i="4"/>
  <c r="M157" i="4"/>
  <c r="P157" i="4" s="1"/>
  <c r="AX539" i="4"/>
  <c r="M549" i="4"/>
  <c r="P549" i="4" s="1"/>
  <c r="AW549" i="4"/>
  <c r="R549" i="4"/>
  <c r="M398" i="4"/>
  <c r="P398" i="4" s="1"/>
  <c r="AW399" i="4"/>
  <c r="R398" i="4"/>
  <c r="T557" i="4"/>
  <c r="Q557" i="4"/>
  <c r="AX423" i="4"/>
  <c r="AY77" i="4"/>
  <c r="O77" i="4"/>
  <c r="R393" i="4"/>
  <c r="M393" i="4"/>
  <c r="P393" i="4" s="1"/>
  <c r="R17" i="4"/>
  <c r="AM220" i="4"/>
  <c r="AX220" i="4" s="1"/>
  <c r="AF259" i="4"/>
  <c r="AF425" i="4"/>
  <c r="AW425" i="4" s="1"/>
  <c r="AM572" i="4"/>
  <c r="S572" i="4" s="1"/>
  <c r="AF331" i="4"/>
  <c r="AT74" i="4"/>
  <c r="O74" i="4" s="1"/>
  <c r="AF379" i="4"/>
  <c r="AF548" i="4"/>
  <c r="AW548" i="4" s="1"/>
  <c r="AF302" i="4"/>
  <c r="AT422" i="4"/>
  <c r="O422" i="4" s="1"/>
  <c r="M143" i="4"/>
  <c r="P143" i="4" s="1"/>
  <c r="R143" i="4"/>
  <c r="AW142" i="4"/>
  <c r="AF545" i="4"/>
  <c r="AM161" i="4"/>
  <c r="AT537" i="4"/>
  <c r="T125" i="4"/>
  <c r="Q125" i="4"/>
  <c r="AM411" i="4"/>
  <c r="AF153" i="4"/>
  <c r="R153" i="4" s="1"/>
  <c r="AW67" i="4"/>
  <c r="M67" i="4"/>
  <c r="P67" i="4" s="1"/>
  <c r="R67" i="4"/>
  <c r="AT175" i="4"/>
  <c r="AM393" i="4"/>
  <c r="S393" i="4" s="1"/>
  <c r="AT318" i="4"/>
  <c r="O318" i="4" s="1"/>
  <c r="O569" i="4"/>
  <c r="AY569" i="4"/>
  <c r="N382" i="4"/>
  <c r="S382" i="4"/>
  <c r="AX383" i="4"/>
  <c r="AT533" i="4"/>
  <c r="Q34" i="4"/>
  <c r="T34" i="4"/>
  <c r="AT168" i="4"/>
  <c r="T467" i="4"/>
  <c r="Q467" i="4"/>
  <c r="AW458" i="4"/>
  <c r="M459" i="4"/>
  <c r="P459" i="4" s="1"/>
  <c r="R459" i="4"/>
  <c r="AY63" i="4"/>
  <c r="O63" i="4"/>
  <c r="T158" i="4"/>
  <c r="Q158" i="4"/>
  <c r="Q381" i="4"/>
  <c r="T381" i="4"/>
  <c r="Q498" i="4"/>
  <c r="T498" i="4"/>
  <c r="AX175" i="4"/>
  <c r="S174" i="4"/>
  <c r="AW161" i="4"/>
  <c r="R160" i="4"/>
  <c r="O437" i="4"/>
  <c r="AY436" i="4"/>
  <c r="AT47" i="4"/>
  <c r="AF280" i="4"/>
  <c r="R280" i="4" s="1"/>
  <c r="AW324" i="4"/>
  <c r="R325" i="4"/>
  <c r="M325" i="4"/>
  <c r="P325" i="4" s="1"/>
  <c r="M541" i="4"/>
  <c r="P541" i="4" s="1"/>
  <c r="AW541" i="4"/>
  <c r="Q124" i="4"/>
  <c r="T124" i="4"/>
  <c r="O280" i="4"/>
  <c r="AY281" i="4"/>
  <c r="AY525" i="4"/>
  <c r="AM53" i="4"/>
  <c r="T481" i="4"/>
  <c r="Q481" i="4"/>
  <c r="N573" i="4"/>
  <c r="S573" i="4"/>
  <c r="AX573" i="4"/>
  <c r="O161" i="4"/>
  <c r="AY160" i="4"/>
  <c r="AY407" i="4"/>
  <c r="O406" i="4"/>
  <c r="O303" i="4"/>
  <c r="AY302" i="4"/>
  <c r="Q303" i="4"/>
  <c r="T303" i="4"/>
  <c r="AY345" i="4"/>
  <c r="O344" i="4"/>
  <c r="T271" i="4"/>
  <c r="Q271" i="4"/>
  <c r="M244" i="4"/>
  <c r="P244" i="4" s="1"/>
  <c r="AW245" i="4"/>
  <c r="R244" i="4"/>
  <c r="O241" i="4"/>
  <c r="AY240" i="4"/>
  <c r="AY261" i="4"/>
  <c r="O260" i="4"/>
  <c r="Q269" i="4"/>
  <c r="T269" i="4"/>
  <c r="Q55" i="4"/>
  <c r="T55" i="4"/>
  <c r="Q451" i="4"/>
  <c r="T451" i="4"/>
  <c r="T253" i="4"/>
  <c r="Q253" i="4"/>
  <c r="Q194" i="4"/>
  <c r="T194" i="4"/>
  <c r="R129" i="4"/>
  <c r="M129" i="4"/>
  <c r="P129" i="4" s="1"/>
  <c r="AW128" i="4"/>
  <c r="AW446" i="4"/>
  <c r="R447" i="4"/>
  <c r="M447" i="4"/>
  <c r="P447" i="4" s="1"/>
  <c r="Q475" i="4"/>
  <c r="T475" i="4"/>
  <c r="AX496" i="4"/>
  <c r="S497" i="4"/>
  <c r="N497" i="4"/>
  <c r="T122" i="4"/>
  <c r="Q122" i="4"/>
  <c r="S417" i="4"/>
  <c r="N417" i="4"/>
  <c r="AX416" i="4"/>
  <c r="AX340" i="4"/>
  <c r="S341" i="4"/>
  <c r="N341" i="4"/>
  <c r="T119" i="4"/>
  <c r="Q119" i="4"/>
  <c r="Q345" i="4"/>
  <c r="T345" i="4"/>
  <c r="AM189" i="4"/>
  <c r="N188" i="4" s="1"/>
  <c r="AF234" i="4"/>
  <c r="AF317" i="4"/>
  <c r="M316" i="4" s="1"/>
  <c r="P316" i="4" s="1"/>
  <c r="AT135" i="4"/>
  <c r="O134" i="4" s="1"/>
  <c r="AM173" i="4"/>
  <c r="N172" i="4" s="1"/>
  <c r="AF215" i="4"/>
  <c r="M214" i="4" s="1"/>
  <c r="P214" i="4" s="1"/>
  <c r="M40" i="4"/>
  <c r="P40" i="4" s="1"/>
  <c r="AW40" i="4"/>
  <c r="R40" i="4"/>
  <c r="AW134" i="4"/>
  <c r="M135" i="4"/>
  <c r="P135" i="4" s="1"/>
  <c r="R135" i="4"/>
  <c r="Q453" i="4"/>
  <c r="T453" i="4"/>
  <c r="AY334" i="4"/>
  <c r="T391" i="4"/>
  <c r="Q391" i="4"/>
  <c r="AY227" i="4"/>
  <c r="T73" i="4"/>
  <c r="Q73" i="4"/>
  <c r="N356" i="4"/>
  <c r="S356" i="4"/>
  <c r="AX357" i="4"/>
  <c r="Q148" i="4"/>
  <c r="T148" i="4"/>
  <c r="AF572" i="4"/>
  <c r="M572" i="4" s="1"/>
  <c r="P572" i="4" s="1"/>
  <c r="AT173" i="4"/>
  <c r="AY173" i="4" s="1"/>
  <c r="AF266" i="4"/>
  <c r="R267" i="4" s="1"/>
  <c r="AT379" i="4"/>
  <c r="O379" i="4" s="1"/>
  <c r="AF219" i="4"/>
  <c r="R218" i="4" s="1"/>
  <c r="AF329" i="4"/>
  <c r="AM388" i="4"/>
  <c r="S389" i="4" s="1"/>
  <c r="AY545" i="4"/>
  <c r="O545" i="4"/>
  <c r="Q101" i="4"/>
  <c r="T101" i="4"/>
  <c r="AY106" i="4"/>
  <c r="O106" i="4"/>
  <c r="T21" i="4"/>
  <c r="Q21" i="4"/>
  <c r="AX347" i="4"/>
  <c r="S346" i="4"/>
  <c r="N346" i="4"/>
  <c r="M284" i="4"/>
  <c r="P284" i="4" s="1"/>
  <c r="AW285" i="4"/>
  <c r="R284" i="4"/>
  <c r="R161" i="4"/>
  <c r="M161" i="4"/>
  <c r="P161" i="4" s="1"/>
  <c r="AW160" i="4"/>
  <c r="Q491" i="4"/>
  <c r="T491" i="4"/>
  <c r="O460" i="4"/>
  <c r="AY461" i="4"/>
  <c r="T51" i="4"/>
  <c r="Q51" i="4"/>
  <c r="AX207" i="4"/>
  <c r="N206" i="4"/>
  <c r="S206" i="4"/>
  <c r="AX61" i="4"/>
  <c r="N61" i="4"/>
  <c r="S61" i="4"/>
  <c r="Q27" i="4"/>
  <c r="T27" i="4"/>
  <c r="AY267" i="4"/>
  <c r="Q80" i="4"/>
  <c r="T80" i="4"/>
  <c r="AW188" i="4"/>
  <c r="AM228" i="4"/>
  <c r="S228" i="4" s="1"/>
  <c r="Q473" i="4"/>
  <c r="T473" i="4"/>
  <c r="AX137" i="4"/>
  <c r="N136" i="4"/>
  <c r="S136" i="4"/>
  <c r="AW259" i="4"/>
  <c r="AM317" i="4"/>
  <c r="T333" i="4"/>
  <c r="Q333" i="4"/>
  <c r="AF463" i="4"/>
  <c r="AW267" i="4"/>
  <c r="R266" i="4"/>
  <c r="AT219" i="4"/>
  <c r="O219" i="4" s="1"/>
  <c r="AM188" i="4"/>
  <c r="AF220" i="4"/>
  <c r="R220" i="4" s="1"/>
  <c r="AX442" i="4"/>
  <c r="S443" i="4"/>
  <c r="N443" i="4"/>
  <c r="Q195" i="4"/>
  <c r="T195" i="4"/>
  <c r="AY463" i="4"/>
  <c r="AT259" i="4"/>
  <c r="O259" i="4" s="1"/>
  <c r="AT335" i="4"/>
  <c r="O335" i="4" s="1"/>
  <c r="M425" i="4"/>
  <c r="P425" i="4" s="1"/>
  <c r="AW424" i="4"/>
  <c r="M188" i="4"/>
  <c r="P188" i="4" s="1"/>
  <c r="R188" i="4"/>
  <c r="AM219" i="4"/>
  <c r="AT215" i="4"/>
  <c r="O215" i="4" s="1"/>
  <c r="AX322" i="4"/>
  <c r="R334" i="4"/>
  <c r="M334" i="4"/>
  <c r="P334" i="4" s="1"/>
  <c r="AW335" i="4"/>
  <c r="AF578" i="4"/>
  <c r="N574" i="4"/>
  <c r="S574" i="4"/>
  <c r="AX574" i="4"/>
  <c r="Q493" i="4"/>
  <c r="T493" i="4"/>
  <c r="AT66" i="4"/>
  <c r="Q19" i="4"/>
  <c r="T19" i="4"/>
  <c r="AX335" i="4"/>
  <c r="T313" i="4"/>
  <c r="Q313" i="4"/>
  <c r="S66" i="4"/>
  <c r="AT578" i="4"/>
  <c r="AT136" i="4"/>
  <c r="O136" i="4" s="1"/>
  <c r="AM576" i="4"/>
  <c r="Q71" i="4"/>
  <c r="T71" i="4"/>
  <c r="S266" i="4"/>
  <c r="N266" i="4"/>
  <c r="AX267" i="4"/>
  <c r="AY329" i="4"/>
  <c r="O328" i="4"/>
  <c r="N495" i="4"/>
  <c r="AX494" i="4"/>
  <c r="S495" i="4"/>
  <c r="AY311" i="4"/>
  <c r="O310" i="4"/>
  <c r="M172" i="4"/>
  <c r="P172" i="4" s="1"/>
  <c r="AW173" i="4"/>
  <c r="R322" i="4"/>
  <c r="M322" i="4"/>
  <c r="P322" i="4" s="1"/>
  <c r="AW323" i="4"/>
  <c r="AM74" i="4"/>
  <c r="R229" i="4"/>
  <c r="AW228" i="4"/>
  <c r="M229" i="4"/>
  <c r="P229" i="4" s="1"/>
  <c r="AX345" i="4"/>
  <c r="N344" i="4"/>
  <c r="S344" i="4"/>
  <c r="N96" i="4"/>
  <c r="AX96" i="4"/>
  <c r="S96" i="4"/>
  <c r="AT191" i="4"/>
  <c r="O191" i="4" s="1"/>
  <c r="AW257" i="4"/>
  <c r="M256" i="4"/>
  <c r="P256" i="4" s="1"/>
  <c r="AX377" i="4"/>
  <c r="N376" i="4"/>
  <c r="S376" i="4"/>
  <c r="N572" i="4"/>
  <c r="AT317" i="4"/>
  <c r="O317" i="4" s="1"/>
  <c r="AT228" i="4"/>
  <c r="O228" i="4" s="1"/>
  <c r="AT331" i="4"/>
  <c r="O331" i="4" s="1"/>
  <c r="AY572" i="4"/>
  <c r="AY393" i="4"/>
  <c r="O392" i="4"/>
  <c r="T25" i="4"/>
  <c r="Q25" i="4"/>
  <c r="O262" i="4"/>
  <c r="AF66" i="4"/>
  <c r="AF136" i="4"/>
  <c r="AM164" i="4"/>
  <c r="N164" i="4" s="1"/>
  <c r="AT266" i="4"/>
  <c r="O266" i="4" s="1"/>
  <c r="AM329" i="4"/>
  <c r="S329" i="4" s="1"/>
  <c r="AM331" i="4"/>
  <c r="AT377" i="4"/>
  <c r="O377" i="4" s="1"/>
  <c r="AM425" i="4"/>
  <c r="S530" i="4"/>
  <c r="AX530" i="4"/>
  <c r="N530" i="4"/>
  <c r="T130" i="4"/>
  <c r="Q130" i="4"/>
  <c r="AT323" i="4"/>
  <c r="AT574" i="4"/>
  <c r="AF74" i="4"/>
  <c r="S182" i="4"/>
  <c r="N182" i="4"/>
  <c r="AX181" i="4"/>
  <c r="AM263" i="4"/>
  <c r="AM379" i="4"/>
  <c r="AT417" i="4"/>
  <c r="O417" i="4" s="1"/>
  <c r="AM461" i="4"/>
  <c r="AF576" i="4"/>
  <c r="Q77" i="4"/>
  <c r="T77" i="4"/>
  <c r="AM135" i="4"/>
  <c r="AF164" i="4"/>
  <c r="AF191" i="4"/>
  <c r="R191" i="4" s="1"/>
  <c r="AM259" i="4"/>
  <c r="Q259" i="4" s="1"/>
  <c r="AT322" i="4"/>
  <c r="AT425" i="4"/>
  <c r="O425" i="4" s="1"/>
  <c r="AF461" i="4"/>
  <c r="AT576" i="4"/>
  <c r="AT548" i="4"/>
  <c r="AT188" i="4"/>
  <c r="AT388" i="4"/>
  <c r="Q12" i="4"/>
  <c r="T12" i="4"/>
  <c r="T487" i="4"/>
  <c r="Q487" i="4"/>
  <c r="S365" i="4" l="1"/>
  <c r="S364" i="4"/>
  <c r="AX364" i="4"/>
  <c r="Q324" i="4"/>
  <c r="T324" i="4"/>
  <c r="R461" i="4"/>
  <c r="M461" i="4"/>
  <c r="P461" i="4" s="1"/>
  <c r="M318" i="4"/>
  <c r="P318" i="4" s="1"/>
  <c r="R318" i="4"/>
  <c r="S45" i="4"/>
  <c r="O402" i="4"/>
  <c r="O403" i="4"/>
  <c r="N393" i="4"/>
  <c r="AW177" i="4"/>
  <c r="M177" i="4"/>
  <c r="P177" i="4" s="1"/>
  <c r="R177" i="4"/>
  <c r="O160" i="4"/>
  <c r="AW387" i="4"/>
  <c r="R387" i="4"/>
  <c r="O271" i="4"/>
  <c r="O270" i="4"/>
  <c r="M419" i="4"/>
  <c r="P419" i="4" s="1"/>
  <c r="R195" i="4"/>
  <c r="M195" i="4"/>
  <c r="P195" i="4" s="1"/>
  <c r="T276" i="4"/>
  <c r="Q276" i="4"/>
  <c r="Q238" i="4"/>
  <c r="T238" i="4"/>
  <c r="AW33" i="4"/>
  <c r="R33" i="4"/>
  <c r="M33" i="4"/>
  <c r="P33" i="4" s="1"/>
  <c r="AY122" i="4"/>
  <c r="O122" i="4"/>
  <c r="M457" i="4"/>
  <c r="P457" i="4" s="1"/>
  <c r="AW457" i="4"/>
  <c r="R457" i="4"/>
  <c r="N387" i="4"/>
  <c r="AX386" i="4"/>
  <c r="AW443" i="4"/>
  <c r="M443" i="4"/>
  <c r="P443" i="4" s="1"/>
  <c r="R443" i="4"/>
  <c r="R180" i="4"/>
  <c r="M180" i="4"/>
  <c r="P180" i="4" s="1"/>
  <c r="N45" i="4"/>
  <c r="O235" i="4"/>
  <c r="O234" i="4"/>
  <c r="M290" i="4"/>
  <c r="P290" i="4" s="1"/>
  <c r="N398" i="4"/>
  <c r="N399" i="4"/>
  <c r="S399" i="4"/>
  <c r="M95" i="4"/>
  <c r="P95" i="4" s="1"/>
  <c r="R250" i="4"/>
  <c r="M250" i="4"/>
  <c r="P250" i="4" s="1"/>
  <c r="M203" i="4"/>
  <c r="P203" i="4" s="1"/>
  <c r="R203" i="4"/>
  <c r="M449" i="4"/>
  <c r="P449" i="4" s="1"/>
  <c r="AW448" i="4"/>
  <c r="R448" i="4"/>
  <c r="M448" i="4"/>
  <c r="P448" i="4" s="1"/>
  <c r="T247" i="4"/>
  <c r="Q247" i="4"/>
  <c r="M191" i="4"/>
  <c r="P191" i="4" s="1"/>
  <c r="AW190" i="4"/>
  <c r="M397" i="4"/>
  <c r="P397" i="4" s="1"/>
  <c r="AW396" i="4"/>
  <c r="N450" i="4"/>
  <c r="S450" i="4"/>
  <c r="AX450" i="4"/>
  <c r="AW94" i="4"/>
  <c r="R94" i="4"/>
  <c r="M94" i="4"/>
  <c r="P94" i="4" s="1"/>
  <c r="AX421" i="4"/>
  <c r="S421" i="4"/>
  <c r="N421" i="4"/>
  <c r="AW302" i="4"/>
  <c r="M302" i="4"/>
  <c r="P302" i="4" s="1"/>
  <c r="R228" i="4"/>
  <c r="M228" i="4"/>
  <c r="P228" i="4" s="1"/>
  <c r="N331" i="4"/>
  <c r="S331" i="4"/>
  <c r="AW234" i="4"/>
  <c r="M234" i="4"/>
  <c r="P234" i="4" s="1"/>
  <c r="R234" i="4"/>
  <c r="R258" i="4"/>
  <c r="R259" i="4"/>
  <c r="M259" i="4"/>
  <c r="P259" i="4" s="1"/>
  <c r="O165" i="4"/>
  <c r="R396" i="4"/>
  <c r="R397" i="4"/>
  <c r="AX297" i="4"/>
  <c r="N297" i="4"/>
  <c r="S297" i="4"/>
  <c r="R164" i="4"/>
  <c r="R290" i="4"/>
  <c r="S462" i="4"/>
  <c r="S463" i="4"/>
  <c r="N463" i="4"/>
  <c r="S300" i="4"/>
  <c r="N301" i="4"/>
  <c r="S301" i="4"/>
  <c r="AW260" i="4"/>
  <c r="M260" i="4"/>
  <c r="P260" i="4" s="1"/>
  <c r="R260" i="4"/>
  <c r="O278" i="4"/>
  <c r="S422" i="4"/>
  <c r="S203" i="4"/>
  <c r="N203" i="4"/>
  <c r="M153" i="4"/>
  <c r="P153" i="4" s="1"/>
  <c r="R95" i="4"/>
  <c r="AY245" i="4"/>
  <c r="R268" i="4"/>
  <c r="O251" i="4"/>
  <c r="O250" i="4"/>
  <c r="AW320" i="4"/>
  <c r="R320" i="4"/>
  <c r="M320" i="4"/>
  <c r="P320" i="4" s="1"/>
  <c r="S320" i="4"/>
  <c r="AX320" i="4"/>
  <c r="N320" i="4"/>
  <c r="AX91" i="4"/>
  <c r="S91" i="4"/>
  <c r="N91" i="4"/>
  <c r="AY446" i="4"/>
  <c r="O446" i="4"/>
  <c r="R361" i="4"/>
  <c r="AW360" i="4"/>
  <c r="R360" i="4"/>
  <c r="AW428" i="4"/>
  <c r="M428" i="4"/>
  <c r="P428" i="4" s="1"/>
  <c r="R428" i="4"/>
  <c r="T286" i="4"/>
  <c r="Q286" i="4"/>
  <c r="O361" i="4"/>
  <c r="R167" i="4"/>
  <c r="R166" i="4"/>
  <c r="AW166" i="4"/>
  <c r="AW189" i="4"/>
  <c r="AW329" i="4"/>
  <c r="M329" i="4"/>
  <c r="P329" i="4" s="1"/>
  <c r="R329" i="4"/>
  <c r="S334" i="4"/>
  <c r="N335" i="4"/>
  <c r="S335" i="4"/>
  <c r="N434" i="4"/>
  <c r="S434" i="4"/>
  <c r="AX47" i="4"/>
  <c r="N283" i="4"/>
  <c r="S282" i="4"/>
  <c r="N282" i="4"/>
  <c r="S161" i="4"/>
  <c r="O462" i="4"/>
  <c r="O463" i="4"/>
  <c r="S395" i="4"/>
  <c r="N395" i="4"/>
  <c r="S400" i="4"/>
  <c r="S401" i="4"/>
  <c r="N401" i="4"/>
  <c r="M264" i="4"/>
  <c r="P264" i="4" s="1"/>
  <c r="R172" i="4"/>
  <c r="R173" i="4"/>
  <c r="M173" i="4"/>
  <c r="P173" i="4" s="1"/>
  <c r="S319" i="4"/>
  <c r="N319" i="4"/>
  <c r="AY324" i="4"/>
  <c r="O324" i="4"/>
  <c r="R302" i="4"/>
  <c r="N168" i="4"/>
  <c r="M150" i="4"/>
  <c r="P150" i="4" s="1"/>
  <c r="R150" i="4"/>
  <c r="R70" i="4"/>
  <c r="AY232" i="4"/>
  <c r="O232" i="4"/>
  <c r="O362" i="4"/>
  <c r="AY362" i="4"/>
  <c r="R123" i="4"/>
  <c r="M123" i="4"/>
  <c r="P123" i="4" s="1"/>
  <c r="N354" i="4"/>
  <c r="AX355" i="4"/>
  <c r="S355" i="4"/>
  <c r="N355" i="4"/>
  <c r="AX432" i="4"/>
  <c r="S432" i="4"/>
  <c r="N432" i="4"/>
  <c r="AY456" i="4"/>
  <c r="O456" i="4"/>
  <c r="S411" i="4"/>
  <c r="N411" i="4"/>
  <c r="AX234" i="4"/>
  <c r="N234" i="4"/>
  <c r="S234" i="4"/>
  <c r="R136" i="4"/>
  <c r="M136" i="4"/>
  <c r="P136" i="4" s="1"/>
  <c r="R425" i="4"/>
  <c r="R174" i="4"/>
  <c r="M403" i="4"/>
  <c r="P403" i="4" s="1"/>
  <c r="R403" i="4"/>
  <c r="AX180" i="4"/>
  <c r="M294" i="4"/>
  <c r="P294" i="4" s="1"/>
  <c r="R294" i="4"/>
  <c r="O308" i="4"/>
  <c r="O309" i="4"/>
  <c r="M323" i="4"/>
  <c r="P323" i="4" s="1"/>
  <c r="AX298" i="4"/>
  <c r="N298" i="4"/>
  <c r="S298" i="4"/>
  <c r="M423" i="4"/>
  <c r="P423" i="4" s="1"/>
  <c r="R264" i="4"/>
  <c r="S164" i="4"/>
  <c r="S290" i="4"/>
  <c r="N290" i="4"/>
  <c r="S261" i="4"/>
  <c r="S260" i="4"/>
  <c r="N260" i="4"/>
  <c r="O293" i="4"/>
  <c r="O290" i="4"/>
  <c r="S215" i="4"/>
  <c r="S220" i="4"/>
  <c r="M255" i="4"/>
  <c r="P255" i="4" s="1"/>
  <c r="R255" i="4"/>
  <c r="S117" i="4"/>
  <c r="AW70" i="4"/>
  <c r="R351" i="4"/>
  <c r="AW350" i="4"/>
  <c r="R350" i="4"/>
  <c r="M350" i="4"/>
  <c r="P350" i="4" s="1"/>
  <c r="Q212" i="4"/>
  <c r="T212" i="4"/>
  <c r="O67" i="4"/>
  <c r="AY67" i="4"/>
  <c r="M452" i="4"/>
  <c r="P452" i="4" s="1"/>
  <c r="R453" i="4"/>
  <c r="M453" i="4"/>
  <c r="P453" i="4" s="1"/>
  <c r="AW453" i="4"/>
  <c r="T35" i="4"/>
  <c r="Q35" i="4"/>
  <c r="S259" i="4"/>
  <c r="AY489" i="4"/>
  <c r="O489" i="4"/>
  <c r="Q16" i="4"/>
  <c r="T16" i="4"/>
  <c r="AW300" i="4"/>
  <c r="R300" i="4"/>
  <c r="N461" i="4"/>
  <c r="S461" i="4"/>
  <c r="AX323" i="4"/>
  <c r="M47" i="4"/>
  <c r="P47" i="4" s="1"/>
  <c r="N377" i="4"/>
  <c r="S377" i="4"/>
  <c r="S176" i="4"/>
  <c r="S177" i="4"/>
  <c r="N177" i="4"/>
  <c r="R335" i="4"/>
  <c r="M335" i="4"/>
  <c r="P335" i="4" s="1"/>
  <c r="M174" i="4"/>
  <c r="P174" i="4" s="1"/>
  <c r="M220" i="4"/>
  <c r="P220" i="4" s="1"/>
  <c r="N220" i="4"/>
  <c r="S324" i="4"/>
  <c r="AW269" i="4"/>
  <c r="N216" i="4"/>
  <c r="S216" i="4"/>
  <c r="M36" i="4"/>
  <c r="P36" i="4" s="1"/>
  <c r="AW36" i="4"/>
  <c r="R36" i="4"/>
  <c r="AX14" i="4"/>
  <c r="S14" i="4"/>
  <c r="N14" i="4"/>
  <c r="S503" i="4"/>
  <c r="AX503" i="4"/>
  <c r="N503" i="4"/>
  <c r="N415" i="4"/>
  <c r="AX414" i="4"/>
  <c r="S414" i="4"/>
  <c r="N414" i="4"/>
  <c r="R346" i="4"/>
  <c r="M346" i="4"/>
  <c r="P346" i="4" s="1"/>
  <c r="AW346" i="4"/>
  <c r="AY382" i="4"/>
  <c r="O382" i="4"/>
  <c r="Q374" i="4"/>
  <c r="T374" i="4"/>
  <c r="Q360" i="4"/>
  <c r="T360" i="4"/>
  <c r="AX384" i="4"/>
  <c r="N384" i="4"/>
  <c r="S384" i="4"/>
  <c r="R287" i="4"/>
  <c r="M286" i="4"/>
  <c r="P286" i="4" s="1"/>
  <c r="R286" i="4"/>
  <c r="S396" i="4"/>
  <c r="N397" i="4"/>
  <c r="S397" i="4"/>
  <c r="O396" i="4"/>
  <c r="O397" i="4"/>
  <c r="N157" i="4"/>
  <c r="S157" i="4"/>
  <c r="AX406" i="4"/>
  <c r="S406" i="4"/>
  <c r="N406" i="4"/>
  <c r="AY342" i="4"/>
  <c r="O342" i="4"/>
  <c r="T348" i="4"/>
  <c r="Q348" i="4"/>
  <c r="M477" i="4"/>
  <c r="P477" i="4" s="1"/>
  <c r="AW476" i="4"/>
  <c r="M476" i="4"/>
  <c r="P476" i="4" s="1"/>
  <c r="R476" i="4"/>
  <c r="O354" i="4"/>
  <c r="O355" i="4"/>
  <c r="AY355" i="4"/>
  <c r="AX151" i="4"/>
  <c r="N151" i="4"/>
  <c r="S151" i="4"/>
  <c r="T268" i="4"/>
  <c r="Q268" i="4"/>
  <c r="Q340" i="4"/>
  <c r="T340" i="4"/>
  <c r="AY184" i="4"/>
  <c r="O184" i="4"/>
  <c r="AW187" i="4"/>
  <c r="M187" i="4"/>
  <c r="P187" i="4" s="1"/>
  <c r="R187" i="4"/>
  <c r="AY301" i="4"/>
  <c r="O301" i="4"/>
  <c r="M411" i="4"/>
  <c r="P411" i="4" s="1"/>
  <c r="N329" i="4"/>
  <c r="M231" i="4"/>
  <c r="P231" i="4" s="1"/>
  <c r="R231" i="4"/>
  <c r="O255" i="4"/>
  <c r="O254" i="4"/>
  <c r="S476" i="4"/>
  <c r="AX477" i="4"/>
  <c r="N477" i="4"/>
  <c r="S477" i="4"/>
  <c r="T232" i="4"/>
  <c r="Q232" i="4"/>
  <c r="Q326" i="4"/>
  <c r="T326" i="4"/>
  <c r="AW364" i="4"/>
  <c r="M364" i="4"/>
  <c r="P364" i="4" s="1"/>
  <c r="R364" i="4"/>
  <c r="S92" i="4"/>
  <c r="AX92" i="4"/>
  <c r="N92" i="4"/>
  <c r="N167" i="4"/>
  <c r="AX166" i="4"/>
  <c r="S166" i="4"/>
  <c r="N166" i="4"/>
  <c r="Q285" i="4"/>
  <c r="T285" i="4"/>
  <c r="M385" i="4"/>
  <c r="P385" i="4" s="1"/>
  <c r="AW384" i="4"/>
  <c r="R384" i="4"/>
  <c r="M384" i="4"/>
  <c r="P384" i="4" s="1"/>
  <c r="R431" i="4"/>
  <c r="M266" i="4"/>
  <c r="P266" i="4" s="1"/>
  <c r="S323" i="4"/>
  <c r="M376" i="4"/>
  <c r="P376" i="4" s="1"/>
  <c r="M377" i="4"/>
  <c r="P377" i="4" s="1"/>
  <c r="AY272" i="4"/>
  <c r="O272" i="4"/>
  <c r="N305" i="4"/>
  <c r="AW272" i="4"/>
  <c r="M272" i="4"/>
  <c r="P272" i="4" s="1"/>
  <c r="R272" i="4"/>
  <c r="AY282" i="4"/>
  <c r="O282" i="4"/>
  <c r="O135" i="4"/>
  <c r="S179" i="4"/>
  <c r="N228" i="4"/>
  <c r="N138" i="4"/>
  <c r="S138" i="4"/>
  <c r="R317" i="4"/>
  <c r="M387" i="4"/>
  <c r="P387" i="4" s="1"/>
  <c r="T468" i="4"/>
  <c r="Q468" i="4"/>
  <c r="O370" i="4"/>
  <c r="AY371" i="4"/>
  <c r="O371" i="4"/>
  <c r="AY465" i="4"/>
  <c r="O465" i="4"/>
  <c r="AX361" i="4"/>
  <c r="N361" i="4"/>
  <c r="S361" i="4"/>
  <c r="AX233" i="4"/>
  <c r="N233" i="4"/>
  <c r="T385" i="4"/>
  <c r="Q385" i="4"/>
  <c r="AY166" i="4"/>
  <c r="O166" i="4"/>
  <c r="AX191" i="4"/>
  <c r="N191" i="4"/>
  <c r="S191" i="4"/>
  <c r="M463" i="4"/>
  <c r="P463" i="4" s="1"/>
  <c r="R463" i="4"/>
  <c r="R189" i="4"/>
  <c r="R378" i="4"/>
  <c r="R379" i="4"/>
  <c r="M379" i="4"/>
  <c r="P379" i="4" s="1"/>
  <c r="R408" i="4"/>
  <c r="M409" i="4"/>
  <c r="P409" i="4" s="1"/>
  <c r="R409" i="4"/>
  <c r="AW412" i="4"/>
  <c r="M412" i="4"/>
  <c r="P412" i="4" s="1"/>
  <c r="R412" i="4"/>
  <c r="R435" i="4"/>
  <c r="R434" i="4"/>
  <c r="M434" i="4"/>
  <c r="P434" i="4" s="1"/>
  <c r="O398" i="4"/>
  <c r="O399" i="4"/>
  <c r="R399" i="4"/>
  <c r="M399" i="4"/>
  <c r="P399" i="4" s="1"/>
  <c r="AX256" i="4"/>
  <c r="S256" i="4"/>
  <c r="N240" i="4"/>
  <c r="M185" i="4"/>
  <c r="P185" i="4" s="1"/>
  <c r="R185" i="4"/>
  <c r="AX157" i="4"/>
  <c r="N197" i="4"/>
  <c r="S197" i="4"/>
  <c r="S171" i="4"/>
  <c r="N171" i="4"/>
  <c r="S227" i="4"/>
  <c r="N227" i="4"/>
  <c r="S198" i="4"/>
  <c r="N198" i="4"/>
  <c r="AX456" i="4"/>
  <c r="S456" i="4"/>
  <c r="N456" i="4"/>
  <c r="AY364" i="4"/>
  <c r="O364" i="4"/>
  <c r="T342" i="4"/>
  <c r="Q342" i="4"/>
  <c r="Q446" i="4"/>
  <c r="T446" i="4"/>
  <c r="Q438" i="4"/>
  <c r="T438" i="4"/>
  <c r="M166" i="4"/>
  <c r="P166" i="4" s="1"/>
  <c r="M279" i="4"/>
  <c r="P279" i="4" s="1"/>
  <c r="R279" i="4"/>
  <c r="S295" i="4"/>
  <c r="S294" i="4"/>
  <c r="N294" i="4"/>
  <c r="M392" i="4"/>
  <c r="P392" i="4" s="1"/>
  <c r="AY256" i="4"/>
  <c r="O256" i="4"/>
  <c r="AY395" i="4"/>
  <c r="O395" i="4"/>
  <c r="R426" i="4"/>
  <c r="M426" i="4"/>
  <c r="P426" i="4" s="1"/>
  <c r="M163" i="4"/>
  <c r="P163" i="4" s="1"/>
  <c r="R163" i="4"/>
  <c r="R299" i="4"/>
  <c r="R298" i="4"/>
  <c r="M298" i="4"/>
  <c r="P298" i="4" s="1"/>
  <c r="O162" i="4"/>
  <c r="O163" i="4"/>
  <c r="R147" i="4"/>
  <c r="R146" i="4"/>
  <c r="M146" i="4"/>
  <c r="P146" i="4" s="1"/>
  <c r="O114" i="4"/>
  <c r="AY114" i="4"/>
  <c r="M293" i="4"/>
  <c r="P293" i="4" s="1"/>
  <c r="M360" i="4"/>
  <c r="P360" i="4" s="1"/>
  <c r="T205" i="4"/>
  <c r="Q205" i="4"/>
  <c r="R383" i="4"/>
  <c r="R382" i="4"/>
  <c r="AW382" i="4"/>
  <c r="T404" i="4"/>
  <c r="Q404" i="4"/>
  <c r="R240" i="4"/>
  <c r="AW241" i="4"/>
  <c r="T309" i="4"/>
  <c r="Q309" i="4"/>
  <c r="S379" i="4"/>
  <c r="N379" i="4"/>
  <c r="N425" i="4"/>
  <c r="S425" i="4"/>
  <c r="M330" i="4"/>
  <c r="P330" i="4" s="1"/>
  <c r="M331" i="4"/>
  <c r="P331" i="4" s="1"/>
  <c r="R331" i="4"/>
  <c r="S272" i="4"/>
  <c r="N272" i="4"/>
  <c r="M416" i="4"/>
  <c r="P416" i="4" s="1"/>
  <c r="M417" i="4"/>
  <c r="P417" i="4" s="1"/>
  <c r="R417" i="4"/>
  <c r="S418" i="4"/>
  <c r="S419" i="4"/>
  <c r="N419" i="4"/>
  <c r="R283" i="4"/>
  <c r="R282" i="4"/>
  <c r="M282" i="4"/>
  <c r="P282" i="4" s="1"/>
  <c r="N281" i="4"/>
  <c r="T281" i="4" s="1"/>
  <c r="R168" i="4"/>
  <c r="M168" i="4"/>
  <c r="P168" i="4" s="1"/>
  <c r="M324" i="4"/>
  <c r="P324" i="4" s="1"/>
  <c r="R324" i="4"/>
  <c r="N208" i="4"/>
  <c r="S208" i="4"/>
  <c r="S254" i="4"/>
  <c r="N254" i="4"/>
  <c r="S231" i="4"/>
  <c r="N231" i="4"/>
  <c r="M171" i="4"/>
  <c r="P171" i="4" s="1"/>
  <c r="R171" i="4"/>
  <c r="N403" i="4"/>
  <c r="Q350" i="4"/>
  <c r="T350" i="4"/>
  <c r="AY348" i="4"/>
  <c r="O348" i="4"/>
  <c r="R362" i="4"/>
  <c r="M362" i="4"/>
  <c r="P362" i="4" s="1"/>
  <c r="AW362" i="4"/>
  <c r="O457" i="4"/>
  <c r="AY457" i="4"/>
  <c r="AW404" i="4"/>
  <c r="R404" i="4"/>
  <c r="M404" i="4"/>
  <c r="P404" i="4" s="1"/>
  <c r="AY225" i="4"/>
  <c r="O225" i="4"/>
  <c r="S162" i="4"/>
  <c r="AX162" i="4"/>
  <c r="N162" i="4"/>
  <c r="S309" i="4"/>
  <c r="AW400" i="4"/>
  <c r="M400" i="4"/>
  <c r="P400" i="4" s="1"/>
  <c r="R400" i="4"/>
  <c r="Q104" i="4"/>
  <c r="T104" i="4"/>
  <c r="N295" i="4"/>
  <c r="AW73" i="4"/>
  <c r="M73" i="4"/>
  <c r="P73" i="4" s="1"/>
  <c r="R73" i="4"/>
  <c r="Q81" i="4"/>
  <c r="T81" i="4"/>
  <c r="AX33" i="4"/>
  <c r="N33" i="4"/>
  <c r="S33" i="4"/>
  <c r="N199" i="4"/>
  <c r="AX198" i="4"/>
  <c r="S199" i="4"/>
  <c r="R134" i="4"/>
  <c r="AX525" i="4"/>
  <c r="M515" i="4"/>
  <c r="P515" i="4" s="1"/>
  <c r="AY23" i="4"/>
  <c r="O23" i="4"/>
  <c r="AW135" i="4"/>
  <c r="AW574" i="4"/>
  <c r="N525" i="4"/>
  <c r="AW515" i="4"/>
  <c r="M317" i="4"/>
  <c r="P317" i="4" s="1"/>
  <c r="O57" i="4"/>
  <c r="AY57" i="4"/>
  <c r="M574" i="4"/>
  <c r="P574" i="4" s="1"/>
  <c r="O300" i="4"/>
  <c r="AW316" i="4"/>
  <c r="S26" i="4"/>
  <c r="AW434" i="4"/>
  <c r="R23" i="4"/>
  <c r="AX138" i="4"/>
  <c r="N139" i="4"/>
  <c r="AW146" i="4"/>
  <c r="AY143" i="4"/>
  <c r="O142" i="4"/>
  <c r="R178" i="4"/>
  <c r="S265" i="4"/>
  <c r="AX83" i="4"/>
  <c r="S549" i="4"/>
  <c r="N265" i="4"/>
  <c r="Q265" i="4" s="1"/>
  <c r="M299" i="4"/>
  <c r="P299" i="4" s="1"/>
  <c r="N83" i="4"/>
  <c r="Q83" i="4" s="1"/>
  <c r="R413" i="4"/>
  <c r="M413" i="4"/>
  <c r="P413" i="4" s="1"/>
  <c r="AX223" i="4"/>
  <c r="S224" i="4"/>
  <c r="N224" i="4"/>
  <c r="T469" i="4"/>
  <c r="AW174" i="4"/>
  <c r="R519" i="4"/>
  <c r="AX533" i="4"/>
  <c r="N300" i="4"/>
  <c r="Q300" i="4" s="1"/>
  <c r="R525" i="4"/>
  <c r="AX294" i="4"/>
  <c r="M164" i="4"/>
  <c r="P164" i="4" s="1"/>
  <c r="AW298" i="4"/>
  <c r="N215" i="4"/>
  <c r="N143" i="4"/>
  <c r="Q75" i="4"/>
  <c r="T75" i="4"/>
  <c r="Q329" i="4"/>
  <c r="T329" i="4"/>
  <c r="T156" i="4"/>
  <c r="Q156" i="4"/>
  <c r="Q23" i="4"/>
  <c r="T23" i="4"/>
  <c r="AX254" i="4"/>
  <c r="N255" i="4"/>
  <c r="S255" i="4"/>
  <c r="M78" i="4"/>
  <c r="P78" i="4" s="1"/>
  <c r="R78" i="4"/>
  <c r="AW78" i="4"/>
  <c r="O140" i="4"/>
  <c r="AY141" i="4"/>
  <c r="O20" i="4"/>
  <c r="AY20" i="4"/>
  <c r="AY172" i="4"/>
  <c r="O173" i="4"/>
  <c r="S196" i="4"/>
  <c r="N196" i="4"/>
  <c r="AX197" i="4"/>
  <c r="M101" i="4"/>
  <c r="P101" i="4" s="1"/>
  <c r="R101" i="4"/>
  <c r="AW101" i="4"/>
  <c r="O101" i="4"/>
  <c r="AY101" i="4"/>
  <c r="R411" i="4"/>
  <c r="AW410" i="4"/>
  <c r="AX179" i="4"/>
  <c r="N180" i="4"/>
  <c r="S180" i="4"/>
  <c r="O194" i="4"/>
  <c r="AY195" i="4"/>
  <c r="S322" i="4"/>
  <c r="S578" i="4"/>
  <c r="M519" i="4"/>
  <c r="P519" i="4" s="1"/>
  <c r="T284" i="4"/>
  <c r="S533" i="4"/>
  <c r="AY291" i="4"/>
  <c r="AY156" i="4"/>
  <c r="O157" i="4"/>
  <c r="S245" i="4"/>
  <c r="AX244" i="4"/>
  <c r="N245" i="4"/>
  <c r="M15" i="4"/>
  <c r="P15" i="4" s="1"/>
  <c r="R15" i="4"/>
  <c r="AW15" i="4"/>
  <c r="O87" i="4"/>
  <c r="AY87" i="4"/>
  <c r="N31" i="4"/>
  <c r="AX31" i="4"/>
  <c r="S31" i="4"/>
  <c r="T187" i="4"/>
  <c r="Q187" i="4"/>
  <c r="N173" i="4"/>
  <c r="S173" i="4"/>
  <c r="AX172" i="4"/>
  <c r="AX142" i="4"/>
  <c r="AY31" i="4"/>
  <c r="O31" i="4"/>
  <c r="AY201" i="4"/>
  <c r="O200" i="4"/>
  <c r="O78" i="4"/>
  <c r="AY78" i="4"/>
  <c r="AW143" i="4"/>
  <c r="M142" i="4"/>
  <c r="P142" i="4" s="1"/>
  <c r="R142" i="4"/>
  <c r="Q531" i="4"/>
  <c r="S221" i="4"/>
  <c r="O541" i="4"/>
  <c r="M251" i="4"/>
  <c r="P251" i="4" s="1"/>
  <c r="AW250" i="4"/>
  <c r="R251" i="4"/>
  <c r="AX87" i="4"/>
  <c r="S87" i="4"/>
  <c r="N87" i="4"/>
  <c r="AX143" i="4"/>
  <c r="N142" i="4"/>
  <c r="S142" i="4"/>
  <c r="AX97" i="4"/>
  <c r="S97" i="4"/>
  <c r="N97" i="4"/>
  <c r="O239" i="4"/>
  <c r="AY238" i="4"/>
  <c r="O75" i="4"/>
  <c r="AY75" i="4"/>
  <c r="N43" i="4"/>
  <c r="AX43" i="4"/>
  <c r="S43" i="4"/>
  <c r="S20" i="4"/>
  <c r="N20" i="4"/>
  <c r="AX20" i="4"/>
  <c r="R46" i="4"/>
  <c r="AW46" i="4"/>
  <c r="M46" i="4"/>
  <c r="P46" i="4" s="1"/>
  <c r="Q483" i="4"/>
  <c r="T483" i="4"/>
  <c r="T252" i="4"/>
  <c r="Q252" i="4"/>
  <c r="N202" i="4"/>
  <c r="AX203" i="4"/>
  <c r="S202" i="4"/>
  <c r="O84" i="4"/>
  <c r="AY84" i="4"/>
  <c r="O100" i="4"/>
  <c r="AY100" i="4"/>
  <c r="Q26" i="4"/>
  <c r="T26" i="4"/>
  <c r="AY203" i="4"/>
  <c r="O202" i="4"/>
  <c r="O170" i="4"/>
  <c r="AY171" i="4"/>
  <c r="AX578" i="4"/>
  <c r="AX392" i="4"/>
  <c r="M175" i="4"/>
  <c r="P175" i="4" s="1"/>
  <c r="N527" i="4"/>
  <c r="M523" i="4"/>
  <c r="P523" i="4" s="1"/>
  <c r="AW525" i="4"/>
  <c r="AY279" i="4"/>
  <c r="R517" i="4"/>
  <c r="AW165" i="4"/>
  <c r="N47" i="4"/>
  <c r="AY179" i="4"/>
  <c r="O180" i="4"/>
  <c r="AY50" i="4"/>
  <c r="O50" i="4"/>
  <c r="O95" i="4"/>
  <c r="AY95" i="4"/>
  <c r="T179" i="4"/>
  <c r="Q179" i="4"/>
  <c r="T170" i="4"/>
  <c r="Q170" i="4"/>
  <c r="AY119" i="4"/>
  <c r="O118" i="4"/>
  <c r="AW178" i="4"/>
  <c r="R179" i="4"/>
  <c r="M179" i="4"/>
  <c r="P179" i="4" s="1"/>
  <c r="Q145" i="4"/>
  <c r="T145" i="4"/>
  <c r="Q17" i="4"/>
  <c r="T17" i="4"/>
  <c r="T42" i="4"/>
  <c r="Q42" i="4"/>
  <c r="N88" i="4"/>
  <c r="S88" i="4"/>
  <c r="AX88" i="4"/>
  <c r="O35" i="4"/>
  <c r="AY35" i="4"/>
  <c r="AW181" i="4"/>
  <c r="M182" i="4"/>
  <c r="P182" i="4" s="1"/>
  <c r="R182" i="4"/>
  <c r="AX86" i="4"/>
  <c r="N86" i="4"/>
  <c r="S86" i="4"/>
  <c r="Q240" i="4"/>
  <c r="T240" i="4"/>
  <c r="O88" i="4"/>
  <c r="AY88" i="4"/>
  <c r="Q239" i="4"/>
  <c r="T239" i="4"/>
  <c r="S317" i="4"/>
  <c r="N317" i="4"/>
  <c r="AX316" i="4"/>
  <c r="AX185" i="4"/>
  <c r="S186" i="4"/>
  <c r="N186" i="4"/>
  <c r="N29" i="4"/>
  <c r="AX29" i="4"/>
  <c r="S29" i="4"/>
  <c r="AY222" i="4"/>
  <c r="O223" i="4"/>
  <c r="S108" i="4"/>
  <c r="N108" i="4"/>
  <c r="AX108" i="4"/>
  <c r="Q50" i="4"/>
  <c r="T50" i="4"/>
  <c r="AX245" i="4"/>
  <c r="S244" i="4"/>
  <c r="N58" i="4"/>
  <c r="S58" i="4"/>
  <c r="AX58" i="4"/>
  <c r="AX218" i="4"/>
  <c r="N219" i="4"/>
  <c r="S219" i="4"/>
  <c r="N46" i="4"/>
  <c r="AX46" i="4"/>
  <c r="S46" i="4"/>
  <c r="S22" i="4"/>
  <c r="AX22" i="4"/>
  <c r="N22" i="4"/>
  <c r="R215" i="4"/>
  <c r="M215" i="4"/>
  <c r="P215" i="4" s="1"/>
  <c r="AW214" i="4"/>
  <c r="AX134" i="4"/>
  <c r="S135" i="4"/>
  <c r="N135" i="4"/>
  <c r="M273" i="4"/>
  <c r="P273" i="4" s="1"/>
  <c r="O394" i="4"/>
  <c r="R416" i="4"/>
  <c r="T259" i="4"/>
  <c r="R273" i="4"/>
  <c r="AY543" i="4"/>
  <c r="N422" i="4"/>
  <c r="R261" i="4"/>
  <c r="S527" i="4"/>
  <c r="AY535" i="4"/>
  <c r="M533" i="4"/>
  <c r="P533" i="4" s="1"/>
  <c r="R523" i="4"/>
  <c r="AW61" i="4"/>
  <c r="N299" i="4"/>
  <c r="T299" i="4" s="1"/>
  <c r="S299" i="4"/>
  <c r="T52" i="4"/>
  <c r="AY146" i="4"/>
  <c r="O147" i="4"/>
  <c r="AY60" i="4"/>
  <c r="O60" i="4"/>
  <c r="N56" i="4"/>
  <c r="S56" i="4"/>
  <c r="AX56" i="4"/>
  <c r="AX152" i="4"/>
  <c r="S153" i="4"/>
  <c r="N153" i="4"/>
  <c r="AW29" i="4"/>
  <c r="R29" i="4"/>
  <c r="M29" i="4"/>
  <c r="P29" i="4" s="1"/>
  <c r="Q228" i="4"/>
  <c r="T228" i="4"/>
  <c r="R342" i="4"/>
  <c r="AW343" i="4"/>
  <c r="M342" i="4"/>
  <c r="P342" i="4" s="1"/>
  <c r="N89" i="4"/>
  <c r="AX89" i="4"/>
  <c r="S89" i="4"/>
  <c r="AW163" i="4"/>
  <c r="R162" i="4"/>
  <c r="M162" i="4"/>
  <c r="P162" i="4" s="1"/>
  <c r="AY56" i="4"/>
  <c r="O56" i="4"/>
  <c r="AY231" i="4"/>
  <c r="O220" i="4"/>
  <c r="AW83" i="4"/>
  <c r="M83" i="4"/>
  <c r="P83" i="4" s="1"/>
  <c r="R83" i="4"/>
  <c r="O435" i="4"/>
  <c r="AY434" i="4"/>
  <c r="R145" i="4"/>
  <c r="M145" i="4"/>
  <c r="P145" i="4" s="1"/>
  <c r="AW144" i="4"/>
  <c r="AY178" i="4"/>
  <c r="O179" i="4"/>
  <c r="AW28" i="4"/>
  <c r="M28" i="4"/>
  <c r="P28" i="4" s="1"/>
  <c r="R28" i="4"/>
  <c r="AW185" i="4"/>
  <c r="M186" i="4"/>
  <c r="P186" i="4" s="1"/>
  <c r="R186" i="4"/>
  <c r="T37" i="4"/>
  <c r="Q37" i="4"/>
  <c r="T57" i="4"/>
  <c r="Q57" i="4"/>
  <c r="T116" i="4"/>
  <c r="Q116" i="4"/>
  <c r="Q112" i="4"/>
  <c r="T112" i="4"/>
  <c r="O43" i="4"/>
  <c r="AY43" i="4"/>
  <c r="R60" i="4"/>
  <c r="M60" i="4"/>
  <c r="P60" i="4" s="1"/>
  <c r="AW60" i="4"/>
  <c r="O143" i="4"/>
  <c r="AY142" i="4"/>
  <c r="AY310" i="4"/>
  <c r="O311" i="4"/>
  <c r="AX41" i="4"/>
  <c r="AW218" i="4"/>
  <c r="M219" i="4"/>
  <c r="P219" i="4" s="1"/>
  <c r="R219" i="4"/>
  <c r="AY125" i="4"/>
  <c r="O124" i="4"/>
  <c r="Q241" i="4"/>
  <c r="T241" i="4"/>
  <c r="Q215" i="4"/>
  <c r="T215" i="4"/>
  <c r="T143" i="4"/>
  <c r="Q143" i="4"/>
  <c r="AX60" i="4"/>
  <c r="S60" i="4"/>
  <c r="N60" i="4"/>
  <c r="M427" i="4"/>
  <c r="P427" i="4" s="1"/>
  <c r="AW426" i="4"/>
  <c r="R427" i="4"/>
  <c r="S223" i="4"/>
  <c r="AX222" i="4"/>
  <c r="N223" i="4"/>
  <c r="AY138" i="4"/>
  <c r="O139" i="4"/>
  <c r="T144" i="4"/>
  <c r="Q144" i="4"/>
  <c r="Q217" i="4"/>
  <c r="T217" i="4"/>
  <c r="T220" i="4"/>
  <c r="Q220" i="4"/>
  <c r="O253" i="4"/>
  <c r="AY252" i="4"/>
  <c r="AY374" i="4"/>
  <c r="O375" i="4"/>
  <c r="O37" i="4"/>
  <c r="AY37" i="4"/>
  <c r="M42" i="4"/>
  <c r="P42" i="4" s="1"/>
  <c r="R42" i="4"/>
  <c r="AW42" i="4"/>
  <c r="N209" i="4"/>
  <c r="AX208" i="4"/>
  <c r="S209" i="4"/>
  <c r="S72" i="4"/>
  <c r="N72" i="4"/>
  <c r="AX72" i="4"/>
  <c r="AX221" i="4"/>
  <c r="N222" i="4"/>
  <c r="S222" i="4"/>
  <c r="R151" i="4"/>
  <c r="M151" i="4"/>
  <c r="P151" i="4" s="1"/>
  <c r="AW150" i="4"/>
  <c r="O117" i="4"/>
  <c r="AY116" i="4"/>
  <c r="O145" i="4"/>
  <c r="AY144" i="4"/>
  <c r="T95" i="4"/>
  <c r="Q95" i="4"/>
  <c r="N462" i="4"/>
  <c r="M430" i="4"/>
  <c r="P430" i="4" s="1"/>
  <c r="AW431" i="4"/>
  <c r="R430" i="4"/>
  <c r="AX463" i="4"/>
  <c r="R422" i="4"/>
  <c r="M424" i="4"/>
  <c r="P424" i="4" s="1"/>
  <c r="R424" i="4"/>
  <c r="AW422" i="4"/>
  <c r="M410" i="4"/>
  <c r="P410" i="4" s="1"/>
  <c r="R410" i="4"/>
  <c r="AW393" i="4"/>
  <c r="M386" i="4"/>
  <c r="P386" i="4" s="1"/>
  <c r="R386" i="4"/>
  <c r="N400" i="4"/>
  <c r="T400" i="4" s="1"/>
  <c r="AX401" i="4"/>
  <c r="R392" i="4"/>
  <c r="AX397" i="4"/>
  <c r="M328" i="4"/>
  <c r="P328" i="4" s="1"/>
  <c r="N323" i="4"/>
  <c r="AW322" i="4"/>
  <c r="S283" i="4"/>
  <c r="O283" i="4"/>
  <c r="R265" i="4"/>
  <c r="AW266" i="4"/>
  <c r="AY234" i="4"/>
  <c r="S235" i="4"/>
  <c r="AX215" i="4"/>
  <c r="S214" i="4"/>
  <c r="AX572" i="4"/>
  <c r="R376" i="4"/>
  <c r="S137" i="4"/>
  <c r="AY164" i="4"/>
  <c r="S267" i="4"/>
  <c r="AY403" i="4"/>
  <c r="AX260" i="4"/>
  <c r="AX282" i="4"/>
  <c r="M261" i="4"/>
  <c r="P261" i="4" s="1"/>
  <c r="N396" i="4"/>
  <c r="T396" i="4" s="1"/>
  <c r="AY161" i="4"/>
  <c r="AW397" i="4"/>
  <c r="M280" i="4"/>
  <c r="P280" i="4" s="1"/>
  <c r="AY399" i="4"/>
  <c r="N279" i="4"/>
  <c r="T279" i="4" s="1"/>
  <c r="O531" i="4"/>
  <c r="AW377" i="4"/>
  <c r="AX136" i="4"/>
  <c r="AX266" i="4"/>
  <c r="R537" i="4"/>
  <c r="AX535" i="4"/>
  <c r="N261" i="4"/>
  <c r="Q261" i="4" s="1"/>
  <c r="S281" i="4"/>
  <c r="AX169" i="4"/>
  <c r="N296" i="4"/>
  <c r="S279" i="4"/>
  <c r="O46" i="4"/>
  <c r="AY220" i="4"/>
  <c r="AY74" i="4"/>
  <c r="AW537" i="4"/>
  <c r="O393" i="4"/>
  <c r="S535" i="4"/>
  <c r="AX280" i="4"/>
  <c r="S168" i="4"/>
  <c r="AY397" i="4"/>
  <c r="N539" i="4"/>
  <c r="Q539" i="4" s="1"/>
  <c r="M435" i="4"/>
  <c r="P435" i="4" s="1"/>
  <c r="AX301" i="4"/>
  <c r="AX549" i="4"/>
  <c r="S296" i="4"/>
  <c r="N41" i="4"/>
  <c r="T41" i="4" s="1"/>
  <c r="T386" i="4"/>
  <c r="Q386" i="4"/>
  <c r="AY52" i="4"/>
  <c r="AX177" i="4"/>
  <c r="N221" i="4"/>
  <c r="T221" i="4" s="1"/>
  <c r="O185" i="4"/>
  <c r="N176" i="4"/>
  <c r="T176" i="4" s="1"/>
  <c r="N190" i="4"/>
  <c r="S190" i="4"/>
  <c r="O188" i="4"/>
  <c r="N183" i="4"/>
  <c r="AY182" i="4"/>
  <c r="S169" i="4"/>
  <c r="R169" i="4"/>
  <c r="AW168" i="4"/>
  <c r="M169" i="4"/>
  <c r="P169" i="4" s="1"/>
  <c r="AX173" i="4"/>
  <c r="AX160" i="4"/>
  <c r="O69" i="4"/>
  <c r="AX66" i="4"/>
  <c r="R61" i="4"/>
  <c r="N62" i="4"/>
  <c r="AX62" i="4"/>
  <c r="S62" i="4"/>
  <c r="R47" i="4"/>
  <c r="AW409" i="4"/>
  <c r="N418" i="4"/>
  <c r="Q418" i="4" s="1"/>
  <c r="S416" i="4"/>
  <c r="M408" i="4"/>
  <c r="P408" i="4" s="1"/>
  <c r="AX419" i="4"/>
  <c r="R423" i="4"/>
  <c r="AX417" i="4"/>
  <c r="M396" i="4"/>
  <c r="P396" i="4" s="1"/>
  <c r="R323" i="4"/>
  <c r="M283" i="4"/>
  <c r="P283" i="4" s="1"/>
  <c r="AW282" i="4"/>
  <c r="AW264" i="4"/>
  <c r="R262" i="4"/>
  <c r="AW263" i="4"/>
  <c r="R235" i="4"/>
  <c r="AX168" i="4"/>
  <c r="S172" i="4"/>
  <c r="R263" i="4"/>
  <c r="AW262" i="4"/>
  <c r="M263" i="4"/>
  <c r="P263" i="4" s="1"/>
  <c r="AW54" i="4"/>
  <c r="R54" i="4"/>
  <c r="M54" i="4"/>
  <c r="P54" i="4" s="1"/>
  <c r="T305" i="4"/>
  <c r="Q305" i="4"/>
  <c r="Q40" i="4"/>
  <c r="T40" i="4"/>
  <c r="T210" i="4"/>
  <c r="Q210" i="4"/>
  <c r="N388" i="4"/>
  <c r="AX389" i="4"/>
  <c r="S388" i="4"/>
  <c r="S44" i="4"/>
  <c r="N44" i="4"/>
  <c r="AX44" i="4"/>
  <c r="O133" i="4"/>
  <c r="AY132" i="4"/>
  <c r="O39" i="4"/>
  <c r="AY39" i="4"/>
  <c r="R214" i="4"/>
  <c r="N235" i="4"/>
  <c r="Q235" i="4" s="1"/>
  <c r="AW572" i="4"/>
  <c r="R548" i="4"/>
  <c r="M378" i="4"/>
  <c r="P378" i="4" s="1"/>
  <c r="R330" i="4"/>
  <c r="AY309" i="4"/>
  <c r="S183" i="4"/>
  <c r="R572" i="4"/>
  <c r="AW379" i="4"/>
  <c r="AW331" i="4"/>
  <c r="AX281" i="4"/>
  <c r="M176" i="4"/>
  <c r="P176" i="4" s="1"/>
  <c r="AW290" i="4"/>
  <c r="M287" i="4"/>
  <c r="P287" i="4" s="1"/>
  <c r="AX395" i="4"/>
  <c r="S394" i="4"/>
  <c r="N394" i="4"/>
  <c r="N334" i="4"/>
  <c r="Q334" i="4" s="1"/>
  <c r="S280" i="4"/>
  <c r="R176" i="4"/>
  <c r="AY549" i="4"/>
  <c r="M291" i="4"/>
  <c r="P291" i="4" s="1"/>
  <c r="AW286" i="4"/>
  <c r="AW423" i="4"/>
  <c r="O172" i="4"/>
  <c r="R328" i="4"/>
  <c r="O533" i="4"/>
  <c r="AY533" i="4"/>
  <c r="M548" i="4"/>
  <c r="P548" i="4" s="1"/>
  <c r="R316" i="4"/>
  <c r="Q573" i="4"/>
  <c r="T573" i="4"/>
  <c r="T261" i="4"/>
  <c r="AW153" i="4"/>
  <c r="R152" i="4"/>
  <c r="M152" i="4"/>
  <c r="P152" i="4" s="1"/>
  <c r="AY422" i="4"/>
  <c r="O423" i="4"/>
  <c r="Q409" i="4"/>
  <c r="T409" i="4"/>
  <c r="N408" i="4"/>
  <c r="AX409" i="4"/>
  <c r="S408" i="4"/>
  <c r="Q287" i="4"/>
  <c r="T287" i="4"/>
  <c r="Q78" i="4"/>
  <c r="T78" i="4"/>
  <c r="AY278" i="4"/>
  <c r="O279" i="4"/>
  <c r="O386" i="4"/>
  <c r="AY387" i="4"/>
  <c r="M63" i="4"/>
  <c r="P63" i="4" s="1"/>
  <c r="AW63" i="4"/>
  <c r="R63" i="4"/>
  <c r="M278" i="4"/>
  <c r="P278" i="4" s="1"/>
  <c r="AW279" i="4"/>
  <c r="R278" i="4"/>
  <c r="R402" i="4"/>
  <c r="AW403" i="4"/>
  <c r="M402" i="4"/>
  <c r="P402" i="4" s="1"/>
  <c r="S273" i="4"/>
  <c r="N273" i="4"/>
  <c r="AX272" i="4"/>
  <c r="R269" i="4"/>
  <c r="M269" i="4"/>
  <c r="P269" i="4" s="1"/>
  <c r="AW268" i="4"/>
  <c r="M235" i="4"/>
  <c r="P235" i="4" s="1"/>
  <c r="O47" i="4"/>
  <c r="AY47" i="4"/>
  <c r="M181" i="4"/>
  <c r="P181" i="4" s="1"/>
  <c r="AW180" i="4"/>
  <c r="R181" i="4"/>
  <c r="Q533" i="4"/>
  <c r="T533" i="4"/>
  <c r="S523" i="4"/>
  <c r="AX523" i="4"/>
  <c r="N523" i="4"/>
  <c r="T363" i="4"/>
  <c r="Q363" i="4"/>
  <c r="AY187" i="4"/>
  <c r="O178" i="4"/>
  <c r="M41" i="4"/>
  <c r="P41" i="4" s="1"/>
  <c r="AW41" i="4"/>
  <c r="R41" i="4"/>
  <c r="O269" i="4"/>
  <c r="AY268" i="4"/>
  <c r="AW219" i="4"/>
  <c r="M258" i="4"/>
  <c r="P258" i="4" s="1"/>
  <c r="M303" i="4"/>
  <c r="P303" i="4" s="1"/>
  <c r="Q382" i="4"/>
  <c r="T382" i="4"/>
  <c r="T422" i="4"/>
  <c r="Q422" i="4"/>
  <c r="S263" i="4"/>
  <c r="N263" i="4"/>
  <c r="AX262" i="4"/>
  <c r="AX515" i="4"/>
  <c r="N515" i="4"/>
  <c r="S515" i="4"/>
  <c r="M292" i="4"/>
  <c r="P292" i="4" s="1"/>
  <c r="R292" i="4"/>
  <c r="AW293" i="4"/>
  <c r="Q169" i="4"/>
  <c r="T169" i="4"/>
  <c r="AY290" i="4"/>
  <c r="O291" i="4"/>
  <c r="AY264" i="4"/>
  <c r="O265" i="4"/>
  <c r="AY262" i="4"/>
  <c r="O263" i="4"/>
  <c r="AX411" i="4"/>
  <c r="S410" i="4"/>
  <c r="N410" i="4"/>
  <c r="S188" i="4"/>
  <c r="Q283" i="4"/>
  <c r="T283" i="4"/>
  <c r="AY537" i="4"/>
  <c r="O537" i="4"/>
  <c r="T527" i="4"/>
  <c r="Q527" i="4"/>
  <c r="T318" i="4"/>
  <c r="Q318" i="4"/>
  <c r="AY389" i="4"/>
  <c r="O388" i="4"/>
  <c r="T418" i="4"/>
  <c r="AX324" i="4"/>
  <c r="N325" i="4"/>
  <c r="S325" i="4"/>
  <c r="Q296" i="4"/>
  <c r="T296" i="4"/>
  <c r="S69" i="4"/>
  <c r="N69" i="4"/>
  <c r="AX69" i="4"/>
  <c r="Q295" i="4"/>
  <c r="T295" i="4"/>
  <c r="R535" i="4"/>
  <c r="AW535" i="4"/>
  <c r="M535" i="4"/>
  <c r="P535" i="4" s="1"/>
  <c r="T265" i="4"/>
  <c r="T549" i="4"/>
  <c r="Q549" i="4"/>
  <c r="O53" i="4"/>
  <c r="AY53" i="4"/>
  <c r="AX39" i="4"/>
  <c r="N39" i="4"/>
  <c r="S39" i="4"/>
  <c r="M39" i="4"/>
  <c r="P39" i="4" s="1"/>
  <c r="AW39" i="4"/>
  <c r="R39" i="4"/>
  <c r="R303" i="4"/>
  <c r="AW417" i="4"/>
  <c r="M218" i="4"/>
  <c r="P218" i="4" s="1"/>
  <c r="M267" i="4"/>
  <c r="P267" i="4" s="1"/>
  <c r="AX189" i="4"/>
  <c r="AX161" i="4"/>
  <c r="S160" i="4"/>
  <c r="AW543" i="4"/>
  <c r="M543" i="4"/>
  <c r="P543" i="4" s="1"/>
  <c r="R543" i="4"/>
  <c r="M521" i="4"/>
  <c r="P521" i="4" s="1"/>
  <c r="AW521" i="4"/>
  <c r="R521" i="4"/>
  <c r="AY408" i="4"/>
  <c r="O409" i="4"/>
  <c r="M48" i="4"/>
  <c r="P48" i="4" s="1"/>
  <c r="AW48" i="4"/>
  <c r="R48" i="4"/>
  <c r="AY174" i="4"/>
  <c r="O175" i="4"/>
  <c r="AY521" i="4"/>
  <c r="O521" i="4"/>
  <c r="Q280" i="4"/>
  <c r="T280" i="4"/>
  <c r="O295" i="4"/>
  <c r="AY294" i="4"/>
  <c r="Q393" i="4"/>
  <c r="T393" i="4"/>
  <c r="O319" i="4"/>
  <c r="AY318" i="4"/>
  <c r="Q70" i="4"/>
  <c r="T70" i="4"/>
  <c r="Q545" i="4"/>
  <c r="T545" i="4"/>
  <c r="R319" i="4"/>
  <c r="M319" i="4"/>
  <c r="P319" i="4" s="1"/>
  <c r="AW318" i="4"/>
  <c r="R257" i="4"/>
  <c r="AW256" i="4"/>
  <c r="M257" i="4"/>
  <c r="P257" i="4" s="1"/>
  <c r="S49" i="4"/>
  <c r="N49" i="4"/>
  <c r="AX49" i="4"/>
  <c r="N543" i="4"/>
  <c r="S543" i="4"/>
  <c r="AX543" i="4"/>
  <c r="T28" i="4"/>
  <c r="Q28" i="4"/>
  <c r="Q257" i="4"/>
  <c r="T257" i="4"/>
  <c r="AY168" i="4"/>
  <c r="O169" i="4"/>
  <c r="AX393" i="4"/>
  <c r="S392" i="4"/>
  <c r="N392" i="4"/>
  <c r="S264" i="4"/>
  <c r="AX265" i="4"/>
  <c r="N264" i="4"/>
  <c r="O168" i="4"/>
  <c r="AY169" i="4"/>
  <c r="N185" i="4"/>
  <c r="S185" i="4"/>
  <c r="AX184" i="4"/>
  <c r="Q519" i="4"/>
  <c r="T519" i="4"/>
  <c r="M418" i="4"/>
  <c r="P418" i="4" s="1"/>
  <c r="AW419" i="4"/>
  <c r="R418" i="4"/>
  <c r="AX403" i="4"/>
  <c r="N402" i="4"/>
  <c r="S402" i="4"/>
  <c r="Q347" i="4"/>
  <c r="T347" i="4"/>
  <c r="T447" i="4"/>
  <c r="Q447" i="4"/>
  <c r="N63" i="4"/>
  <c r="AX63" i="4"/>
  <c r="S63" i="4"/>
  <c r="N304" i="4"/>
  <c r="AX305" i="4"/>
  <c r="S304" i="4"/>
  <c r="AX547" i="4"/>
  <c r="N547" i="4"/>
  <c r="S547" i="4"/>
  <c r="S53" i="4"/>
  <c r="N53" i="4"/>
  <c r="AX53" i="4"/>
  <c r="AY175" i="4"/>
  <c r="O174" i="4"/>
  <c r="R545" i="4"/>
  <c r="M545" i="4"/>
  <c r="P545" i="4" s="1"/>
  <c r="AW545" i="4"/>
  <c r="T164" i="4"/>
  <c r="Q164" i="4"/>
  <c r="Q521" i="4"/>
  <c r="T521" i="4"/>
  <c r="R53" i="4"/>
  <c r="M53" i="4"/>
  <c r="P53" i="4" s="1"/>
  <c r="AW53" i="4"/>
  <c r="N308" i="4"/>
  <c r="AX309" i="4"/>
  <c r="S308" i="4"/>
  <c r="N412" i="4"/>
  <c r="S412" i="4"/>
  <c r="AX413" i="4"/>
  <c r="T300" i="4"/>
  <c r="AY48" i="4"/>
  <c r="O48" i="4"/>
  <c r="M45" i="4"/>
  <c r="P45" i="4" s="1"/>
  <c r="AW45" i="4"/>
  <c r="R45" i="4"/>
  <c r="AX517" i="4"/>
  <c r="S517" i="4"/>
  <c r="N517" i="4"/>
  <c r="O413" i="4"/>
  <c r="AY412" i="4"/>
  <c r="Q41" i="4"/>
  <c r="T47" i="4"/>
  <c r="Q47" i="4"/>
  <c r="AY401" i="4"/>
  <c r="O400" i="4"/>
  <c r="O523" i="4"/>
  <c r="AY523" i="4"/>
  <c r="S292" i="4"/>
  <c r="AX293" i="4"/>
  <c r="N292" i="4"/>
  <c r="S175" i="4"/>
  <c r="AX174" i="4"/>
  <c r="N175" i="4"/>
  <c r="T183" i="4"/>
  <c r="Q183" i="4"/>
  <c r="T161" i="4"/>
  <c r="Q161" i="4"/>
  <c r="AY165" i="4"/>
  <c r="O164" i="4"/>
  <c r="AX292" i="4"/>
  <c r="N293" i="4"/>
  <c r="S293" i="4"/>
  <c r="AX279" i="4"/>
  <c r="S278" i="4"/>
  <c r="N278" i="4"/>
  <c r="AX48" i="4"/>
  <c r="S48" i="4"/>
  <c r="N48" i="4"/>
  <c r="Q248" i="4"/>
  <c r="T248" i="4"/>
  <c r="AW294" i="4"/>
  <c r="R295" i="4"/>
  <c r="M295" i="4"/>
  <c r="P295" i="4" s="1"/>
  <c r="M547" i="4"/>
  <c r="P547" i="4" s="1"/>
  <c r="R547" i="4"/>
  <c r="AW547" i="4"/>
  <c r="Q174" i="4"/>
  <c r="T174" i="4"/>
  <c r="T539" i="4"/>
  <c r="O152" i="4"/>
  <c r="AY153" i="4"/>
  <c r="AW182" i="4"/>
  <c r="R183" i="4"/>
  <c r="M183" i="4"/>
  <c r="P183" i="4" s="1"/>
  <c r="AY280" i="4"/>
  <c r="O281" i="4"/>
  <c r="N413" i="4"/>
  <c r="AX412" i="4"/>
  <c r="S413" i="4"/>
  <c r="AY305" i="4"/>
  <c r="O304" i="4"/>
  <c r="Q291" i="4"/>
  <c r="T291" i="4"/>
  <c r="AX422" i="4"/>
  <c r="S423" i="4"/>
  <c r="N423" i="4"/>
  <c r="T535" i="4"/>
  <c r="Q535" i="4"/>
  <c r="Q281" i="4"/>
  <c r="Q168" i="4"/>
  <c r="T168" i="4"/>
  <c r="AW317" i="4"/>
  <c r="Q525" i="4"/>
  <c r="T525" i="4"/>
  <c r="R281" i="4"/>
  <c r="AW280" i="4"/>
  <c r="M281" i="4"/>
  <c r="P281" i="4" s="1"/>
  <c r="Q556" i="4"/>
  <c r="T556" i="4"/>
  <c r="S152" i="4"/>
  <c r="N152" i="4"/>
  <c r="AX153" i="4"/>
  <c r="Q184" i="4"/>
  <c r="T184" i="4"/>
  <c r="T45" i="4"/>
  <c r="Q45" i="4"/>
  <c r="Q398" i="4"/>
  <c r="T398" i="4"/>
  <c r="AW539" i="4"/>
  <c r="R539" i="4"/>
  <c r="M539" i="4"/>
  <c r="P539" i="4" s="1"/>
  <c r="N178" i="4"/>
  <c r="S178" i="4"/>
  <c r="AX187" i="4"/>
  <c r="AX434" i="4"/>
  <c r="N435" i="4"/>
  <c r="S435" i="4"/>
  <c r="Q181" i="4"/>
  <c r="T181" i="4"/>
  <c r="Q211" i="4"/>
  <c r="T211" i="4"/>
  <c r="AW215" i="4"/>
  <c r="T497" i="4"/>
  <c r="Q497" i="4"/>
  <c r="T417" i="4"/>
  <c r="Q417" i="4"/>
  <c r="AY135" i="4"/>
  <c r="AX388" i="4"/>
  <c r="T356" i="4"/>
  <c r="Q356" i="4"/>
  <c r="N389" i="4"/>
  <c r="Q389" i="4" s="1"/>
  <c r="Q346" i="4"/>
  <c r="T346" i="4"/>
  <c r="AY379" i="4"/>
  <c r="O378" i="4"/>
  <c r="T341" i="4"/>
  <c r="Q341" i="4"/>
  <c r="O323" i="4"/>
  <c r="AY322" i="4"/>
  <c r="AW576" i="4"/>
  <c r="R576" i="4"/>
  <c r="M576" i="4"/>
  <c r="P576" i="4" s="1"/>
  <c r="T182" i="4"/>
  <c r="Q182" i="4"/>
  <c r="O322" i="4"/>
  <c r="AY323" i="4"/>
  <c r="Q530" i="4"/>
  <c r="T530" i="4"/>
  <c r="O376" i="4"/>
  <c r="AY377" i="4"/>
  <c r="N165" i="4"/>
  <c r="S165" i="4"/>
  <c r="AX164" i="4"/>
  <c r="O229" i="4"/>
  <c r="AY228" i="4"/>
  <c r="AY317" i="4"/>
  <c r="O316" i="4"/>
  <c r="AY578" i="4"/>
  <c r="O578" i="4"/>
  <c r="AX228" i="4"/>
  <c r="S229" i="4"/>
  <c r="N229" i="4"/>
  <c r="T61" i="4"/>
  <c r="Q61" i="4"/>
  <c r="AY388" i="4"/>
  <c r="O389" i="4"/>
  <c r="AY188" i="4"/>
  <c r="O189" i="4"/>
  <c r="O548" i="4"/>
  <c r="AY548" i="4"/>
  <c r="AY576" i="4"/>
  <c r="O576" i="4"/>
  <c r="AX259" i="4"/>
  <c r="S258" i="4"/>
  <c r="N460" i="4"/>
  <c r="AX461" i="4"/>
  <c r="S460" i="4"/>
  <c r="AX379" i="4"/>
  <c r="S378" i="4"/>
  <c r="N378" i="4"/>
  <c r="N330" i="4"/>
  <c r="AX331" i="4"/>
  <c r="S330" i="4"/>
  <c r="R137" i="4"/>
  <c r="M137" i="4"/>
  <c r="P137" i="4" s="1"/>
  <c r="AW136" i="4"/>
  <c r="T572" i="4"/>
  <c r="Q572" i="4"/>
  <c r="T376" i="4"/>
  <c r="Q376" i="4"/>
  <c r="Q96" i="4"/>
  <c r="T96" i="4"/>
  <c r="T172" i="4"/>
  <c r="Q172" i="4"/>
  <c r="T190" i="4"/>
  <c r="Q190" i="4"/>
  <c r="Q574" i="4"/>
  <c r="T574" i="4"/>
  <c r="AY215" i="4"/>
  <c r="O214" i="4"/>
  <c r="O334" i="4"/>
  <c r="AY335" i="4"/>
  <c r="R221" i="4"/>
  <c r="AW220" i="4"/>
  <c r="M221" i="4"/>
  <c r="P221" i="4" s="1"/>
  <c r="M462" i="4"/>
  <c r="P462" i="4" s="1"/>
  <c r="R462" i="4"/>
  <c r="AW463" i="4"/>
  <c r="T267" i="4"/>
  <c r="Q267" i="4"/>
  <c r="T206" i="4"/>
  <c r="Q206" i="4"/>
  <c r="Q416" i="4"/>
  <c r="T416" i="4"/>
  <c r="O416" i="4"/>
  <c r="AY417" i="4"/>
  <c r="M460" i="4"/>
  <c r="P460" i="4" s="1"/>
  <c r="AW461" i="4"/>
  <c r="R460" i="4"/>
  <c r="AW191" i="4"/>
  <c r="R190" i="4"/>
  <c r="M190" i="4"/>
  <c r="P190" i="4" s="1"/>
  <c r="AX135" i="4"/>
  <c r="N134" i="4"/>
  <c r="S134" i="4"/>
  <c r="AX263" i="4"/>
  <c r="S262" i="4"/>
  <c r="N262" i="4"/>
  <c r="R74" i="4"/>
  <c r="M74" i="4"/>
  <c r="P74" i="4" s="1"/>
  <c r="AW74" i="4"/>
  <c r="AX329" i="4"/>
  <c r="N328" i="4"/>
  <c r="S328" i="4"/>
  <c r="AW66" i="4"/>
  <c r="M66" i="4"/>
  <c r="P66" i="4" s="1"/>
  <c r="R66" i="4"/>
  <c r="O190" i="4"/>
  <c r="AY191" i="4"/>
  <c r="Q322" i="4"/>
  <c r="T322" i="4"/>
  <c r="Q462" i="4"/>
  <c r="T462" i="4"/>
  <c r="Q495" i="4"/>
  <c r="T495" i="4"/>
  <c r="T266" i="4"/>
  <c r="Q266" i="4"/>
  <c r="Q221" i="4"/>
  <c r="N576" i="4"/>
  <c r="S576" i="4"/>
  <c r="AX576" i="4"/>
  <c r="AY66" i="4"/>
  <c r="O66" i="4"/>
  <c r="AW578" i="4"/>
  <c r="R578" i="4"/>
  <c r="M578" i="4"/>
  <c r="P578" i="4" s="1"/>
  <c r="N218" i="4"/>
  <c r="S218" i="4"/>
  <c r="AX219" i="4"/>
  <c r="T578" i="4"/>
  <c r="Q578" i="4"/>
  <c r="AY259" i="4"/>
  <c r="O258" i="4"/>
  <c r="AX188" i="4"/>
  <c r="S189" i="4"/>
  <c r="T136" i="4"/>
  <c r="Q136" i="4"/>
  <c r="T188" i="4"/>
  <c r="Q188" i="4"/>
  <c r="AY425" i="4"/>
  <c r="O424" i="4"/>
  <c r="R165" i="4"/>
  <c r="M165" i="4"/>
  <c r="P165" i="4" s="1"/>
  <c r="AW164" i="4"/>
  <c r="AY574" i="4"/>
  <c r="O574" i="4"/>
  <c r="S424" i="4"/>
  <c r="N424" i="4"/>
  <c r="AX425" i="4"/>
  <c r="AY266" i="4"/>
  <c r="O267" i="4"/>
  <c r="AY331" i="4"/>
  <c r="O330" i="4"/>
  <c r="T344" i="4"/>
  <c r="Q344" i="4"/>
  <c r="AX74" i="4"/>
  <c r="S74" i="4"/>
  <c r="N74" i="4"/>
  <c r="Q137" i="4"/>
  <c r="T137" i="4"/>
  <c r="AY136" i="4"/>
  <c r="O137" i="4"/>
  <c r="T66" i="4"/>
  <c r="Q66" i="4"/>
  <c r="T334" i="4"/>
  <c r="T323" i="4"/>
  <c r="Q323" i="4"/>
  <c r="Q443" i="4"/>
  <c r="T443" i="4"/>
  <c r="AY219" i="4"/>
  <c r="O218" i="4"/>
  <c r="AX317" i="4"/>
  <c r="N316" i="4"/>
  <c r="S316" i="4"/>
  <c r="T214" i="4"/>
  <c r="Q214" i="4"/>
  <c r="Q364" i="4" l="1"/>
  <c r="T364" i="4"/>
  <c r="T171" i="4"/>
  <c r="Q171" i="4"/>
  <c r="T397" i="4"/>
  <c r="Q397" i="4"/>
  <c r="T14" i="4"/>
  <c r="Q14" i="4"/>
  <c r="Q432" i="4"/>
  <c r="T432" i="4"/>
  <c r="Q301" i="4"/>
  <c r="T301" i="4"/>
  <c r="T233" i="4"/>
  <c r="Q233" i="4"/>
  <c r="T91" i="4"/>
  <c r="Q91" i="4"/>
  <c r="T421" i="4"/>
  <c r="Q421" i="4"/>
  <c r="Q231" i="4"/>
  <c r="T231" i="4"/>
  <c r="Q401" i="4"/>
  <c r="T401" i="4"/>
  <c r="Q463" i="4"/>
  <c r="T463" i="4"/>
  <c r="Q399" i="4"/>
  <c r="T399" i="4"/>
  <c r="T387" i="4"/>
  <c r="Q387" i="4"/>
  <c r="Q400" i="4"/>
  <c r="T294" i="4"/>
  <c r="Q294" i="4"/>
  <c r="Q197" i="4"/>
  <c r="T197" i="4"/>
  <c r="T166" i="4"/>
  <c r="Q166" i="4"/>
  <c r="T151" i="4"/>
  <c r="Q151" i="4"/>
  <c r="Q177" i="4"/>
  <c r="T177" i="4"/>
  <c r="T298" i="4"/>
  <c r="Q298" i="4"/>
  <c r="T355" i="4"/>
  <c r="Q355" i="4"/>
  <c r="Q434" i="4"/>
  <c r="T434" i="4"/>
  <c r="Q396" i="4"/>
  <c r="Q299" i="4"/>
  <c r="Q254" i="4"/>
  <c r="T254" i="4"/>
  <c r="Q419" i="4"/>
  <c r="T419" i="4"/>
  <c r="Q425" i="4"/>
  <c r="T425" i="4"/>
  <c r="Q361" i="4"/>
  <c r="T361" i="4"/>
  <c r="Q138" i="4"/>
  <c r="T138" i="4"/>
  <c r="T406" i="4"/>
  <c r="Q406" i="4"/>
  <c r="Q320" i="4"/>
  <c r="T320" i="4"/>
  <c r="Q203" i="4"/>
  <c r="T203" i="4"/>
  <c r="T379" i="4"/>
  <c r="Q379" i="4"/>
  <c r="T456" i="4"/>
  <c r="Q456" i="4"/>
  <c r="T414" i="4"/>
  <c r="Q414" i="4"/>
  <c r="T395" i="4"/>
  <c r="Q395" i="4"/>
  <c r="Q335" i="4"/>
  <c r="T335" i="4"/>
  <c r="T162" i="4"/>
  <c r="Q162" i="4"/>
  <c r="T167" i="4"/>
  <c r="Q167" i="4"/>
  <c r="T477" i="4"/>
  <c r="Q477" i="4"/>
  <c r="Q384" i="4"/>
  <c r="T384" i="4"/>
  <c r="Q260" i="4"/>
  <c r="T260" i="4"/>
  <c r="Q234" i="4"/>
  <c r="T234" i="4"/>
  <c r="Q354" i="4"/>
  <c r="T354" i="4"/>
  <c r="T208" i="4"/>
  <c r="Q208" i="4"/>
  <c r="Q191" i="4"/>
  <c r="T191" i="4"/>
  <c r="T92" i="4"/>
  <c r="Q92" i="4"/>
  <c r="Q216" i="4"/>
  <c r="T216" i="4"/>
  <c r="T377" i="4"/>
  <c r="Q377" i="4"/>
  <c r="Q198" i="4"/>
  <c r="T198" i="4"/>
  <c r="T157" i="4"/>
  <c r="Q157" i="4"/>
  <c r="T415" i="4"/>
  <c r="Q415" i="4"/>
  <c r="T411" i="4"/>
  <c r="Q411" i="4"/>
  <c r="Q319" i="4"/>
  <c r="T319" i="4"/>
  <c r="Q297" i="4"/>
  <c r="T297" i="4"/>
  <c r="Q331" i="4"/>
  <c r="T331" i="4"/>
  <c r="T83" i="4"/>
  <c r="Q256" i="4"/>
  <c r="T256" i="4"/>
  <c r="T503" i="4"/>
  <c r="Q503" i="4"/>
  <c r="T290" i="4"/>
  <c r="Q290" i="4"/>
  <c r="Q450" i="4"/>
  <c r="T450" i="4"/>
  <c r="T272" i="4"/>
  <c r="Q272" i="4"/>
  <c r="T227" i="4"/>
  <c r="Q227" i="4"/>
  <c r="T282" i="4"/>
  <c r="Q282" i="4"/>
  <c r="T403" i="4"/>
  <c r="Q403" i="4"/>
  <c r="Q461" i="4"/>
  <c r="T461" i="4"/>
  <c r="Q117" i="4"/>
  <c r="T117" i="4"/>
  <c r="T199" i="4"/>
  <c r="Q199" i="4"/>
  <c r="Q33" i="4"/>
  <c r="T33" i="4"/>
  <c r="Q139" i="4"/>
  <c r="T139" i="4"/>
  <c r="T20" i="4"/>
  <c r="Q20" i="4"/>
  <c r="T43" i="4"/>
  <c r="Q43" i="4"/>
  <c r="T173" i="4"/>
  <c r="Q173" i="4"/>
  <c r="T97" i="4"/>
  <c r="Q97" i="4"/>
  <c r="Q142" i="4"/>
  <c r="T142" i="4"/>
  <c r="T31" i="4"/>
  <c r="Q31" i="4"/>
  <c r="T180" i="4"/>
  <c r="Q180" i="4"/>
  <c r="Q224" i="4"/>
  <c r="T224" i="4"/>
  <c r="Q87" i="4"/>
  <c r="T87" i="4"/>
  <c r="T245" i="4"/>
  <c r="Q245" i="4"/>
  <c r="T196" i="4"/>
  <c r="Q196" i="4"/>
  <c r="Q255" i="4"/>
  <c r="T255" i="4"/>
  <c r="Q223" i="4"/>
  <c r="T223" i="4"/>
  <c r="T153" i="4"/>
  <c r="Q153" i="4"/>
  <c r="Q22" i="4"/>
  <c r="T22" i="4"/>
  <c r="Q244" i="4"/>
  <c r="T244" i="4"/>
  <c r="Q29" i="4"/>
  <c r="T29" i="4"/>
  <c r="T56" i="4"/>
  <c r="Q56" i="4"/>
  <c r="Q46" i="4"/>
  <c r="T46" i="4"/>
  <c r="Q186" i="4"/>
  <c r="T186" i="4"/>
  <c r="Q317" i="4"/>
  <c r="T317" i="4"/>
  <c r="Q202" i="4"/>
  <c r="T202" i="4"/>
  <c r="Q72" i="4"/>
  <c r="T72" i="4"/>
  <c r="Q209" i="4"/>
  <c r="T209" i="4"/>
  <c r="T60" i="4"/>
  <c r="Q60" i="4"/>
  <c r="Q135" i="4"/>
  <c r="T135" i="4"/>
  <c r="Q108" i="4"/>
  <c r="T108" i="4"/>
  <c r="Q86" i="4"/>
  <c r="T86" i="4"/>
  <c r="Q222" i="4"/>
  <c r="T222" i="4"/>
  <c r="Q89" i="4"/>
  <c r="T89" i="4"/>
  <c r="Q219" i="4"/>
  <c r="T219" i="4"/>
  <c r="T58" i="4"/>
  <c r="Q58" i="4"/>
  <c r="T88" i="4"/>
  <c r="Q88" i="4"/>
  <c r="Q279" i="4"/>
  <c r="Q176" i="4"/>
  <c r="Q62" i="4"/>
  <c r="T62" i="4"/>
  <c r="T389" i="4"/>
  <c r="T394" i="4"/>
  <c r="Q394" i="4"/>
  <c r="T388" i="4"/>
  <c r="Q388" i="4"/>
  <c r="T235" i="4"/>
  <c r="Q44" i="4"/>
  <c r="T44" i="4"/>
  <c r="T53" i="4"/>
  <c r="Q53" i="4"/>
  <c r="Q278" i="4"/>
  <c r="T278" i="4"/>
  <c r="Q175" i="4"/>
  <c r="T175" i="4"/>
  <c r="Q185" i="4"/>
  <c r="T185" i="4"/>
  <c r="Q263" i="4"/>
  <c r="T263" i="4"/>
  <c r="T325" i="4"/>
  <c r="Q325" i="4"/>
  <c r="Q423" i="4"/>
  <c r="T423" i="4"/>
  <c r="T547" i="4"/>
  <c r="Q547" i="4"/>
  <c r="Q292" i="4"/>
  <c r="T292" i="4"/>
  <c r="T402" i="4"/>
  <c r="Q402" i="4"/>
  <c r="Q264" i="4"/>
  <c r="T264" i="4"/>
  <c r="Q293" i="4"/>
  <c r="T293" i="4"/>
  <c r="Q517" i="4"/>
  <c r="T517" i="4"/>
  <c r="Q412" i="4"/>
  <c r="T412" i="4"/>
  <c r="Q543" i="4"/>
  <c r="T543" i="4"/>
  <c r="Q413" i="4"/>
  <c r="T413" i="4"/>
  <c r="Q304" i="4"/>
  <c r="T304" i="4"/>
  <c r="Q392" i="4"/>
  <c r="T392" i="4"/>
  <c r="T39" i="4"/>
  <c r="Q39" i="4"/>
  <c r="T410" i="4"/>
  <c r="Q410" i="4"/>
  <c r="T523" i="4"/>
  <c r="Q523" i="4"/>
  <c r="T408" i="4"/>
  <c r="Q408" i="4"/>
  <c r="Q178" i="4"/>
  <c r="T178" i="4"/>
  <c r="T435" i="4"/>
  <c r="Q435" i="4"/>
  <c r="Q308" i="4"/>
  <c r="T308" i="4"/>
  <c r="Q49" i="4"/>
  <c r="T49" i="4"/>
  <c r="Q69" i="4"/>
  <c r="T69" i="4"/>
  <c r="T160" i="4"/>
  <c r="Q160" i="4"/>
  <c r="Q48" i="4"/>
  <c r="T48" i="4"/>
  <c r="T63" i="4"/>
  <c r="Q63" i="4"/>
  <c r="T515" i="4"/>
  <c r="Q515" i="4"/>
  <c r="T273" i="4"/>
  <c r="Q273" i="4"/>
  <c r="T152" i="4"/>
  <c r="Q152" i="4"/>
  <c r="Q316" i="4"/>
  <c r="T316" i="4"/>
  <c r="T74" i="4"/>
  <c r="Q74" i="4"/>
  <c r="Q424" i="4"/>
  <c r="T424" i="4"/>
  <c r="T328" i="4"/>
  <c r="Q328" i="4"/>
  <c r="Q330" i="4"/>
  <c r="T330" i="4"/>
  <c r="Q460" i="4"/>
  <c r="T460" i="4"/>
  <c r="Q229" i="4"/>
  <c r="T229" i="4"/>
  <c r="Q258" i="4"/>
  <c r="T258" i="4"/>
  <c r="T576" i="4"/>
  <c r="Q576" i="4"/>
  <c r="Q165" i="4"/>
  <c r="T165" i="4"/>
  <c r="Q189" i="4"/>
  <c r="T189" i="4"/>
  <c r="T218" i="4"/>
  <c r="Q218" i="4"/>
  <c r="T262" i="4"/>
  <c r="Q262" i="4"/>
  <c r="Q134" i="4"/>
  <c r="T134" i="4"/>
  <c r="Q378" i="4"/>
  <c r="T378" i="4"/>
</calcChain>
</file>

<file path=xl/sharedStrings.xml><?xml version="1.0" encoding="utf-8"?>
<sst xmlns="http://schemas.openxmlformats.org/spreadsheetml/2006/main" count="15282" uniqueCount="738">
  <si>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</si>
  <si>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</si>
  <si>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</si>
  <si>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</si>
  <si>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</si>
  <si>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</si>
  <si>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</si>
  <si>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</si>
  <si>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</si>
  <si>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</si>
  <si>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</si>
  <si>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</si>
  <si>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</si>
  <si>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</si>
  <si>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</si>
  <si>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</si>
  <si>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</si>
  <si>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</si>
  <si>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</si>
  <si>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</si>
  <si>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</si>
  <si>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</si>
  <si>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</si>
  <si>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</si>
  <si>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</si>
  <si>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</si>
  <si>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</si>
  <si>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</si>
  <si>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</si>
  <si>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</si>
  <si>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</si>
  <si>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</si>
  <si>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</si>
  <si>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</si>
  <si>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</si>
  <si>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</si>
  <si>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</si>
  <si>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</si>
  <si>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</si>
  <si>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</si>
  <si>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</si>
  <si>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</si>
  <si>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</si>
  <si>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</si>
  <si>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</si>
  <si>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</si>
  <si>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</si>
  <si>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</si>
  <si>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</si>
  <si>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</si>
  <si>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</si>
  <si>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</si>
  <si>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</si>
  <si>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</si>
  <si>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</si>
  <si>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</si>
  <si>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</si>
  <si>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</si>
  <si>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</si>
  <si>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</si>
  <si>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</si>
  <si>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</si>
  <si>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</si>
  <si>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</si>
  <si>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</si>
  <si>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</si>
  <si>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</si>
  <si>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</si>
  <si>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</si>
  <si>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</si>
  <si>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</si>
  <si>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</si>
  <si>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</si>
  <si>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</si>
  <si>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</si>
  <si>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</si>
  <si>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</si>
  <si>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</si>
  <si>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</si>
  <si>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</si>
  <si>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</si>
  <si>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</si>
  <si>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</si>
  <si>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</si>
  <si>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</si>
  <si>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</si>
  <si>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</si>
  <si>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</si>
  <si>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</si>
  <si>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</si>
  <si>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</si>
  <si>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</si>
  <si>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</si>
  <si>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</si>
  <si>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</si>
  <si>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</si>
  <si>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</si>
  <si>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</si>
  <si>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</si>
  <si>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</si>
  <si>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</si>
  <si>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</si>
  <si>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</si>
  <si>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</si>
  <si>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</si>
  <si>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</si>
  <si>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</si>
  <si>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</si>
  <si>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</si>
  <si>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</si>
  <si>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</si>
  <si>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</si>
  <si>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</si>
  <si>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</si>
  <si>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</si>
  <si>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</si>
  <si>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</si>
  <si>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</si>
  <si>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</si>
  <si>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</si>
  <si>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</si>
  <si>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</si>
  <si>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</si>
  <si>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</si>
  <si>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</si>
  <si>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</si>
  <si>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</si>
  <si>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</si>
  <si>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</si>
  <si>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</si>
  <si>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</si>
  <si>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</si>
  <si>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</si>
  <si>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</si>
  <si>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</si>
  <si>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</si>
  <si>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</si>
  <si>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</si>
  <si>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</si>
  <si>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</si>
  <si>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</si>
  <si>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</si>
  <si>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</si>
  <si>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</si>
  <si>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</si>
  <si>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</si>
  <si>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</si>
  <si>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</si>
  <si>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</si>
  <si>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</si>
  <si>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</si>
  <si>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</si>
  <si>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</si>
  <si>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</si>
  <si>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</si>
  <si>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</si>
  <si>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</si>
  <si>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</si>
  <si>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</si>
  <si>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</si>
  <si>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</si>
  <si>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</si>
  <si>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</si>
  <si>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</si>
  <si>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</si>
  <si>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</si>
  <si>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</si>
  <si>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</si>
  <si>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</si>
  <si>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</si>
  <si>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</si>
  <si>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</si>
  <si>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</si>
  <si>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</si>
  <si>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</si>
  <si>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</si>
  <si>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</si>
  <si>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</si>
  <si>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</si>
  <si>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</si>
  <si>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</si>
  <si>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</si>
  <si>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</si>
  <si>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</si>
  <si>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</si>
  <si>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</si>
  <si>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</si>
  <si>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</si>
  <si>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</si>
  <si>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</si>
  <si>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</si>
  <si>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</si>
  <si>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</si>
  <si>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</si>
  <si>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</si>
  <si>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</si>
  <si>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</si>
  <si>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</si>
  <si>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</si>
  <si>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</si>
  <si>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</si>
  <si>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</si>
  <si>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</si>
  <si>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</si>
  <si>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</si>
  <si>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</si>
  <si>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</si>
  <si>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</si>
  <si>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</si>
  <si>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</si>
  <si>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</si>
  <si>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</si>
  <si>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</si>
  <si>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</si>
  <si>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</si>
  <si>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</si>
  <si>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</si>
  <si>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</si>
  <si>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</si>
  <si>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</si>
  <si>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</si>
  <si>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</si>
  <si>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</si>
  <si>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</si>
  <si>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</si>
  <si>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</si>
  <si>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</si>
  <si>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</si>
  <si>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</si>
  <si>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</si>
  <si>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</si>
  <si>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</si>
  <si>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</si>
  <si>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</si>
  <si>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</si>
  <si>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</si>
  <si>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</si>
  <si>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</si>
  <si>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</si>
  <si>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</si>
  <si>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</si>
  <si>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</si>
  <si>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</si>
  <si>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</si>
  <si>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</si>
  <si>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</si>
  <si>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</si>
  <si>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</si>
  <si>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</si>
  <si>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</si>
  <si>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</si>
  <si>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</si>
  <si>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</si>
  <si>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</si>
  <si>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</si>
  <si>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</si>
  <si>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</si>
  <si>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</si>
  <si>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</si>
  <si>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</si>
  <si>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</si>
  <si>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</si>
  <si>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</si>
  <si>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</si>
  <si>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</si>
  <si>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</si>
  <si>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</si>
  <si>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</si>
  <si>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</si>
  <si>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</si>
  <si>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</si>
  <si>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</si>
  <si>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</si>
  <si>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</si>
  <si>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</si>
  <si>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</si>
  <si>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</si>
  <si>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</si>
  <si>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</si>
  <si>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</si>
  <si>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</si>
  <si>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</si>
  <si>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</si>
  <si>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</si>
  <si>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</si>
  <si>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</si>
  <si>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</si>
  <si>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</si>
  <si>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</si>
  <si>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</si>
  <si>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</si>
  <si>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</si>
  <si>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</si>
  <si>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</si>
  <si>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</si>
  <si>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</si>
  <si>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</si>
  <si>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</si>
  <si>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</si>
  <si>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</si>
  <si>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</si>
  <si>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</si>
  <si>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</si>
  <si>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</si>
  <si>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</si>
  <si>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</si>
  <si>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</si>
  <si>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</si>
  <si>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</si>
  <si>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</si>
  <si>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</si>
  <si>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</si>
  <si>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</si>
  <si>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</si>
  <si>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</si>
  <si>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</si>
  <si>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</si>
  <si>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</si>
  <si>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</si>
  <si>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</si>
  <si>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</si>
  <si>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</si>
  <si>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</si>
  <si>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</si>
  <si>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</si>
  <si>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</si>
  <si>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</si>
  <si>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</si>
  <si>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</si>
  <si>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</si>
  <si>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</si>
  <si>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</si>
  <si>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</si>
  <si>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</si>
  <si>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</si>
  <si>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</si>
  <si>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</si>
  <si>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</si>
  <si>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</si>
  <si>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</si>
  <si>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</si>
  <si>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</si>
  <si>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</si>
  <si>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</si>
  <si>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</si>
  <si>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</si>
  <si>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</si>
  <si>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</si>
  <si>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</si>
  <si>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</si>
  <si>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</si>
  <si>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</si>
  <si>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</si>
  <si>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</si>
  <si>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</si>
  <si>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</si>
  <si>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</si>
  <si>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</si>
  <si>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</si>
  <si>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</si>
  <si>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</si>
  <si>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</si>
  <si>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</si>
  <si>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</si>
  <si>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</si>
  <si>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</si>
  <si>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</si>
  <si>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</si>
  <si>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</si>
  <si>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</si>
  <si>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</si>
  <si>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</si>
  <si>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</si>
  <si>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</si>
  <si>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</si>
  <si>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</si>
  <si>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</si>
  <si>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</si>
  <si>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</si>
  <si>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</si>
  <si>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</si>
  <si>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</si>
  <si>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</si>
  <si>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</si>
  <si>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</si>
  <si>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</si>
  <si>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</si>
  <si>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</si>
  <si>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</si>
  <si>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</si>
  <si>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</si>
  <si>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</si>
  <si>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</si>
  <si>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</si>
  <si>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</si>
  <si>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</si>
  <si>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</si>
  <si>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</si>
  <si>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</si>
  <si>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</si>
  <si>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</si>
  <si>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</si>
  <si>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</si>
  <si>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</si>
  <si>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</si>
  <si>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</si>
  <si>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</si>
  <si>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</si>
  <si>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</si>
  <si>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</si>
  <si>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</si>
  <si>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</si>
  <si>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</si>
  <si>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</si>
  <si>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</si>
  <si>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</si>
  <si>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</si>
  <si>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</si>
  <si>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</si>
  <si>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</si>
  <si>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</si>
  <si>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</si>
  <si>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</si>
  <si>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</si>
  <si>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</si>
  <si>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</si>
  <si>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</si>
  <si>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</si>
  <si>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</si>
  <si>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</si>
  <si>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</si>
  <si>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</si>
  <si>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</si>
  <si>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</si>
  <si>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</si>
  <si>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</si>
  <si>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</si>
  <si>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</si>
  <si>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</si>
  <si>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</si>
  <si>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</si>
  <si>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</si>
  <si>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</si>
  <si>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</si>
  <si>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</si>
  <si>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</si>
  <si>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</si>
  <si>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</si>
  <si>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</si>
  <si>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</si>
  <si>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</si>
  <si>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</si>
  <si>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</si>
  <si>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</si>
  <si>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</si>
  <si>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</si>
  <si>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</si>
  <si>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</si>
  <si>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</si>
  <si>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</si>
  <si>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</si>
  <si>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</si>
  <si>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</si>
  <si>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</si>
  <si>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</si>
  <si>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</si>
  <si>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</si>
  <si>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</si>
  <si>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</si>
  <si>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</si>
  <si>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</si>
  <si>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</si>
  <si>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</si>
  <si>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</si>
  <si>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</si>
  <si>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</si>
  <si>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</si>
  <si>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</si>
  <si>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</si>
  <si>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</si>
  <si>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</si>
  <si>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</si>
  <si>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</si>
  <si>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</si>
  <si>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</si>
  <si>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</si>
  <si>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</si>
  <si>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</si>
  <si>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</si>
  <si>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</si>
  <si>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</si>
  <si>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</si>
  <si>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</si>
  <si>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</si>
  <si>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</si>
  <si>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</si>
  <si>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</si>
  <si>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</si>
  <si>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</si>
  <si>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</si>
  <si>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</si>
  <si>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</si>
  <si>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</si>
  <si>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</si>
  <si>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</si>
  <si>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</si>
  <si>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</si>
  <si>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</si>
  <si>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</si>
  <si>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</si>
  <si>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</si>
  <si>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</si>
  <si>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</si>
  <si>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</si>
  <si>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</si>
  <si>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</si>
  <si>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</si>
  <si>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</si>
  <si>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</si>
  <si>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</si>
  <si>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</si>
  <si>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</si>
  <si>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</si>
  <si>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</si>
  <si>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</si>
  <si>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</si>
  <si>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</si>
  <si>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</si>
  <si>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</si>
  <si>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</si>
  <si>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</si>
  <si>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</si>
  <si>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</si>
  <si>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</si>
  <si>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</si>
  <si>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</si>
  <si>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</si>
  <si>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</si>
  <si>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</si>
  <si>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</si>
  <si>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</si>
  <si>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</si>
  <si>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</si>
  <si>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</si>
  <si>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</si>
  <si>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</si>
  <si>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</si>
  <si>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</si>
  <si>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</si>
  <si>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</si>
  <si>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</si>
  <si>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</si>
  <si>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</si>
  <si>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</si>
  <si>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</si>
  <si>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</si>
  <si>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</si>
  <si>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</si>
  <si>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</si>
  <si>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</si>
  <si>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</si>
  <si>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</si>
  <si>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</si>
  <si>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</si>
  <si>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</si>
  <si>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</si>
  <si>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</si>
  <si>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</si>
  <si>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</si>
  <si>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</si>
  <si>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</si>
  <si>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</si>
  <si>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</si>
  <si>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</si>
  <si>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</si>
  <si>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</si>
  <si>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</si>
  <si>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</si>
  <si>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</si>
  <si>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</si>
  <si>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</si>
  <si>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</si>
  <si>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</si>
  <si>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</si>
  <si>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</si>
  <si>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</si>
  <si>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</si>
  <si>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</si>
  <si>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</si>
  <si>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</si>
  <si>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</si>
  <si>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</si>
  <si>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</si>
  <si>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</si>
  <si>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</si>
  <si>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</si>
  <si>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</si>
  <si>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</si>
  <si>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</si>
  <si>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</si>
  <si>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</si>
  <si>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</si>
  <si>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</si>
  <si>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</si>
  <si>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</si>
  <si>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</si>
  <si>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</si>
  <si>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</si>
  <si>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</si>
  <si>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</si>
  <si>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</si>
  <si>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</si>
  <si>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</si>
  <si>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</si>
  <si>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</si>
  <si>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</si>
  <si>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</si>
  <si>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</si>
  <si>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</si>
  <si>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</si>
  <si>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</si>
  <si>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</si>
  <si>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</si>
  <si>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</si>
  <si>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</si>
  <si>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</si>
  <si>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</si>
  <si>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</si>
  <si>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</si>
  <si>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</si>
  <si>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</si>
  <si>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</si>
  <si>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</si>
  <si>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</si>
  <si>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</si>
  <si>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</si>
  <si>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</si>
  <si>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</si>
  <si>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</si>
  <si>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</si>
  <si>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</si>
  <si>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</si>
  <si>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</si>
  <si>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</si>
  <si>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</si>
  <si>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</si>
  <si>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</si>
  <si>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</si>
  <si>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</si>
  <si>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</si>
  <si>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</si>
  <si>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</si>
  <si>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</si>
  <si>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</si>
  <si>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</si>
  <si>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</si>
  <si>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</si>
  <si>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</si>
  <si>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</si>
  <si>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</si>
  <si>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</si>
  <si>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</si>
  <si>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</si>
  <si>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</si>
  <si>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</si>
  <si>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</si>
  <si>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</si>
  <si>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</si>
  <si>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</si>
  <si>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</si>
  <si>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</si>
  <si>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</si>
  <si>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</si>
  <si>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</si>
  <si>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</si>
  <si>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</si>
  <si>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</si>
  <si>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</si>
  <si>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</si>
  <si>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</si>
  <si>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</si>
  <si>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</si>
  <si>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</si>
  <si>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</si>
  <si>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</si>
  <si>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</si>
  <si>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</si>
  <si>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</si>
  <si>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</si>
  <si>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</si>
  <si>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</si>
  <si>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</si>
  <si>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</si>
  <si>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</si>
  <si>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</si>
  <si>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</si>
  <si>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</si>
  <si>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</si>
  <si>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</si>
  <si>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</si>
  <si>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</si>
  <si>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</si>
  <si>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</si>
  <si>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</si>
  <si>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</si>
  <si>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</si>
  <si>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</si>
  <si>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</si>
  <si>
    <t>BRN03dec20_001.gcd</t>
  </si>
  <si>
    <t>BRN03dec20_002.gcd</t>
  </si>
  <si>
    <t>just air?</t>
  </si>
  <si>
    <t>BRN03dec20_003.gcd</t>
  </si>
  <si>
    <t>BRN03dec20_004.gcd</t>
  </si>
  <si>
    <t>BRN03dec20_005.gcd</t>
  </si>
  <si>
    <t>BRN03dec20_006.gcd</t>
  </si>
  <si>
    <t>BRN03dec20_007.gcd</t>
  </si>
  <si>
    <t>BRN03dec20_008.gcd</t>
  </si>
  <si>
    <t>BRN03dec20_009.gcd</t>
  </si>
  <si>
    <t>BRN03dec20_010.gcd</t>
  </si>
  <si>
    <t>BRN03dec20_011.gcd</t>
  </si>
  <si>
    <t>BRN03dec20_012.gcd</t>
  </si>
  <si>
    <t>BRN03dec20_013.gcd</t>
  </si>
  <si>
    <t>BRN03dec20_014.gcd</t>
  </si>
  <si>
    <t>BRN03dec20_015.gcd</t>
  </si>
  <si>
    <t>BRN03dec20_016.gcd</t>
  </si>
  <si>
    <t>BRN03dec20_017.gcd</t>
  </si>
  <si>
    <t>BRN03dec20_018.gcd</t>
  </si>
  <si>
    <t>BRN03dec20_019.gcd</t>
  </si>
  <si>
    <t>BRN03dec20_020.gcd</t>
  </si>
  <si>
    <t>BRN03dec20_021.gcd</t>
  </si>
  <si>
    <t>BRN03dec20_022.gcd</t>
  </si>
  <si>
    <t>BRN03dec20_023.gcd</t>
  </si>
  <si>
    <t>BRN03dec20_024.gcd</t>
  </si>
  <si>
    <t>BRN03dec20_025.gcd</t>
  </si>
  <si>
    <t>BRN03dec20_026.gcd</t>
  </si>
  <si>
    <t>BRN03dec20_027.gcd</t>
  </si>
  <si>
    <t>BRN03dec20_028.gcd</t>
  </si>
  <si>
    <t>BRN03dec20_029.gcd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</si>
</sst>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0" fontId="10" fillId="0" borderId="0" xfId="0" applyFont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7"/>
  <sheetViews>
    <sheetView topLeftCell="AM1" zoomScale="90" zoomScaleNormal="90" workbookViewId="0">
      <pane ySplit="2" topLeftCell="A543" activePane="bottomLeft" state="frozen"/>
      <selection pane="bottomLeft" activeCell="AT546" sqref="AT546:AU572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44140625" customWidth="1"/>
  </cols>
  <sheetData>
    <row r="1" spans="1:47" x14ac:dyDescent="0.3">
      <c r="A1" t="s">
        <v>128</v>
      </c>
      <c r="O1" t="s">
        <v>129</v>
      </c>
      <c r="AC1" t="s">
        <v>130</v>
      </c>
    </row>
    <row r="2" spans="1:47" s="1" customFormat="1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3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3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3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3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3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3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3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3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3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3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3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3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3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3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3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3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3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3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3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3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3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3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3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3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3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3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3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3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3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3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3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3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3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3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3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3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3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3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3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3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3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3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3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3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3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3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3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3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3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3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3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3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3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3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3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3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3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3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3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3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3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3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3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3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3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3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3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3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3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3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3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3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3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3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3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3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3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3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3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3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3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3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3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3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3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3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3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3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3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3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3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3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3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3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3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3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3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3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3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3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3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3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3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3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3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3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3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3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3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3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3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3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3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3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3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3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3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3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3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3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3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3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3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3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3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3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3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3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3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3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3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3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3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3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3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3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3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3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3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3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3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3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3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3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3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3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3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3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3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3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3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3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3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3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3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3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3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3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3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3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3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3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3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3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3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3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3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3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3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3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3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3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3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3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3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3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3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3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3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3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3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3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3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3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3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3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3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3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3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3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3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3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3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3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3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3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3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3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3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3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3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3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3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3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3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3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3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3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3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3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3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3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3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3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3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3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3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3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3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3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3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3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3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3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3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3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3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3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3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3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3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3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3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3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3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3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3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3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3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3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3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3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3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3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3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3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3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3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3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3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3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3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3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3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3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3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3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3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3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3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3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3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3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3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3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3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3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3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3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3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3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3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3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3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3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3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3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3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3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3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3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3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3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3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3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3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3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3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3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3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3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3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3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3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3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3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3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3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3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3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3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3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3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3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3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3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3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3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3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3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3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3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3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3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3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3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3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3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3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3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3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3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3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3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3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3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3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3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3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3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3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3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3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3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3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3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3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3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3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3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3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3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3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3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3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3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3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3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3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3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3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3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3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3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3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3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3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3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3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3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3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3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3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3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3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3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3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3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3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3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3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3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3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3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3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3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3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3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3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3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3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3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3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3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3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3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3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3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3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3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3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3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3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3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3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3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3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3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3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3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3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3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3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3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3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3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3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3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3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3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3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3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3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3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3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3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3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3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3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3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3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3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3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3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3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3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3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3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93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3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3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3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3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3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3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3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3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3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3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3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3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3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3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3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3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3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3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3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3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3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3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3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3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3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3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3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3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3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3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3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3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525" si="29">((-0.00000006277*AJ462^2)+(0.1854*AJ462)+(34.83))</f>
        <v>1300.9519728507501</v>
      </c>
    </row>
    <row r="463" spans="1:47" x14ac:dyDescent="0.3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3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3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3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3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3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3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3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3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3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3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3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3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3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3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3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3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3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3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3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3">
      <c r="A483">
        <v>37</v>
      </c>
      <c r="B483" t="s">
        <v>648</v>
      </c>
      <c r="C483" s="2">
        <v>44138.442881944444</v>
      </c>
      <c r="D483" t="s">
        <v>8</v>
      </c>
      <c r="E483" t="s">
        <v>9</v>
      </c>
      <c r="F483">
        <v>0</v>
      </c>
      <c r="G483">
        <v>6.1379999999999999</v>
      </c>
      <c r="H483" s="33">
        <v>2557</v>
      </c>
      <c r="I483">
        <v>2E-3</v>
      </c>
      <c r="J483" t="s">
        <v>10</v>
      </c>
      <c r="K483" t="s">
        <v>10</v>
      </c>
      <c r="L483" t="s">
        <v>10</v>
      </c>
      <c r="M483" t="s">
        <v>10</v>
      </c>
      <c r="O483">
        <v>37</v>
      </c>
      <c r="P483" t="s">
        <v>648</v>
      </c>
      <c r="Q483" s="2">
        <v>44138.442881944444</v>
      </c>
      <c r="R483" t="s">
        <v>8</v>
      </c>
      <c r="S483" t="s">
        <v>9</v>
      </c>
      <c r="T483">
        <v>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C483">
        <v>37</v>
      </c>
      <c r="AD483" t="s">
        <v>648</v>
      </c>
      <c r="AE483" s="2">
        <v>44138.442881944444</v>
      </c>
      <c r="AF483" t="s">
        <v>8</v>
      </c>
      <c r="AG483" t="s">
        <v>9</v>
      </c>
      <c r="AH483">
        <v>0</v>
      </c>
      <c r="AI483">
        <v>12.295999999999999</v>
      </c>
      <c r="AJ483" s="33">
        <v>1699</v>
      </c>
      <c r="AK483">
        <v>0.40600000000000003</v>
      </c>
      <c r="AL483" t="s">
        <v>10</v>
      </c>
      <c r="AM483" t="s">
        <v>10</v>
      </c>
      <c r="AN483" t="s">
        <v>10</v>
      </c>
      <c r="AO483" t="s">
        <v>10</v>
      </c>
      <c r="AQ483" s="42">
        <v>1</v>
      </c>
      <c r="AR483" s="42"/>
      <c r="AS483" s="42"/>
      <c r="AT483" s="34">
        <f t="shared" si="26"/>
        <v>2.6846227912499998</v>
      </c>
      <c r="AU483" s="35">
        <f t="shared" si="29"/>
        <v>349.64340805523</v>
      </c>
    </row>
    <row r="484" spans="1:47" x14ac:dyDescent="0.3">
      <c r="A484">
        <v>38</v>
      </c>
      <c r="B484" t="s">
        <v>649</v>
      </c>
      <c r="C484" s="2">
        <v>44138.464108796295</v>
      </c>
      <c r="D484" t="s">
        <v>112</v>
      </c>
      <c r="E484" t="s">
        <v>9</v>
      </c>
      <c r="F484">
        <v>0</v>
      </c>
      <c r="G484">
        <v>6.0529999999999999</v>
      </c>
      <c r="H484" s="33">
        <v>722392</v>
      </c>
      <c r="I484">
        <v>1.0740000000000001</v>
      </c>
      <c r="J484" t="s">
        <v>10</v>
      </c>
      <c r="K484" t="s">
        <v>10</v>
      </c>
      <c r="L484" t="s">
        <v>10</v>
      </c>
      <c r="M484" t="s">
        <v>10</v>
      </c>
      <c r="O484">
        <v>38</v>
      </c>
      <c r="P484" t="s">
        <v>649</v>
      </c>
      <c r="Q484" s="2">
        <v>44138.464108796295</v>
      </c>
      <c r="R484" t="s">
        <v>112</v>
      </c>
      <c r="S484" t="s">
        <v>9</v>
      </c>
      <c r="T484">
        <v>0</v>
      </c>
      <c r="U484">
        <v>6.0019999999999998</v>
      </c>
      <c r="V484" s="33">
        <v>5932</v>
      </c>
      <c r="W484">
        <v>1.6870000000000001</v>
      </c>
      <c r="X484" t="s">
        <v>10</v>
      </c>
      <c r="Y484" t="s">
        <v>10</v>
      </c>
      <c r="Z484" t="s">
        <v>10</v>
      </c>
      <c r="AA484" t="s">
        <v>10</v>
      </c>
      <c r="AC484">
        <v>38</v>
      </c>
      <c r="AD484" t="s">
        <v>649</v>
      </c>
      <c r="AE484" s="2">
        <v>44138.464108796295</v>
      </c>
      <c r="AF484" t="s">
        <v>112</v>
      </c>
      <c r="AG484" t="s">
        <v>9</v>
      </c>
      <c r="AH484">
        <v>0</v>
      </c>
      <c r="AI484">
        <v>12.247</v>
      </c>
      <c r="AJ484" s="33">
        <v>8724</v>
      </c>
      <c r="AK484">
        <v>1.361</v>
      </c>
      <c r="AL484" t="s">
        <v>10</v>
      </c>
      <c r="AM484" t="s">
        <v>10</v>
      </c>
      <c r="AN484" t="s">
        <v>10</v>
      </c>
      <c r="AO484" t="s">
        <v>10</v>
      </c>
      <c r="AQ484" s="42">
        <v>1</v>
      </c>
      <c r="AR484" s="42"/>
      <c r="AS484" s="42"/>
      <c r="AT484" s="34">
        <f t="shared" si="26"/>
        <v>1686.1023946298401</v>
      </c>
      <c r="AU484" s="35">
        <f t="shared" si="29"/>
        <v>1647.4822897924801</v>
      </c>
    </row>
    <row r="485" spans="1:47" x14ac:dyDescent="0.3">
      <c r="A485">
        <v>39</v>
      </c>
      <c r="B485" t="s">
        <v>650</v>
      </c>
      <c r="C485" s="2">
        <v>44138.48537037037</v>
      </c>
      <c r="D485">
        <v>37</v>
      </c>
      <c r="E485" t="s">
        <v>9</v>
      </c>
      <c r="F485">
        <v>0</v>
      </c>
      <c r="G485">
        <v>6.0880000000000001</v>
      </c>
      <c r="H485" s="33">
        <v>4531</v>
      </c>
      <c r="I485">
        <v>5.0000000000000001E-3</v>
      </c>
      <c r="J485" t="s">
        <v>10</v>
      </c>
      <c r="K485" t="s">
        <v>10</v>
      </c>
      <c r="L485" t="s">
        <v>10</v>
      </c>
      <c r="M485" t="s">
        <v>10</v>
      </c>
      <c r="O485">
        <v>39</v>
      </c>
      <c r="P485" t="s">
        <v>650</v>
      </c>
      <c r="Q485" s="2">
        <v>44138.48537037037</v>
      </c>
      <c r="R485">
        <v>37</v>
      </c>
      <c r="S485" t="s">
        <v>9</v>
      </c>
      <c r="T485">
        <v>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C485">
        <v>39</v>
      </c>
      <c r="AD485" t="s">
        <v>650</v>
      </c>
      <c r="AE485" s="2">
        <v>44138.48537037037</v>
      </c>
      <c r="AF485">
        <v>37</v>
      </c>
      <c r="AG485" t="s">
        <v>9</v>
      </c>
      <c r="AH485">
        <v>0</v>
      </c>
      <c r="AI485">
        <v>12.175000000000001</v>
      </c>
      <c r="AJ485" s="33">
        <v>55724</v>
      </c>
      <c r="AK485">
        <v>7.766</v>
      </c>
      <c r="AL485" t="s">
        <v>10</v>
      </c>
      <c r="AM485" t="s">
        <v>10</v>
      </c>
      <c r="AN485" t="s">
        <v>10</v>
      </c>
      <c r="AO485" t="s">
        <v>10</v>
      </c>
      <c r="AQ485" s="42">
        <v>1</v>
      </c>
      <c r="AR485" s="42"/>
      <c r="AS485" s="42"/>
      <c r="AT485" s="34">
        <f t="shared" si="26"/>
        <v>8.3216166712499984</v>
      </c>
      <c r="AU485" s="35">
        <f t="shared" si="29"/>
        <v>10171.148444672481</v>
      </c>
    </row>
    <row r="486" spans="1:47" x14ac:dyDescent="0.3">
      <c r="A486">
        <v>40</v>
      </c>
      <c r="B486" t="s">
        <v>651</v>
      </c>
      <c r="C486" s="2">
        <v>44138.506597222222</v>
      </c>
      <c r="D486">
        <v>96</v>
      </c>
      <c r="E486" t="s">
        <v>9</v>
      </c>
      <c r="F486">
        <v>0</v>
      </c>
      <c r="G486">
        <v>6.0990000000000002</v>
      </c>
      <c r="H486" s="33">
        <v>3720</v>
      </c>
      <c r="I486">
        <v>4.0000000000000001E-3</v>
      </c>
      <c r="J486" t="s">
        <v>10</v>
      </c>
      <c r="K486" t="s">
        <v>10</v>
      </c>
      <c r="L486" t="s">
        <v>10</v>
      </c>
      <c r="M486" t="s">
        <v>10</v>
      </c>
      <c r="O486">
        <v>40</v>
      </c>
      <c r="P486" t="s">
        <v>651</v>
      </c>
      <c r="Q486" s="2">
        <v>44138.506597222222</v>
      </c>
      <c r="R486">
        <v>96</v>
      </c>
      <c r="S486" t="s">
        <v>9</v>
      </c>
      <c r="T486">
        <v>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C486">
        <v>40</v>
      </c>
      <c r="AD486" t="s">
        <v>651</v>
      </c>
      <c r="AE486" s="2">
        <v>44138.506597222222</v>
      </c>
      <c r="AF486">
        <v>96</v>
      </c>
      <c r="AG486" t="s">
        <v>9</v>
      </c>
      <c r="AH486">
        <v>0</v>
      </c>
      <c r="AI486">
        <v>12.138</v>
      </c>
      <c r="AJ486" s="33">
        <v>80709</v>
      </c>
      <c r="AK486">
        <v>11.186</v>
      </c>
      <c r="AL486" t="s">
        <v>10</v>
      </c>
      <c r="AM486" t="s">
        <v>10</v>
      </c>
      <c r="AN486" t="s">
        <v>10</v>
      </c>
      <c r="AO486" t="s">
        <v>10</v>
      </c>
      <c r="AQ486" s="42">
        <v>1</v>
      </c>
      <c r="AR486" s="42"/>
      <c r="AS486" s="42"/>
      <c r="AT486" s="34">
        <f t="shared" si="26"/>
        <v>5.9856660000000002</v>
      </c>
      <c r="AU486" s="35">
        <f t="shared" si="29"/>
        <v>14589.398417913631</v>
      </c>
    </row>
    <row r="487" spans="1:47" x14ac:dyDescent="0.3">
      <c r="A487">
        <v>41</v>
      </c>
      <c r="B487" t="s">
        <v>652</v>
      </c>
      <c r="C487" s="2">
        <v>44138.52783564815</v>
      </c>
      <c r="D487">
        <v>111</v>
      </c>
      <c r="E487" t="s">
        <v>9</v>
      </c>
      <c r="F487">
        <v>0</v>
      </c>
      <c r="G487">
        <v>6.1040000000000001</v>
      </c>
      <c r="H487" s="33">
        <v>3943</v>
      </c>
      <c r="I487">
        <v>4.0000000000000001E-3</v>
      </c>
      <c r="J487" t="s">
        <v>10</v>
      </c>
      <c r="K487" t="s">
        <v>10</v>
      </c>
      <c r="L487" t="s">
        <v>10</v>
      </c>
      <c r="M487" t="s">
        <v>10</v>
      </c>
      <c r="O487">
        <v>41</v>
      </c>
      <c r="P487" t="s">
        <v>652</v>
      </c>
      <c r="Q487" s="2">
        <v>44138.52783564815</v>
      </c>
      <c r="R487">
        <v>111</v>
      </c>
      <c r="S487" t="s">
        <v>9</v>
      </c>
      <c r="T487">
        <v>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C487">
        <v>41</v>
      </c>
      <c r="AD487" t="s">
        <v>652</v>
      </c>
      <c r="AE487" s="2">
        <v>44138.52783564815</v>
      </c>
      <c r="AF487">
        <v>111</v>
      </c>
      <c r="AG487" t="s">
        <v>9</v>
      </c>
      <c r="AH487">
        <v>0</v>
      </c>
      <c r="AI487">
        <v>12.167999999999999</v>
      </c>
      <c r="AJ487" s="33">
        <v>66021</v>
      </c>
      <c r="AK487">
        <v>9.1750000000000007</v>
      </c>
      <c r="AL487" t="s">
        <v>10</v>
      </c>
      <c r="AM487" t="s">
        <v>10</v>
      </c>
      <c r="AN487" t="s">
        <v>10</v>
      </c>
      <c r="AO487" t="s">
        <v>10</v>
      </c>
      <c r="AQ487" s="42">
        <v>1</v>
      </c>
      <c r="AR487" s="42"/>
      <c r="AS487" s="42"/>
      <c r="AT487" s="34">
        <f t="shared" si="26"/>
        <v>6.6251940412499994</v>
      </c>
      <c r="AU487" s="35">
        <f t="shared" si="29"/>
        <v>12001.523253878431</v>
      </c>
    </row>
    <row r="488" spans="1:47" x14ac:dyDescent="0.3">
      <c r="A488">
        <v>42</v>
      </c>
      <c r="B488" t="s">
        <v>653</v>
      </c>
      <c r="C488" s="2">
        <v>44138.549097222225</v>
      </c>
      <c r="D488">
        <v>46</v>
      </c>
      <c r="E488" t="s">
        <v>9</v>
      </c>
      <c r="F488">
        <v>0</v>
      </c>
      <c r="G488">
        <v>6.0949999999999998</v>
      </c>
      <c r="H488" s="33">
        <v>3972</v>
      </c>
      <c r="I488">
        <v>4.0000000000000001E-3</v>
      </c>
      <c r="J488" t="s">
        <v>10</v>
      </c>
      <c r="K488" t="s">
        <v>10</v>
      </c>
      <c r="L488" t="s">
        <v>10</v>
      </c>
      <c r="M488" t="s">
        <v>10</v>
      </c>
      <c r="O488">
        <v>42</v>
      </c>
      <c r="P488" t="s">
        <v>653</v>
      </c>
      <c r="Q488" s="2">
        <v>44138.549097222225</v>
      </c>
      <c r="R488">
        <v>46</v>
      </c>
      <c r="S488" t="s">
        <v>9</v>
      </c>
      <c r="T488">
        <v>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C488">
        <v>42</v>
      </c>
      <c r="AD488" t="s">
        <v>653</v>
      </c>
      <c r="AE488" s="2">
        <v>44138.549097222225</v>
      </c>
      <c r="AF488">
        <v>46</v>
      </c>
      <c r="AG488" t="s">
        <v>9</v>
      </c>
      <c r="AH488">
        <v>0</v>
      </c>
      <c r="AI488">
        <v>12.154999999999999</v>
      </c>
      <c r="AJ488" s="33">
        <v>76710</v>
      </c>
      <c r="AK488">
        <v>10.638</v>
      </c>
      <c r="AL488" t="s">
        <v>10</v>
      </c>
      <c r="AM488" t="s">
        <v>10</v>
      </c>
      <c r="AN488" t="s">
        <v>10</v>
      </c>
      <c r="AO488" t="s">
        <v>10</v>
      </c>
      <c r="AQ488" s="42">
        <v>1</v>
      </c>
      <c r="AR488" s="42"/>
      <c r="AS488" s="42"/>
      <c r="AT488" s="34">
        <f t="shared" si="26"/>
        <v>6.7085166600000008</v>
      </c>
      <c r="AU488" s="35">
        <f t="shared" si="29"/>
        <v>13887.498699243002</v>
      </c>
    </row>
    <row r="489" spans="1:47" x14ac:dyDescent="0.3">
      <c r="A489">
        <v>43</v>
      </c>
      <c r="B489" t="s">
        <v>654</v>
      </c>
      <c r="C489" s="2">
        <v>44138.5703587963</v>
      </c>
      <c r="D489">
        <v>212</v>
      </c>
      <c r="E489" t="s">
        <v>9</v>
      </c>
      <c r="F489">
        <v>0</v>
      </c>
      <c r="G489">
        <v>6.1130000000000004</v>
      </c>
      <c r="H489" s="33">
        <v>3134</v>
      </c>
      <c r="I489">
        <v>3.0000000000000001E-3</v>
      </c>
      <c r="J489" t="s">
        <v>10</v>
      </c>
      <c r="K489" t="s">
        <v>10</v>
      </c>
      <c r="L489" t="s">
        <v>10</v>
      </c>
      <c r="M489" t="s">
        <v>10</v>
      </c>
      <c r="O489">
        <v>43</v>
      </c>
      <c r="P489" t="s">
        <v>654</v>
      </c>
      <c r="Q489" s="2">
        <v>44138.5703587963</v>
      </c>
      <c r="R489">
        <v>212</v>
      </c>
      <c r="S489" t="s">
        <v>9</v>
      </c>
      <c r="T489">
        <v>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C489">
        <v>43</v>
      </c>
      <c r="AD489" t="s">
        <v>654</v>
      </c>
      <c r="AE489" s="2">
        <v>44138.5703587963</v>
      </c>
      <c r="AF489">
        <v>212</v>
      </c>
      <c r="AG489" t="s">
        <v>9</v>
      </c>
      <c r="AH489">
        <v>0</v>
      </c>
      <c r="AI489">
        <v>12.234</v>
      </c>
      <c r="AJ489" s="33">
        <v>7012</v>
      </c>
      <c r="AK489">
        <v>1.1279999999999999</v>
      </c>
      <c r="AL489" t="s">
        <v>10</v>
      </c>
      <c r="AM489" t="s">
        <v>10</v>
      </c>
      <c r="AN489" t="s">
        <v>10</v>
      </c>
      <c r="AO489" t="s">
        <v>10</v>
      </c>
      <c r="AQ489" s="42">
        <v>1</v>
      </c>
      <c r="AR489" s="42"/>
      <c r="AS489" s="42"/>
      <c r="AT489" s="34">
        <f t="shared" si="26"/>
        <v>4.3151865649999994</v>
      </c>
      <c r="AU489" s="35">
        <f t="shared" si="29"/>
        <v>1331.76851560112</v>
      </c>
    </row>
    <row r="490" spans="1:47" x14ac:dyDescent="0.3">
      <c r="A490">
        <v>44</v>
      </c>
      <c r="B490" t="s">
        <v>655</v>
      </c>
      <c r="C490" s="2">
        <v>44138.591574074075</v>
      </c>
      <c r="D490">
        <v>153</v>
      </c>
      <c r="E490" t="s">
        <v>9</v>
      </c>
      <c r="F490">
        <v>0</v>
      </c>
      <c r="G490">
        <v>6.0979999999999999</v>
      </c>
      <c r="H490" s="33">
        <v>4259</v>
      </c>
      <c r="I490">
        <v>4.0000000000000001E-3</v>
      </c>
      <c r="J490" t="s">
        <v>10</v>
      </c>
      <c r="K490" t="s">
        <v>10</v>
      </c>
      <c r="L490" t="s">
        <v>10</v>
      </c>
      <c r="M490" t="s">
        <v>10</v>
      </c>
      <c r="O490">
        <v>44</v>
      </c>
      <c r="P490" t="s">
        <v>655</v>
      </c>
      <c r="Q490" s="2">
        <v>44138.591574074075</v>
      </c>
      <c r="R490">
        <v>153</v>
      </c>
      <c r="S490" t="s">
        <v>9</v>
      </c>
      <c r="T490">
        <v>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C490">
        <v>44</v>
      </c>
      <c r="AD490" t="s">
        <v>655</v>
      </c>
      <c r="AE490" s="2">
        <v>44138.591574074075</v>
      </c>
      <c r="AF490">
        <v>153</v>
      </c>
      <c r="AG490" t="s">
        <v>9</v>
      </c>
      <c r="AH490">
        <v>0</v>
      </c>
      <c r="AI490">
        <v>12.137</v>
      </c>
      <c r="AJ490" s="33">
        <v>82265</v>
      </c>
      <c r="AK490">
        <v>11.4</v>
      </c>
      <c r="AL490" t="s">
        <v>10</v>
      </c>
      <c r="AM490" t="s">
        <v>10</v>
      </c>
      <c r="AN490" t="s">
        <v>10</v>
      </c>
      <c r="AO490" t="s">
        <v>10</v>
      </c>
      <c r="AQ490" s="42">
        <v>1</v>
      </c>
      <c r="AR490" s="42"/>
      <c r="AS490" s="42"/>
      <c r="AT490" s="34">
        <f t="shared" si="26"/>
        <v>7.535050471249999</v>
      </c>
      <c r="AU490" s="35">
        <f t="shared" si="29"/>
        <v>14861.963127776751</v>
      </c>
    </row>
    <row r="491" spans="1:47" x14ac:dyDescent="0.3">
      <c r="A491">
        <v>45</v>
      </c>
      <c r="B491" t="s">
        <v>656</v>
      </c>
      <c r="C491" s="2">
        <v>44138.612835648149</v>
      </c>
      <c r="D491">
        <v>163</v>
      </c>
      <c r="E491" t="s">
        <v>9</v>
      </c>
      <c r="F491">
        <v>0</v>
      </c>
      <c r="G491">
        <v>6.0830000000000002</v>
      </c>
      <c r="H491" s="33">
        <v>5006</v>
      </c>
      <c r="I491">
        <v>6.0000000000000001E-3</v>
      </c>
      <c r="J491" t="s">
        <v>10</v>
      </c>
      <c r="K491" t="s">
        <v>10</v>
      </c>
      <c r="L491" t="s">
        <v>10</v>
      </c>
      <c r="M491" t="s">
        <v>10</v>
      </c>
      <c r="O491">
        <v>45</v>
      </c>
      <c r="P491" t="s">
        <v>656</v>
      </c>
      <c r="Q491" s="2">
        <v>44138.612835648149</v>
      </c>
      <c r="R491">
        <v>163</v>
      </c>
      <c r="S491" t="s">
        <v>9</v>
      </c>
      <c r="T491">
        <v>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C491">
        <v>45</v>
      </c>
      <c r="AD491" t="s">
        <v>656</v>
      </c>
      <c r="AE491" s="2">
        <v>44138.612835648149</v>
      </c>
      <c r="AF491">
        <v>163</v>
      </c>
      <c r="AG491" t="s">
        <v>9</v>
      </c>
      <c r="AH491">
        <v>0</v>
      </c>
      <c r="AI491">
        <v>12.164999999999999</v>
      </c>
      <c r="AJ491" s="33">
        <v>55278</v>
      </c>
      <c r="AK491">
        <v>7.7050000000000001</v>
      </c>
      <c r="AL491" t="s">
        <v>10</v>
      </c>
      <c r="AM491" t="s">
        <v>10</v>
      </c>
      <c r="AN491" t="s">
        <v>10</v>
      </c>
      <c r="AO491" t="s">
        <v>10</v>
      </c>
      <c r="AQ491" s="42">
        <v>1</v>
      </c>
      <c r="AR491" s="42"/>
      <c r="AS491" s="42"/>
      <c r="AT491" s="34">
        <f t="shared" si="26"/>
        <v>9.7027557650000009</v>
      </c>
      <c r="AU491" s="35">
        <f t="shared" si="29"/>
        <v>10091.56759228332</v>
      </c>
    </row>
    <row r="492" spans="1:47" x14ac:dyDescent="0.3">
      <c r="A492">
        <v>46</v>
      </c>
      <c r="B492" t="s">
        <v>657</v>
      </c>
      <c r="C492" s="2">
        <v>44138.634108796294</v>
      </c>
      <c r="D492">
        <v>87</v>
      </c>
      <c r="E492" t="s">
        <v>9</v>
      </c>
      <c r="F492">
        <v>0</v>
      </c>
      <c r="G492">
        <v>6.1070000000000002</v>
      </c>
      <c r="H492" s="33">
        <v>4300</v>
      </c>
      <c r="I492">
        <v>5.0000000000000001E-3</v>
      </c>
      <c r="J492" t="s">
        <v>10</v>
      </c>
      <c r="K492" t="s">
        <v>10</v>
      </c>
      <c r="L492" t="s">
        <v>10</v>
      </c>
      <c r="M492" t="s">
        <v>10</v>
      </c>
      <c r="O492">
        <v>46</v>
      </c>
      <c r="P492" t="s">
        <v>657</v>
      </c>
      <c r="Q492" s="2">
        <v>44138.634108796294</v>
      </c>
      <c r="R492">
        <v>87</v>
      </c>
      <c r="S492" t="s">
        <v>9</v>
      </c>
      <c r="T492">
        <v>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C492">
        <v>46</v>
      </c>
      <c r="AD492" t="s">
        <v>657</v>
      </c>
      <c r="AE492" s="2">
        <v>44138.634108796294</v>
      </c>
      <c r="AF492">
        <v>87</v>
      </c>
      <c r="AG492" t="s">
        <v>9</v>
      </c>
      <c r="AH492">
        <v>0</v>
      </c>
      <c r="AI492">
        <v>12.137</v>
      </c>
      <c r="AJ492" s="33">
        <v>81398</v>
      </c>
      <c r="AK492">
        <v>11.281000000000001</v>
      </c>
      <c r="AL492" t="s">
        <v>10</v>
      </c>
      <c r="AM492" t="s">
        <v>10</v>
      </c>
      <c r="AN492" t="s">
        <v>10</v>
      </c>
      <c r="AO492" t="s">
        <v>10</v>
      </c>
      <c r="AQ492" s="42">
        <v>1</v>
      </c>
      <c r="AR492" s="42"/>
      <c r="AS492" s="42"/>
      <c r="AT492" s="34">
        <f t="shared" si="26"/>
        <v>7.6534124999999982</v>
      </c>
      <c r="AU492" s="35">
        <f t="shared" si="29"/>
        <v>14710.128128460921</v>
      </c>
    </row>
    <row r="493" spans="1:47" x14ac:dyDescent="0.3">
      <c r="A493">
        <v>47</v>
      </c>
      <c r="B493" t="s">
        <v>658</v>
      </c>
      <c r="C493" s="2">
        <v>44138.655312499999</v>
      </c>
      <c r="D493">
        <v>201</v>
      </c>
      <c r="E493" t="s">
        <v>9</v>
      </c>
      <c r="F493">
        <v>0</v>
      </c>
      <c r="G493">
        <v>6.1050000000000004</v>
      </c>
      <c r="H493" s="33">
        <v>4114</v>
      </c>
      <c r="I493">
        <v>4.0000000000000001E-3</v>
      </c>
      <c r="J493" t="s">
        <v>10</v>
      </c>
      <c r="K493" t="s">
        <v>10</v>
      </c>
      <c r="L493" t="s">
        <v>10</v>
      </c>
      <c r="M493" t="s">
        <v>10</v>
      </c>
      <c r="O493">
        <v>47</v>
      </c>
      <c r="P493" t="s">
        <v>658</v>
      </c>
      <c r="Q493" s="2">
        <v>44138.655312499999</v>
      </c>
      <c r="R493">
        <v>201</v>
      </c>
      <c r="S493" t="s">
        <v>9</v>
      </c>
      <c r="T493">
        <v>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C493">
        <v>47</v>
      </c>
      <c r="AD493" t="s">
        <v>658</v>
      </c>
      <c r="AE493" s="2">
        <v>44138.655312499999</v>
      </c>
      <c r="AF493">
        <v>201</v>
      </c>
      <c r="AG493" t="s">
        <v>9</v>
      </c>
      <c r="AH493">
        <v>0</v>
      </c>
      <c r="AI493">
        <v>12.161</v>
      </c>
      <c r="AJ493" s="33">
        <v>69660</v>
      </c>
      <c r="AK493">
        <v>9.673</v>
      </c>
      <c r="AL493" t="s">
        <v>10</v>
      </c>
      <c r="AM493" t="s">
        <v>10</v>
      </c>
      <c r="AN493" t="s">
        <v>10</v>
      </c>
      <c r="AO493" t="s">
        <v>10</v>
      </c>
      <c r="AQ493" s="42">
        <v>1</v>
      </c>
      <c r="AR493" s="42"/>
      <c r="AS493" s="42"/>
      <c r="AT493" s="34">
        <f t="shared" si="26"/>
        <v>7.1170261650000004</v>
      </c>
      <c r="AU493" s="35">
        <f t="shared" si="29"/>
        <v>12645.201595787999</v>
      </c>
    </row>
    <row r="494" spans="1:47" x14ac:dyDescent="0.3">
      <c r="A494">
        <v>48</v>
      </c>
      <c r="B494" t="s">
        <v>659</v>
      </c>
      <c r="C494" s="2">
        <v>44138.676539351851</v>
      </c>
      <c r="D494">
        <v>158</v>
      </c>
      <c r="E494" t="s">
        <v>9</v>
      </c>
      <c r="F494">
        <v>0</v>
      </c>
      <c r="G494">
        <v>6.0430000000000001</v>
      </c>
      <c r="H494" s="33">
        <v>216825</v>
      </c>
      <c r="I494">
        <v>0.32100000000000001</v>
      </c>
      <c r="J494" t="s">
        <v>10</v>
      </c>
      <c r="K494" t="s">
        <v>10</v>
      </c>
      <c r="L494" t="s">
        <v>10</v>
      </c>
      <c r="M494" t="s">
        <v>10</v>
      </c>
      <c r="O494">
        <v>48</v>
      </c>
      <c r="P494" t="s">
        <v>659</v>
      </c>
      <c r="Q494" s="2">
        <v>44138.676539351851</v>
      </c>
      <c r="R494">
        <v>158</v>
      </c>
      <c r="S494" t="s">
        <v>9</v>
      </c>
      <c r="T494">
        <v>0</v>
      </c>
      <c r="U494">
        <v>6.01</v>
      </c>
      <c r="V494" s="33">
        <v>2088</v>
      </c>
      <c r="W494">
        <v>0.98099999999999998</v>
      </c>
      <c r="X494" t="s">
        <v>10</v>
      </c>
      <c r="Y494" t="s">
        <v>10</v>
      </c>
      <c r="Z494" t="s">
        <v>10</v>
      </c>
      <c r="AA494" t="s">
        <v>10</v>
      </c>
      <c r="AC494">
        <v>48</v>
      </c>
      <c r="AD494" t="s">
        <v>659</v>
      </c>
      <c r="AE494" s="2">
        <v>44138.676539351851</v>
      </c>
      <c r="AF494">
        <v>158</v>
      </c>
      <c r="AG494" t="s">
        <v>9</v>
      </c>
      <c r="AH494">
        <v>0</v>
      </c>
      <c r="AI494">
        <v>12.195</v>
      </c>
      <c r="AJ494" s="33">
        <v>27636</v>
      </c>
      <c r="AK494">
        <v>3.9340000000000002</v>
      </c>
      <c r="AL494" t="s">
        <v>10</v>
      </c>
      <c r="AM494" t="s">
        <v>10</v>
      </c>
      <c r="AN494" t="s">
        <v>10</v>
      </c>
      <c r="AO494" t="s">
        <v>10</v>
      </c>
      <c r="AQ494" s="42">
        <v>1</v>
      </c>
      <c r="AR494" s="42"/>
      <c r="AS494" s="42"/>
      <c r="AT494" s="34">
        <f t="shared" ref="AT494:AT543" si="30">IF(H494&lt;15000,((0.00000002125*H494^2)+(0.002705*H494)+(-4.371)),(IF(H494&lt;700000,((-0.0000000008162*H494^2)+(0.003141*H494)+(0.4702)), ((0.000000003285*V494^2)+(0.1899*V494)+(559.5)))))</f>
        <v>643.14544859387502</v>
      </c>
      <c r="AU494" s="35">
        <f t="shared" si="29"/>
        <v>5110.6039069060798</v>
      </c>
    </row>
    <row r="495" spans="1:47" x14ac:dyDescent="0.3">
      <c r="A495">
        <v>49</v>
      </c>
      <c r="B495" t="s">
        <v>660</v>
      </c>
      <c r="C495" s="2">
        <v>44138.697789351849</v>
      </c>
      <c r="D495">
        <v>189</v>
      </c>
      <c r="E495" t="s">
        <v>9</v>
      </c>
      <c r="F495">
        <v>0</v>
      </c>
      <c r="G495">
        <v>6.0910000000000002</v>
      </c>
      <c r="H495" s="33">
        <v>5242</v>
      </c>
      <c r="I495">
        <v>6.0000000000000001E-3</v>
      </c>
      <c r="J495" t="s">
        <v>10</v>
      </c>
      <c r="K495" t="s">
        <v>10</v>
      </c>
      <c r="L495" t="s">
        <v>10</v>
      </c>
      <c r="M495" t="s">
        <v>10</v>
      </c>
      <c r="O495">
        <v>49</v>
      </c>
      <c r="P495" t="s">
        <v>660</v>
      </c>
      <c r="Q495" s="2">
        <v>44138.697789351849</v>
      </c>
      <c r="R495">
        <v>189</v>
      </c>
      <c r="S495" t="s">
        <v>9</v>
      </c>
      <c r="T495">
        <v>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C495">
        <v>49</v>
      </c>
      <c r="AD495" t="s">
        <v>660</v>
      </c>
      <c r="AE495" s="2">
        <v>44138.697789351849</v>
      </c>
      <c r="AF495">
        <v>189</v>
      </c>
      <c r="AG495" t="s">
        <v>9</v>
      </c>
      <c r="AH495">
        <v>0</v>
      </c>
      <c r="AI495">
        <v>12.178000000000001</v>
      </c>
      <c r="AJ495" s="33">
        <v>56460</v>
      </c>
      <c r="AK495">
        <v>7.867</v>
      </c>
      <c r="AL495" t="s">
        <v>10</v>
      </c>
      <c r="AM495" t="s">
        <v>10</v>
      </c>
      <c r="AN495" t="s">
        <v>10</v>
      </c>
      <c r="AO495" t="s">
        <v>10</v>
      </c>
      <c r="AQ495" s="42">
        <v>1</v>
      </c>
      <c r="AR495" s="42"/>
      <c r="AS495" s="42"/>
      <c r="AT495" s="34">
        <f t="shared" si="30"/>
        <v>10.392529484999999</v>
      </c>
      <c r="AU495" s="35">
        <f t="shared" si="29"/>
        <v>10302.420087468001</v>
      </c>
    </row>
    <row r="496" spans="1:47" x14ac:dyDescent="0.3">
      <c r="A496">
        <v>50</v>
      </c>
      <c r="B496" t="s">
        <v>661</v>
      </c>
      <c r="C496" s="2">
        <v>44138.7190162037</v>
      </c>
      <c r="D496">
        <v>181</v>
      </c>
      <c r="E496" t="s">
        <v>9</v>
      </c>
      <c r="F496">
        <v>0</v>
      </c>
      <c r="G496">
        <v>6.0540000000000003</v>
      </c>
      <c r="H496" s="33">
        <v>214160</v>
      </c>
      <c r="I496">
        <v>0.317</v>
      </c>
      <c r="J496" t="s">
        <v>10</v>
      </c>
      <c r="K496" t="s">
        <v>10</v>
      </c>
      <c r="L496" t="s">
        <v>10</v>
      </c>
      <c r="M496" t="s">
        <v>10</v>
      </c>
      <c r="O496">
        <v>50</v>
      </c>
      <c r="P496" t="s">
        <v>661</v>
      </c>
      <c r="Q496" s="2">
        <v>44138.7190162037</v>
      </c>
      <c r="R496">
        <v>181</v>
      </c>
      <c r="S496" t="s">
        <v>9</v>
      </c>
      <c r="T496">
        <v>0</v>
      </c>
      <c r="U496">
        <v>6.0039999999999996</v>
      </c>
      <c r="V496" s="33">
        <v>1802</v>
      </c>
      <c r="W496">
        <v>0.92900000000000005</v>
      </c>
      <c r="X496" t="s">
        <v>10</v>
      </c>
      <c r="Y496" t="s">
        <v>10</v>
      </c>
      <c r="Z496" t="s">
        <v>10</v>
      </c>
      <c r="AA496" t="s">
        <v>10</v>
      </c>
      <c r="AC496">
        <v>50</v>
      </c>
      <c r="AD496" t="s">
        <v>661</v>
      </c>
      <c r="AE496" s="2">
        <v>44138.7190162037</v>
      </c>
      <c r="AF496">
        <v>181</v>
      </c>
      <c r="AG496" t="s">
        <v>9</v>
      </c>
      <c r="AH496">
        <v>0</v>
      </c>
      <c r="AI496">
        <v>12.209</v>
      </c>
      <c r="AJ496" s="33">
        <v>25380</v>
      </c>
      <c r="AK496">
        <v>3.6269999999999998</v>
      </c>
      <c r="AL496" t="s">
        <v>10</v>
      </c>
      <c r="AM496" t="s">
        <v>10</v>
      </c>
      <c r="AN496" t="s">
        <v>10</v>
      </c>
      <c r="AO496" t="s">
        <v>10</v>
      </c>
      <c r="AQ496" s="42">
        <v>1</v>
      </c>
      <c r="AR496" s="42"/>
      <c r="AS496" s="42"/>
      <c r="AT496" s="34">
        <f t="shared" si="30"/>
        <v>635.71215052927994</v>
      </c>
      <c r="AU496" s="35">
        <f t="shared" si="29"/>
        <v>4699.8490560119999</v>
      </c>
    </row>
    <row r="497" spans="1:47" x14ac:dyDescent="0.3">
      <c r="A497">
        <v>51</v>
      </c>
      <c r="B497" t="s">
        <v>662</v>
      </c>
      <c r="C497" s="2">
        <v>44138.740266203706</v>
      </c>
      <c r="D497">
        <v>131</v>
      </c>
      <c r="E497" t="s">
        <v>9</v>
      </c>
      <c r="F497">
        <v>0</v>
      </c>
      <c r="G497">
        <v>6.0910000000000002</v>
      </c>
      <c r="H497" s="33">
        <v>5275</v>
      </c>
      <c r="I497">
        <v>6.0000000000000001E-3</v>
      </c>
      <c r="J497" t="s">
        <v>10</v>
      </c>
      <c r="K497" t="s">
        <v>10</v>
      </c>
      <c r="L497" t="s">
        <v>10</v>
      </c>
      <c r="M497" t="s">
        <v>10</v>
      </c>
      <c r="O497">
        <v>51</v>
      </c>
      <c r="P497" t="s">
        <v>662</v>
      </c>
      <c r="Q497" s="2">
        <v>44138.740266203706</v>
      </c>
      <c r="R497">
        <v>131</v>
      </c>
      <c r="S497" t="s">
        <v>9</v>
      </c>
      <c r="T497">
        <v>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C497">
        <v>51</v>
      </c>
      <c r="AD497" t="s">
        <v>662</v>
      </c>
      <c r="AE497" s="2">
        <v>44138.740266203706</v>
      </c>
      <c r="AF497">
        <v>131</v>
      </c>
      <c r="AG497" t="s">
        <v>9</v>
      </c>
      <c r="AH497">
        <v>0</v>
      </c>
      <c r="AI497">
        <v>12.175000000000001</v>
      </c>
      <c r="AJ497" s="33">
        <v>55259</v>
      </c>
      <c r="AK497">
        <v>7.7030000000000003</v>
      </c>
      <c r="AL497" t="s">
        <v>10</v>
      </c>
      <c r="AM497" t="s">
        <v>10</v>
      </c>
      <c r="AN497" t="s">
        <v>10</v>
      </c>
      <c r="AO497" t="s">
        <v>10</v>
      </c>
      <c r="AQ497" s="42">
        <v>1</v>
      </c>
      <c r="AR497" s="42"/>
      <c r="AS497" s="42"/>
      <c r="AT497" s="34">
        <f t="shared" si="30"/>
        <v>10.489169531249999</v>
      </c>
      <c r="AU497" s="35">
        <f t="shared" si="29"/>
        <v>10088.176822025631</v>
      </c>
    </row>
    <row r="498" spans="1:47" x14ac:dyDescent="0.3">
      <c r="A498">
        <v>52</v>
      </c>
      <c r="B498" t="s">
        <v>663</v>
      </c>
      <c r="C498" s="2">
        <v>44138.761504629627</v>
      </c>
      <c r="D498">
        <v>151</v>
      </c>
      <c r="E498" t="s">
        <v>9</v>
      </c>
      <c r="F498">
        <v>0</v>
      </c>
      <c r="G498">
        <v>6.09</v>
      </c>
      <c r="H498" s="33">
        <v>4164</v>
      </c>
      <c r="I498">
        <v>4.0000000000000001E-3</v>
      </c>
      <c r="J498" t="s">
        <v>10</v>
      </c>
      <c r="K498" t="s">
        <v>10</v>
      </c>
      <c r="L498" t="s">
        <v>10</v>
      </c>
      <c r="M498" t="s">
        <v>10</v>
      </c>
      <c r="O498">
        <v>52</v>
      </c>
      <c r="P498" t="s">
        <v>663</v>
      </c>
      <c r="Q498" s="2">
        <v>44138.761504629627</v>
      </c>
      <c r="R498">
        <v>151</v>
      </c>
      <c r="S498" t="s">
        <v>9</v>
      </c>
      <c r="T498">
        <v>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C498">
        <v>52</v>
      </c>
      <c r="AD498" t="s">
        <v>663</v>
      </c>
      <c r="AE498" s="2">
        <v>44138.761504629627</v>
      </c>
      <c r="AF498">
        <v>151</v>
      </c>
      <c r="AG498" t="s">
        <v>9</v>
      </c>
      <c r="AH498">
        <v>0</v>
      </c>
      <c r="AI498">
        <v>12.132</v>
      </c>
      <c r="AJ498" s="33">
        <v>83059</v>
      </c>
      <c r="AK498">
        <v>11.507999999999999</v>
      </c>
      <c r="AL498" t="s">
        <v>10</v>
      </c>
      <c r="AM498" t="s">
        <v>10</v>
      </c>
      <c r="AN498" t="s">
        <v>10</v>
      </c>
      <c r="AO498" t="s">
        <v>10</v>
      </c>
      <c r="AQ498" s="42">
        <v>1</v>
      </c>
      <c r="AR498" s="42"/>
      <c r="AS498" s="42"/>
      <c r="AT498" s="34">
        <f t="shared" si="30"/>
        <v>7.2610715399999997</v>
      </c>
      <c r="AU498" s="35">
        <f t="shared" si="29"/>
        <v>15000.93108211763</v>
      </c>
    </row>
    <row r="499" spans="1:47" x14ac:dyDescent="0.3">
      <c r="A499">
        <v>53</v>
      </c>
      <c r="B499" t="s">
        <v>664</v>
      </c>
      <c r="C499" s="2">
        <v>44138.782731481479</v>
      </c>
      <c r="D499">
        <v>69</v>
      </c>
      <c r="E499" t="s">
        <v>9</v>
      </c>
      <c r="F499">
        <v>0</v>
      </c>
      <c r="G499">
        <v>6.1050000000000004</v>
      </c>
      <c r="H499" s="33">
        <v>3818</v>
      </c>
      <c r="I499">
        <v>4.0000000000000001E-3</v>
      </c>
      <c r="J499" t="s">
        <v>10</v>
      </c>
      <c r="K499" t="s">
        <v>10</v>
      </c>
      <c r="L499" t="s">
        <v>10</v>
      </c>
      <c r="M499" t="s">
        <v>10</v>
      </c>
      <c r="O499">
        <v>53</v>
      </c>
      <c r="P499" t="s">
        <v>664</v>
      </c>
      <c r="Q499" s="2">
        <v>44138.782731481479</v>
      </c>
      <c r="R499">
        <v>69</v>
      </c>
      <c r="S499" t="s">
        <v>9</v>
      </c>
      <c r="T499">
        <v>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C499">
        <v>53</v>
      </c>
      <c r="AD499" t="s">
        <v>664</v>
      </c>
      <c r="AE499" s="2">
        <v>44138.782731481479</v>
      </c>
      <c r="AF499">
        <v>69</v>
      </c>
      <c r="AG499" t="s">
        <v>9</v>
      </c>
      <c r="AH499">
        <v>0</v>
      </c>
      <c r="AI499">
        <v>12.15</v>
      </c>
      <c r="AJ499" s="33">
        <v>79580</v>
      </c>
      <c r="AK499">
        <v>11.031000000000001</v>
      </c>
      <c r="AL499" t="s">
        <v>10</v>
      </c>
      <c r="AM499" t="s">
        <v>10</v>
      </c>
      <c r="AN499" t="s">
        <v>10</v>
      </c>
      <c r="AO499" t="s">
        <v>10</v>
      </c>
      <c r="AQ499" s="42">
        <v>1</v>
      </c>
      <c r="AR499" s="42"/>
      <c r="AS499" s="42"/>
      <c r="AT499" s="34">
        <f t="shared" si="30"/>
        <v>6.2664538850000007</v>
      </c>
      <c r="AU499" s="35">
        <f t="shared" si="29"/>
        <v>14391.441071372001</v>
      </c>
    </row>
    <row r="500" spans="1:47" x14ac:dyDescent="0.3">
      <c r="A500">
        <v>54</v>
      </c>
      <c r="B500" t="s">
        <v>665</v>
      </c>
      <c r="C500" s="2">
        <v>44138.803993055553</v>
      </c>
      <c r="D500">
        <v>186</v>
      </c>
      <c r="E500" t="s">
        <v>9</v>
      </c>
      <c r="F500">
        <v>0</v>
      </c>
      <c r="G500">
        <v>6.1079999999999997</v>
      </c>
      <c r="H500" s="33">
        <v>3900</v>
      </c>
      <c r="I500">
        <v>4.0000000000000001E-3</v>
      </c>
      <c r="J500" t="s">
        <v>10</v>
      </c>
      <c r="K500" t="s">
        <v>10</v>
      </c>
      <c r="L500" t="s">
        <v>10</v>
      </c>
      <c r="M500" t="s">
        <v>10</v>
      </c>
      <c r="O500">
        <v>54</v>
      </c>
      <c r="P500" t="s">
        <v>665</v>
      </c>
      <c r="Q500" s="2">
        <v>44138.803993055553</v>
      </c>
      <c r="R500">
        <v>186</v>
      </c>
      <c r="S500" t="s">
        <v>9</v>
      </c>
      <c r="T500">
        <v>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C500">
        <v>54</v>
      </c>
      <c r="AD500" t="s">
        <v>665</v>
      </c>
      <c r="AE500" s="2">
        <v>44138.803993055553</v>
      </c>
      <c r="AF500">
        <v>186</v>
      </c>
      <c r="AG500" t="s">
        <v>9</v>
      </c>
      <c r="AH500">
        <v>0</v>
      </c>
      <c r="AI500">
        <v>12.132</v>
      </c>
      <c r="AJ500" s="33">
        <v>79038</v>
      </c>
      <c r="AK500">
        <v>10.957000000000001</v>
      </c>
      <c r="AL500" t="s">
        <v>10</v>
      </c>
      <c r="AM500" t="s">
        <v>10</v>
      </c>
      <c r="AN500" t="s">
        <v>10</v>
      </c>
      <c r="AO500" t="s">
        <v>10</v>
      </c>
      <c r="AQ500" s="42">
        <v>1</v>
      </c>
      <c r="AR500" s="42"/>
      <c r="AS500" s="42"/>
      <c r="AT500" s="34">
        <f t="shared" si="30"/>
        <v>6.5017125</v>
      </c>
      <c r="AU500" s="35">
        <f t="shared" si="29"/>
        <v>14296.350668280122</v>
      </c>
    </row>
    <row r="501" spans="1:47" x14ac:dyDescent="0.3">
      <c r="A501">
        <v>55</v>
      </c>
      <c r="B501" t="s">
        <v>666</v>
      </c>
      <c r="C501" s="2">
        <v>44138.825219907405</v>
      </c>
      <c r="D501">
        <v>92</v>
      </c>
      <c r="E501" t="s">
        <v>9</v>
      </c>
      <c r="F501">
        <v>0</v>
      </c>
      <c r="G501">
        <v>6.1079999999999997</v>
      </c>
      <c r="H501" s="33">
        <v>3814</v>
      </c>
      <c r="I501">
        <v>4.0000000000000001E-3</v>
      </c>
      <c r="J501" t="s">
        <v>10</v>
      </c>
      <c r="K501" t="s">
        <v>10</v>
      </c>
      <c r="L501" t="s">
        <v>10</v>
      </c>
      <c r="M501" t="s">
        <v>10</v>
      </c>
      <c r="O501">
        <v>55</v>
      </c>
      <c r="P501" t="s">
        <v>666</v>
      </c>
      <c r="Q501" s="2">
        <v>44138.825219907405</v>
      </c>
      <c r="R501">
        <v>92</v>
      </c>
      <c r="S501" t="s">
        <v>9</v>
      </c>
      <c r="T501">
        <v>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C501">
        <v>55</v>
      </c>
      <c r="AD501" t="s">
        <v>666</v>
      </c>
      <c r="AE501" s="2">
        <v>44138.825219907405</v>
      </c>
      <c r="AF501">
        <v>92</v>
      </c>
      <c r="AG501" t="s">
        <v>9</v>
      </c>
      <c r="AH501">
        <v>0</v>
      </c>
      <c r="AI501">
        <v>12.236000000000001</v>
      </c>
      <c r="AJ501" s="33">
        <v>6937</v>
      </c>
      <c r="AK501">
        <v>1.1180000000000001</v>
      </c>
      <c r="AL501" t="s">
        <v>10</v>
      </c>
      <c r="AM501" t="s">
        <v>10</v>
      </c>
      <c r="AN501" t="s">
        <v>10</v>
      </c>
      <c r="AO501" t="s">
        <v>10</v>
      </c>
      <c r="AQ501" s="42">
        <v>1</v>
      </c>
      <c r="AR501" s="42"/>
      <c r="AS501" s="42"/>
      <c r="AT501" s="34">
        <f t="shared" si="30"/>
        <v>6.254985164999999</v>
      </c>
      <c r="AU501" s="35">
        <f t="shared" si="29"/>
        <v>1317.9291840058702</v>
      </c>
    </row>
    <row r="502" spans="1:47" x14ac:dyDescent="0.3">
      <c r="A502">
        <v>56</v>
      </c>
      <c r="B502" t="s">
        <v>667</v>
      </c>
      <c r="C502" s="2">
        <v>44138.846458333333</v>
      </c>
      <c r="D502">
        <v>17</v>
      </c>
      <c r="E502" t="s">
        <v>9</v>
      </c>
      <c r="F502">
        <v>0</v>
      </c>
      <c r="G502">
        <v>6.0940000000000003</v>
      </c>
      <c r="H502" s="33">
        <v>4222</v>
      </c>
      <c r="I502">
        <v>4.0000000000000001E-3</v>
      </c>
      <c r="J502" t="s">
        <v>10</v>
      </c>
      <c r="K502" t="s">
        <v>10</v>
      </c>
      <c r="L502" t="s">
        <v>10</v>
      </c>
      <c r="M502" t="s">
        <v>10</v>
      </c>
      <c r="O502">
        <v>56</v>
      </c>
      <c r="P502" t="s">
        <v>667</v>
      </c>
      <c r="Q502" s="2">
        <v>44138.846458333333</v>
      </c>
      <c r="R502">
        <v>17</v>
      </c>
      <c r="S502" t="s">
        <v>9</v>
      </c>
      <c r="T502">
        <v>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C502">
        <v>56</v>
      </c>
      <c r="AD502" t="s">
        <v>667</v>
      </c>
      <c r="AE502" s="2">
        <v>44138.846458333333</v>
      </c>
      <c r="AF502">
        <v>17</v>
      </c>
      <c r="AG502" t="s">
        <v>9</v>
      </c>
      <c r="AH502">
        <v>0</v>
      </c>
      <c r="AI502">
        <v>12.143000000000001</v>
      </c>
      <c r="AJ502" s="33">
        <v>71973</v>
      </c>
      <c r="AK502">
        <v>9.9890000000000008</v>
      </c>
      <c r="AL502" t="s">
        <v>10</v>
      </c>
      <c r="AM502" t="s">
        <v>10</v>
      </c>
      <c r="AN502" t="s">
        <v>10</v>
      </c>
      <c r="AO502" t="s">
        <v>10</v>
      </c>
      <c r="AQ502" s="42">
        <v>1</v>
      </c>
      <c r="AR502" s="42"/>
      <c r="AS502" s="42"/>
      <c r="AT502" s="34">
        <f t="shared" si="30"/>
        <v>7.4282972849999993</v>
      </c>
      <c r="AU502" s="35">
        <f t="shared" si="29"/>
        <v>13053.468524000671</v>
      </c>
    </row>
    <row r="503" spans="1:47" x14ac:dyDescent="0.3">
      <c r="A503">
        <v>37</v>
      </c>
      <c r="B503" t="s">
        <v>668</v>
      </c>
      <c r="C503" s="2">
        <v>44140.434560185182</v>
      </c>
      <c r="D503" t="s">
        <v>8</v>
      </c>
      <c r="E503" t="s">
        <v>9</v>
      </c>
      <c r="F503">
        <v>0</v>
      </c>
      <c r="G503">
        <v>6.1109999999999998</v>
      </c>
      <c r="H503" s="33">
        <v>3303</v>
      </c>
      <c r="I503">
        <v>3.0000000000000001E-3</v>
      </c>
      <c r="J503" t="s">
        <v>10</v>
      </c>
      <c r="K503" t="s">
        <v>10</v>
      </c>
      <c r="L503" t="s">
        <v>10</v>
      </c>
      <c r="M503" t="s">
        <v>10</v>
      </c>
      <c r="O503">
        <v>37</v>
      </c>
      <c r="P503" t="s">
        <v>668</v>
      </c>
      <c r="Q503" s="2">
        <v>44140.434560185182</v>
      </c>
      <c r="R503" t="s">
        <v>8</v>
      </c>
      <c r="S503" t="s">
        <v>9</v>
      </c>
      <c r="T503">
        <v>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C503">
        <v>37</v>
      </c>
      <c r="AD503" t="s">
        <v>668</v>
      </c>
      <c r="AE503" s="2">
        <v>44140.434560185182</v>
      </c>
      <c r="AF503" t="s">
        <v>8</v>
      </c>
      <c r="AG503" t="s">
        <v>9</v>
      </c>
      <c r="AH503">
        <v>0</v>
      </c>
      <c r="AI503">
        <v>12.282</v>
      </c>
      <c r="AJ503" s="33">
        <v>2199</v>
      </c>
      <c r="AK503">
        <v>0.47399999999999998</v>
      </c>
      <c r="AL503" t="s">
        <v>10</v>
      </c>
      <c r="AM503" t="s">
        <v>10</v>
      </c>
      <c r="AN503" t="s">
        <v>10</v>
      </c>
      <c r="AO503" t="s">
        <v>10</v>
      </c>
      <c r="AQ503" s="42">
        <v>1</v>
      </c>
      <c r="AR503" s="42"/>
      <c r="AS503" s="42"/>
      <c r="AT503" s="34">
        <f t="shared" si="30"/>
        <v>4.7954484412499987</v>
      </c>
      <c r="AU503" s="35">
        <f t="shared" si="29"/>
        <v>442.22106932523002</v>
      </c>
    </row>
    <row r="504" spans="1:47" x14ac:dyDescent="0.3">
      <c r="A504">
        <v>38</v>
      </c>
      <c r="B504" t="s">
        <v>669</v>
      </c>
      <c r="C504" s="2">
        <v>44140.45579861111</v>
      </c>
      <c r="D504" t="s">
        <v>112</v>
      </c>
      <c r="E504" t="s">
        <v>9</v>
      </c>
      <c r="F504">
        <v>0</v>
      </c>
      <c r="G504">
        <v>6.0410000000000004</v>
      </c>
      <c r="H504" s="33">
        <v>367529</v>
      </c>
      <c r="I504">
        <v>0.54500000000000004</v>
      </c>
      <c r="J504" t="s">
        <v>10</v>
      </c>
      <c r="K504" t="s">
        <v>10</v>
      </c>
      <c r="L504" t="s">
        <v>10</v>
      </c>
      <c r="M504" t="s">
        <v>10</v>
      </c>
      <c r="O504">
        <v>38</v>
      </c>
      <c r="P504" t="s">
        <v>669</v>
      </c>
      <c r="Q504" s="2">
        <v>44140.45579861111</v>
      </c>
      <c r="R504" t="s">
        <v>112</v>
      </c>
      <c r="S504" t="s">
        <v>9</v>
      </c>
      <c r="T504">
        <v>0</v>
      </c>
      <c r="U504">
        <v>5.9950000000000001</v>
      </c>
      <c r="V504" s="33">
        <v>3106</v>
      </c>
      <c r="W504">
        <v>1.1679999999999999</v>
      </c>
      <c r="X504" t="s">
        <v>10</v>
      </c>
      <c r="Y504" t="s">
        <v>10</v>
      </c>
      <c r="Z504" t="s">
        <v>10</v>
      </c>
      <c r="AA504" t="s">
        <v>10</v>
      </c>
      <c r="AC504">
        <v>38</v>
      </c>
      <c r="AD504" t="s">
        <v>669</v>
      </c>
      <c r="AE504" s="2">
        <v>44140.45579861111</v>
      </c>
      <c r="AF504" t="s">
        <v>112</v>
      </c>
      <c r="AG504" t="s">
        <v>9</v>
      </c>
      <c r="AH504">
        <v>0</v>
      </c>
      <c r="AI504">
        <v>12.241</v>
      </c>
      <c r="AJ504" s="33">
        <v>6066</v>
      </c>
      <c r="AK504">
        <v>0.999</v>
      </c>
      <c r="AL504" t="s">
        <v>10</v>
      </c>
      <c r="AM504" t="s">
        <v>10</v>
      </c>
      <c r="AN504" t="s">
        <v>10</v>
      </c>
      <c r="AO504" t="s">
        <v>10</v>
      </c>
      <c r="AQ504" s="42">
        <v>1</v>
      </c>
      <c r="AR504" s="42"/>
      <c r="AS504" s="42"/>
      <c r="AT504" s="34">
        <f t="shared" si="30"/>
        <v>1044.6284797605758</v>
      </c>
      <c r="AU504" s="35">
        <f t="shared" si="29"/>
        <v>1157.1566927338799</v>
      </c>
    </row>
    <row r="505" spans="1:47" x14ac:dyDescent="0.3">
      <c r="A505">
        <v>39</v>
      </c>
      <c r="B505" t="s">
        <v>670</v>
      </c>
      <c r="C505" s="2">
        <v>44140.477037037039</v>
      </c>
      <c r="D505">
        <v>187</v>
      </c>
      <c r="E505" t="s">
        <v>9</v>
      </c>
      <c r="F505">
        <v>0</v>
      </c>
      <c r="G505">
        <v>6.0609999999999999</v>
      </c>
      <c r="H505" s="33">
        <v>7236</v>
      </c>
      <c r="I505">
        <v>8.9999999999999993E-3</v>
      </c>
      <c r="J505" t="s">
        <v>10</v>
      </c>
      <c r="K505" t="s">
        <v>10</v>
      </c>
      <c r="L505" t="s">
        <v>10</v>
      </c>
      <c r="M505" t="s">
        <v>10</v>
      </c>
      <c r="O505">
        <v>39</v>
      </c>
      <c r="P505" t="s">
        <v>670</v>
      </c>
      <c r="Q505" s="2">
        <v>44140.477037037039</v>
      </c>
      <c r="R505">
        <v>187</v>
      </c>
      <c r="S505" t="s">
        <v>9</v>
      </c>
      <c r="T505">
        <v>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C505">
        <v>39</v>
      </c>
      <c r="AD505" t="s">
        <v>670</v>
      </c>
      <c r="AE505" s="2">
        <v>44140.477037037039</v>
      </c>
      <c r="AF505">
        <v>187</v>
      </c>
      <c r="AG505" t="s">
        <v>9</v>
      </c>
      <c r="AH505">
        <v>0</v>
      </c>
      <c r="AI505">
        <v>12.154999999999999</v>
      </c>
      <c r="AJ505" s="33">
        <v>43148</v>
      </c>
      <c r="AK505">
        <v>6.0490000000000004</v>
      </c>
      <c r="AL505" t="s">
        <v>10</v>
      </c>
      <c r="AM505" t="s">
        <v>10</v>
      </c>
      <c r="AN505" t="s">
        <v>10</v>
      </c>
      <c r="AO505" t="s">
        <v>10</v>
      </c>
      <c r="AQ505" s="42">
        <v>1</v>
      </c>
      <c r="AR505" s="42"/>
      <c r="AS505" s="42"/>
      <c r="AT505" s="34">
        <f t="shared" si="30"/>
        <v>16.315023539999999</v>
      </c>
      <c r="AU505" s="35">
        <f t="shared" si="29"/>
        <v>7917.6071585259206</v>
      </c>
    </row>
    <row r="506" spans="1:47" x14ac:dyDescent="0.3">
      <c r="A506">
        <v>40</v>
      </c>
      <c r="B506" t="s">
        <v>671</v>
      </c>
      <c r="C506" s="2">
        <v>44140.498298611114</v>
      </c>
      <c r="D506">
        <v>149</v>
      </c>
      <c r="E506" t="s">
        <v>9</v>
      </c>
      <c r="F506">
        <v>0</v>
      </c>
      <c r="G506">
        <v>6.0780000000000003</v>
      </c>
      <c r="H506" s="33">
        <v>5540</v>
      </c>
      <c r="I506">
        <v>6.0000000000000001E-3</v>
      </c>
      <c r="J506" t="s">
        <v>10</v>
      </c>
      <c r="K506" t="s">
        <v>10</v>
      </c>
      <c r="L506" t="s">
        <v>10</v>
      </c>
      <c r="M506" t="s">
        <v>10</v>
      </c>
      <c r="O506">
        <v>40</v>
      </c>
      <c r="P506" t="s">
        <v>671</v>
      </c>
      <c r="Q506" s="2">
        <v>44140.498298611114</v>
      </c>
      <c r="R506">
        <v>149</v>
      </c>
      <c r="S506" t="s">
        <v>9</v>
      </c>
      <c r="T506">
        <v>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C506">
        <v>40</v>
      </c>
      <c r="AD506" t="s">
        <v>671</v>
      </c>
      <c r="AE506" s="2">
        <v>44140.498298611114</v>
      </c>
      <c r="AF506">
        <v>149</v>
      </c>
      <c r="AG506" t="s">
        <v>9</v>
      </c>
      <c r="AH506">
        <v>0</v>
      </c>
      <c r="AI506">
        <v>12.175000000000001</v>
      </c>
      <c r="AJ506" s="33">
        <v>37928</v>
      </c>
      <c r="AK506">
        <v>5.3369999999999997</v>
      </c>
      <c r="AL506" t="s">
        <v>10</v>
      </c>
      <c r="AM506" t="s">
        <v>10</v>
      </c>
      <c r="AN506" t="s">
        <v>10</v>
      </c>
      <c r="AO506" t="s">
        <v>10</v>
      </c>
      <c r="AQ506" s="42">
        <v>1</v>
      </c>
      <c r="AR506" s="42"/>
      <c r="AS506" s="42"/>
      <c r="AT506" s="34">
        <f t="shared" si="30"/>
        <v>11.2668965</v>
      </c>
      <c r="AU506" s="35">
        <f t="shared" si="29"/>
        <v>6976.3844720403204</v>
      </c>
    </row>
    <row r="507" spans="1:47" x14ac:dyDescent="0.3">
      <c r="A507">
        <v>41</v>
      </c>
      <c r="B507" t="s">
        <v>672</v>
      </c>
      <c r="C507" s="2">
        <v>44140.519525462965</v>
      </c>
      <c r="D507">
        <v>34</v>
      </c>
      <c r="E507" t="s">
        <v>9</v>
      </c>
      <c r="F507">
        <v>0</v>
      </c>
      <c r="G507">
        <v>6.0759999999999996</v>
      </c>
      <c r="H507" s="33">
        <v>6889</v>
      </c>
      <c r="I507">
        <v>8.0000000000000002E-3</v>
      </c>
      <c r="J507" t="s">
        <v>10</v>
      </c>
      <c r="K507" t="s">
        <v>10</v>
      </c>
      <c r="L507" t="s">
        <v>10</v>
      </c>
      <c r="M507" t="s">
        <v>10</v>
      </c>
      <c r="O507">
        <v>41</v>
      </c>
      <c r="P507" t="s">
        <v>672</v>
      </c>
      <c r="Q507" s="2">
        <v>44140.519525462965</v>
      </c>
      <c r="R507">
        <v>34</v>
      </c>
      <c r="S507" t="s">
        <v>9</v>
      </c>
      <c r="T507">
        <v>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C507">
        <v>41</v>
      </c>
      <c r="AD507" t="s">
        <v>672</v>
      </c>
      <c r="AE507" s="2">
        <v>44140.519525462965</v>
      </c>
      <c r="AF507">
        <v>34</v>
      </c>
      <c r="AG507" t="s">
        <v>9</v>
      </c>
      <c r="AH507">
        <v>0</v>
      </c>
      <c r="AI507">
        <v>12.17</v>
      </c>
      <c r="AJ507" s="33">
        <v>44364</v>
      </c>
      <c r="AK507">
        <v>6.2149999999999999</v>
      </c>
      <c r="AL507" t="s">
        <v>10</v>
      </c>
      <c r="AM507" t="s">
        <v>10</v>
      </c>
      <c r="AN507" t="s">
        <v>10</v>
      </c>
      <c r="AO507" t="s">
        <v>10</v>
      </c>
      <c r="AQ507" s="42">
        <v>1</v>
      </c>
      <c r="AR507" s="42"/>
      <c r="AS507" s="42"/>
      <c r="AT507" s="34">
        <f t="shared" si="30"/>
        <v>15.272234321249998</v>
      </c>
      <c r="AU507" s="35">
        <f t="shared" si="29"/>
        <v>8136.37391458608</v>
      </c>
    </row>
    <row r="508" spans="1:47" x14ac:dyDescent="0.3">
      <c r="A508">
        <v>42</v>
      </c>
      <c r="B508" t="s">
        <v>673</v>
      </c>
      <c r="C508" s="2">
        <v>44140.540729166663</v>
      </c>
      <c r="D508">
        <v>85</v>
      </c>
      <c r="E508" t="s">
        <v>9</v>
      </c>
      <c r="F508">
        <v>0</v>
      </c>
      <c r="G508">
        <v>6.0830000000000002</v>
      </c>
      <c r="H508" s="33">
        <v>5310</v>
      </c>
      <c r="I508">
        <v>6.0000000000000001E-3</v>
      </c>
      <c r="J508" t="s">
        <v>10</v>
      </c>
      <c r="K508" t="s">
        <v>10</v>
      </c>
      <c r="L508" t="s">
        <v>10</v>
      </c>
      <c r="M508" t="s">
        <v>10</v>
      </c>
      <c r="O508">
        <v>42</v>
      </c>
      <c r="P508" t="s">
        <v>673</v>
      </c>
      <c r="Q508" s="2">
        <v>44140.540729166663</v>
      </c>
      <c r="R508">
        <v>85</v>
      </c>
      <c r="S508" t="s">
        <v>9</v>
      </c>
      <c r="T508">
        <v>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C508">
        <v>42</v>
      </c>
      <c r="AD508" t="s">
        <v>673</v>
      </c>
      <c r="AE508" s="2">
        <v>44140.540729166663</v>
      </c>
      <c r="AF508">
        <v>85</v>
      </c>
      <c r="AG508" t="s">
        <v>9</v>
      </c>
      <c r="AH508">
        <v>0</v>
      </c>
      <c r="AI508">
        <v>12.170999999999999</v>
      </c>
      <c r="AJ508" s="33">
        <v>40113</v>
      </c>
      <c r="AK508">
        <v>5.6349999999999998</v>
      </c>
      <c r="AL508" t="s">
        <v>10</v>
      </c>
      <c r="AM508" t="s">
        <v>10</v>
      </c>
      <c r="AN508" t="s">
        <v>10</v>
      </c>
      <c r="AO508" t="s">
        <v>10</v>
      </c>
      <c r="AQ508" s="42">
        <v>1</v>
      </c>
      <c r="AR508" s="42"/>
      <c r="AS508" s="42"/>
      <c r="AT508" s="34">
        <f t="shared" si="30"/>
        <v>10.591717124999999</v>
      </c>
      <c r="AU508" s="35">
        <f t="shared" si="29"/>
        <v>7370.7799576898706</v>
      </c>
    </row>
    <row r="509" spans="1:47" x14ac:dyDescent="0.3">
      <c r="A509">
        <v>43</v>
      </c>
      <c r="B509" t="s">
        <v>674</v>
      </c>
      <c r="C509" s="2">
        <v>44140.561967592592</v>
      </c>
      <c r="D509">
        <v>90</v>
      </c>
      <c r="E509" t="s">
        <v>9</v>
      </c>
      <c r="F509">
        <v>0</v>
      </c>
      <c r="G509">
        <v>6.0759999999999996</v>
      </c>
      <c r="H509" s="33">
        <v>5692</v>
      </c>
      <c r="I509">
        <v>7.0000000000000001E-3</v>
      </c>
      <c r="J509" t="s">
        <v>10</v>
      </c>
      <c r="K509" t="s">
        <v>10</v>
      </c>
      <c r="L509" t="s">
        <v>10</v>
      </c>
      <c r="M509" t="s">
        <v>10</v>
      </c>
      <c r="O509">
        <v>43</v>
      </c>
      <c r="P509" t="s">
        <v>674</v>
      </c>
      <c r="Q509" s="2">
        <v>44140.561967592592</v>
      </c>
      <c r="R509">
        <v>90</v>
      </c>
      <c r="S509" t="s">
        <v>9</v>
      </c>
      <c r="T509">
        <v>0</v>
      </c>
      <c r="U509" t="s">
        <v>10</v>
      </c>
      <c r="V509" t="s">
        <v>10</v>
      </c>
      <c r="W509" t="s">
        <v>10</v>
      </c>
      <c r="X509" t="s">
        <v>10</v>
      </c>
      <c r="Y509" t="s">
        <v>10</v>
      </c>
      <c r="Z509" t="s">
        <v>10</v>
      </c>
      <c r="AA509" t="s">
        <v>10</v>
      </c>
      <c r="AC509">
        <v>43</v>
      </c>
      <c r="AD509" t="s">
        <v>674</v>
      </c>
      <c r="AE509" s="2">
        <v>44140.561967592592</v>
      </c>
      <c r="AF509">
        <v>90</v>
      </c>
      <c r="AG509" t="s">
        <v>9</v>
      </c>
      <c r="AH509">
        <v>0</v>
      </c>
      <c r="AI509">
        <v>12.16</v>
      </c>
      <c r="AJ509" s="33">
        <v>39973</v>
      </c>
      <c r="AK509">
        <v>5.6159999999999997</v>
      </c>
      <c r="AL509" t="s">
        <v>10</v>
      </c>
      <c r="AM509" t="s">
        <v>10</v>
      </c>
      <c r="AN509" t="s">
        <v>10</v>
      </c>
      <c r="AO509" t="s">
        <v>10</v>
      </c>
      <c r="AQ509" s="42">
        <v>1</v>
      </c>
      <c r="AR509" s="42"/>
      <c r="AS509" s="42"/>
      <c r="AT509" s="34">
        <f t="shared" si="30"/>
        <v>11.71433586</v>
      </c>
      <c r="AU509" s="35">
        <f t="shared" si="29"/>
        <v>7345.5277374406696</v>
      </c>
    </row>
    <row r="510" spans="1:47" x14ac:dyDescent="0.3">
      <c r="A510">
        <v>44</v>
      </c>
      <c r="B510" t="s">
        <v>675</v>
      </c>
      <c r="C510" s="2">
        <v>44140.58320601852</v>
      </c>
      <c r="D510">
        <v>168</v>
      </c>
      <c r="E510" t="s">
        <v>9</v>
      </c>
      <c r="F510">
        <v>0</v>
      </c>
      <c r="G510">
        <v>6.06</v>
      </c>
      <c r="H510" s="33">
        <v>8481</v>
      </c>
      <c r="I510">
        <v>1.0999999999999999E-2</v>
      </c>
      <c r="J510" t="s">
        <v>10</v>
      </c>
      <c r="K510" t="s">
        <v>10</v>
      </c>
      <c r="L510" t="s">
        <v>10</v>
      </c>
      <c r="M510" t="s">
        <v>10</v>
      </c>
      <c r="O510">
        <v>44</v>
      </c>
      <c r="P510" t="s">
        <v>675</v>
      </c>
      <c r="Q510" s="2">
        <v>44140.58320601852</v>
      </c>
      <c r="R510">
        <v>168</v>
      </c>
      <c r="S510" t="s">
        <v>9</v>
      </c>
      <c r="T510">
        <v>0</v>
      </c>
      <c r="U510" t="s">
        <v>10</v>
      </c>
      <c r="V510" t="s">
        <v>10</v>
      </c>
      <c r="W510" t="s">
        <v>10</v>
      </c>
      <c r="X510" t="s">
        <v>10</v>
      </c>
      <c r="Y510" t="s">
        <v>10</v>
      </c>
      <c r="Z510" t="s">
        <v>10</v>
      </c>
      <c r="AA510" t="s">
        <v>10</v>
      </c>
      <c r="AC510">
        <v>44</v>
      </c>
      <c r="AD510" t="s">
        <v>675</v>
      </c>
      <c r="AE510" s="2">
        <v>44140.58320601852</v>
      </c>
      <c r="AF510">
        <v>168</v>
      </c>
      <c r="AG510" t="s">
        <v>9</v>
      </c>
      <c r="AH510">
        <v>0</v>
      </c>
      <c r="AI510">
        <v>12.157</v>
      </c>
      <c r="AJ510" s="33">
        <v>43425</v>
      </c>
      <c r="AK510">
        <v>6.0869999999999997</v>
      </c>
      <c r="AL510" t="s">
        <v>10</v>
      </c>
      <c r="AM510" t="s">
        <v>10</v>
      </c>
      <c r="AN510" t="s">
        <v>10</v>
      </c>
      <c r="AO510" t="s">
        <v>10</v>
      </c>
      <c r="AQ510" s="42">
        <v>1</v>
      </c>
      <c r="AR510" s="42"/>
      <c r="AS510" s="42"/>
      <c r="AT510" s="34">
        <f t="shared" si="30"/>
        <v>20.098561421249997</v>
      </c>
      <c r="AU510" s="35">
        <f t="shared" si="29"/>
        <v>7967.457688668751</v>
      </c>
    </row>
    <row r="511" spans="1:47" x14ac:dyDescent="0.3">
      <c r="A511">
        <v>45</v>
      </c>
      <c r="B511" t="s">
        <v>676</v>
      </c>
      <c r="C511" s="2">
        <v>44140.604432870372</v>
      </c>
      <c r="D511">
        <v>140</v>
      </c>
      <c r="E511" t="s">
        <v>9</v>
      </c>
      <c r="F511">
        <v>0</v>
      </c>
      <c r="G511">
        <v>6.0819999999999999</v>
      </c>
      <c r="H511" s="33">
        <v>5933</v>
      </c>
      <c r="I511">
        <v>7.0000000000000001E-3</v>
      </c>
      <c r="J511" t="s">
        <v>10</v>
      </c>
      <c r="K511" t="s">
        <v>10</v>
      </c>
      <c r="L511" t="s">
        <v>10</v>
      </c>
      <c r="M511" t="s">
        <v>10</v>
      </c>
      <c r="O511">
        <v>45</v>
      </c>
      <c r="P511" t="s">
        <v>676</v>
      </c>
      <c r="Q511" s="2">
        <v>44140.604432870372</v>
      </c>
      <c r="R511">
        <v>140</v>
      </c>
      <c r="S511" t="s">
        <v>9</v>
      </c>
      <c r="T511">
        <v>0</v>
      </c>
      <c r="U511" t="s">
        <v>10</v>
      </c>
      <c r="V511" t="s">
        <v>10</v>
      </c>
      <c r="W511" t="s">
        <v>10</v>
      </c>
      <c r="X511" t="s">
        <v>10</v>
      </c>
      <c r="Y511" t="s">
        <v>10</v>
      </c>
      <c r="Z511" t="s">
        <v>10</v>
      </c>
      <c r="AA511" t="s">
        <v>10</v>
      </c>
      <c r="AC511">
        <v>45</v>
      </c>
      <c r="AD511" t="s">
        <v>676</v>
      </c>
      <c r="AE511" s="2">
        <v>44140.604432870372</v>
      </c>
      <c r="AF511">
        <v>140</v>
      </c>
      <c r="AG511" t="s">
        <v>9</v>
      </c>
      <c r="AH511">
        <v>0</v>
      </c>
      <c r="AI511">
        <v>12.170999999999999</v>
      </c>
      <c r="AJ511" s="33">
        <v>41805</v>
      </c>
      <c r="AK511">
        <v>5.8659999999999997</v>
      </c>
      <c r="AL511" t="s">
        <v>10</v>
      </c>
      <c r="AM511" t="s">
        <v>10</v>
      </c>
      <c r="AN511" t="s">
        <v>10</v>
      </c>
      <c r="AO511" t="s">
        <v>10</v>
      </c>
      <c r="AQ511" s="42">
        <v>1</v>
      </c>
      <c r="AR511" s="42"/>
      <c r="AS511" s="42"/>
      <c r="AT511" s="34">
        <f t="shared" si="30"/>
        <v>12.425775391249998</v>
      </c>
      <c r="AU511" s="35">
        <f t="shared" si="29"/>
        <v>7675.7765057707502</v>
      </c>
    </row>
    <row r="512" spans="1:47" x14ac:dyDescent="0.3">
      <c r="A512">
        <v>46</v>
      </c>
      <c r="B512" t="s">
        <v>677</v>
      </c>
      <c r="C512" s="2">
        <v>44140.625659722224</v>
      </c>
      <c r="D512">
        <v>28</v>
      </c>
      <c r="E512" t="s">
        <v>9</v>
      </c>
      <c r="F512">
        <v>0</v>
      </c>
      <c r="G512">
        <v>6.0709999999999997</v>
      </c>
      <c r="H512" s="33">
        <v>7851</v>
      </c>
      <c r="I512">
        <v>0.01</v>
      </c>
      <c r="J512" t="s">
        <v>10</v>
      </c>
      <c r="K512" t="s">
        <v>10</v>
      </c>
      <c r="L512" t="s">
        <v>10</v>
      </c>
      <c r="M512" t="s">
        <v>10</v>
      </c>
      <c r="O512">
        <v>46</v>
      </c>
      <c r="P512" t="s">
        <v>677</v>
      </c>
      <c r="Q512" s="2">
        <v>44140.625659722224</v>
      </c>
      <c r="R512">
        <v>28</v>
      </c>
      <c r="S512" t="s">
        <v>9</v>
      </c>
      <c r="T512">
        <v>0</v>
      </c>
      <c r="U512" t="s">
        <v>10</v>
      </c>
      <c r="V512" t="s">
        <v>10</v>
      </c>
      <c r="W512" t="s">
        <v>10</v>
      </c>
      <c r="X512" t="s">
        <v>10</v>
      </c>
      <c r="Y512" t="s">
        <v>10</v>
      </c>
      <c r="Z512" t="s">
        <v>10</v>
      </c>
      <c r="AA512" t="s">
        <v>10</v>
      </c>
      <c r="AC512">
        <v>46</v>
      </c>
      <c r="AD512" t="s">
        <v>677</v>
      </c>
      <c r="AE512" s="2">
        <v>44140.625659722224</v>
      </c>
      <c r="AF512">
        <v>28</v>
      </c>
      <c r="AG512" t="s">
        <v>9</v>
      </c>
      <c r="AH512">
        <v>0</v>
      </c>
      <c r="AI512">
        <v>12.173</v>
      </c>
      <c r="AJ512" s="33">
        <v>42104</v>
      </c>
      <c r="AK512">
        <v>5.9059999999999997</v>
      </c>
      <c r="AL512" t="s">
        <v>10</v>
      </c>
      <c r="AM512" t="s">
        <v>10</v>
      </c>
      <c r="AN512" t="s">
        <v>10</v>
      </c>
      <c r="AO512" t="s">
        <v>10</v>
      </c>
      <c r="AQ512" s="42">
        <v>1</v>
      </c>
      <c r="AR512" s="42"/>
      <c r="AS512" s="42"/>
      <c r="AT512" s="34">
        <f t="shared" si="30"/>
        <v>18.175766771249997</v>
      </c>
      <c r="AU512" s="35">
        <f t="shared" si="29"/>
        <v>7729.6362823596801</v>
      </c>
    </row>
    <row r="513" spans="1:47" x14ac:dyDescent="0.3">
      <c r="A513">
        <v>37</v>
      </c>
      <c r="B513" t="s">
        <v>678</v>
      </c>
      <c r="C513" s="2">
        <v>44145.622662037036</v>
      </c>
      <c r="D513" t="s">
        <v>8</v>
      </c>
      <c r="E513" t="s">
        <v>9</v>
      </c>
      <c r="F513">
        <v>0</v>
      </c>
      <c r="G513">
        <v>6.0960000000000001</v>
      </c>
      <c r="H513" s="33">
        <v>3182</v>
      </c>
      <c r="I513">
        <v>3.0000000000000001E-3</v>
      </c>
      <c r="J513" t="s">
        <v>10</v>
      </c>
      <c r="K513" t="s">
        <v>10</v>
      </c>
      <c r="L513" t="s">
        <v>10</v>
      </c>
      <c r="M513" t="s">
        <v>10</v>
      </c>
      <c r="O513">
        <v>37</v>
      </c>
      <c r="P513" t="s">
        <v>678</v>
      </c>
      <c r="Q513" s="2">
        <v>44145.622662037036</v>
      </c>
      <c r="R513" t="s">
        <v>8</v>
      </c>
      <c r="S513" t="s">
        <v>9</v>
      </c>
      <c r="T513">
        <v>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C513">
        <v>37</v>
      </c>
      <c r="AD513" t="s">
        <v>678</v>
      </c>
      <c r="AE513" s="2">
        <v>44145.622662037036</v>
      </c>
      <c r="AF513" t="s">
        <v>8</v>
      </c>
      <c r="AG513" t="s">
        <v>9</v>
      </c>
      <c r="AH513">
        <v>0</v>
      </c>
      <c r="AI513">
        <v>12.244999999999999</v>
      </c>
      <c r="AJ513" s="33">
        <v>2089</v>
      </c>
      <c r="AK513">
        <v>0.45900000000000002</v>
      </c>
      <c r="AL513" t="s">
        <v>10</v>
      </c>
      <c r="AM513" t="s">
        <v>10</v>
      </c>
      <c r="AN513" t="s">
        <v>10</v>
      </c>
      <c r="AO513" t="s">
        <v>10</v>
      </c>
      <c r="AQ513" s="42">
        <v>1</v>
      </c>
      <c r="AR513" s="42"/>
      <c r="AS513" s="42"/>
      <c r="AT513" s="34">
        <f t="shared" si="30"/>
        <v>4.4514688849999988</v>
      </c>
      <c r="AU513" s="35">
        <f t="shared" si="29"/>
        <v>421.85667667883001</v>
      </c>
    </row>
    <row r="514" spans="1:47" x14ac:dyDescent="0.3">
      <c r="A514">
        <v>38</v>
      </c>
      <c r="B514" t="s">
        <v>679</v>
      </c>
      <c r="C514" s="2">
        <v>44145.643912037034</v>
      </c>
      <c r="D514" t="s">
        <v>112</v>
      </c>
      <c r="E514" t="s">
        <v>9</v>
      </c>
      <c r="F514">
        <v>0</v>
      </c>
      <c r="G514">
        <v>6.0190000000000001</v>
      </c>
      <c r="H514" s="33">
        <v>892948</v>
      </c>
      <c r="I514">
        <v>1.329</v>
      </c>
      <c r="J514" t="s">
        <v>10</v>
      </c>
      <c r="K514" t="s">
        <v>10</v>
      </c>
      <c r="L514" t="s">
        <v>10</v>
      </c>
      <c r="M514" t="s">
        <v>10</v>
      </c>
      <c r="O514">
        <v>38</v>
      </c>
      <c r="P514" t="s">
        <v>679</v>
      </c>
      <c r="Q514" s="2">
        <v>44145.643912037034</v>
      </c>
      <c r="R514" t="s">
        <v>112</v>
      </c>
      <c r="S514" t="s">
        <v>9</v>
      </c>
      <c r="T514">
        <v>0</v>
      </c>
      <c r="U514">
        <v>5.97</v>
      </c>
      <c r="V514" s="33">
        <v>7016</v>
      </c>
      <c r="W514">
        <v>1.887</v>
      </c>
      <c r="X514" t="s">
        <v>10</v>
      </c>
      <c r="Y514" t="s">
        <v>10</v>
      </c>
      <c r="Z514" t="s">
        <v>10</v>
      </c>
      <c r="AA514" t="s">
        <v>10</v>
      </c>
      <c r="AC514">
        <v>38</v>
      </c>
      <c r="AD514" t="s">
        <v>679</v>
      </c>
      <c r="AE514" s="2">
        <v>44145.643912037034</v>
      </c>
      <c r="AF514" t="s">
        <v>112</v>
      </c>
      <c r="AG514" t="s">
        <v>9</v>
      </c>
      <c r="AH514">
        <v>0</v>
      </c>
      <c r="AI514">
        <v>12.191000000000001</v>
      </c>
      <c r="AJ514" s="33">
        <v>9576</v>
      </c>
      <c r="AK514">
        <v>1.4770000000000001</v>
      </c>
      <c r="AL514" t="s">
        <v>10</v>
      </c>
      <c r="AM514" t="s">
        <v>10</v>
      </c>
      <c r="AN514" t="s">
        <v>10</v>
      </c>
      <c r="AO514" t="s">
        <v>10</v>
      </c>
      <c r="AQ514" s="42">
        <v>1</v>
      </c>
      <c r="AR514" s="42"/>
      <c r="AS514" s="42"/>
      <c r="AT514" s="34">
        <f t="shared" si="30"/>
        <v>1892.0001016809601</v>
      </c>
      <c r="AU514" s="35">
        <f t="shared" si="29"/>
        <v>1804.46440506048</v>
      </c>
    </row>
    <row r="515" spans="1:47" x14ac:dyDescent="0.3">
      <c r="A515">
        <v>39</v>
      </c>
      <c r="B515" t="s">
        <v>680</v>
      </c>
      <c r="C515" s="2">
        <v>44145.665173611109</v>
      </c>
      <c r="D515">
        <v>215</v>
      </c>
      <c r="E515" t="s">
        <v>9</v>
      </c>
      <c r="F515">
        <v>0</v>
      </c>
      <c r="G515">
        <v>6.0579999999999998</v>
      </c>
      <c r="H515" s="33">
        <v>5162</v>
      </c>
      <c r="I515">
        <v>6.0000000000000001E-3</v>
      </c>
      <c r="J515" t="s">
        <v>10</v>
      </c>
      <c r="K515" t="s">
        <v>10</v>
      </c>
      <c r="L515" t="s">
        <v>10</v>
      </c>
      <c r="M515" t="s">
        <v>10</v>
      </c>
      <c r="O515">
        <v>39</v>
      </c>
      <c r="P515" t="s">
        <v>680</v>
      </c>
      <c r="Q515" s="2">
        <v>44145.665173611109</v>
      </c>
      <c r="R515">
        <v>215</v>
      </c>
      <c r="S515" t="s">
        <v>9</v>
      </c>
      <c r="T515">
        <v>0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  <c r="AC515">
        <v>39</v>
      </c>
      <c r="AD515" t="s">
        <v>680</v>
      </c>
      <c r="AE515" s="2">
        <v>44145.665173611109</v>
      </c>
      <c r="AF515">
        <v>215</v>
      </c>
      <c r="AG515" t="s">
        <v>9</v>
      </c>
      <c r="AH515">
        <v>0</v>
      </c>
      <c r="AI515">
        <v>12.11</v>
      </c>
      <c r="AJ515" s="33">
        <v>48549</v>
      </c>
      <c r="AK515">
        <v>6.7859999999999996</v>
      </c>
      <c r="AL515" t="s">
        <v>10</v>
      </c>
      <c r="AM515" t="s">
        <v>10</v>
      </c>
      <c r="AN515" t="s">
        <v>10</v>
      </c>
      <c r="AO515" t="s">
        <v>10</v>
      </c>
      <c r="AQ515" s="42">
        <v>1</v>
      </c>
      <c r="AR515" s="42"/>
      <c r="AS515" s="42"/>
      <c r="AT515" s="34">
        <f t="shared" si="30"/>
        <v>10.158442684999999</v>
      </c>
      <c r="AU515" s="35">
        <f t="shared" si="29"/>
        <v>8887.8653709792288</v>
      </c>
    </row>
    <row r="516" spans="1:47" x14ac:dyDescent="0.3">
      <c r="A516">
        <v>40</v>
      </c>
      <c r="B516" t="s">
        <v>681</v>
      </c>
      <c r="C516" s="2">
        <v>44145.686412037037</v>
      </c>
      <c r="D516">
        <v>141</v>
      </c>
      <c r="E516" t="s">
        <v>9</v>
      </c>
      <c r="F516">
        <v>0</v>
      </c>
      <c r="G516">
        <v>6.05</v>
      </c>
      <c r="H516" s="33">
        <v>5498</v>
      </c>
      <c r="I516">
        <v>6.0000000000000001E-3</v>
      </c>
      <c r="J516" t="s">
        <v>10</v>
      </c>
      <c r="K516" t="s">
        <v>10</v>
      </c>
      <c r="L516" t="s">
        <v>10</v>
      </c>
      <c r="M516" t="s">
        <v>10</v>
      </c>
      <c r="O516">
        <v>40</v>
      </c>
      <c r="P516" t="s">
        <v>681</v>
      </c>
      <c r="Q516" s="2">
        <v>44145.686412037037</v>
      </c>
      <c r="R516">
        <v>141</v>
      </c>
      <c r="S516" t="s">
        <v>9</v>
      </c>
      <c r="T516">
        <v>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C516">
        <v>40</v>
      </c>
      <c r="AD516" t="s">
        <v>681</v>
      </c>
      <c r="AE516" s="2">
        <v>44145.686412037037</v>
      </c>
      <c r="AF516">
        <v>141</v>
      </c>
      <c r="AG516" t="s">
        <v>9</v>
      </c>
      <c r="AH516">
        <v>0</v>
      </c>
      <c r="AI516">
        <v>12.119</v>
      </c>
      <c r="AJ516" s="33">
        <v>47255</v>
      </c>
      <c r="AK516">
        <v>6.609</v>
      </c>
      <c r="AL516" t="s">
        <v>10</v>
      </c>
      <c r="AM516" t="s">
        <v>10</v>
      </c>
      <c r="AN516" t="s">
        <v>10</v>
      </c>
      <c r="AO516" t="s">
        <v>10</v>
      </c>
      <c r="AQ516" s="42">
        <v>1</v>
      </c>
      <c r="AR516" s="42"/>
      <c r="AS516" s="42"/>
      <c r="AT516" s="34">
        <f t="shared" si="30"/>
        <v>11.143435085</v>
      </c>
      <c r="AU516" s="35">
        <f t="shared" si="29"/>
        <v>8655.7393914807508</v>
      </c>
    </row>
    <row r="517" spans="1:47" x14ac:dyDescent="0.3">
      <c r="A517">
        <v>41</v>
      </c>
      <c r="B517" t="s">
        <v>682</v>
      </c>
      <c r="C517" s="2">
        <v>44145.707673611112</v>
      </c>
      <c r="D517">
        <v>122</v>
      </c>
      <c r="E517" t="s">
        <v>9</v>
      </c>
      <c r="F517">
        <v>0</v>
      </c>
      <c r="G517">
        <v>6.0540000000000003</v>
      </c>
      <c r="H517" s="33">
        <v>5859</v>
      </c>
      <c r="I517">
        <v>7.0000000000000001E-3</v>
      </c>
      <c r="J517" t="s">
        <v>10</v>
      </c>
      <c r="K517" t="s">
        <v>10</v>
      </c>
      <c r="L517" t="s">
        <v>10</v>
      </c>
      <c r="M517" t="s">
        <v>10</v>
      </c>
      <c r="O517">
        <v>41</v>
      </c>
      <c r="P517" t="s">
        <v>682</v>
      </c>
      <c r="Q517" s="2">
        <v>44145.707673611112</v>
      </c>
      <c r="R517">
        <v>122</v>
      </c>
      <c r="S517" t="s">
        <v>9</v>
      </c>
      <c r="T517">
        <v>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C517">
        <v>41</v>
      </c>
      <c r="AD517" t="s">
        <v>682</v>
      </c>
      <c r="AE517" s="2">
        <v>44145.707673611112</v>
      </c>
      <c r="AF517">
        <v>122</v>
      </c>
      <c r="AG517" t="s">
        <v>9</v>
      </c>
      <c r="AH517">
        <v>0</v>
      </c>
      <c r="AI517">
        <v>12.127000000000001</v>
      </c>
      <c r="AJ517" s="33">
        <v>46241</v>
      </c>
      <c r="AK517">
        <v>6.4710000000000001</v>
      </c>
      <c r="AL517" t="s">
        <v>10</v>
      </c>
      <c r="AM517" t="s">
        <v>10</v>
      </c>
      <c r="AN517" t="s">
        <v>10</v>
      </c>
      <c r="AO517" t="s">
        <v>10</v>
      </c>
      <c r="AQ517" s="42">
        <v>1</v>
      </c>
      <c r="AR517" s="42"/>
      <c r="AS517" s="42"/>
      <c r="AT517" s="34">
        <f t="shared" si="30"/>
        <v>12.20706247125</v>
      </c>
      <c r="AU517" s="35">
        <f t="shared" si="29"/>
        <v>8473.6946978156302</v>
      </c>
    </row>
    <row r="518" spans="1:47" x14ac:dyDescent="0.3">
      <c r="A518">
        <v>42</v>
      </c>
      <c r="B518" t="s">
        <v>683</v>
      </c>
      <c r="C518" s="2">
        <v>44145.728900462964</v>
      </c>
      <c r="D518">
        <v>217</v>
      </c>
      <c r="E518" t="s">
        <v>9</v>
      </c>
      <c r="F518">
        <v>0</v>
      </c>
      <c r="G518">
        <v>6.0419999999999998</v>
      </c>
      <c r="H518" s="33">
        <v>5915</v>
      </c>
      <c r="I518">
        <v>7.0000000000000001E-3</v>
      </c>
      <c r="J518" t="s">
        <v>10</v>
      </c>
      <c r="K518" t="s">
        <v>10</v>
      </c>
      <c r="L518" t="s">
        <v>10</v>
      </c>
      <c r="M518" t="s">
        <v>10</v>
      </c>
      <c r="O518">
        <v>42</v>
      </c>
      <c r="P518" t="s">
        <v>683</v>
      </c>
      <c r="Q518" s="2">
        <v>44145.728900462964</v>
      </c>
      <c r="R518">
        <v>217</v>
      </c>
      <c r="S518" t="s">
        <v>9</v>
      </c>
      <c r="T518">
        <v>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C518">
        <v>42</v>
      </c>
      <c r="AD518" t="s">
        <v>683</v>
      </c>
      <c r="AE518" s="2">
        <v>44145.728900462964</v>
      </c>
      <c r="AF518">
        <v>217</v>
      </c>
      <c r="AG518" t="s">
        <v>9</v>
      </c>
      <c r="AH518">
        <v>0</v>
      </c>
      <c r="AI518">
        <v>12.127000000000001</v>
      </c>
      <c r="AJ518" s="33">
        <v>30460</v>
      </c>
      <c r="AK518">
        <v>4.319</v>
      </c>
      <c r="AL518" t="s">
        <v>10</v>
      </c>
      <c r="AM518" t="s">
        <v>10</v>
      </c>
      <c r="AN518" t="s">
        <v>10</v>
      </c>
      <c r="AO518" t="s">
        <v>10</v>
      </c>
      <c r="AQ518" s="42">
        <v>1</v>
      </c>
      <c r="AR518" s="42"/>
      <c r="AS518" s="42"/>
      <c r="AT518" s="34">
        <f t="shared" si="30"/>
        <v>12.372553531249997</v>
      </c>
      <c r="AU518" s="35">
        <f t="shared" si="29"/>
        <v>5623.8752658680005</v>
      </c>
    </row>
    <row r="519" spans="1:47" x14ac:dyDescent="0.3">
      <c r="A519">
        <v>43</v>
      </c>
      <c r="B519" t="s">
        <v>684</v>
      </c>
      <c r="C519" s="2">
        <v>44145.750115740739</v>
      </c>
      <c r="D519">
        <v>113</v>
      </c>
      <c r="E519" t="s">
        <v>9</v>
      </c>
      <c r="F519">
        <v>0</v>
      </c>
      <c r="G519">
        <v>6.048</v>
      </c>
      <c r="H519" s="33">
        <v>7455</v>
      </c>
      <c r="I519">
        <v>8.9999999999999993E-3</v>
      </c>
      <c r="J519" t="s">
        <v>10</v>
      </c>
      <c r="K519" t="s">
        <v>10</v>
      </c>
      <c r="L519" t="s">
        <v>10</v>
      </c>
      <c r="M519" t="s">
        <v>10</v>
      </c>
      <c r="O519">
        <v>43</v>
      </c>
      <c r="P519" t="s">
        <v>684</v>
      </c>
      <c r="Q519" s="2">
        <v>44145.750115740739</v>
      </c>
      <c r="R519">
        <v>113</v>
      </c>
      <c r="S519" t="s">
        <v>9</v>
      </c>
      <c r="T519">
        <v>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C519">
        <v>43</v>
      </c>
      <c r="AD519" t="s">
        <v>684</v>
      </c>
      <c r="AE519" s="2">
        <v>44145.750115740739</v>
      </c>
      <c r="AF519">
        <v>113</v>
      </c>
      <c r="AG519" t="s">
        <v>9</v>
      </c>
      <c r="AH519">
        <v>0</v>
      </c>
      <c r="AI519">
        <v>12.154999999999999</v>
      </c>
      <c r="AJ519" s="33">
        <v>11335</v>
      </c>
      <c r="AK519">
        <v>1.716</v>
      </c>
      <c r="AL519" t="s">
        <v>10</v>
      </c>
      <c r="AM519" t="s">
        <v>10</v>
      </c>
      <c r="AN519" t="s">
        <v>10</v>
      </c>
      <c r="AO519" t="s">
        <v>10</v>
      </c>
      <c r="AQ519" s="42">
        <v>1</v>
      </c>
      <c r="AR519" s="42"/>
      <c r="AS519" s="42"/>
      <c r="AT519" s="34">
        <f t="shared" si="30"/>
        <v>16.975786781250001</v>
      </c>
      <c r="AU519" s="35">
        <f t="shared" si="29"/>
        <v>2128.27417073675</v>
      </c>
    </row>
    <row r="520" spans="1:47" x14ac:dyDescent="0.3">
      <c r="A520">
        <v>44</v>
      </c>
      <c r="B520" t="s">
        <v>685</v>
      </c>
      <c r="C520" s="2">
        <v>44145.77138888889</v>
      </c>
      <c r="D520">
        <v>135</v>
      </c>
      <c r="E520" t="s">
        <v>9</v>
      </c>
      <c r="F520">
        <v>0</v>
      </c>
      <c r="G520">
        <v>6.0570000000000004</v>
      </c>
      <c r="H520" s="33">
        <v>5462</v>
      </c>
      <c r="I520">
        <v>6.0000000000000001E-3</v>
      </c>
      <c r="J520" t="s">
        <v>10</v>
      </c>
      <c r="K520" t="s">
        <v>10</v>
      </c>
      <c r="L520" t="s">
        <v>10</v>
      </c>
      <c r="M520" t="s">
        <v>10</v>
      </c>
      <c r="O520">
        <v>44</v>
      </c>
      <c r="P520" t="s">
        <v>685</v>
      </c>
      <c r="Q520" s="2">
        <v>44145.77138888889</v>
      </c>
      <c r="R520">
        <v>135</v>
      </c>
      <c r="S520" t="s">
        <v>9</v>
      </c>
      <c r="T520">
        <v>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C520">
        <v>44</v>
      </c>
      <c r="AD520" t="s">
        <v>685</v>
      </c>
      <c r="AE520" s="2">
        <v>44145.77138888889</v>
      </c>
      <c r="AF520">
        <v>135</v>
      </c>
      <c r="AG520" t="s">
        <v>9</v>
      </c>
      <c r="AH520">
        <v>0</v>
      </c>
      <c r="AI520">
        <v>12.119</v>
      </c>
      <c r="AJ520" s="33">
        <v>45423</v>
      </c>
      <c r="AK520">
        <v>6.359</v>
      </c>
      <c r="AL520" t="s">
        <v>10</v>
      </c>
      <c r="AM520" t="s">
        <v>10</v>
      </c>
      <c r="AN520" t="s">
        <v>10</v>
      </c>
      <c r="AO520" t="s">
        <v>10</v>
      </c>
      <c r="AQ520" s="42">
        <v>1</v>
      </c>
      <c r="AR520" s="42"/>
      <c r="AS520" s="42"/>
      <c r="AT520" s="34">
        <f t="shared" si="30"/>
        <v>11.037670684999998</v>
      </c>
      <c r="AU520" s="35">
        <f t="shared" si="29"/>
        <v>8326.7440647266703</v>
      </c>
    </row>
    <row r="521" spans="1:47" x14ac:dyDescent="0.3">
      <c r="A521">
        <v>45</v>
      </c>
      <c r="B521" t="s">
        <v>686</v>
      </c>
      <c r="C521" s="2">
        <v>44145.792615740742</v>
      </c>
      <c r="D521">
        <v>94</v>
      </c>
      <c r="E521" t="s">
        <v>9</v>
      </c>
      <c r="F521">
        <v>0</v>
      </c>
      <c r="G521">
        <v>6.0759999999999996</v>
      </c>
      <c r="H521" s="33">
        <v>3495</v>
      </c>
      <c r="I521">
        <v>3.0000000000000001E-3</v>
      </c>
      <c r="J521" t="s">
        <v>10</v>
      </c>
      <c r="K521" t="s">
        <v>10</v>
      </c>
      <c r="L521" t="s">
        <v>10</v>
      </c>
      <c r="M521" t="s">
        <v>10</v>
      </c>
      <c r="O521">
        <v>45</v>
      </c>
      <c r="P521" t="s">
        <v>686</v>
      </c>
      <c r="Q521" s="2">
        <v>44145.792615740742</v>
      </c>
      <c r="R521">
        <v>94</v>
      </c>
      <c r="S521" t="s">
        <v>9</v>
      </c>
      <c r="T521">
        <v>0</v>
      </c>
      <c r="U521" t="s">
        <v>10</v>
      </c>
      <c r="V521" t="s">
        <v>10</v>
      </c>
      <c r="W521" t="s">
        <v>10</v>
      </c>
      <c r="X521" t="s">
        <v>10</v>
      </c>
      <c r="Y521" t="s">
        <v>10</v>
      </c>
      <c r="Z521" t="s">
        <v>10</v>
      </c>
      <c r="AA521" t="s">
        <v>10</v>
      </c>
      <c r="AC521">
        <v>45</v>
      </c>
      <c r="AD521" t="s">
        <v>686</v>
      </c>
      <c r="AE521" s="2">
        <v>44145.792615740742</v>
      </c>
      <c r="AF521">
        <v>94</v>
      </c>
      <c r="AG521" t="s">
        <v>9</v>
      </c>
      <c r="AH521">
        <v>0</v>
      </c>
      <c r="AI521">
        <v>12.15</v>
      </c>
      <c r="AJ521" s="33">
        <v>7384</v>
      </c>
      <c r="AK521">
        <v>1.179</v>
      </c>
      <c r="AL521" t="s">
        <v>10</v>
      </c>
      <c r="AM521" t="s">
        <v>10</v>
      </c>
      <c r="AN521" t="s">
        <v>10</v>
      </c>
      <c r="AO521" t="s">
        <v>10</v>
      </c>
      <c r="AQ521" s="42">
        <v>1</v>
      </c>
      <c r="AR521" s="42"/>
      <c r="AS521" s="42"/>
      <c r="AT521" s="34">
        <f t="shared" si="30"/>
        <v>5.3425442812499995</v>
      </c>
      <c r="AU521" s="35">
        <f t="shared" si="29"/>
        <v>1400.4011626668801</v>
      </c>
    </row>
    <row r="522" spans="1:47" x14ac:dyDescent="0.3">
      <c r="A522">
        <v>46</v>
      </c>
      <c r="B522" t="s">
        <v>687</v>
      </c>
      <c r="C522" s="2">
        <v>44145.813842592594</v>
      </c>
      <c r="D522">
        <v>173</v>
      </c>
      <c r="E522" t="s">
        <v>9</v>
      </c>
      <c r="F522">
        <v>0</v>
      </c>
      <c r="G522">
        <v>6.0529999999999999</v>
      </c>
      <c r="H522" s="33">
        <v>5912</v>
      </c>
      <c r="I522">
        <v>7.0000000000000001E-3</v>
      </c>
      <c r="J522" t="s">
        <v>10</v>
      </c>
      <c r="K522" t="s">
        <v>10</v>
      </c>
      <c r="L522" t="s">
        <v>10</v>
      </c>
      <c r="M522" t="s">
        <v>10</v>
      </c>
      <c r="O522">
        <v>46</v>
      </c>
      <c r="P522" t="s">
        <v>687</v>
      </c>
      <c r="Q522" s="2">
        <v>44145.813842592594</v>
      </c>
      <c r="R522">
        <v>173</v>
      </c>
      <c r="S522" t="s">
        <v>9</v>
      </c>
      <c r="T522">
        <v>0</v>
      </c>
      <c r="U522" t="s">
        <v>10</v>
      </c>
      <c r="V522" t="s">
        <v>10</v>
      </c>
      <c r="W522" t="s">
        <v>10</v>
      </c>
      <c r="X522" t="s">
        <v>10</v>
      </c>
      <c r="Y522" t="s">
        <v>10</v>
      </c>
      <c r="Z522" t="s">
        <v>10</v>
      </c>
      <c r="AA522" t="s">
        <v>10</v>
      </c>
      <c r="AC522">
        <v>46</v>
      </c>
      <c r="AD522" t="s">
        <v>687</v>
      </c>
      <c r="AE522" s="2">
        <v>44145.813842592594</v>
      </c>
      <c r="AF522">
        <v>173</v>
      </c>
      <c r="AG522" t="s">
        <v>9</v>
      </c>
      <c r="AH522">
        <v>0</v>
      </c>
      <c r="AI522">
        <v>12.122</v>
      </c>
      <c r="AJ522" s="33">
        <v>28374</v>
      </c>
      <c r="AK522">
        <v>4.0339999999999998</v>
      </c>
      <c r="AL522" t="s">
        <v>10</v>
      </c>
      <c r="AM522" t="s">
        <v>10</v>
      </c>
      <c r="AN522" t="s">
        <v>10</v>
      </c>
      <c r="AO522" t="s">
        <v>10</v>
      </c>
      <c r="AQ522" s="42">
        <v>1</v>
      </c>
      <c r="AR522" s="42"/>
      <c r="AS522" s="42"/>
      <c r="AT522" s="34">
        <f t="shared" si="30"/>
        <v>12.363684559999998</v>
      </c>
      <c r="AU522" s="35">
        <f t="shared" si="29"/>
        <v>5244.8344851034799</v>
      </c>
    </row>
    <row r="523" spans="1:47" x14ac:dyDescent="0.3">
      <c r="A523">
        <v>47</v>
      </c>
      <c r="B523" t="s">
        <v>688</v>
      </c>
      <c r="C523" s="2">
        <v>44145.835092592592</v>
      </c>
      <c r="D523">
        <v>95</v>
      </c>
      <c r="E523" t="s">
        <v>9</v>
      </c>
      <c r="F523">
        <v>0</v>
      </c>
      <c r="G523">
        <v>6.0679999999999996</v>
      </c>
      <c r="H523" s="33">
        <v>4884</v>
      </c>
      <c r="I523">
        <v>5.0000000000000001E-3</v>
      </c>
      <c r="J523" t="s">
        <v>10</v>
      </c>
      <c r="K523" t="s">
        <v>10</v>
      </c>
      <c r="L523" t="s">
        <v>10</v>
      </c>
      <c r="M523" t="s">
        <v>10</v>
      </c>
      <c r="O523">
        <v>47</v>
      </c>
      <c r="P523" t="s">
        <v>688</v>
      </c>
      <c r="Q523" s="2">
        <v>44145.835092592592</v>
      </c>
      <c r="R523">
        <v>95</v>
      </c>
      <c r="S523" t="s">
        <v>9</v>
      </c>
      <c r="T523">
        <v>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  <c r="AC523">
        <v>47</v>
      </c>
      <c r="AD523" t="s">
        <v>688</v>
      </c>
      <c r="AE523" s="2">
        <v>44145.835092592592</v>
      </c>
      <c r="AF523">
        <v>95</v>
      </c>
      <c r="AG523" t="s">
        <v>9</v>
      </c>
      <c r="AH523">
        <v>0</v>
      </c>
      <c r="AI523">
        <v>12.138999999999999</v>
      </c>
      <c r="AJ523" s="33">
        <v>41346</v>
      </c>
      <c r="AK523">
        <v>5.8029999999999999</v>
      </c>
      <c r="AL523" t="s">
        <v>10</v>
      </c>
      <c r="AM523" t="s">
        <v>10</v>
      </c>
      <c r="AN523" t="s">
        <v>10</v>
      </c>
      <c r="AO523" t="s">
        <v>10</v>
      </c>
      <c r="AQ523" s="42">
        <v>1</v>
      </c>
      <c r="AR523" s="42"/>
      <c r="AS523" s="42"/>
      <c r="AT523" s="34">
        <f t="shared" si="30"/>
        <v>9.3471059399999987</v>
      </c>
      <c r="AU523" s="35">
        <f t="shared" si="29"/>
        <v>7593.0736049866809</v>
      </c>
    </row>
    <row r="524" spans="1:47" x14ac:dyDescent="0.3">
      <c r="A524">
        <v>48</v>
      </c>
      <c r="B524" t="s">
        <v>689</v>
      </c>
      <c r="C524" s="2">
        <v>44145.85628472222</v>
      </c>
      <c r="D524">
        <v>74</v>
      </c>
      <c r="E524" t="s">
        <v>9</v>
      </c>
      <c r="F524">
        <v>0</v>
      </c>
      <c r="G524">
        <v>6.048</v>
      </c>
      <c r="H524" s="33">
        <v>6102</v>
      </c>
      <c r="I524">
        <v>7.0000000000000001E-3</v>
      </c>
      <c r="J524" t="s">
        <v>10</v>
      </c>
      <c r="K524" t="s">
        <v>10</v>
      </c>
      <c r="L524" t="s">
        <v>10</v>
      </c>
      <c r="M524" t="s">
        <v>10</v>
      </c>
      <c r="O524">
        <v>48</v>
      </c>
      <c r="P524" t="s">
        <v>689</v>
      </c>
      <c r="Q524" s="2">
        <v>44145.85628472222</v>
      </c>
      <c r="R524">
        <v>74</v>
      </c>
      <c r="S524" t="s">
        <v>9</v>
      </c>
      <c r="T524">
        <v>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C524">
        <v>48</v>
      </c>
      <c r="AD524" t="s">
        <v>689</v>
      </c>
      <c r="AE524" s="2">
        <v>44145.85628472222</v>
      </c>
      <c r="AF524">
        <v>74</v>
      </c>
      <c r="AG524" t="s">
        <v>9</v>
      </c>
      <c r="AH524">
        <v>0</v>
      </c>
      <c r="AI524">
        <v>12.115</v>
      </c>
      <c r="AJ524" s="33">
        <v>43965</v>
      </c>
      <c r="AK524">
        <v>6.16</v>
      </c>
      <c r="AL524" t="s">
        <v>10</v>
      </c>
      <c r="AM524" t="s">
        <v>10</v>
      </c>
      <c r="AN524" t="s">
        <v>10</v>
      </c>
      <c r="AO524" t="s">
        <v>10</v>
      </c>
      <c r="AQ524" s="42">
        <v>1</v>
      </c>
      <c r="AR524" s="42"/>
      <c r="AS524" s="42"/>
      <c r="AT524" s="34">
        <f t="shared" si="30"/>
        <v>12.926141084999999</v>
      </c>
      <c r="AU524" s="35">
        <f t="shared" si="29"/>
        <v>8064.6115347067507</v>
      </c>
    </row>
    <row r="525" spans="1:47" x14ac:dyDescent="0.3">
      <c r="A525">
        <v>49</v>
      </c>
      <c r="B525" t="s">
        <v>690</v>
      </c>
      <c r="C525" s="2">
        <v>44145.877523148149</v>
      </c>
      <c r="D525">
        <v>155</v>
      </c>
      <c r="E525" t="s">
        <v>9</v>
      </c>
      <c r="F525">
        <v>0</v>
      </c>
      <c r="G525">
        <v>6.0549999999999997</v>
      </c>
      <c r="H525" s="33">
        <v>5443</v>
      </c>
      <c r="I525">
        <v>6.0000000000000001E-3</v>
      </c>
      <c r="J525" t="s">
        <v>10</v>
      </c>
      <c r="K525" t="s">
        <v>10</v>
      </c>
      <c r="L525" t="s">
        <v>10</v>
      </c>
      <c r="M525" t="s">
        <v>10</v>
      </c>
      <c r="O525">
        <v>49</v>
      </c>
      <c r="P525" t="s">
        <v>690</v>
      </c>
      <c r="Q525" s="2">
        <v>44145.877523148149</v>
      </c>
      <c r="R525">
        <v>155</v>
      </c>
      <c r="S525" t="s">
        <v>9</v>
      </c>
      <c r="T525">
        <v>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C525">
        <v>49</v>
      </c>
      <c r="AD525" t="s">
        <v>690</v>
      </c>
      <c r="AE525" s="2">
        <v>44145.877523148149</v>
      </c>
      <c r="AF525">
        <v>155</v>
      </c>
      <c r="AG525" t="s">
        <v>9</v>
      </c>
      <c r="AH525">
        <v>0</v>
      </c>
      <c r="AI525">
        <v>12.124000000000001</v>
      </c>
      <c r="AJ525" s="33">
        <v>42571</v>
      </c>
      <c r="AK525">
        <v>5.97</v>
      </c>
      <c r="AL525" t="s">
        <v>10</v>
      </c>
      <c r="AM525" t="s">
        <v>10</v>
      </c>
      <c r="AN525" t="s">
        <v>10</v>
      </c>
      <c r="AO525" t="s">
        <v>10</v>
      </c>
      <c r="AQ525" s="42">
        <v>1</v>
      </c>
      <c r="AR525" s="42"/>
      <c r="AS525" s="42"/>
      <c r="AT525" s="34">
        <f t="shared" si="30"/>
        <v>10.98187279125</v>
      </c>
      <c r="AU525" s="35">
        <f t="shared" si="29"/>
        <v>7813.7359541264304</v>
      </c>
    </row>
    <row r="526" spans="1:47" x14ac:dyDescent="0.3">
      <c r="A526">
        <v>50</v>
      </c>
      <c r="B526" t="s">
        <v>691</v>
      </c>
      <c r="C526" s="2">
        <v>44145.89875</v>
      </c>
      <c r="D526">
        <v>59</v>
      </c>
      <c r="E526" t="s">
        <v>9</v>
      </c>
      <c r="F526">
        <v>0</v>
      </c>
      <c r="G526">
        <v>6.085</v>
      </c>
      <c r="H526" s="33">
        <v>3950</v>
      </c>
      <c r="I526">
        <v>4.0000000000000001E-3</v>
      </c>
      <c r="J526" t="s">
        <v>10</v>
      </c>
      <c r="K526" t="s">
        <v>10</v>
      </c>
      <c r="L526" t="s">
        <v>10</v>
      </c>
      <c r="M526" t="s">
        <v>10</v>
      </c>
      <c r="O526">
        <v>50</v>
      </c>
      <c r="P526" t="s">
        <v>691</v>
      </c>
      <c r="Q526" s="2">
        <v>44145.89875</v>
      </c>
      <c r="R526">
        <v>59</v>
      </c>
      <c r="S526" t="s">
        <v>9</v>
      </c>
      <c r="T526">
        <v>0</v>
      </c>
      <c r="U526" t="s">
        <v>10</v>
      </c>
      <c r="V526" t="s">
        <v>10</v>
      </c>
      <c r="W526" t="s">
        <v>10</v>
      </c>
      <c r="X526" t="s">
        <v>10</v>
      </c>
      <c r="Y526" t="s">
        <v>10</v>
      </c>
      <c r="Z526" t="s">
        <v>10</v>
      </c>
      <c r="AA526" t="s">
        <v>10</v>
      </c>
      <c r="AC526">
        <v>50</v>
      </c>
      <c r="AD526" t="s">
        <v>691</v>
      </c>
      <c r="AE526" s="2">
        <v>44145.89875</v>
      </c>
      <c r="AF526">
        <v>59</v>
      </c>
      <c r="AG526" t="s">
        <v>9</v>
      </c>
      <c r="AH526">
        <v>0</v>
      </c>
      <c r="AI526">
        <v>12.144</v>
      </c>
      <c r="AJ526" s="33">
        <v>8188</v>
      </c>
      <c r="AK526">
        <v>1.288</v>
      </c>
      <c r="AL526" t="s">
        <v>10</v>
      </c>
      <c r="AM526" t="s">
        <v>10</v>
      </c>
      <c r="AN526" t="s">
        <v>10</v>
      </c>
      <c r="AO526" t="s">
        <v>10</v>
      </c>
      <c r="AQ526" s="42">
        <v>1</v>
      </c>
      <c r="AR526" s="42"/>
      <c r="AS526" s="42"/>
      <c r="AT526" s="34">
        <f t="shared" si="30"/>
        <v>6.6453031249999981</v>
      </c>
      <c r="AU526" s="35">
        <f t="shared" ref="AU526:AU542" si="31">((-0.00000006277*AJ526^2)+(0.1854*AJ526)+(34.83))</f>
        <v>1548.6768892971199</v>
      </c>
    </row>
    <row r="527" spans="1:47" x14ac:dyDescent="0.3">
      <c r="A527">
        <v>51</v>
      </c>
      <c r="B527" t="s">
        <v>692</v>
      </c>
      <c r="C527" s="2">
        <v>44145.919976851852</v>
      </c>
      <c r="D527">
        <v>174</v>
      </c>
      <c r="E527" t="s">
        <v>9</v>
      </c>
      <c r="F527">
        <v>0</v>
      </c>
      <c r="G527">
        <v>6.0519999999999996</v>
      </c>
      <c r="H527" s="33">
        <v>6213</v>
      </c>
      <c r="I527">
        <v>7.0000000000000001E-3</v>
      </c>
      <c r="J527" t="s">
        <v>10</v>
      </c>
      <c r="K527" t="s">
        <v>10</v>
      </c>
      <c r="L527" t="s">
        <v>10</v>
      </c>
      <c r="M527" t="s">
        <v>10</v>
      </c>
      <c r="O527">
        <v>51</v>
      </c>
      <c r="P527" t="s">
        <v>692</v>
      </c>
      <c r="Q527" s="2">
        <v>44145.919976851852</v>
      </c>
      <c r="R527">
        <v>174</v>
      </c>
      <c r="S527" t="s">
        <v>9</v>
      </c>
      <c r="T527">
        <v>0</v>
      </c>
      <c r="U527" t="s">
        <v>10</v>
      </c>
      <c r="V527" t="s">
        <v>10</v>
      </c>
      <c r="W527" t="s">
        <v>10</v>
      </c>
      <c r="X527" t="s">
        <v>10</v>
      </c>
      <c r="Y527" t="s">
        <v>10</v>
      </c>
      <c r="Z527" t="s">
        <v>10</v>
      </c>
      <c r="AA527" t="s">
        <v>10</v>
      </c>
      <c r="AC527">
        <v>51</v>
      </c>
      <c r="AD527" t="s">
        <v>692</v>
      </c>
      <c r="AE527" s="2">
        <v>44145.919976851852</v>
      </c>
      <c r="AF527">
        <v>174</v>
      </c>
      <c r="AG527" t="s">
        <v>9</v>
      </c>
      <c r="AH527">
        <v>0</v>
      </c>
      <c r="AI527">
        <v>12.12</v>
      </c>
      <c r="AJ527" s="33">
        <v>48202</v>
      </c>
      <c r="AK527">
        <v>6.7389999999999999</v>
      </c>
      <c r="AL527" t="s">
        <v>10</v>
      </c>
      <c r="AM527" t="s">
        <v>10</v>
      </c>
      <c r="AN527" t="s">
        <v>10</v>
      </c>
      <c r="AO527" t="s">
        <v>10</v>
      </c>
      <c r="AQ527" s="42">
        <v>1</v>
      </c>
      <c r="AR527" s="42"/>
      <c r="AS527" s="42"/>
      <c r="AT527" s="34">
        <f t="shared" si="30"/>
        <v>13.25544409125</v>
      </c>
      <c r="AU527" s="35">
        <f t="shared" si="31"/>
        <v>8825.638922892922</v>
      </c>
    </row>
    <row r="528" spans="1:47" x14ac:dyDescent="0.3">
      <c r="A528">
        <v>52</v>
      </c>
      <c r="B528" t="s">
        <v>693</v>
      </c>
      <c r="C528" s="2">
        <v>44145.94121527778</v>
      </c>
      <c r="D528">
        <v>197</v>
      </c>
      <c r="E528" t="s">
        <v>9</v>
      </c>
      <c r="F528">
        <v>0</v>
      </c>
      <c r="G528">
        <v>6.0389999999999997</v>
      </c>
      <c r="H528" s="33">
        <v>11884</v>
      </c>
      <c r="I528">
        <v>1.6E-2</v>
      </c>
      <c r="J528" t="s">
        <v>10</v>
      </c>
      <c r="K528" t="s">
        <v>10</v>
      </c>
      <c r="L528" t="s">
        <v>10</v>
      </c>
      <c r="M528" t="s">
        <v>10</v>
      </c>
      <c r="O528">
        <v>52</v>
      </c>
      <c r="P528" t="s">
        <v>693</v>
      </c>
      <c r="Q528" s="2">
        <v>44145.94121527778</v>
      </c>
      <c r="R528">
        <v>197</v>
      </c>
      <c r="S528" t="s">
        <v>9</v>
      </c>
      <c r="T528">
        <v>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C528">
        <v>52</v>
      </c>
      <c r="AD528" t="s">
        <v>693</v>
      </c>
      <c r="AE528" s="2">
        <v>44145.94121527778</v>
      </c>
      <c r="AF528">
        <v>197</v>
      </c>
      <c r="AG528" t="s">
        <v>9</v>
      </c>
      <c r="AH528">
        <v>0</v>
      </c>
      <c r="AI528">
        <v>12.157999999999999</v>
      </c>
      <c r="AJ528" s="33">
        <v>7911</v>
      </c>
      <c r="AK528">
        <v>1.25</v>
      </c>
      <c r="AL528" t="s">
        <v>10</v>
      </c>
      <c r="AM528" t="s">
        <v>10</v>
      </c>
      <c r="AN528" t="s">
        <v>10</v>
      </c>
      <c r="AO528" t="s">
        <v>10</v>
      </c>
      <c r="AQ528" s="42">
        <v>1</v>
      </c>
      <c r="AR528" s="42"/>
      <c r="AS528" s="42"/>
      <c r="AT528" s="34">
        <f t="shared" si="30"/>
        <v>30.776345939999999</v>
      </c>
      <c r="AU528" s="35">
        <f t="shared" si="31"/>
        <v>1497.6010072788299</v>
      </c>
    </row>
    <row r="529" spans="1:47" x14ac:dyDescent="0.3">
      <c r="A529">
        <v>53</v>
      </c>
      <c r="B529" t="s">
        <v>694</v>
      </c>
      <c r="C529" s="2">
        <v>44145.962500000001</v>
      </c>
      <c r="D529">
        <v>14</v>
      </c>
      <c r="E529" t="s">
        <v>9</v>
      </c>
      <c r="F529">
        <v>0</v>
      </c>
      <c r="G529">
        <v>6.0469999999999997</v>
      </c>
      <c r="H529" s="33">
        <v>8380</v>
      </c>
      <c r="I529">
        <v>1.0999999999999999E-2</v>
      </c>
      <c r="J529" t="s">
        <v>10</v>
      </c>
      <c r="K529" t="s">
        <v>10</v>
      </c>
      <c r="L529" t="s">
        <v>10</v>
      </c>
      <c r="M529" t="s">
        <v>10</v>
      </c>
      <c r="O529">
        <v>53</v>
      </c>
      <c r="P529" t="s">
        <v>694</v>
      </c>
      <c r="Q529" s="2">
        <v>44145.962500000001</v>
      </c>
      <c r="R529">
        <v>14</v>
      </c>
      <c r="S529" t="s">
        <v>9</v>
      </c>
      <c r="T529">
        <v>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C529">
        <v>53</v>
      </c>
      <c r="AD529" t="s">
        <v>694</v>
      </c>
      <c r="AE529" s="2">
        <v>44145.962500000001</v>
      </c>
      <c r="AF529">
        <v>14</v>
      </c>
      <c r="AG529" t="s">
        <v>9</v>
      </c>
      <c r="AH529">
        <v>0</v>
      </c>
      <c r="AI529">
        <v>12.156000000000001</v>
      </c>
      <c r="AJ529" s="33">
        <v>12266</v>
      </c>
      <c r="AK529">
        <v>1.8420000000000001</v>
      </c>
      <c r="AL529" t="s">
        <v>10</v>
      </c>
      <c r="AM529" t="s">
        <v>10</v>
      </c>
      <c r="AN529" t="s">
        <v>10</v>
      </c>
      <c r="AO529" t="s">
        <v>10</v>
      </c>
      <c r="AQ529" s="42">
        <v>1</v>
      </c>
      <c r="AR529" s="42"/>
      <c r="AS529" s="42"/>
      <c r="AT529" s="34">
        <f t="shared" si="30"/>
        <v>19.789168499999995</v>
      </c>
      <c r="AU529" s="35">
        <f t="shared" si="31"/>
        <v>2299.5023549658804</v>
      </c>
    </row>
    <row r="530" spans="1:47" x14ac:dyDescent="0.3">
      <c r="A530">
        <v>54</v>
      </c>
      <c r="B530" t="s">
        <v>695</v>
      </c>
      <c r="C530" s="2">
        <v>44145.983726851853</v>
      </c>
      <c r="D530">
        <v>130</v>
      </c>
      <c r="E530" t="s">
        <v>9</v>
      </c>
      <c r="F530">
        <v>0</v>
      </c>
      <c r="G530">
        <v>6.0380000000000003</v>
      </c>
      <c r="H530" s="33">
        <v>11895</v>
      </c>
      <c r="I530">
        <v>1.6E-2</v>
      </c>
      <c r="J530" t="s">
        <v>10</v>
      </c>
      <c r="K530" t="s">
        <v>10</v>
      </c>
      <c r="L530" t="s">
        <v>10</v>
      </c>
      <c r="M530" t="s">
        <v>10</v>
      </c>
      <c r="O530">
        <v>54</v>
      </c>
      <c r="P530" t="s">
        <v>695</v>
      </c>
      <c r="Q530" s="2">
        <v>44145.983726851853</v>
      </c>
      <c r="R530">
        <v>130</v>
      </c>
      <c r="S530" t="s">
        <v>9</v>
      </c>
      <c r="T530">
        <v>0</v>
      </c>
      <c r="U530" t="s">
        <v>10</v>
      </c>
      <c r="V530" t="s">
        <v>10</v>
      </c>
      <c r="W530" t="s">
        <v>10</v>
      </c>
      <c r="X530" t="s">
        <v>10</v>
      </c>
      <c r="Y530" t="s">
        <v>10</v>
      </c>
      <c r="Z530" t="s">
        <v>10</v>
      </c>
      <c r="AA530" t="s">
        <v>10</v>
      </c>
      <c r="AC530">
        <v>54</v>
      </c>
      <c r="AD530" t="s">
        <v>695</v>
      </c>
      <c r="AE530" s="2">
        <v>44145.983726851853</v>
      </c>
      <c r="AF530">
        <v>130</v>
      </c>
      <c r="AG530" t="s">
        <v>9</v>
      </c>
      <c r="AH530">
        <v>0</v>
      </c>
      <c r="AI530">
        <v>12.167</v>
      </c>
      <c r="AJ530" s="33">
        <v>8710</v>
      </c>
      <c r="AK530">
        <v>1.359</v>
      </c>
      <c r="AL530" t="s">
        <v>10</v>
      </c>
      <c r="AM530" t="s">
        <v>10</v>
      </c>
      <c r="AN530" t="s">
        <v>10</v>
      </c>
      <c r="AO530" t="s">
        <v>10</v>
      </c>
      <c r="AQ530" s="42">
        <v>1</v>
      </c>
      <c r="AR530" s="42"/>
      <c r="AS530" s="42"/>
      <c r="AT530" s="34">
        <f t="shared" si="30"/>
        <v>30.811659281250002</v>
      </c>
      <c r="AU530" s="35">
        <f t="shared" si="31"/>
        <v>1644.9020104429999</v>
      </c>
    </row>
    <row r="531" spans="1:47" x14ac:dyDescent="0.3">
      <c r="A531">
        <v>37</v>
      </c>
      <c r="B531" t="s">
        <v>696</v>
      </c>
      <c r="C531" s="2">
        <v>44146.388912037037</v>
      </c>
      <c r="D531" t="s">
        <v>8</v>
      </c>
      <c r="E531" t="s">
        <v>9</v>
      </c>
      <c r="F531">
        <v>0</v>
      </c>
      <c r="G531">
        <v>6.1020000000000003</v>
      </c>
      <c r="H531" s="33">
        <v>3132</v>
      </c>
      <c r="I531">
        <v>3.0000000000000001E-3</v>
      </c>
      <c r="J531" t="s">
        <v>10</v>
      </c>
      <c r="K531" t="s">
        <v>10</v>
      </c>
      <c r="L531" t="s">
        <v>10</v>
      </c>
      <c r="M531" t="s">
        <v>10</v>
      </c>
      <c r="O531">
        <v>37</v>
      </c>
      <c r="P531" t="s">
        <v>696</v>
      </c>
      <c r="Q531" s="2">
        <v>44146.388912037037</v>
      </c>
      <c r="R531" t="s">
        <v>8</v>
      </c>
      <c r="S531" t="s">
        <v>9</v>
      </c>
      <c r="T531">
        <v>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C531">
        <v>37</v>
      </c>
      <c r="AD531" t="s">
        <v>696</v>
      </c>
      <c r="AE531" s="2">
        <v>44146.388912037037</v>
      </c>
      <c r="AF531" t="s">
        <v>8</v>
      </c>
      <c r="AG531" t="s">
        <v>9</v>
      </c>
      <c r="AH531">
        <v>0</v>
      </c>
      <c r="AI531">
        <v>12.222</v>
      </c>
      <c r="AJ531" s="33">
        <v>2339</v>
      </c>
      <c r="AK531">
        <v>0.49299999999999999</v>
      </c>
      <c r="AL531" t="s">
        <v>10</v>
      </c>
      <c r="AM531" t="s">
        <v>10</v>
      </c>
      <c r="AN531" t="s">
        <v>10</v>
      </c>
      <c r="AO531" t="s">
        <v>10</v>
      </c>
      <c r="AQ531" s="42">
        <v>1</v>
      </c>
      <c r="AR531" s="42"/>
      <c r="AS531" s="42"/>
      <c r="AT531" s="34">
        <f t="shared" si="30"/>
        <v>4.3095102599999979</v>
      </c>
      <c r="AU531" s="35">
        <f t="shared" si="31"/>
        <v>468.13719028882997</v>
      </c>
    </row>
    <row r="532" spans="1:47" x14ac:dyDescent="0.3">
      <c r="A532">
        <v>38</v>
      </c>
      <c r="B532" t="s">
        <v>697</v>
      </c>
      <c r="C532" s="2">
        <v>44146.410162037035</v>
      </c>
      <c r="D532" t="s">
        <v>112</v>
      </c>
      <c r="E532" t="s">
        <v>9</v>
      </c>
      <c r="F532">
        <v>0</v>
      </c>
      <c r="G532">
        <v>6.0060000000000002</v>
      </c>
      <c r="H532" s="33">
        <v>925412</v>
      </c>
      <c r="I532">
        <v>1.377</v>
      </c>
      <c r="J532" t="s">
        <v>10</v>
      </c>
      <c r="K532" t="s">
        <v>10</v>
      </c>
      <c r="L532" t="s">
        <v>10</v>
      </c>
      <c r="M532" t="s">
        <v>10</v>
      </c>
      <c r="O532">
        <v>38</v>
      </c>
      <c r="P532" t="s">
        <v>697</v>
      </c>
      <c r="Q532" s="2">
        <v>44146.410162037035</v>
      </c>
      <c r="R532" t="s">
        <v>112</v>
      </c>
      <c r="S532" t="s">
        <v>9</v>
      </c>
      <c r="T532">
        <v>0</v>
      </c>
      <c r="U532">
        <v>5.9589999999999996</v>
      </c>
      <c r="V532" s="33">
        <v>7795</v>
      </c>
      <c r="W532">
        <v>2.0299999999999998</v>
      </c>
      <c r="X532" t="s">
        <v>10</v>
      </c>
      <c r="Y532" t="s">
        <v>10</v>
      </c>
      <c r="Z532" t="s">
        <v>10</v>
      </c>
      <c r="AA532" t="s">
        <v>10</v>
      </c>
      <c r="AC532">
        <v>38</v>
      </c>
      <c r="AD532" t="s">
        <v>697</v>
      </c>
      <c r="AE532" s="2">
        <v>44146.410162037035</v>
      </c>
      <c r="AF532" t="s">
        <v>112</v>
      </c>
      <c r="AG532" t="s">
        <v>9</v>
      </c>
      <c r="AH532">
        <v>0</v>
      </c>
      <c r="AI532">
        <v>12.162000000000001</v>
      </c>
      <c r="AJ532" s="33">
        <v>10055</v>
      </c>
      <c r="AK532">
        <v>1.542</v>
      </c>
      <c r="AL532" t="s">
        <v>10</v>
      </c>
      <c r="AM532" t="s">
        <v>10</v>
      </c>
      <c r="AN532" t="s">
        <v>10</v>
      </c>
      <c r="AO532" t="s">
        <v>10</v>
      </c>
      <c r="AQ532" s="42">
        <v>1</v>
      </c>
      <c r="AR532" s="42"/>
      <c r="AS532" s="42"/>
      <c r="AT532" s="34">
        <f t="shared" si="30"/>
        <v>2039.970103252125</v>
      </c>
      <c r="AU532" s="35">
        <f t="shared" si="31"/>
        <v>1892.68076312075</v>
      </c>
    </row>
    <row r="533" spans="1:47" x14ac:dyDescent="0.3">
      <c r="A533">
        <v>39</v>
      </c>
      <c r="B533" t="s">
        <v>698</v>
      </c>
      <c r="C533" s="2">
        <v>44146.43141203704</v>
      </c>
      <c r="D533">
        <v>50</v>
      </c>
      <c r="E533" t="s">
        <v>9</v>
      </c>
      <c r="F533">
        <v>0</v>
      </c>
      <c r="G533">
        <v>6.0780000000000003</v>
      </c>
      <c r="H533" s="33">
        <v>3027</v>
      </c>
      <c r="I533">
        <v>3.0000000000000001E-3</v>
      </c>
      <c r="J533" t="s">
        <v>10</v>
      </c>
      <c r="K533" t="s">
        <v>10</v>
      </c>
      <c r="L533" t="s">
        <v>10</v>
      </c>
      <c r="M533" t="s">
        <v>10</v>
      </c>
      <c r="O533">
        <v>39</v>
      </c>
      <c r="P533" t="s">
        <v>698</v>
      </c>
      <c r="Q533" s="2">
        <v>44146.43141203704</v>
      </c>
      <c r="R533">
        <v>50</v>
      </c>
      <c r="S533" t="s">
        <v>9</v>
      </c>
      <c r="T533">
        <v>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C533">
        <v>39</v>
      </c>
      <c r="AD533" t="s">
        <v>698</v>
      </c>
      <c r="AE533" s="2">
        <v>44146.43141203704</v>
      </c>
      <c r="AF533">
        <v>50</v>
      </c>
      <c r="AG533" t="s">
        <v>9</v>
      </c>
      <c r="AH533">
        <v>0</v>
      </c>
      <c r="AI533">
        <v>12.141999999999999</v>
      </c>
      <c r="AJ533" s="33">
        <v>27509</v>
      </c>
      <c r="AK533">
        <v>3.9169999999999998</v>
      </c>
      <c r="AL533" t="s">
        <v>10</v>
      </c>
      <c r="AM533" t="s">
        <v>10</v>
      </c>
      <c r="AN533" t="s">
        <v>10</v>
      </c>
      <c r="AO533" t="s">
        <v>10</v>
      </c>
      <c r="AQ533" s="42">
        <v>1</v>
      </c>
      <c r="AR533" s="42"/>
      <c r="AS533" s="42"/>
      <c r="AT533" s="34">
        <f t="shared" si="30"/>
        <v>4.0117429912499993</v>
      </c>
      <c r="AU533" s="35">
        <f t="shared" si="31"/>
        <v>5087.4977112656297</v>
      </c>
    </row>
    <row r="534" spans="1:47" x14ac:dyDescent="0.3">
      <c r="A534">
        <v>40</v>
      </c>
      <c r="B534" t="s">
        <v>699</v>
      </c>
      <c r="C534" s="2">
        <v>44146.452662037038</v>
      </c>
      <c r="D534">
        <v>30</v>
      </c>
      <c r="E534" t="s">
        <v>9</v>
      </c>
      <c r="F534">
        <v>0</v>
      </c>
      <c r="G534">
        <v>6.09</v>
      </c>
      <c r="H534" s="33">
        <v>3147</v>
      </c>
      <c r="I534">
        <v>3.0000000000000001E-3</v>
      </c>
      <c r="J534" t="s">
        <v>10</v>
      </c>
      <c r="K534" t="s">
        <v>10</v>
      </c>
      <c r="L534" t="s">
        <v>10</v>
      </c>
      <c r="M534" t="s">
        <v>10</v>
      </c>
      <c r="O534">
        <v>40</v>
      </c>
      <c r="P534" t="s">
        <v>699</v>
      </c>
      <c r="Q534" s="2">
        <v>44146.452662037038</v>
      </c>
      <c r="R534">
        <v>30</v>
      </c>
      <c r="S534" t="s">
        <v>9</v>
      </c>
      <c r="T534">
        <v>0</v>
      </c>
      <c r="U534" t="s">
        <v>10</v>
      </c>
      <c r="V534" t="s">
        <v>10</v>
      </c>
      <c r="W534" t="s">
        <v>10</v>
      </c>
      <c r="X534" t="s">
        <v>10</v>
      </c>
      <c r="Y534" t="s">
        <v>10</v>
      </c>
      <c r="Z534" t="s">
        <v>10</v>
      </c>
      <c r="AA534" t="s">
        <v>10</v>
      </c>
      <c r="AC534">
        <v>40</v>
      </c>
      <c r="AD534" t="s">
        <v>699</v>
      </c>
      <c r="AE534" s="2">
        <v>44146.452662037038</v>
      </c>
      <c r="AF534">
        <v>30</v>
      </c>
      <c r="AG534" t="s">
        <v>9</v>
      </c>
      <c r="AH534">
        <v>0</v>
      </c>
      <c r="AI534">
        <v>12.141999999999999</v>
      </c>
      <c r="AJ534" s="33">
        <v>27149</v>
      </c>
      <c r="AK534">
        <v>3.8679999999999999</v>
      </c>
      <c r="AL534" t="s">
        <v>10</v>
      </c>
      <c r="AM534" t="s">
        <v>10</v>
      </c>
      <c r="AN534" t="s">
        <v>10</v>
      </c>
      <c r="AO534" t="s">
        <v>10</v>
      </c>
      <c r="AQ534" s="42">
        <v>1</v>
      </c>
      <c r="AR534" s="42"/>
      <c r="AS534" s="42"/>
      <c r="AT534" s="34">
        <f t="shared" si="30"/>
        <v>4.3520866912499994</v>
      </c>
      <c r="AU534" s="35">
        <f t="shared" si="31"/>
        <v>5021.9888290232302</v>
      </c>
    </row>
    <row r="535" spans="1:47" x14ac:dyDescent="0.3">
      <c r="A535">
        <v>41</v>
      </c>
      <c r="B535" t="s">
        <v>700</v>
      </c>
      <c r="C535" s="2">
        <v>44146.47388888889</v>
      </c>
      <c r="D535">
        <v>89</v>
      </c>
      <c r="E535" t="s">
        <v>9</v>
      </c>
      <c r="F535">
        <v>0</v>
      </c>
      <c r="G535">
        <v>6.0869999999999997</v>
      </c>
      <c r="H535" s="33">
        <v>3047</v>
      </c>
      <c r="I535">
        <v>3.0000000000000001E-3</v>
      </c>
      <c r="J535" t="s">
        <v>10</v>
      </c>
      <c r="K535" t="s">
        <v>10</v>
      </c>
      <c r="L535" t="s">
        <v>10</v>
      </c>
      <c r="M535" t="s">
        <v>10</v>
      </c>
      <c r="O535">
        <v>41</v>
      </c>
      <c r="P535" t="s">
        <v>700</v>
      </c>
      <c r="Q535" s="2">
        <v>44146.47388888889</v>
      </c>
      <c r="R535">
        <v>89</v>
      </c>
      <c r="S535" t="s">
        <v>9</v>
      </c>
      <c r="T535">
        <v>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C535">
        <v>41</v>
      </c>
      <c r="AD535" t="s">
        <v>700</v>
      </c>
      <c r="AE535" s="2">
        <v>44146.47388888889</v>
      </c>
      <c r="AF535">
        <v>89</v>
      </c>
      <c r="AG535" t="s">
        <v>9</v>
      </c>
      <c r="AH535">
        <v>0</v>
      </c>
      <c r="AI535">
        <v>12.14</v>
      </c>
      <c r="AJ535" s="33">
        <v>26473</v>
      </c>
      <c r="AK535">
        <v>3.7749999999999999</v>
      </c>
      <c r="AL535" t="s">
        <v>10</v>
      </c>
      <c r="AM535" t="s">
        <v>10</v>
      </c>
      <c r="AN535" t="s">
        <v>10</v>
      </c>
      <c r="AO535" t="s">
        <v>10</v>
      </c>
      <c r="AQ535" s="42">
        <v>1</v>
      </c>
      <c r="AR535" s="42"/>
      <c r="AS535" s="42"/>
      <c r="AT535" s="34">
        <f t="shared" si="30"/>
        <v>4.0684244412499986</v>
      </c>
      <c r="AU535" s="35">
        <f t="shared" si="31"/>
        <v>4898.9337456106705</v>
      </c>
    </row>
    <row r="536" spans="1:47" x14ac:dyDescent="0.3">
      <c r="A536">
        <v>42</v>
      </c>
      <c r="B536" t="s">
        <v>701</v>
      </c>
      <c r="C536" s="2">
        <v>44146.495115740741</v>
      </c>
      <c r="D536">
        <v>209</v>
      </c>
      <c r="E536" t="s">
        <v>9</v>
      </c>
      <c r="F536">
        <v>0</v>
      </c>
      <c r="G536">
        <v>6.08</v>
      </c>
      <c r="H536" s="33">
        <v>3093</v>
      </c>
      <c r="I536">
        <v>3.0000000000000001E-3</v>
      </c>
      <c r="J536" t="s">
        <v>10</v>
      </c>
      <c r="K536" t="s">
        <v>10</v>
      </c>
      <c r="L536" t="s">
        <v>10</v>
      </c>
      <c r="M536" t="s">
        <v>10</v>
      </c>
      <c r="O536">
        <v>42</v>
      </c>
      <c r="P536" t="s">
        <v>701</v>
      </c>
      <c r="Q536" s="2">
        <v>44146.495115740741</v>
      </c>
      <c r="R536">
        <v>209</v>
      </c>
      <c r="S536" t="s">
        <v>9</v>
      </c>
      <c r="T536">
        <v>0</v>
      </c>
      <c r="U536" t="s">
        <v>10</v>
      </c>
      <c r="V536" t="s">
        <v>10</v>
      </c>
      <c r="W536" t="s">
        <v>10</v>
      </c>
      <c r="X536" t="s">
        <v>10</v>
      </c>
      <c r="Y536" t="s">
        <v>10</v>
      </c>
      <c r="Z536" t="s">
        <v>10</v>
      </c>
      <c r="AA536" t="s">
        <v>10</v>
      </c>
      <c r="AC536">
        <v>42</v>
      </c>
      <c r="AD536" t="s">
        <v>701</v>
      </c>
      <c r="AE536" s="2">
        <v>44146.495115740741</v>
      </c>
      <c r="AF536">
        <v>209</v>
      </c>
      <c r="AG536" t="s">
        <v>9</v>
      </c>
      <c r="AH536">
        <v>0</v>
      </c>
      <c r="AI536">
        <v>12.153</v>
      </c>
      <c r="AJ536" s="33">
        <v>17830</v>
      </c>
      <c r="AK536">
        <v>2.5990000000000002</v>
      </c>
      <c r="AL536" t="s">
        <v>10</v>
      </c>
      <c r="AM536" t="s">
        <v>10</v>
      </c>
      <c r="AN536" t="s">
        <v>10</v>
      </c>
      <c r="AO536" t="s">
        <v>10</v>
      </c>
      <c r="AQ536" s="42">
        <v>1</v>
      </c>
      <c r="AR536" s="42"/>
      <c r="AS536" s="42"/>
      <c r="AT536" s="34">
        <f t="shared" si="30"/>
        <v>4.1988562912499994</v>
      </c>
      <c r="AU536" s="35">
        <f t="shared" si="31"/>
        <v>3320.5568583470003</v>
      </c>
    </row>
    <row r="537" spans="1:47" x14ac:dyDescent="0.3">
      <c r="A537">
        <v>43</v>
      </c>
      <c r="B537" t="s">
        <v>702</v>
      </c>
      <c r="C537" s="2">
        <v>44146.516377314816</v>
      </c>
      <c r="D537">
        <v>157</v>
      </c>
      <c r="E537" t="s">
        <v>9</v>
      </c>
      <c r="F537">
        <v>0</v>
      </c>
      <c r="G537">
        <v>6.0810000000000004</v>
      </c>
      <c r="H537" s="33">
        <v>3661</v>
      </c>
      <c r="I537">
        <v>4.0000000000000001E-3</v>
      </c>
      <c r="J537" t="s">
        <v>10</v>
      </c>
      <c r="K537" t="s">
        <v>10</v>
      </c>
      <c r="L537" t="s">
        <v>10</v>
      </c>
      <c r="M537" t="s">
        <v>10</v>
      </c>
      <c r="O537">
        <v>43</v>
      </c>
      <c r="P537" t="s">
        <v>702</v>
      </c>
      <c r="Q537" s="2">
        <v>44146.516377314816</v>
      </c>
      <c r="R537">
        <v>157</v>
      </c>
      <c r="S537" t="s">
        <v>9</v>
      </c>
      <c r="T537">
        <v>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C537">
        <v>43</v>
      </c>
      <c r="AD537" t="s">
        <v>702</v>
      </c>
      <c r="AE537" s="2">
        <v>44146.516377314816</v>
      </c>
      <c r="AF537">
        <v>157</v>
      </c>
      <c r="AG537" t="s">
        <v>9</v>
      </c>
      <c r="AH537">
        <v>0</v>
      </c>
      <c r="AI537">
        <v>12.148999999999999</v>
      </c>
      <c r="AJ537" s="33">
        <v>6334</v>
      </c>
      <c r="AK537">
        <v>1.036</v>
      </c>
      <c r="AL537" t="s">
        <v>10</v>
      </c>
      <c r="AM537" t="s">
        <v>10</v>
      </c>
      <c r="AN537" t="s">
        <v>10</v>
      </c>
      <c r="AO537" t="s">
        <v>10</v>
      </c>
      <c r="AQ537" s="42">
        <v>1</v>
      </c>
      <c r="AR537" s="42"/>
      <c r="AS537" s="42"/>
      <c r="AT537" s="34">
        <f t="shared" si="30"/>
        <v>5.81681707125</v>
      </c>
      <c r="AU537" s="35">
        <f t="shared" si="31"/>
        <v>1206.63529546988</v>
      </c>
    </row>
    <row r="538" spans="1:47" x14ac:dyDescent="0.3">
      <c r="A538">
        <v>44</v>
      </c>
      <c r="B538" t="s">
        <v>703</v>
      </c>
      <c r="C538" s="2">
        <v>44146.537627314814</v>
      </c>
      <c r="D538">
        <v>39</v>
      </c>
      <c r="E538" t="s">
        <v>9</v>
      </c>
      <c r="F538">
        <v>0</v>
      </c>
      <c r="G538">
        <v>6.0910000000000002</v>
      </c>
      <c r="H538" s="33">
        <v>2861</v>
      </c>
      <c r="I538">
        <v>2E-3</v>
      </c>
      <c r="J538" t="s">
        <v>10</v>
      </c>
      <c r="K538" t="s">
        <v>10</v>
      </c>
      <c r="L538" t="s">
        <v>10</v>
      </c>
      <c r="M538" t="s">
        <v>10</v>
      </c>
      <c r="O538">
        <v>44</v>
      </c>
      <c r="P538" t="s">
        <v>703</v>
      </c>
      <c r="Q538" s="2">
        <v>44146.537627314814</v>
      </c>
      <c r="R538">
        <v>39</v>
      </c>
      <c r="S538" t="s">
        <v>9</v>
      </c>
      <c r="T538">
        <v>0</v>
      </c>
      <c r="U538" t="s">
        <v>10</v>
      </c>
      <c r="V538" t="s">
        <v>10</v>
      </c>
      <c r="W538" t="s">
        <v>10</v>
      </c>
      <c r="X538" t="s">
        <v>10</v>
      </c>
      <c r="Y538" t="s">
        <v>10</v>
      </c>
      <c r="Z538" t="s">
        <v>10</v>
      </c>
      <c r="AA538" t="s">
        <v>10</v>
      </c>
      <c r="AC538">
        <v>44</v>
      </c>
      <c r="AD538" t="s">
        <v>703</v>
      </c>
      <c r="AE538" s="2">
        <v>44146.537627314814</v>
      </c>
      <c r="AF538">
        <v>39</v>
      </c>
      <c r="AG538" t="s">
        <v>9</v>
      </c>
      <c r="AH538">
        <v>0</v>
      </c>
      <c r="AI538">
        <v>12.148999999999999</v>
      </c>
      <c r="AJ538" s="33">
        <v>16527</v>
      </c>
      <c r="AK538">
        <v>2.4220000000000002</v>
      </c>
      <c r="AL538" t="s">
        <v>10</v>
      </c>
      <c r="AM538" t="s">
        <v>10</v>
      </c>
      <c r="AN538" t="s">
        <v>10</v>
      </c>
      <c r="AO538" t="s">
        <v>10</v>
      </c>
      <c r="AQ538" s="42">
        <v>1</v>
      </c>
      <c r="AR538" s="42"/>
      <c r="AS538" s="42"/>
      <c r="AT538" s="34">
        <f t="shared" si="30"/>
        <v>3.5419430712499995</v>
      </c>
      <c r="AU538" s="35">
        <f t="shared" si="31"/>
        <v>3081.7906936706704</v>
      </c>
    </row>
    <row r="539" spans="1:47" x14ac:dyDescent="0.3">
      <c r="A539">
        <v>45</v>
      </c>
      <c r="B539" t="s">
        <v>704</v>
      </c>
      <c r="C539" s="2">
        <v>44146.558854166666</v>
      </c>
      <c r="D539">
        <v>29</v>
      </c>
      <c r="E539" t="s">
        <v>9</v>
      </c>
      <c r="F539">
        <v>0</v>
      </c>
      <c r="G539">
        <v>6.0860000000000003</v>
      </c>
      <c r="H539" s="33">
        <v>3034</v>
      </c>
      <c r="I539">
        <v>3.0000000000000001E-3</v>
      </c>
      <c r="J539" t="s">
        <v>10</v>
      </c>
      <c r="K539" t="s">
        <v>10</v>
      </c>
      <c r="L539" t="s">
        <v>10</v>
      </c>
      <c r="M539" t="s">
        <v>10</v>
      </c>
      <c r="O539">
        <v>45</v>
      </c>
      <c r="P539" t="s">
        <v>704</v>
      </c>
      <c r="Q539" s="2">
        <v>44146.558854166666</v>
      </c>
      <c r="R539">
        <v>29</v>
      </c>
      <c r="S539" t="s">
        <v>9</v>
      </c>
      <c r="T539">
        <v>0</v>
      </c>
      <c r="U539" t="s">
        <v>10</v>
      </c>
      <c r="V539" t="s">
        <v>10</v>
      </c>
      <c r="W539" t="s">
        <v>10</v>
      </c>
      <c r="X539" t="s">
        <v>10</v>
      </c>
      <c r="Y539" t="s">
        <v>10</v>
      </c>
      <c r="Z539" t="s">
        <v>10</v>
      </c>
      <c r="AA539" t="s">
        <v>10</v>
      </c>
      <c r="AC539">
        <v>45</v>
      </c>
      <c r="AD539" t="s">
        <v>704</v>
      </c>
      <c r="AE539" s="2">
        <v>44146.558854166666</v>
      </c>
      <c r="AF539">
        <v>29</v>
      </c>
      <c r="AG539" t="s">
        <v>9</v>
      </c>
      <c r="AH539">
        <v>0</v>
      </c>
      <c r="AI539">
        <v>12.159000000000001</v>
      </c>
      <c r="AJ539" s="33">
        <v>14242</v>
      </c>
      <c r="AK539">
        <v>2.1110000000000002</v>
      </c>
      <c r="AL539" t="s">
        <v>10</v>
      </c>
      <c r="AM539" t="s">
        <v>10</v>
      </c>
      <c r="AN539" t="s">
        <v>10</v>
      </c>
      <c r="AO539" t="s">
        <v>10</v>
      </c>
      <c r="AQ539" s="42">
        <v>1</v>
      </c>
      <c r="AR539" s="42"/>
      <c r="AS539" s="42"/>
      <c r="AT539" s="34">
        <f t="shared" si="30"/>
        <v>4.0315795649999995</v>
      </c>
      <c r="AU539" s="35">
        <f t="shared" si="31"/>
        <v>2662.5648744177201</v>
      </c>
    </row>
    <row r="540" spans="1:47" x14ac:dyDescent="0.3">
      <c r="A540">
        <v>46</v>
      </c>
      <c r="B540" t="s">
        <v>705</v>
      </c>
      <c r="C540" s="2">
        <v>44146.580069444448</v>
      </c>
      <c r="D540">
        <v>123</v>
      </c>
      <c r="E540" t="s">
        <v>9</v>
      </c>
      <c r="F540">
        <v>0</v>
      </c>
      <c r="G540">
        <v>6.0880000000000001</v>
      </c>
      <c r="H540" s="33">
        <v>2923</v>
      </c>
      <c r="I540">
        <v>3.0000000000000001E-3</v>
      </c>
      <c r="J540" t="s">
        <v>10</v>
      </c>
      <c r="K540" t="s">
        <v>10</v>
      </c>
      <c r="L540" t="s">
        <v>10</v>
      </c>
      <c r="M540" t="s">
        <v>10</v>
      </c>
      <c r="O540">
        <v>46</v>
      </c>
      <c r="P540" t="s">
        <v>705</v>
      </c>
      <c r="Q540" s="2">
        <v>44146.580069444448</v>
      </c>
      <c r="R540">
        <v>123</v>
      </c>
      <c r="S540" t="s">
        <v>9</v>
      </c>
      <c r="T540">
        <v>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C540">
        <v>46</v>
      </c>
      <c r="AD540" t="s">
        <v>705</v>
      </c>
      <c r="AE540" s="2">
        <v>44146.580069444448</v>
      </c>
      <c r="AF540">
        <v>123</v>
      </c>
      <c r="AG540" t="s">
        <v>9</v>
      </c>
      <c r="AH540">
        <v>0</v>
      </c>
      <c r="AI540">
        <v>12.162000000000001</v>
      </c>
      <c r="AJ540" s="33">
        <v>17504</v>
      </c>
      <c r="AK540">
        <v>2.5550000000000002</v>
      </c>
      <c r="AL540" t="s">
        <v>10</v>
      </c>
      <c r="AM540" t="s">
        <v>10</v>
      </c>
      <c r="AN540" t="s">
        <v>10</v>
      </c>
      <c r="AO540" t="s">
        <v>10</v>
      </c>
      <c r="AQ540" s="42">
        <v>1</v>
      </c>
      <c r="AR540" s="42"/>
      <c r="AS540" s="42"/>
      <c r="AT540" s="34">
        <f t="shared" si="30"/>
        <v>3.7172734912499994</v>
      </c>
      <c r="AU540" s="35">
        <f t="shared" si="31"/>
        <v>3260.83949869568</v>
      </c>
    </row>
    <row r="541" spans="1:47" x14ac:dyDescent="0.3">
      <c r="A541">
        <v>47</v>
      </c>
      <c r="B541" t="s">
        <v>706</v>
      </c>
      <c r="C541" s="2">
        <v>44146.6012962963</v>
      </c>
      <c r="D541">
        <v>86</v>
      </c>
      <c r="E541" t="s">
        <v>9</v>
      </c>
      <c r="F541">
        <v>0</v>
      </c>
      <c r="G541">
        <v>6.085</v>
      </c>
      <c r="H541" s="33">
        <v>3208</v>
      </c>
      <c r="I541">
        <v>3.0000000000000001E-3</v>
      </c>
      <c r="J541" t="s">
        <v>10</v>
      </c>
      <c r="K541" t="s">
        <v>10</v>
      </c>
      <c r="L541" t="s">
        <v>10</v>
      </c>
      <c r="M541" t="s">
        <v>10</v>
      </c>
      <c r="O541">
        <v>47</v>
      </c>
      <c r="P541" t="s">
        <v>706</v>
      </c>
      <c r="Q541" s="2">
        <v>44146.6012962963</v>
      </c>
      <c r="R541">
        <v>86</v>
      </c>
      <c r="S541" t="s">
        <v>9</v>
      </c>
      <c r="T541">
        <v>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C541">
        <v>47</v>
      </c>
      <c r="AD541" t="s">
        <v>706</v>
      </c>
      <c r="AE541" s="2">
        <v>44146.6012962963</v>
      </c>
      <c r="AF541">
        <v>86</v>
      </c>
      <c r="AG541" t="s">
        <v>9</v>
      </c>
      <c r="AH541">
        <v>0</v>
      </c>
      <c r="AI541">
        <v>12.167</v>
      </c>
      <c r="AJ541" s="33">
        <v>6891</v>
      </c>
      <c r="AK541">
        <v>1.1120000000000001</v>
      </c>
      <c r="AL541" t="s">
        <v>10</v>
      </c>
      <c r="AM541" t="s">
        <v>10</v>
      </c>
      <c r="AN541" t="s">
        <v>10</v>
      </c>
      <c r="AO541" t="s">
        <v>10</v>
      </c>
      <c r="AQ541" s="42">
        <v>1</v>
      </c>
      <c r="AR541" s="42"/>
      <c r="AS541" s="42"/>
      <c r="AT541" s="34">
        <f t="shared" si="30"/>
        <v>4.5253293600000006</v>
      </c>
      <c r="AU541" s="35">
        <f t="shared" si="31"/>
        <v>1309.4407112496299</v>
      </c>
    </row>
    <row r="542" spans="1:47" x14ac:dyDescent="0.3">
      <c r="A542">
        <v>48</v>
      </c>
      <c r="B542" t="s">
        <v>707</v>
      </c>
      <c r="C542" s="2">
        <v>44146.622534722221</v>
      </c>
      <c r="D542">
        <v>48</v>
      </c>
      <c r="E542" t="s">
        <v>9</v>
      </c>
      <c r="F542">
        <v>0</v>
      </c>
      <c r="G542">
        <v>6.0910000000000002</v>
      </c>
      <c r="H542" s="33">
        <v>2286</v>
      </c>
      <c r="I542">
        <v>2E-3</v>
      </c>
      <c r="J542" t="s">
        <v>10</v>
      </c>
      <c r="K542" t="s">
        <v>10</v>
      </c>
      <c r="L542" t="s">
        <v>10</v>
      </c>
      <c r="M542" t="s">
        <v>10</v>
      </c>
      <c r="O542">
        <v>48</v>
      </c>
      <c r="P542" t="s">
        <v>707</v>
      </c>
      <c r="Q542" s="2">
        <v>44146.622534722221</v>
      </c>
      <c r="R542">
        <v>48</v>
      </c>
      <c r="S542" t="s">
        <v>9</v>
      </c>
      <c r="T542">
        <v>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C542">
        <v>48</v>
      </c>
      <c r="AD542" t="s">
        <v>707</v>
      </c>
      <c r="AE542" s="2">
        <v>44146.622534722221</v>
      </c>
      <c r="AF542">
        <v>48</v>
      </c>
      <c r="AG542" t="s">
        <v>9</v>
      </c>
      <c r="AH542">
        <v>0</v>
      </c>
      <c r="AI542">
        <v>12.143000000000001</v>
      </c>
      <c r="AJ542" s="33">
        <v>29065</v>
      </c>
      <c r="AK542">
        <v>4.1289999999999996</v>
      </c>
      <c r="AL542" t="s">
        <v>10</v>
      </c>
      <c r="AM542" t="s">
        <v>10</v>
      </c>
      <c r="AN542" t="s">
        <v>10</v>
      </c>
      <c r="AO542" t="s">
        <v>10</v>
      </c>
      <c r="AQ542" s="42">
        <v>1</v>
      </c>
      <c r="AR542" s="42"/>
      <c r="AS542" s="42"/>
      <c r="AT542" s="34">
        <f t="shared" si="30"/>
        <v>1.9236781649999992</v>
      </c>
      <c r="AU542" s="35">
        <f t="shared" si="31"/>
        <v>5370.4545218967496</v>
      </c>
    </row>
    <row r="543" spans="1:47" x14ac:dyDescent="0.3">
      <c r="A543">
        <v>39</v>
      </c>
      <c r="B543" t="s">
        <v>172</v>
      </c>
      <c r="C543" s="2">
        <v>44019.493333333332</v>
      </c>
      <c r="D543">
        <v>29</v>
      </c>
      <c r="E543" t="s">
        <v>9</v>
      </c>
      <c r="F543">
        <v>0</v>
      </c>
      <c r="G543">
        <v>6.0439999999999996</v>
      </c>
      <c r="H543" s="33">
        <v>3394</v>
      </c>
      <c r="I543">
        <v>3.0000000000000001E-3</v>
      </c>
      <c r="J543" t="s">
        <v>10</v>
      </c>
      <c r="K543" t="s">
        <v>10</v>
      </c>
      <c r="L543" t="s">
        <v>10</v>
      </c>
      <c r="M543" t="s">
        <v>10</v>
      </c>
      <c r="O543">
        <v>39</v>
      </c>
      <c r="P543" t="s">
        <v>172</v>
      </c>
      <c r="Q543" s="2">
        <v>44019.493333333332</v>
      </c>
      <c r="R543">
        <v>29</v>
      </c>
      <c r="S543" t="s">
        <v>9</v>
      </c>
      <c r="T543">
        <v>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C543">
        <v>39</v>
      </c>
      <c r="AD543" t="s">
        <v>172</v>
      </c>
      <c r="AE543" s="2">
        <v>44019.493333333332</v>
      </c>
      <c r="AF543">
        <v>29</v>
      </c>
      <c r="AG543" t="s">
        <v>9</v>
      </c>
      <c r="AH543">
        <v>0</v>
      </c>
      <c r="AI543">
        <v>12.166</v>
      </c>
      <c r="AJ543" s="33">
        <v>5061</v>
      </c>
      <c r="AK543">
        <v>0.86299999999999999</v>
      </c>
      <c r="AL543" t="s">
        <v>10</v>
      </c>
      <c r="AM543" t="s">
        <v>10</v>
      </c>
      <c r="AN543" t="s">
        <v>10</v>
      </c>
      <c r="AO543" t="s">
        <v>10</v>
      </c>
      <c r="AT543" s="34">
        <f t="shared" si="30"/>
        <v>5.0545537649999979</v>
      </c>
      <c r="AU543" s="35">
        <f>((-0.00000006277*AJ543^2)+(0.1854*AJ543)+(34.83))</f>
        <v>971.53162673283009</v>
      </c>
    </row>
    <row r="544" spans="1:47" x14ac:dyDescent="0.3">
      <c r="A544">
        <v>37</v>
      </c>
      <c r="B544" t="s">
        <v>708</v>
      </c>
      <c r="C544" s="2">
        <v>44168.493750000001</v>
      </c>
      <c r="D544" t="s">
        <v>8</v>
      </c>
      <c r="E544" t="s">
        <v>9</v>
      </c>
      <c r="F544">
        <v>0</v>
      </c>
      <c r="G544">
        <v>6.1029999999999998</v>
      </c>
      <c r="H544" s="33">
        <v>1720</v>
      </c>
      <c r="I544">
        <v>1E-3</v>
      </c>
      <c r="J544" t="s">
        <v>10</v>
      </c>
      <c r="K544" t="s">
        <v>10</v>
      </c>
      <c r="L544" t="s">
        <v>10</v>
      </c>
      <c r="M544" t="s">
        <v>10</v>
      </c>
      <c r="O544">
        <v>37</v>
      </c>
      <c r="P544" t="s">
        <v>708</v>
      </c>
      <c r="Q544" s="2">
        <v>44168.493750000001</v>
      </c>
      <c r="R544" t="s">
        <v>8</v>
      </c>
      <c r="S544" t="s">
        <v>9</v>
      </c>
      <c r="T544">
        <v>0</v>
      </c>
      <c r="U544" t="s">
        <v>10</v>
      </c>
      <c r="V544" t="s">
        <v>10</v>
      </c>
      <c r="W544" t="s">
        <v>10</v>
      </c>
      <c r="X544" t="s">
        <v>10</v>
      </c>
      <c r="Y544" t="s">
        <v>10</v>
      </c>
      <c r="Z544" t="s">
        <v>10</v>
      </c>
      <c r="AA544" t="s">
        <v>10</v>
      </c>
      <c r="AC544">
        <v>37</v>
      </c>
      <c r="AD544" t="s">
        <v>708</v>
      </c>
      <c r="AE544" s="2">
        <v>44168.493750000001</v>
      </c>
      <c r="AF544" t="s">
        <v>8</v>
      </c>
      <c r="AG544" t="s">
        <v>9</v>
      </c>
      <c r="AH544">
        <v>0</v>
      </c>
      <c r="AI544">
        <v>12.295</v>
      </c>
      <c r="AJ544" s="33">
        <v>2091</v>
      </c>
      <c r="AK544">
        <v>0.46</v>
      </c>
      <c r="AL544" t="s">
        <v>10</v>
      </c>
      <c r="AM544" t="s">
        <v>10</v>
      </c>
      <c r="AN544" t="s">
        <v>10</v>
      </c>
      <c r="AO544" t="s">
        <v>10</v>
      </c>
      <c r="AQ544" s="55">
        <v>1</v>
      </c>
      <c r="AT544">
        <v>0.34</v>
      </c>
      <c r="AU544">
        <v>422</v>
      </c>
    </row>
    <row r="545" spans="1:47" x14ac:dyDescent="0.3">
      <c r="A545">
        <v>38</v>
      </c>
      <c r="B545" t="s">
        <v>709</v>
      </c>
      <c r="C545" s="2">
        <v>44168.515277777777</v>
      </c>
      <c r="D545" t="s">
        <v>112</v>
      </c>
      <c r="E545" t="s">
        <v>9</v>
      </c>
      <c r="F545">
        <v>0</v>
      </c>
      <c r="G545">
        <v>6.1219999999999999</v>
      </c>
      <c r="H545" s="33">
        <v>1853</v>
      </c>
      <c r="I545">
        <v>1E-3</v>
      </c>
      <c r="J545" t="s">
        <v>10</v>
      </c>
      <c r="K545" t="s">
        <v>10</v>
      </c>
      <c r="L545" t="s">
        <v>10</v>
      </c>
      <c r="M545" t="s">
        <v>10</v>
      </c>
      <c r="O545">
        <v>38</v>
      </c>
      <c r="P545" t="s">
        <v>709</v>
      </c>
      <c r="Q545" s="2">
        <v>44168.515277777777</v>
      </c>
      <c r="R545" t="s">
        <v>112</v>
      </c>
      <c r="S545" t="s">
        <v>9</v>
      </c>
      <c r="T545">
        <v>0</v>
      </c>
      <c r="U545" t="s">
        <v>10</v>
      </c>
      <c r="V545" t="s">
        <v>10</v>
      </c>
      <c r="W545" t="s">
        <v>10</v>
      </c>
      <c r="X545" t="s">
        <v>10</v>
      </c>
      <c r="Y545" t="s">
        <v>10</v>
      </c>
      <c r="Z545" t="s">
        <v>10</v>
      </c>
      <c r="AA545" t="s">
        <v>10</v>
      </c>
      <c r="AC545">
        <v>38</v>
      </c>
      <c r="AD545" t="s">
        <v>709</v>
      </c>
      <c r="AE545" s="2">
        <v>44168.515277777777</v>
      </c>
      <c r="AF545" t="s">
        <v>112</v>
      </c>
      <c r="AG545" t="s">
        <v>9</v>
      </c>
      <c r="AH545">
        <v>0</v>
      </c>
      <c r="AI545">
        <v>12.29</v>
      </c>
      <c r="AJ545" s="33">
        <v>2037</v>
      </c>
      <c r="AK545">
        <v>0.45200000000000001</v>
      </c>
      <c r="AL545" t="s">
        <v>10</v>
      </c>
      <c r="AM545" t="s">
        <v>10</v>
      </c>
      <c r="AN545" t="s">
        <v>10</v>
      </c>
      <c r="AO545" t="s">
        <v>10</v>
      </c>
      <c r="AQ545" s="55">
        <v>3</v>
      </c>
      <c r="AR545" t="s">
        <v>710</v>
      </c>
      <c r="AT545">
        <v>0.71</v>
      </c>
      <c r="AU545">
        <v>412</v>
      </c>
    </row>
    <row r="546" spans="1:47" x14ac:dyDescent="0.3">
      <c r="A546">
        <v>39</v>
      </c>
      <c r="B546" t="s">
        <v>711</v>
      </c>
      <c r="C546" s="2">
        <v>44168.536805555559</v>
      </c>
      <c r="D546">
        <v>71</v>
      </c>
      <c r="E546" t="s">
        <v>9</v>
      </c>
      <c r="F546">
        <v>0</v>
      </c>
      <c r="G546">
        <v>6.069</v>
      </c>
      <c r="H546" s="33">
        <v>2713</v>
      </c>
      <c r="I546">
        <v>2E-3</v>
      </c>
      <c r="J546" t="s">
        <v>10</v>
      </c>
      <c r="K546" t="s">
        <v>10</v>
      </c>
      <c r="L546" t="s">
        <v>10</v>
      </c>
      <c r="M546" t="s">
        <v>10</v>
      </c>
      <c r="O546">
        <v>39</v>
      </c>
      <c r="P546" t="s">
        <v>711</v>
      </c>
      <c r="Q546" s="2">
        <v>44168.536805555559</v>
      </c>
      <c r="R546">
        <v>71</v>
      </c>
      <c r="S546" t="s">
        <v>9</v>
      </c>
      <c r="T546">
        <v>0</v>
      </c>
      <c r="U546" t="s">
        <v>10</v>
      </c>
      <c r="V546" t="s">
        <v>10</v>
      </c>
      <c r="W546" t="s">
        <v>10</v>
      </c>
      <c r="X546" t="s">
        <v>10</v>
      </c>
      <c r="Y546" t="s">
        <v>10</v>
      </c>
      <c r="Z546" t="s">
        <v>10</v>
      </c>
      <c r="AA546" t="s">
        <v>10</v>
      </c>
      <c r="AC546">
        <v>39</v>
      </c>
      <c r="AD546" t="s">
        <v>711</v>
      </c>
      <c r="AE546" s="2">
        <v>44168.536805555559</v>
      </c>
      <c r="AF546">
        <v>71</v>
      </c>
      <c r="AG546" t="s">
        <v>9</v>
      </c>
      <c r="AH546">
        <v>0</v>
      </c>
      <c r="AI546">
        <v>12.221</v>
      </c>
      <c r="AJ546" s="33">
        <v>7505</v>
      </c>
      <c r="AK546">
        <v>1.1950000000000001</v>
      </c>
      <c r="AL546" t="s">
        <v>10</v>
      </c>
      <c r="AM546" t="s">
        <v>10</v>
      </c>
      <c r="AN546" t="s">
        <v>10</v>
      </c>
      <c r="AO546" t="s">
        <v>10</v>
      </c>
      <c r="AQ546" s="55">
        <v>1</v>
      </c>
      <c r="AT546">
        <v>3.12</v>
      </c>
      <c r="AU546">
        <v>1423</v>
      </c>
    </row>
    <row r="547" spans="1:47" x14ac:dyDescent="0.3">
      <c r="A547">
        <v>40</v>
      </c>
      <c r="B547" t="s">
        <v>712</v>
      </c>
      <c r="C547" s="2">
        <v>44168.557638888888</v>
      </c>
      <c r="D547">
        <v>191</v>
      </c>
      <c r="E547" t="s">
        <v>9</v>
      </c>
      <c r="F547">
        <v>0</v>
      </c>
      <c r="G547">
        <v>6.0679999999999996</v>
      </c>
      <c r="H547" s="33">
        <v>3342</v>
      </c>
      <c r="I547">
        <v>3.0000000000000001E-3</v>
      </c>
      <c r="J547" t="s">
        <v>10</v>
      </c>
      <c r="K547" t="s">
        <v>10</v>
      </c>
      <c r="L547" t="s">
        <v>10</v>
      </c>
      <c r="M547" t="s">
        <v>10</v>
      </c>
      <c r="O547">
        <v>40</v>
      </c>
      <c r="P547" t="s">
        <v>712</v>
      </c>
      <c r="Q547" s="2">
        <v>44168.557638888888</v>
      </c>
      <c r="R547">
        <v>191</v>
      </c>
      <c r="S547" t="s">
        <v>9</v>
      </c>
      <c r="T547">
        <v>0</v>
      </c>
      <c r="U547" t="s">
        <v>10</v>
      </c>
      <c r="V547" t="s">
        <v>10</v>
      </c>
      <c r="W547" t="s">
        <v>10</v>
      </c>
      <c r="X547" t="s">
        <v>10</v>
      </c>
      <c r="Y547" t="s">
        <v>10</v>
      </c>
      <c r="Z547" t="s">
        <v>10</v>
      </c>
      <c r="AA547" t="s">
        <v>10</v>
      </c>
      <c r="AC547">
        <v>40</v>
      </c>
      <c r="AD547" t="s">
        <v>712</v>
      </c>
      <c r="AE547" s="2">
        <v>44168.557638888888</v>
      </c>
      <c r="AF547">
        <v>191</v>
      </c>
      <c r="AG547" t="s">
        <v>9</v>
      </c>
      <c r="AH547">
        <v>0</v>
      </c>
      <c r="AI547">
        <v>12.227</v>
      </c>
      <c r="AJ547" s="33">
        <v>13991</v>
      </c>
      <c r="AK547">
        <v>2.077</v>
      </c>
      <c r="AL547" t="s">
        <v>10</v>
      </c>
      <c r="AM547" t="s">
        <v>10</v>
      </c>
      <c r="AN547" t="s">
        <v>10</v>
      </c>
      <c r="AO547" t="s">
        <v>10</v>
      </c>
      <c r="AQ547" s="55">
        <v>1</v>
      </c>
      <c r="AT547">
        <v>4.91</v>
      </c>
      <c r="AU547">
        <v>2616</v>
      </c>
    </row>
    <row r="548" spans="1:47" x14ac:dyDescent="0.3">
      <c r="A548">
        <v>41</v>
      </c>
      <c r="B548" t="s">
        <v>713</v>
      </c>
      <c r="C548" s="2">
        <v>44168.57916666667</v>
      </c>
      <c r="D548">
        <v>193</v>
      </c>
      <c r="E548" t="s">
        <v>9</v>
      </c>
      <c r="F548">
        <v>0</v>
      </c>
      <c r="G548">
        <v>6.0650000000000004</v>
      </c>
      <c r="H548" s="33">
        <v>4237</v>
      </c>
      <c r="I548">
        <v>4.0000000000000001E-3</v>
      </c>
      <c r="J548" t="s">
        <v>10</v>
      </c>
      <c r="K548" t="s">
        <v>10</v>
      </c>
      <c r="L548" t="s">
        <v>10</v>
      </c>
      <c r="M548" t="s">
        <v>10</v>
      </c>
      <c r="O548">
        <v>41</v>
      </c>
      <c r="P548" t="s">
        <v>713</v>
      </c>
      <c r="Q548" s="2">
        <v>44168.57916666667</v>
      </c>
      <c r="R548">
        <v>193</v>
      </c>
      <c r="S548" t="s">
        <v>9</v>
      </c>
      <c r="T548">
        <v>0</v>
      </c>
      <c r="U548" t="s">
        <v>10</v>
      </c>
      <c r="V548" t="s">
        <v>10</v>
      </c>
      <c r="W548" t="s">
        <v>10</v>
      </c>
      <c r="X548" t="s">
        <v>10</v>
      </c>
      <c r="Y548" t="s">
        <v>10</v>
      </c>
      <c r="Z548" t="s">
        <v>10</v>
      </c>
      <c r="AA548" t="s">
        <v>10</v>
      </c>
      <c r="AC548">
        <v>41</v>
      </c>
      <c r="AD548" t="s">
        <v>713</v>
      </c>
      <c r="AE548" s="2">
        <v>44168.57916666667</v>
      </c>
      <c r="AF548">
        <v>193</v>
      </c>
      <c r="AG548" t="s">
        <v>9</v>
      </c>
      <c r="AH548">
        <v>0</v>
      </c>
      <c r="AI548">
        <v>12.224</v>
      </c>
      <c r="AJ548" s="33">
        <v>14683</v>
      </c>
      <c r="AK548">
        <v>2.1709999999999998</v>
      </c>
      <c r="AL548" t="s">
        <v>10</v>
      </c>
      <c r="AM548" t="s">
        <v>10</v>
      </c>
      <c r="AN548" t="s">
        <v>10</v>
      </c>
      <c r="AO548" t="s">
        <v>10</v>
      </c>
      <c r="AQ548" s="55">
        <v>1</v>
      </c>
      <c r="AT548">
        <v>7.47</v>
      </c>
      <c r="AU548">
        <v>2744</v>
      </c>
    </row>
    <row r="549" spans="1:47" x14ac:dyDescent="0.3">
      <c r="A549">
        <v>42</v>
      </c>
      <c r="B549" t="s">
        <v>714</v>
      </c>
      <c r="C549" s="2">
        <v>44168.600694444445</v>
      </c>
      <c r="D549">
        <v>22</v>
      </c>
      <c r="E549" t="s">
        <v>9</v>
      </c>
      <c r="F549">
        <v>0</v>
      </c>
      <c r="G549">
        <v>6.0519999999999996</v>
      </c>
      <c r="H549" s="33">
        <v>157134</v>
      </c>
      <c r="I549">
        <v>0.23200000000000001</v>
      </c>
      <c r="J549" t="s">
        <v>10</v>
      </c>
      <c r="K549" t="s">
        <v>10</v>
      </c>
      <c r="L549" t="s">
        <v>10</v>
      </c>
      <c r="M549" t="s">
        <v>10</v>
      </c>
      <c r="O549">
        <v>42</v>
      </c>
      <c r="P549" t="s">
        <v>714</v>
      </c>
      <c r="Q549" s="2">
        <v>44168.600694444445</v>
      </c>
      <c r="R549">
        <v>22</v>
      </c>
      <c r="S549" t="s">
        <v>9</v>
      </c>
      <c r="T549">
        <v>0</v>
      </c>
      <c r="U549">
        <v>6.0069999999999997</v>
      </c>
      <c r="V549">
        <v>1068</v>
      </c>
      <c r="W549">
        <v>0.79400000000000004</v>
      </c>
      <c r="X549" t="s">
        <v>10</v>
      </c>
      <c r="Y549" t="s">
        <v>10</v>
      </c>
      <c r="Z549" t="s">
        <v>10</v>
      </c>
      <c r="AA549" t="s">
        <v>10</v>
      </c>
      <c r="AC549">
        <v>42</v>
      </c>
      <c r="AD549" t="s">
        <v>714</v>
      </c>
      <c r="AE549" s="2">
        <v>44168.600694444445</v>
      </c>
      <c r="AF549">
        <v>22</v>
      </c>
      <c r="AG549" t="s">
        <v>9</v>
      </c>
      <c r="AH549">
        <v>0</v>
      </c>
      <c r="AI549">
        <v>12.22</v>
      </c>
      <c r="AJ549" s="33">
        <v>20709</v>
      </c>
      <c r="AK549">
        <v>2.9910000000000001</v>
      </c>
      <c r="AL549" t="s">
        <v>10</v>
      </c>
      <c r="AM549" t="s">
        <v>10</v>
      </c>
      <c r="AN549" t="s">
        <v>10</v>
      </c>
      <c r="AO549" t="s">
        <v>10</v>
      </c>
      <c r="AQ549" s="55">
        <v>1</v>
      </c>
      <c r="AT549">
        <v>473.88</v>
      </c>
      <c r="AU549">
        <v>3847</v>
      </c>
    </row>
    <row r="550" spans="1:47" x14ac:dyDescent="0.3">
      <c r="A550">
        <v>43</v>
      </c>
      <c r="B550" t="s">
        <v>715</v>
      </c>
      <c r="C550" s="2">
        <v>44168.621527777781</v>
      </c>
      <c r="D550">
        <v>66</v>
      </c>
      <c r="E550" t="s">
        <v>9</v>
      </c>
      <c r="F550">
        <v>0</v>
      </c>
      <c r="G550">
        <v>6.0650000000000004</v>
      </c>
      <c r="H550" s="33">
        <v>3322</v>
      </c>
      <c r="I550">
        <v>3.0000000000000001E-3</v>
      </c>
      <c r="J550" t="s">
        <v>10</v>
      </c>
      <c r="K550" t="s">
        <v>10</v>
      </c>
      <c r="L550" t="s">
        <v>10</v>
      </c>
      <c r="M550" t="s">
        <v>10</v>
      </c>
      <c r="O550">
        <v>43</v>
      </c>
      <c r="P550" t="s">
        <v>715</v>
      </c>
      <c r="Q550" s="2">
        <v>44168.621527777781</v>
      </c>
      <c r="R550">
        <v>66</v>
      </c>
      <c r="S550" t="s">
        <v>9</v>
      </c>
      <c r="T550">
        <v>0</v>
      </c>
      <c r="U550" t="s">
        <v>10</v>
      </c>
      <c r="V550" t="s">
        <v>10</v>
      </c>
      <c r="W550" t="s">
        <v>10</v>
      </c>
      <c r="X550" t="s">
        <v>10</v>
      </c>
      <c r="Y550" t="s">
        <v>10</v>
      </c>
      <c r="Z550" t="s">
        <v>10</v>
      </c>
      <c r="AA550" t="s">
        <v>10</v>
      </c>
      <c r="AC550">
        <v>43</v>
      </c>
      <c r="AD550" t="s">
        <v>715</v>
      </c>
      <c r="AE550" s="2">
        <v>44168.621527777781</v>
      </c>
      <c r="AF550">
        <v>66</v>
      </c>
      <c r="AG550" t="s">
        <v>9</v>
      </c>
      <c r="AH550">
        <v>0</v>
      </c>
      <c r="AI550">
        <v>12.225</v>
      </c>
      <c r="AJ550" s="33">
        <v>6203</v>
      </c>
      <c r="AK550">
        <v>1.018</v>
      </c>
      <c r="AL550" t="s">
        <v>10</v>
      </c>
      <c r="AM550" t="s">
        <v>10</v>
      </c>
      <c r="AN550" t="s">
        <v>10</v>
      </c>
      <c r="AO550" t="s">
        <v>10</v>
      </c>
      <c r="AQ550" s="55">
        <v>1</v>
      </c>
      <c r="AT550">
        <v>4.8499999999999996</v>
      </c>
      <c r="AU550">
        <v>1182</v>
      </c>
    </row>
    <row r="551" spans="1:47" x14ac:dyDescent="0.3">
      <c r="A551">
        <v>44</v>
      </c>
      <c r="B551" t="s">
        <v>716</v>
      </c>
      <c r="C551" s="2">
        <v>44168.643055555556</v>
      </c>
      <c r="D551">
        <v>12</v>
      </c>
      <c r="E551" t="s">
        <v>9</v>
      </c>
      <c r="F551">
        <v>0</v>
      </c>
      <c r="G551">
        <v>6.0650000000000004</v>
      </c>
      <c r="H551" s="33">
        <v>3583</v>
      </c>
      <c r="I551">
        <v>3.0000000000000001E-3</v>
      </c>
      <c r="J551" t="s">
        <v>10</v>
      </c>
      <c r="K551" t="s">
        <v>10</v>
      </c>
      <c r="L551" t="s">
        <v>10</v>
      </c>
      <c r="M551" t="s">
        <v>10</v>
      </c>
      <c r="O551">
        <v>44</v>
      </c>
      <c r="P551" t="s">
        <v>716</v>
      </c>
      <c r="Q551" s="2">
        <v>44168.643055555556</v>
      </c>
      <c r="R551">
        <v>12</v>
      </c>
      <c r="S551" t="s">
        <v>9</v>
      </c>
      <c r="T551">
        <v>0</v>
      </c>
      <c r="U551" t="s">
        <v>10</v>
      </c>
      <c r="V551" t="s">
        <v>10</v>
      </c>
      <c r="W551" t="s">
        <v>10</v>
      </c>
      <c r="X551" t="s">
        <v>10</v>
      </c>
      <c r="Y551" t="s">
        <v>10</v>
      </c>
      <c r="Z551" t="s">
        <v>10</v>
      </c>
      <c r="AA551" t="s">
        <v>10</v>
      </c>
      <c r="AC551">
        <v>44</v>
      </c>
      <c r="AD551" t="s">
        <v>716</v>
      </c>
      <c r="AE551" s="2">
        <v>44168.643055555556</v>
      </c>
      <c r="AF551">
        <v>12</v>
      </c>
      <c r="AG551" t="s">
        <v>9</v>
      </c>
      <c r="AH551">
        <v>0</v>
      </c>
      <c r="AI551">
        <v>12.228999999999999</v>
      </c>
      <c r="AJ551" s="33">
        <v>13460</v>
      </c>
      <c r="AK551">
        <v>2.0049999999999999</v>
      </c>
      <c r="AL551" t="s">
        <v>10</v>
      </c>
      <c r="AM551" t="s">
        <v>10</v>
      </c>
      <c r="AN551" t="s">
        <v>10</v>
      </c>
      <c r="AO551" t="s">
        <v>10</v>
      </c>
      <c r="AQ551" s="55">
        <v>1</v>
      </c>
      <c r="AT551">
        <v>5.59</v>
      </c>
      <c r="AU551">
        <v>2519</v>
      </c>
    </row>
    <row r="552" spans="1:47" x14ac:dyDescent="0.3">
      <c r="A552">
        <v>45</v>
      </c>
      <c r="B552" t="s">
        <v>717</v>
      </c>
      <c r="C552" s="2">
        <v>44168.663888888892</v>
      </c>
      <c r="D552">
        <v>145</v>
      </c>
      <c r="E552" t="s">
        <v>9</v>
      </c>
      <c r="F552">
        <v>0</v>
      </c>
      <c r="G552">
        <v>6.0529999999999999</v>
      </c>
      <c r="H552" s="33">
        <v>168182</v>
      </c>
      <c r="I552">
        <v>0.249</v>
      </c>
      <c r="J552" t="s">
        <v>10</v>
      </c>
      <c r="K552" t="s">
        <v>10</v>
      </c>
      <c r="L552" t="s">
        <v>10</v>
      </c>
      <c r="M552" t="s">
        <v>10</v>
      </c>
      <c r="O552">
        <v>45</v>
      </c>
      <c r="P552" t="s">
        <v>717</v>
      </c>
      <c r="Q552" s="2">
        <v>44168.663888888892</v>
      </c>
      <c r="R552">
        <v>145</v>
      </c>
      <c r="S552" t="s">
        <v>9</v>
      </c>
      <c r="T552">
        <v>0</v>
      </c>
      <c r="U552" t="s">
        <v>10</v>
      </c>
      <c r="V552" t="s">
        <v>10</v>
      </c>
      <c r="W552" t="s">
        <v>10</v>
      </c>
      <c r="X552" t="s">
        <v>10</v>
      </c>
      <c r="Y552" t="s">
        <v>10</v>
      </c>
      <c r="Z552" t="s">
        <v>10</v>
      </c>
      <c r="AA552" t="s">
        <v>10</v>
      </c>
      <c r="AC552">
        <v>45</v>
      </c>
      <c r="AD552" t="s">
        <v>717</v>
      </c>
      <c r="AE552" s="2">
        <v>44168.663888888892</v>
      </c>
      <c r="AF552">
        <v>145</v>
      </c>
      <c r="AG552" t="s">
        <v>9</v>
      </c>
      <c r="AH552">
        <v>0</v>
      </c>
      <c r="AI552">
        <v>12.224</v>
      </c>
      <c r="AJ552" s="33">
        <v>20083</v>
      </c>
      <c r="AK552">
        <v>2.9049999999999998</v>
      </c>
      <c r="AL552" t="s">
        <v>10</v>
      </c>
      <c r="AM552" t="s">
        <v>10</v>
      </c>
      <c r="AN552" t="s">
        <v>10</v>
      </c>
      <c r="AO552" t="s">
        <v>10</v>
      </c>
      <c r="AQ552" s="55">
        <v>1</v>
      </c>
      <c r="AT552">
        <v>505.64</v>
      </c>
      <c r="AU552">
        <v>3733</v>
      </c>
    </row>
    <row r="553" spans="1:47" x14ac:dyDescent="0.3">
      <c r="A553">
        <v>46</v>
      </c>
      <c r="B553" t="s">
        <v>718</v>
      </c>
      <c r="C553" s="2">
        <v>44168.685416666667</v>
      </c>
      <c r="D553">
        <v>62</v>
      </c>
      <c r="E553" t="s">
        <v>9</v>
      </c>
      <c r="F553">
        <v>0</v>
      </c>
      <c r="G553">
        <v>6.0609999999999999</v>
      </c>
      <c r="H553" s="33">
        <v>3951</v>
      </c>
      <c r="I553">
        <v>4.0000000000000001E-3</v>
      </c>
      <c r="J553" t="s">
        <v>10</v>
      </c>
      <c r="K553" t="s">
        <v>10</v>
      </c>
      <c r="L553" t="s">
        <v>10</v>
      </c>
      <c r="M553" t="s">
        <v>10</v>
      </c>
      <c r="O553">
        <v>46</v>
      </c>
      <c r="P553" t="s">
        <v>718</v>
      </c>
      <c r="Q553" s="2">
        <v>44168.685416666667</v>
      </c>
      <c r="R553">
        <v>62</v>
      </c>
      <c r="S553" t="s">
        <v>9</v>
      </c>
      <c r="T553">
        <v>0</v>
      </c>
      <c r="U553" t="s">
        <v>10</v>
      </c>
      <c r="V553" t="s">
        <v>10</v>
      </c>
      <c r="W553" t="s">
        <v>10</v>
      </c>
      <c r="X553" t="s">
        <v>10</v>
      </c>
      <c r="Y553" t="s">
        <v>10</v>
      </c>
      <c r="Z553" t="s">
        <v>10</v>
      </c>
      <c r="AA553" t="s">
        <v>10</v>
      </c>
      <c r="AC553">
        <v>46</v>
      </c>
      <c r="AD553" t="s">
        <v>718</v>
      </c>
      <c r="AE553" s="2">
        <v>44168.685416666667</v>
      </c>
      <c r="AF553">
        <v>62</v>
      </c>
      <c r="AG553" t="s">
        <v>9</v>
      </c>
      <c r="AH553">
        <v>0</v>
      </c>
      <c r="AI553">
        <v>12.214</v>
      </c>
      <c r="AJ553" s="33">
        <v>13987</v>
      </c>
      <c r="AK553">
        <v>2.0760000000000001</v>
      </c>
      <c r="AL553" t="s">
        <v>10</v>
      </c>
      <c r="AM553" t="s">
        <v>10</v>
      </c>
      <c r="AN553" t="s">
        <v>10</v>
      </c>
      <c r="AO553" t="s">
        <v>10</v>
      </c>
      <c r="AQ553" s="55">
        <v>1</v>
      </c>
      <c r="AT553">
        <v>6.65</v>
      </c>
      <c r="AU553">
        <v>2616</v>
      </c>
    </row>
    <row r="554" spans="1:47" x14ac:dyDescent="0.3">
      <c r="A554">
        <v>47</v>
      </c>
      <c r="B554" t="s">
        <v>719</v>
      </c>
      <c r="C554" s="2">
        <v>44168.706944444442</v>
      </c>
      <c r="D554">
        <v>44</v>
      </c>
      <c r="E554" t="s">
        <v>9</v>
      </c>
      <c r="F554">
        <v>0</v>
      </c>
      <c r="G554">
        <v>6.0720000000000001</v>
      </c>
      <c r="H554" s="33">
        <v>3234</v>
      </c>
      <c r="I554">
        <v>3.0000000000000001E-3</v>
      </c>
      <c r="J554" t="s">
        <v>10</v>
      </c>
      <c r="K554" t="s">
        <v>10</v>
      </c>
      <c r="L554" t="s">
        <v>10</v>
      </c>
      <c r="M554" t="s">
        <v>10</v>
      </c>
      <c r="O554">
        <v>47</v>
      </c>
      <c r="P554" t="s">
        <v>719</v>
      </c>
      <c r="Q554" s="2">
        <v>44168.706944444442</v>
      </c>
      <c r="R554">
        <v>44</v>
      </c>
      <c r="S554" t="s">
        <v>9</v>
      </c>
      <c r="T554">
        <v>0</v>
      </c>
      <c r="U554" t="s">
        <v>10</v>
      </c>
      <c r="V554" t="s">
        <v>10</v>
      </c>
      <c r="W554" t="s">
        <v>10</v>
      </c>
      <c r="X554" t="s">
        <v>10</v>
      </c>
      <c r="Y554" t="s">
        <v>10</v>
      </c>
      <c r="Z554" t="s">
        <v>10</v>
      </c>
      <c r="AA554" t="s">
        <v>10</v>
      </c>
      <c r="AC554">
        <v>47</v>
      </c>
      <c r="AD554" t="s">
        <v>719</v>
      </c>
      <c r="AE554" s="2">
        <v>44168.706944444442</v>
      </c>
      <c r="AF554">
        <v>44</v>
      </c>
      <c r="AG554" t="s">
        <v>9</v>
      </c>
      <c r="AH554">
        <v>0</v>
      </c>
      <c r="AI554">
        <v>12.233000000000001</v>
      </c>
      <c r="AJ554" s="33">
        <v>6784</v>
      </c>
      <c r="AK554">
        <v>1.097</v>
      </c>
      <c r="AL554" t="s">
        <v>10</v>
      </c>
      <c r="AM554" t="s">
        <v>10</v>
      </c>
      <c r="AN554" t="s">
        <v>10</v>
      </c>
      <c r="AO554" t="s">
        <v>10</v>
      </c>
      <c r="AQ554" s="55">
        <v>1</v>
      </c>
      <c r="AT554">
        <v>4.5999999999999996</v>
      </c>
      <c r="AU554">
        <v>1290</v>
      </c>
    </row>
    <row r="555" spans="1:47" x14ac:dyDescent="0.3">
      <c r="A555">
        <v>48</v>
      </c>
      <c r="B555" t="s">
        <v>720</v>
      </c>
      <c r="C555" s="2">
        <v>44168.727777777778</v>
      </c>
      <c r="D555">
        <v>170</v>
      </c>
      <c r="E555" t="s">
        <v>9</v>
      </c>
      <c r="F555">
        <v>0</v>
      </c>
      <c r="G555">
        <v>6.06</v>
      </c>
      <c r="H555" s="33">
        <v>3583</v>
      </c>
      <c r="I555">
        <v>3.0000000000000001E-3</v>
      </c>
      <c r="J555" t="s">
        <v>10</v>
      </c>
      <c r="K555" t="s">
        <v>10</v>
      </c>
      <c r="L555" t="s">
        <v>10</v>
      </c>
      <c r="M555" t="s">
        <v>10</v>
      </c>
      <c r="O555">
        <v>48</v>
      </c>
      <c r="P555" t="s">
        <v>720</v>
      </c>
      <c r="Q555" s="2">
        <v>44168.727777777778</v>
      </c>
      <c r="R555">
        <v>170</v>
      </c>
      <c r="S555" t="s">
        <v>9</v>
      </c>
      <c r="T555">
        <v>0</v>
      </c>
      <c r="U555" t="s">
        <v>10</v>
      </c>
      <c r="V555" t="s">
        <v>10</v>
      </c>
      <c r="W555" t="s">
        <v>10</v>
      </c>
      <c r="X555" t="s">
        <v>10</v>
      </c>
      <c r="Y555" t="s">
        <v>10</v>
      </c>
      <c r="Z555" t="s">
        <v>10</v>
      </c>
      <c r="AA555" t="s">
        <v>10</v>
      </c>
      <c r="AC555">
        <v>48</v>
      </c>
      <c r="AD555" t="s">
        <v>720</v>
      </c>
      <c r="AE555" s="2">
        <v>44168.727777777778</v>
      </c>
      <c r="AF555">
        <v>170</v>
      </c>
      <c r="AG555" t="s">
        <v>9</v>
      </c>
      <c r="AH555">
        <v>0</v>
      </c>
      <c r="AI555">
        <v>12.218</v>
      </c>
      <c r="AJ555" s="33">
        <v>8617</v>
      </c>
      <c r="AK555">
        <v>1.3460000000000001</v>
      </c>
      <c r="AL555" t="s">
        <v>10</v>
      </c>
      <c r="AM555" t="s">
        <v>10</v>
      </c>
      <c r="AN555" t="s">
        <v>10</v>
      </c>
      <c r="AO555" t="s">
        <v>10</v>
      </c>
      <c r="AQ555" s="55">
        <v>1</v>
      </c>
      <c r="AT555">
        <v>5.59</v>
      </c>
      <c r="AU555">
        <v>1628</v>
      </c>
    </row>
    <row r="556" spans="1:47" x14ac:dyDescent="0.3">
      <c r="A556">
        <v>49</v>
      </c>
      <c r="B556" t="s">
        <v>721</v>
      </c>
      <c r="C556">
        <v>44168.749479999999</v>
      </c>
      <c r="D556">
        <v>204</v>
      </c>
      <c r="E556" t="s">
        <v>9</v>
      </c>
      <c r="F556">
        <v>0</v>
      </c>
      <c r="G556">
        <v>6.0640000000000001</v>
      </c>
      <c r="H556">
        <v>3983</v>
      </c>
      <c r="I556">
        <v>4.0000000000000001E-3</v>
      </c>
      <c r="J556" t="s">
        <v>10</v>
      </c>
      <c r="K556" t="s">
        <v>10</v>
      </c>
      <c r="L556" t="s">
        <v>10</v>
      </c>
      <c r="M556" t="s">
        <v>10</v>
      </c>
      <c r="O556">
        <v>49</v>
      </c>
      <c r="P556" t="s">
        <v>721</v>
      </c>
      <c r="Q556">
        <v>44168.749479999999</v>
      </c>
      <c r="R556">
        <v>204</v>
      </c>
      <c r="S556" t="s">
        <v>9</v>
      </c>
      <c r="T556">
        <v>0</v>
      </c>
      <c r="U556" t="s">
        <v>10</v>
      </c>
      <c r="V556" t="s">
        <v>10</v>
      </c>
      <c r="W556" t="s">
        <v>10</v>
      </c>
      <c r="X556" t="s">
        <v>10</v>
      </c>
      <c r="Y556" t="s">
        <v>10</v>
      </c>
      <c r="Z556" t="s">
        <v>10</v>
      </c>
      <c r="AA556" t="s">
        <v>10</v>
      </c>
      <c r="AC556">
        <v>49</v>
      </c>
      <c r="AD556" t="s">
        <v>721</v>
      </c>
      <c r="AE556">
        <v>44168.749479999999</v>
      </c>
      <c r="AF556">
        <v>204</v>
      </c>
      <c r="AG556" t="s">
        <v>9</v>
      </c>
      <c r="AH556">
        <v>0</v>
      </c>
      <c r="AI556">
        <v>12.226000000000001</v>
      </c>
      <c r="AJ556">
        <v>13550</v>
      </c>
      <c r="AK556">
        <v>2.0169999999999999</v>
      </c>
      <c r="AL556" t="s">
        <v>10</v>
      </c>
      <c r="AM556" t="s">
        <v>10</v>
      </c>
      <c r="AN556" t="s">
        <v>10</v>
      </c>
      <c r="AO556" t="s">
        <v>10</v>
      </c>
      <c r="AQ556" s="55">
        <v>1</v>
      </c>
      <c r="AT556">
        <v>6.74</v>
      </c>
      <c r="AU556">
        <v>2535</v>
      </c>
    </row>
    <row r="557" spans="1:47" x14ac:dyDescent="0.3">
      <c r="A557">
        <v>50</v>
      </c>
      <c r="B557" t="s">
        <v>722</v>
      </c>
      <c r="C557">
        <v>44168.770729999997</v>
      </c>
      <c r="D557">
        <v>105</v>
      </c>
      <c r="E557" t="s">
        <v>9</v>
      </c>
      <c r="F557">
        <v>0</v>
      </c>
      <c r="G557">
        <v>6.0720000000000001</v>
      </c>
      <c r="H557">
        <v>3829</v>
      </c>
      <c r="I557">
        <v>4.0000000000000001E-3</v>
      </c>
      <c r="J557" t="s">
        <v>10</v>
      </c>
      <c r="K557" t="s">
        <v>10</v>
      </c>
      <c r="L557" t="s">
        <v>10</v>
      </c>
      <c r="M557" t="s">
        <v>10</v>
      </c>
      <c r="O557">
        <v>50</v>
      </c>
      <c r="P557" t="s">
        <v>722</v>
      </c>
      <c r="Q557">
        <v>44168.770729999997</v>
      </c>
      <c r="R557">
        <v>105</v>
      </c>
      <c r="S557" t="s">
        <v>9</v>
      </c>
      <c r="T557">
        <v>0</v>
      </c>
      <c r="U557" t="s">
        <v>10</v>
      </c>
      <c r="V557" t="s">
        <v>10</v>
      </c>
      <c r="W557" t="s">
        <v>10</v>
      </c>
      <c r="X557" t="s">
        <v>10</v>
      </c>
      <c r="Y557" t="s">
        <v>10</v>
      </c>
      <c r="Z557" t="s">
        <v>10</v>
      </c>
      <c r="AA557" t="s">
        <v>10</v>
      </c>
      <c r="AC557">
        <v>50</v>
      </c>
      <c r="AD557" t="s">
        <v>722</v>
      </c>
      <c r="AE557">
        <v>44168.770729999997</v>
      </c>
      <c r="AF557">
        <v>105</v>
      </c>
      <c r="AG557" t="s">
        <v>9</v>
      </c>
      <c r="AH557">
        <v>0</v>
      </c>
      <c r="AI557">
        <v>12.226000000000001</v>
      </c>
      <c r="AJ557">
        <v>13587</v>
      </c>
      <c r="AK557">
        <v>2.0219999999999998</v>
      </c>
      <c r="AL557" t="s">
        <v>10</v>
      </c>
      <c r="AM557" t="s">
        <v>10</v>
      </c>
      <c r="AN557" t="s">
        <v>10</v>
      </c>
      <c r="AO557" t="s">
        <v>10</v>
      </c>
      <c r="AQ557" s="55">
        <v>1</v>
      </c>
      <c r="AT557">
        <v>6.3</v>
      </c>
      <c r="AU557">
        <v>2542</v>
      </c>
    </row>
    <row r="558" spans="1:47" x14ac:dyDescent="0.3">
      <c r="A558">
        <v>51</v>
      </c>
      <c r="B558" t="s">
        <v>723</v>
      </c>
      <c r="C558">
        <v>44168.791980000002</v>
      </c>
      <c r="D558">
        <v>138</v>
      </c>
      <c r="E558" t="s">
        <v>9</v>
      </c>
      <c r="F558">
        <v>0</v>
      </c>
      <c r="G558">
        <v>6.0629999999999997</v>
      </c>
      <c r="H558">
        <v>4010</v>
      </c>
      <c r="I558">
        <v>4.0000000000000001E-3</v>
      </c>
      <c r="J558" t="s">
        <v>10</v>
      </c>
      <c r="K558" t="s">
        <v>10</v>
      </c>
      <c r="L558" t="s">
        <v>10</v>
      </c>
      <c r="M558" t="s">
        <v>10</v>
      </c>
      <c r="O558">
        <v>51</v>
      </c>
      <c r="P558" t="s">
        <v>723</v>
      </c>
      <c r="Q558">
        <v>44168.791980000002</v>
      </c>
      <c r="R558">
        <v>138</v>
      </c>
      <c r="S558" t="s">
        <v>9</v>
      </c>
      <c r="T558">
        <v>0</v>
      </c>
      <c r="U558" t="s">
        <v>10</v>
      </c>
      <c r="V558" t="s">
        <v>10</v>
      </c>
      <c r="W558" t="s">
        <v>10</v>
      </c>
      <c r="X558" t="s">
        <v>10</v>
      </c>
      <c r="Y558" t="s">
        <v>10</v>
      </c>
      <c r="Z558" t="s">
        <v>10</v>
      </c>
      <c r="AA558" t="s">
        <v>10</v>
      </c>
      <c r="AC558">
        <v>51</v>
      </c>
      <c r="AD558" t="s">
        <v>723</v>
      </c>
      <c r="AE558">
        <v>44168.791980000002</v>
      </c>
      <c r="AF558">
        <v>138</v>
      </c>
      <c r="AG558" t="s">
        <v>9</v>
      </c>
      <c r="AH558">
        <v>0</v>
      </c>
      <c r="AI558">
        <v>12.212</v>
      </c>
      <c r="AJ558">
        <v>14745</v>
      </c>
      <c r="AK558">
        <v>2.1789999999999998</v>
      </c>
      <c r="AL558" t="s">
        <v>10</v>
      </c>
      <c r="AM558" t="s">
        <v>10</v>
      </c>
      <c r="AN558" t="s">
        <v>10</v>
      </c>
      <c r="AO558" t="s">
        <v>10</v>
      </c>
      <c r="AQ558" s="55">
        <v>1</v>
      </c>
      <c r="AT558">
        <v>6.82</v>
      </c>
      <c r="AU558">
        <v>2755</v>
      </c>
    </row>
    <row r="559" spans="1:47" x14ac:dyDescent="0.3">
      <c r="A559">
        <v>52</v>
      </c>
      <c r="B559" t="s">
        <v>724</v>
      </c>
      <c r="C559">
        <v>44168.81394</v>
      </c>
      <c r="D559">
        <v>179</v>
      </c>
      <c r="E559" t="s">
        <v>9</v>
      </c>
      <c r="F559">
        <v>0</v>
      </c>
      <c r="G559">
        <v>6.069</v>
      </c>
      <c r="H559">
        <v>3950</v>
      </c>
      <c r="I559">
        <v>4.0000000000000001E-3</v>
      </c>
      <c r="J559" t="s">
        <v>10</v>
      </c>
      <c r="K559" t="s">
        <v>10</v>
      </c>
      <c r="L559" t="s">
        <v>10</v>
      </c>
      <c r="M559" t="s">
        <v>10</v>
      </c>
      <c r="O559">
        <v>52</v>
      </c>
      <c r="P559" t="s">
        <v>724</v>
      </c>
      <c r="Q559">
        <v>44168.81394</v>
      </c>
      <c r="R559">
        <v>179</v>
      </c>
      <c r="S559" t="s">
        <v>9</v>
      </c>
      <c r="T559">
        <v>0</v>
      </c>
      <c r="U559" t="s">
        <v>10</v>
      </c>
      <c r="V559" t="s">
        <v>10</v>
      </c>
      <c r="W559" t="s">
        <v>10</v>
      </c>
      <c r="X559" t="s">
        <v>10</v>
      </c>
      <c r="Y559" t="s">
        <v>10</v>
      </c>
      <c r="Z559" t="s">
        <v>10</v>
      </c>
      <c r="AA559" t="s">
        <v>10</v>
      </c>
      <c r="AC559">
        <v>52</v>
      </c>
      <c r="AD559" t="s">
        <v>724</v>
      </c>
      <c r="AE559">
        <v>44168.81394</v>
      </c>
      <c r="AF559">
        <v>179</v>
      </c>
      <c r="AG559" t="s">
        <v>9</v>
      </c>
      <c r="AH559">
        <v>0</v>
      </c>
      <c r="AI559">
        <v>12.223000000000001</v>
      </c>
      <c r="AJ559">
        <v>15217</v>
      </c>
      <c r="AK559">
        <v>2.2440000000000002</v>
      </c>
      <c r="AL559" t="s">
        <v>10</v>
      </c>
      <c r="AM559" t="s">
        <v>10</v>
      </c>
      <c r="AN559" t="s">
        <v>10</v>
      </c>
      <c r="AO559" t="s">
        <v>10</v>
      </c>
      <c r="AQ559" s="55">
        <v>1</v>
      </c>
      <c r="AT559">
        <v>6.65</v>
      </c>
      <c r="AU559">
        <v>2842</v>
      </c>
    </row>
    <row r="560" spans="1:47" x14ac:dyDescent="0.3">
      <c r="A560">
        <v>53</v>
      </c>
      <c r="B560" t="s">
        <v>725</v>
      </c>
      <c r="C560">
        <v>44168.835169999998</v>
      </c>
      <c r="D560">
        <v>194</v>
      </c>
      <c r="E560" t="s">
        <v>9</v>
      </c>
      <c r="F560">
        <v>0</v>
      </c>
      <c r="G560">
        <v>6.1079999999999997</v>
      </c>
      <c r="H560">
        <v>1620</v>
      </c>
      <c r="I560">
        <v>1E-3</v>
      </c>
      <c r="J560" t="s">
        <v>10</v>
      </c>
      <c r="K560" t="s">
        <v>10</v>
      </c>
      <c r="L560" t="s">
        <v>10</v>
      </c>
      <c r="M560" t="s">
        <v>10</v>
      </c>
      <c r="O560">
        <v>53</v>
      </c>
      <c r="P560" t="s">
        <v>725</v>
      </c>
      <c r="Q560">
        <v>44168.835169999998</v>
      </c>
      <c r="R560">
        <v>194</v>
      </c>
      <c r="S560" t="s">
        <v>9</v>
      </c>
      <c r="T560">
        <v>0</v>
      </c>
      <c r="U560" t="s">
        <v>10</v>
      </c>
      <c r="V560" t="s">
        <v>10</v>
      </c>
      <c r="W560" t="s">
        <v>10</v>
      </c>
      <c r="X560" t="s">
        <v>10</v>
      </c>
      <c r="Y560" t="s">
        <v>10</v>
      </c>
      <c r="Z560" t="s">
        <v>10</v>
      </c>
      <c r="AA560" t="s">
        <v>10</v>
      </c>
      <c r="AC560">
        <v>53</v>
      </c>
      <c r="AD560" t="s">
        <v>725</v>
      </c>
      <c r="AE560">
        <v>44168.835169999998</v>
      </c>
      <c r="AF560">
        <v>194</v>
      </c>
      <c r="AG560" t="s">
        <v>9</v>
      </c>
      <c r="AH560">
        <v>0</v>
      </c>
      <c r="AI560">
        <v>12.218</v>
      </c>
      <c r="AJ560">
        <v>5795</v>
      </c>
      <c r="AK560">
        <v>0.96299999999999997</v>
      </c>
      <c r="AL560" t="s">
        <v>10</v>
      </c>
      <c r="AM560" t="s">
        <v>10</v>
      </c>
      <c r="AN560" t="s">
        <v>10</v>
      </c>
      <c r="AO560" t="s">
        <v>10</v>
      </c>
      <c r="AQ560" s="55">
        <v>1</v>
      </c>
      <c r="AT560">
        <v>7.0000000000000007E-2</v>
      </c>
      <c r="AU560">
        <v>1107</v>
      </c>
    </row>
    <row r="561" spans="1:47" x14ac:dyDescent="0.3">
      <c r="A561">
        <v>54</v>
      </c>
      <c r="B561" t="s">
        <v>726</v>
      </c>
      <c r="C561">
        <v>44168.856440000003</v>
      </c>
      <c r="D561">
        <v>25</v>
      </c>
      <c r="E561" t="s">
        <v>9</v>
      </c>
      <c r="F561">
        <v>0</v>
      </c>
      <c r="G561">
        <v>6.0739999999999998</v>
      </c>
      <c r="H561">
        <v>3861</v>
      </c>
      <c r="I561">
        <v>4.0000000000000001E-3</v>
      </c>
      <c r="J561" t="s">
        <v>10</v>
      </c>
      <c r="K561" t="s">
        <v>10</v>
      </c>
      <c r="L561" t="s">
        <v>10</v>
      </c>
      <c r="M561" t="s">
        <v>10</v>
      </c>
      <c r="O561">
        <v>54</v>
      </c>
      <c r="P561" t="s">
        <v>726</v>
      </c>
      <c r="Q561">
        <v>44168.856440000003</v>
      </c>
      <c r="R561">
        <v>25</v>
      </c>
      <c r="S561" t="s">
        <v>9</v>
      </c>
      <c r="T561">
        <v>0</v>
      </c>
      <c r="U561" t="s">
        <v>10</v>
      </c>
      <c r="V561" t="s">
        <v>10</v>
      </c>
      <c r="W561" t="s">
        <v>10</v>
      </c>
      <c r="X561" t="s">
        <v>10</v>
      </c>
      <c r="Y561" t="s">
        <v>10</v>
      </c>
      <c r="Z561" t="s">
        <v>10</v>
      </c>
      <c r="AA561" t="s">
        <v>10</v>
      </c>
      <c r="AC561">
        <v>54</v>
      </c>
      <c r="AD561" t="s">
        <v>726</v>
      </c>
      <c r="AE561">
        <v>44168.856440000003</v>
      </c>
      <c r="AF561">
        <v>25</v>
      </c>
      <c r="AG561" t="s">
        <v>9</v>
      </c>
      <c r="AH561">
        <v>0</v>
      </c>
      <c r="AI561">
        <v>12.228999999999999</v>
      </c>
      <c r="AJ561">
        <v>13754</v>
      </c>
      <c r="AK561">
        <v>2.0449999999999999</v>
      </c>
      <c r="AL561" t="s">
        <v>10</v>
      </c>
      <c r="AM561" t="s">
        <v>10</v>
      </c>
      <c r="AN561" t="s">
        <v>10</v>
      </c>
      <c r="AO561" t="s">
        <v>10</v>
      </c>
      <c r="AQ561" s="55">
        <v>1</v>
      </c>
      <c r="AT561">
        <v>6.39</v>
      </c>
      <c r="AU561">
        <v>2573</v>
      </c>
    </row>
    <row r="562" spans="1:47" x14ac:dyDescent="0.3">
      <c r="A562">
        <v>55</v>
      </c>
      <c r="B562" t="s">
        <v>727</v>
      </c>
      <c r="C562">
        <v>44168.877710000001</v>
      </c>
      <c r="D562">
        <v>27</v>
      </c>
      <c r="E562" t="s">
        <v>9</v>
      </c>
      <c r="F562">
        <v>0</v>
      </c>
      <c r="G562">
        <v>6.0709999999999997</v>
      </c>
      <c r="H562">
        <v>4468</v>
      </c>
      <c r="I562">
        <v>5.0000000000000001E-3</v>
      </c>
      <c r="J562" t="s">
        <v>10</v>
      </c>
      <c r="K562" t="s">
        <v>10</v>
      </c>
      <c r="L562" t="s">
        <v>10</v>
      </c>
      <c r="M562" t="s">
        <v>10</v>
      </c>
      <c r="O562">
        <v>55</v>
      </c>
      <c r="P562" t="s">
        <v>727</v>
      </c>
      <c r="Q562">
        <v>44168.877710000001</v>
      </c>
      <c r="R562">
        <v>27</v>
      </c>
      <c r="S562" t="s">
        <v>9</v>
      </c>
      <c r="T562">
        <v>0</v>
      </c>
      <c r="U562" t="s">
        <v>10</v>
      </c>
      <c r="V562" t="s">
        <v>10</v>
      </c>
      <c r="W562" t="s">
        <v>10</v>
      </c>
      <c r="X562" t="s">
        <v>10</v>
      </c>
      <c r="Y562" t="s">
        <v>10</v>
      </c>
      <c r="Z562" t="s">
        <v>10</v>
      </c>
      <c r="AA562" t="s">
        <v>10</v>
      </c>
      <c r="AC562">
        <v>55</v>
      </c>
      <c r="AD562" t="s">
        <v>727</v>
      </c>
      <c r="AE562">
        <v>44168.877710000001</v>
      </c>
      <c r="AF562">
        <v>27</v>
      </c>
      <c r="AG562" t="s">
        <v>9</v>
      </c>
      <c r="AH562">
        <v>0</v>
      </c>
      <c r="AI562">
        <v>12.228</v>
      </c>
      <c r="AJ562">
        <v>15039</v>
      </c>
      <c r="AK562">
        <v>2.2189999999999999</v>
      </c>
      <c r="AL562" t="s">
        <v>10</v>
      </c>
      <c r="AM562" t="s">
        <v>10</v>
      </c>
      <c r="AN562" t="s">
        <v>10</v>
      </c>
      <c r="AO562" t="s">
        <v>10</v>
      </c>
      <c r="AQ562" s="55">
        <v>1</v>
      </c>
      <c r="AT562">
        <v>8.14</v>
      </c>
      <c r="AU562">
        <v>2809</v>
      </c>
    </row>
    <row r="563" spans="1:47" x14ac:dyDescent="0.3">
      <c r="A563">
        <v>56</v>
      </c>
      <c r="B563" t="s">
        <v>728</v>
      </c>
      <c r="C563">
        <v>44168.898939999999</v>
      </c>
      <c r="D563">
        <v>15</v>
      </c>
      <c r="E563" t="s">
        <v>9</v>
      </c>
      <c r="F563">
        <v>0</v>
      </c>
      <c r="G563">
        <v>6.0759999999999996</v>
      </c>
      <c r="H563">
        <v>3181</v>
      </c>
      <c r="I563">
        <v>3.0000000000000001E-3</v>
      </c>
      <c r="J563" t="s">
        <v>10</v>
      </c>
      <c r="K563" t="s">
        <v>10</v>
      </c>
      <c r="L563" t="s">
        <v>10</v>
      </c>
      <c r="M563" t="s">
        <v>10</v>
      </c>
      <c r="O563">
        <v>56</v>
      </c>
      <c r="P563" t="s">
        <v>728</v>
      </c>
      <c r="Q563">
        <v>44168.898939999999</v>
      </c>
      <c r="R563">
        <v>15</v>
      </c>
      <c r="S563" t="s">
        <v>9</v>
      </c>
      <c r="T563">
        <v>0</v>
      </c>
      <c r="U563" t="s">
        <v>10</v>
      </c>
      <c r="V563" t="s">
        <v>10</v>
      </c>
      <c r="W563" t="s">
        <v>10</v>
      </c>
      <c r="X563" t="s">
        <v>10</v>
      </c>
      <c r="Y563" t="s">
        <v>10</v>
      </c>
      <c r="Z563" t="s">
        <v>10</v>
      </c>
      <c r="AA563" t="s">
        <v>10</v>
      </c>
      <c r="AC563">
        <v>56</v>
      </c>
      <c r="AD563" t="s">
        <v>728</v>
      </c>
      <c r="AE563">
        <v>44168.898939999999</v>
      </c>
      <c r="AF563">
        <v>15</v>
      </c>
      <c r="AG563" t="s">
        <v>9</v>
      </c>
      <c r="AH563">
        <v>0</v>
      </c>
      <c r="AI563">
        <v>12.242000000000001</v>
      </c>
      <c r="AJ563">
        <v>7626</v>
      </c>
      <c r="AK563">
        <v>1.212</v>
      </c>
      <c r="AL563" t="s">
        <v>10</v>
      </c>
      <c r="AM563" t="s">
        <v>10</v>
      </c>
      <c r="AN563" t="s">
        <v>10</v>
      </c>
      <c r="AO563" t="s">
        <v>10</v>
      </c>
      <c r="AQ563" s="55">
        <v>1</v>
      </c>
      <c r="AT563">
        <v>4.45</v>
      </c>
      <c r="AU563">
        <v>1445</v>
      </c>
    </row>
    <row r="564" spans="1:47" x14ac:dyDescent="0.3">
      <c r="A564">
        <v>57</v>
      </c>
      <c r="B564" t="s">
        <v>729</v>
      </c>
      <c r="C564">
        <v>44168.920250000003</v>
      </c>
      <c r="D564">
        <v>148</v>
      </c>
      <c r="E564" t="s">
        <v>9</v>
      </c>
      <c r="F564">
        <v>0</v>
      </c>
      <c r="G564">
        <v>6.0609999999999999</v>
      </c>
      <c r="H564">
        <v>4282</v>
      </c>
      <c r="I564">
        <v>5.0000000000000001E-3</v>
      </c>
      <c r="J564" t="s">
        <v>10</v>
      </c>
      <c r="K564" t="s">
        <v>10</v>
      </c>
      <c r="L564" t="s">
        <v>10</v>
      </c>
      <c r="M564" t="s">
        <v>10</v>
      </c>
      <c r="O564">
        <v>57</v>
      </c>
      <c r="P564" t="s">
        <v>729</v>
      </c>
      <c r="Q564">
        <v>44168.920250000003</v>
      </c>
      <c r="R564">
        <v>148</v>
      </c>
      <c r="S564" t="s">
        <v>9</v>
      </c>
      <c r="T564">
        <v>0</v>
      </c>
      <c r="U564" t="s">
        <v>10</v>
      </c>
      <c r="V564" t="s">
        <v>10</v>
      </c>
      <c r="W564" t="s">
        <v>10</v>
      </c>
      <c r="X564" t="s">
        <v>10</v>
      </c>
      <c r="Y564" t="s">
        <v>10</v>
      </c>
      <c r="Z564" t="s">
        <v>10</v>
      </c>
      <c r="AA564" t="s">
        <v>10</v>
      </c>
      <c r="AC564">
        <v>57</v>
      </c>
      <c r="AD564" t="s">
        <v>729</v>
      </c>
      <c r="AE564">
        <v>44168.920250000003</v>
      </c>
      <c r="AF564">
        <v>148</v>
      </c>
      <c r="AG564" t="s">
        <v>9</v>
      </c>
      <c r="AH564">
        <v>0</v>
      </c>
      <c r="AI564">
        <v>12.209</v>
      </c>
      <c r="AJ564">
        <v>13702</v>
      </c>
      <c r="AK564">
        <v>2.0369999999999999</v>
      </c>
      <c r="AL564" t="s">
        <v>10</v>
      </c>
      <c r="AM564" t="s">
        <v>10</v>
      </c>
      <c r="AN564" t="s">
        <v>10</v>
      </c>
      <c r="AO564" t="s">
        <v>10</v>
      </c>
      <c r="AQ564" s="55">
        <v>1</v>
      </c>
      <c r="AT564">
        <v>7.6</v>
      </c>
      <c r="AU564">
        <v>2563</v>
      </c>
    </row>
    <row r="565" spans="1:47" x14ac:dyDescent="0.3">
      <c r="A565">
        <v>58</v>
      </c>
      <c r="B565" t="s">
        <v>730</v>
      </c>
      <c r="C565">
        <v>44168.941489999997</v>
      </c>
      <c r="D565">
        <v>114</v>
      </c>
      <c r="E565" t="s">
        <v>9</v>
      </c>
      <c r="F565">
        <v>0</v>
      </c>
      <c r="G565">
        <v>6.0750000000000002</v>
      </c>
      <c r="H565">
        <v>3237</v>
      </c>
      <c r="I565">
        <v>3.0000000000000001E-3</v>
      </c>
      <c r="J565" t="s">
        <v>10</v>
      </c>
      <c r="K565" t="s">
        <v>10</v>
      </c>
      <c r="L565" t="s">
        <v>10</v>
      </c>
      <c r="M565" t="s">
        <v>10</v>
      </c>
      <c r="O565">
        <v>58</v>
      </c>
      <c r="P565" t="s">
        <v>730</v>
      </c>
      <c r="Q565">
        <v>44168.941489999997</v>
      </c>
      <c r="R565">
        <v>114</v>
      </c>
      <c r="S565" t="s">
        <v>9</v>
      </c>
      <c r="T565">
        <v>0</v>
      </c>
      <c r="U565" t="s">
        <v>10</v>
      </c>
      <c r="V565" t="s">
        <v>10</v>
      </c>
      <c r="W565" t="s">
        <v>10</v>
      </c>
      <c r="X565" t="s">
        <v>10</v>
      </c>
      <c r="Y565" t="s">
        <v>10</v>
      </c>
      <c r="Z565" t="s">
        <v>10</v>
      </c>
      <c r="AA565" t="s">
        <v>10</v>
      </c>
      <c r="AC565">
        <v>58</v>
      </c>
      <c r="AD565" t="s">
        <v>730</v>
      </c>
      <c r="AE565">
        <v>44168.941489999997</v>
      </c>
      <c r="AF565">
        <v>114</v>
      </c>
      <c r="AG565" t="s">
        <v>9</v>
      </c>
      <c r="AH565">
        <v>0</v>
      </c>
      <c r="AI565">
        <v>12.24</v>
      </c>
      <c r="AJ565">
        <v>7496</v>
      </c>
      <c r="AK565">
        <v>1.194</v>
      </c>
      <c r="AL565" t="s">
        <v>10</v>
      </c>
      <c r="AM565" t="s">
        <v>10</v>
      </c>
      <c r="AN565" t="s">
        <v>10</v>
      </c>
      <c r="AO565" t="s">
        <v>10</v>
      </c>
      <c r="AQ565" s="55">
        <v>1</v>
      </c>
      <c r="AT565">
        <v>4.6100000000000003</v>
      </c>
      <c r="AU565">
        <v>1421</v>
      </c>
    </row>
    <row r="566" spans="1:47" x14ac:dyDescent="0.3">
      <c r="A566">
        <v>59</v>
      </c>
      <c r="B566" t="s">
        <v>731</v>
      </c>
      <c r="C566">
        <v>44168.962740000003</v>
      </c>
      <c r="D566">
        <v>169</v>
      </c>
      <c r="E566" t="s">
        <v>9</v>
      </c>
      <c r="F566">
        <v>0</v>
      </c>
      <c r="G566">
        <v>6.0549999999999997</v>
      </c>
      <c r="H566">
        <v>4920</v>
      </c>
      <c r="I566">
        <v>5.0000000000000001E-3</v>
      </c>
      <c r="J566" t="s">
        <v>10</v>
      </c>
      <c r="K566" t="s">
        <v>10</v>
      </c>
      <c r="L566" t="s">
        <v>10</v>
      </c>
      <c r="M566" t="s">
        <v>10</v>
      </c>
      <c r="O566">
        <v>59</v>
      </c>
      <c r="P566" t="s">
        <v>731</v>
      </c>
      <c r="Q566">
        <v>44168.962740000003</v>
      </c>
      <c r="R566">
        <v>169</v>
      </c>
      <c r="S566" t="s">
        <v>9</v>
      </c>
      <c r="T566">
        <v>0</v>
      </c>
      <c r="U566" t="s">
        <v>10</v>
      </c>
      <c r="V566" t="s">
        <v>10</v>
      </c>
      <c r="W566" t="s">
        <v>10</v>
      </c>
      <c r="X566" t="s">
        <v>10</v>
      </c>
      <c r="Y566" t="s">
        <v>10</v>
      </c>
      <c r="Z566" t="s">
        <v>10</v>
      </c>
      <c r="AA566" t="s">
        <v>10</v>
      </c>
      <c r="AC566">
        <v>59</v>
      </c>
      <c r="AD566" t="s">
        <v>731</v>
      </c>
      <c r="AE566">
        <v>44168.962740000003</v>
      </c>
      <c r="AF566">
        <v>169</v>
      </c>
      <c r="AG566" t="s">
        <v>9</v>
      </c>
      <c r="AH566">
        <v>0</v>
      </c>
      <c r="AI566">
        <v>12.208</v>
      </c>
      <c r="AJ566">
        <v>14899</v>
      </c>
      <c r="AK566">
        <v>2.2000000000000002</v>
      </c>
      <c r="AL566" t="s">
        <v>10</v>
      </c>
      <c r="AM566" t="s">
        <v>10</v>
      </c>
      <c r="AN566" t="s">
        <v>10</v>
      </c>
      <c r="AO566" t="s">
        <v>10</v>
      </c>
      <c r="AQ566" s="55">
        <v>1</v>
      </c>
      <c r="AT566">
        <v>9.4499999999999993</v>
      </c>
      <c r="AU566">
        <v>2783</v>
      </c>
    </row>
    <row r="567" spans="1:47" x14ac:dyDescent="0.3">
      <c r="A567">
        <v>60</v>
      </c>
      <c r="B567" t="s">
        <v>732</v>
      </c>
      <c r="C567">
        <v>44168.983990000001</v>
      </c>
      <c r="D567">
        <v>210</v>
      </c>
      <c r="E567" t="s">
        <v>9</v>
      </c>
      <c r="F567">
        <v>0</v>
      </c>
      <c r="G567">
        <v>6.0650000000000004</v>
      </c>
      <c r="H567">
        <v>4314</v>
      </c>
      <c r="I567">
        <v>5.0000000000000001E-3</v>
      </c>
      <c r="J567" t="s">
        <v>10</v>
      </c>
      <c r="K567" t="s">
        <v>10</v>
      </c>
      <c r="L567" t="s">
        <v>10</v>
      </c>
      <c r="M567" t="s">
        <v>10</v>
      </c>
      <c r="O567">
        <v>60</v>
      </c>
      <c r="P567" t="s">
        <v>732</v>
      </c>
      <c r="Q567">
        <v>44168.983990000001</v>
      </c>
      <c r="R567">
        <v>210</v>
      </c>
      <c r="S567" t="s">
        <v>9</v>
      </c>
      <c r="T567">
        <v>0</v>
      </c>
      <c r="U567" t="s">
        <v>10</v>
      </c>
      <c r="V567" t="s">
        <v>10</v>
      </c>
      <c r="W567" t="s">
        <v>10</v>
      </c>
      <c r="X567" t="s">
        <v>10</v>
      </c>
      <c r="Y567" t="s">
        <v>10</v>
      </c>
      <c r="Z567" t="s">
        <v>10</v>
      </c>
      <c r="AA567" t="s">
        <v>10</v>
      </c>
      <c r="AC567">
        <v>60</v>
      </c>
      <c r="AD567" t="s">
        <v>732</v>
      </c>
      <c r="AE567">
        <v>44168.983990000001</v>
      </c>
      <c r="AF567">
        <v>210</v>
      </c>
      <c r="AG567" t="s">
        <v>9</v>
      </c>
      <c r="AH567">
        <v>0</v>
      </c>
      <c r="AI567">
        <v>12.226000000000001</v>
      </c>
      <c r="AJ567">
        <v>14280</v>
      </c>
      <c r="AK567">
        <v>2.1160000000000001</v>
      </c>
      <c r="AL567" t="s">
        <v>10</v>
      </c>
      <c r="AM567" t="s">
        <v>10</v>
      </c>
      <c r="AN567" t="s">
        <v>10</v>
      </c>
      <c r="AO567" t="s">
        <v>10</v>
      </c>
      <c r="AQ567" s="55">
        <v>1</v>
      </c>
      <c r="AT567">
        <v>7.69</v>
      </c>
      <c r="AU567">
        <v>2670</v>
      </c>
    </row>
    <row r="568" spans="1:47" x14ac:dyDescent="0.3">
      <c r="A568">
        <v>61</v>
      </c>
      <c r="B568" t="s">
        <v>733</v>
      </c>
      <c r="C568">
        <v>44169.005239999999</v>
      </c>
      <c r="D568">
        <v>69</v>
      </c>
      <c r="E568" t="s">
        <v>9</v>
      </c>
      <c r="F568">
        <v>0</v>
      </c>
      <c r="G568">
        <v>6.0759999999999996</v>
      </c>
      <c r="H568">
        <v>3651</v>
      </c>
      <c r="I568">
        <v>4.0000000000000001E-3</v>
      </c>
      <c r="J568" t="s">
        <v>10</v>
      </c>
      <c r="K568" t="s">
        <v>10</v>
      </c>
      <c r="L568" t="s">
        <v>10</v>
      </c>
      <c r="M568" t="s">
        <v>10</v>
      </c>
      <c r="O568">
        <v>61</v>
      </c>
      <c r="P568" t="s">
        <v>733</v>
      </c>
      <c r="Q568">
        <v>44169.005239999999</v>
      </c>
      <c r="R568">
        <v>69</v>
      </c>
      <c r="S568" t="s">
        <v>9</v>
      </c>
      <c r="T568">
        <v>0</v>
      </c>
      <c r="U568" t="s">
        <v>10</v>
      </c>
      <c r="V568" t="s">
        <v>10</v>
      </c>
      <c r="W568" t="s">
        <v>10</v>
      </c>
      <c r="X568" t="s">
        <v>10</v>
      </c>
      <c r="Y568" t="s">
        <v>10</v>
      </c>
      <c r="Z568" t="s">
        <v>10</v>
      </c>
      <c r="AA568" t="s">
        <v>10</v>
      </c>
      <c r="AC568">
        <v>61</v>
      </c>
      <c r="AD568" t="s">
        <v>733</v>
      </c>
      <c r="AE568">
        <v>44169.005239999999</v>
      </c>
      <c r="AF568">
        <v>69</v>
      </c>
      <c r="AG568" t="s">
        <v>9</v>
      </c>
      <c r="AH568">
        <v>0</v>
      </c>
      <c r="AI568">
        <v>12.23</v>
      </c>
      <c r="AJ568">
        <v>13269</v>
      </c>
      <c r="AK568">
        <v>1.9790000000000001</v>
      </c>
      <c r="AL568" t="s">
        <v>10</v>
      </c>
      <c r="AM568" t="s">
        <v>10</v>
      </c>
      <c r="AN568" t="s">
        <v>10</v>
      </c>
      <c r="AO568" t="s">
        <v>10</v>
      </c>
      <c r="AQ568" s="55">
        <v>1</v>
      </c>
      <c r="AT568">
        <v>5.79</v>
      </c>
      <c r="AU568">
        <v>2484</v>
      </c>
    </row>
    <row r="569" spans="1:47" x14ac:dyDescent="0.3">
      <c r="A569">
        <v>62</v>
      </c>
      <c r="B569" t="s">
        <v>734</v>
      </c>
      <c r="C569">
        <v>44169.026489999997</v>
      </c>
      <c r="D569">
        <v>99</v>
      </c>
      <c r="E569" t="s">
        <v>9</v>
      </c>
      <c r="F569">
        <v>0</v>
      </c>
      <c r="G569">
        <v>6.0750000000000002</v>
      </c>
      <c r="H569">
        <v>3276</v>
      </c>
      <c r="I569">
        <v>3.0000000000000001E-3</v>
      </c>
      <c r="J569" t="s">
        <v>10</v>
      </c>
      <c r="K569" t="s">
        <v>10</v>
      </c>
      <c r="L569" t="s">
        <v>10</v>
      </c>
      <c r="M569" t="s">
        <v>10</v>
      </c>
      <c r="O569">
        <v>62</v>
      </c>
      <c r="P569" t="s">
        <v>734</v>
      </c>
      <c r="Q569">
        <v>44169.026489999997</v>
      </c>
      <c r="R569">
        <v>99</v>
      </c>
      <c r="S569" t="s">
        <v>9</v>
      </c>
      <c r="T569">
        <v>0</v>
      </c>
      <c r="U569" t="s">
        <v>10</v>
      </c>
      <c r="V569" t="s">
        <v>10</v>
      </c>
      <c r="W569" t="s">
        <v>10</v>
      </c>
      <c r="X569" t="s">
        <v>10</v>
      </c>
      <c r="Y569" t="s">
        <v>10</v>
      </c>
      <c r="Z569" t="s">
        <v>10</v>
      </c>
      <c r="AA569" t="s">
        <v>10</v>
      </c>
      <c r="AC569">
        <v>62</v>
      </c>
      <c r="AD569" t="s">
        <v>734</v>
      </c>
      <c r="AE569">
        <v>44169.026489999997</v>
      </c>
      <c r="AF569">
        <v>99</v>
      </c>
      <c r="AG569" t="s">
        <v>9</v>
      </c>
      <c r="AH569">
        <v>0</v>
      </c>
      <c r="AI569">
        <v>12.246</v>
      </c>
      <c r="AJ569">
        <v>6895</v>
      </c>
      <c r="AK569">
        <v>1.1120000000000001</v>
      </c>
      <c r="AL569" t="s">
        <v>10</v>
      </c>
      <c r="AM569" t="s">
        <v>10</v>
      </c>
      <c r="AN569" t="s">
        <v>10</v>
      </c>
      <c r="AO569" t="s">
        <v>10</v>
      </c>
      <c r="AQ569" s="55">
        <v>1</v>
      </c>
      <c r="AT569">
        <v>4.72</v>
      </c>
      <c r="AU569">
        <v>1310</v>
      </c>
    </row>
    <row r="570" spans="1:47" x14ac:dyDescent="0.3">
      <c r="A570">
        <v>63</v>
      </c>
      <c r="B570" t="s">
        <v>735</v>
      </c>
      <c r="C570">
        <v>44169.047769999997</v>
      </c>
      <c r="D570">
        <v>211</v>
      </c>
      <c r="E570" t="s">
        <v>9</v>
      </c>
      <c r="F570">
        <v>0</v>
      </c>
      <c r="G570">
        <v>6.0780000000000003</v>
      </c>
      <c r="H570">
        <v>3208</v>
      </c>
      <c r="I570">
        <v>3.0000000000000001E-3</v>
      </c>
      <c r="J570" t="s">
        <v>10</v>
      </c>
      <c r="K570" t="s">
        <v>10</v>
      </c>
      <c r="L570" t="s">
        <v>10</v>
      </c>
      <c r="M570" t="s">
        <v>10</v>
      </c>
      <c r="O570">
        <v>63</v>
      </c>
      <c r="P570" t="s">
        <v>735</v>
      </c>
      <c r="Q570">
        <v>44169.047769999997</v>
      </c>
      <c r="R570">
        <v>211</v>
      </c>
      <c r="S570" t="s">
        <v>9</v>
      </c>
      <c r="T570">
        <v>0</v>
      </c>
      <c r="U570" t="s">
        <v>10</v>
      </c>
      <c r="V570" t="s">
        <v>10</v>
      </c>
      <c r="W570" t="s">
        <v>10</v>
      </c>
      <c r="X570" t="s">
        <v>10</v>
      </c>
      <c r="Y570" t="s">
        <v>10</v>
      </c>
      <c r="Z570" t="s">
        <v>10</v>
      </c>
      <c r="AA570" t="s">
        <v>10</v>
      </c>
      <c r="AC570">
        <v>63</v>
      </c>
      <c r="AD570" t="s">
        <v>735</v>
      </c>
      <c r="AE570">
        <v>44169.047769999997</v>
      </c>
      <c r="AF570">
        <v>211</v>
      </c>
      <c r="AG570" t="s">
        <v>9</v>
      </c>
      <c r="AH570">
        <v>0</v>
      </c>
      <c r="AI570">
        <v>12.227</v>
      </c>
      <c r="AJ570">
        <v>5437</v>
      </c>
      <c r="AK570">
        <v>0.91400000000000003</v>
      </c>
      <c r="AL570" t="s">
        <v>10</v>
      </c>
      <c r="AM570" t="s">
        <v>10</v>
      </c>
      <c r="AN570" t="s">
        <v>10</v>
      </c>
      <c r="AO570" t="s">
        <v>10</v>
      </c>
      <c r="AQ570" s="55">
        <v>1</v>
      </c>
      <c r="AT570">
        <v>4.53</v>
      </c>
      <c r="AU570">
        <v>1041</v>
      </c>
    </row>
    <row r="571" spans="1:47" x14ac:dyDescent="0.3">
      <c r="A571">
        <v>64</v>
      </c>
      <c r="B571" t="s">
        <v>736</v>
      </c>
      <c r="C571">
        <v>44169.069000000003</v>
      </c>
      <c r="D571">
        <v>118</v>
      </c>
      <c r="E571" t="s">
        <v>9</v>
      </c>
      <c r="F571">
        <v>0</v>
      </c>
      <c r="G571">
        <v>6.0869999999999997</v>
      </c>
      <c r="H571">
        <v>2856</v>
      </c>
      <c r="I571">
        <v>2E-3</v>
      </c>
      <c r="J571" t="s">
        <v>10</v>
      </c>
      <c r="K571" t="s">
        <v>10</v>
      </c>
      <c r="L571" t="s">
        <v>10</v>
      </c>
      <c r="M571" t="s">
        <v>10</v>
      </c>
      <c r="O571">
        <v>64</v>
      </c>
      <c r="P571" t="s">
        <v>736</v>
      </c>
      <c r="Q571">
        <v>44169.069000000003</v>
      </c>
      <c r="R571">
        <v>118</v>
      </c>
      <c r="S571" t="s">
        <v>9</v>
      </c>
      <c r="T571">
        <v>0</v>
      </c>
      <c r="U571" t="s">
        <v>10</v>
      </c>
      <c r="V571" t="s">
        <v>10</v>
      </c>
      <c r="W571" t="s">
        <v>10</v>
      </c>
      <c r="X571" t="s">
        <v>10</v>
      </c>
      <c r="Y571" t="s">
        <v>10</v>
      </c>
      <c r="Z571" t="s">
        <v>10</v>
      </c>
      <c r="AA571" t="s">
        <v>10</v>
      </c>
      <c r="AC571">
        <v>64</v>
      </c>
      <c r="AD571" t="s">
        <v>736</v>
      </c>
      <c r="AE571">
        <v>44169.069000000003</v>
      </c>
      <c r="AF571">
        <v>118</v>
      </c>
      <c r="AG571" t="s">
        <v>9</v>
      </c>
      <c r="AH571">
        <v>0</v>
      </c>
      <c r="AI571">
        <v>12.231999999999999</v>
      </c>
      <c r="AJ571">
        <v>7000</v>
      </c>
      <c r="AK571">
        <v>1.1259999999999999</v>
      </c>
      <c r="AL571" t="s">
        <v>10</v>
      </c>
      <c r="AM571" t="s">
        <v>10</v>
      </c>
      <c r="AN571" t="s">
        <v>10</v>
      </c>
      <c r="AO571" t="s">
        <v>10</v>
      </c>
      <c r="AQ571" s="55">
        <v>1</v>
      </c>
      <c r="AT571">
        <v>3.53</v>
      </c>
      <c r="AU571">
        <v>1330</v>
      </c>
    </row>
    <row r="572" spans="1:47" x14ac:dyDescent="0.3">
      <c r="A572">
        <v>65</v>
      </c>
      <c r="B572" t="s">
        <v>737</v>
      </c>
      <c r="C572">
        <v>44169.090210000002</v>
      </c>
      <c r="D572">
        <v>137</v>
      </c>
      <c r="E572" t="s">
        <v>9</v>
      </c>
      <c r="F572">
        <v>0</v>
      </c>
      <c r="G572">
        <v>6.0730000000000004</v>
      </c>
      <c r="H572">
        <v>3335</v>
      </c>
      <c r="I572">
        <v>3.0000000000000001E-3</v>
      </c>
      <c r="J572" t="s">
        <v>10</v>
      </c>
      <c r="K572" t="s">
        <v>10</v>
      </c>
      <c r="L572" t="s">
        <v>10</v>
      </c>
      <c r="M572" t="s">
        <v>10</v>
      </c>
      <c r="O572">
        <v>65</v>
      </c>
      <c r="P572" t="s">
        <v>737</v>
      </c>
      <c r="Q572">
        <v>44169.090210000002</v>
      </c>
      <c r="R572">
        <v>137</v>
      </c>
      <c r="S572" t="s">
        <v>9</v>
      </c>
      <c r="T572">
        <v>0</v>
      </c>
      <c r="U572" t="s">
        <v>10</v>
      </c>
      <c r="V572" t="s">
        <v>10</v>
      </c>
      <c r="W572" t="s">
        <v>10</v>
      </c>
      <c r="X572" t="s">
        <v>10</v>
      </c>
      <c r="Y572" t="s">
        <v>10</v>
      </c>
      <c r="Z572" t="s">
        <v>10</v>
      </c>
      <c r="AA572" t="s">
        <v>10</v>
      </c>
      <c r="AC572">
        <v>65</v>
      </c>
      <c r="AD572" t="s">
        <v>737</v>
      </c>
      <c r="AE572">
        <v>44169.090210000002</v>
      </c>
      <c r="AF572">
        <v>137</v>
      </c>
      <c r="AG572" t="s">
        <v>9</v>
      </c>
      <c r="AH572">
        <v>0</v>
      </c>
      <c r="AI572">
        <v>12.237</v>
      </c>
      <c r="AJ572">
        <v>5706</v>
      </c>
      <c r="AK572">
        <v>0.95099999999999996</v>
      </c>
      <c r="AL572" t="s">
        <v>10</v>
      </c>
      <c r="AM572" t="s">
        <v>10</v>
      </c>
      <c r="AN572" t="s">
        <v>10</v>
      </c>
      <c r="AO572" t="s">
        <v>10</v>
      </c>
      <c r="AQ572" s="55">
        <v>1</v>
      </c>
      <c r="AT572">
        <v>4.8899999999999997</v>
      </c>
      <c r="AU572">
        <v>1091</v>
      </c>
    </row>
    <row r="573" spans="1:47" x14ac:dyDescent="0.3">
      <c r="C573" s="2"/>
      <c r="P573" s="2"/>
      <c r="AC573" s="2"/>
    </row>
    <row r="574" spans="1:47" x14ac:dyDescent="0.3">
      <c r="C574" s="2"/>
      <c r="P574" s="2"/>
      <c r="AC574" s="2"/>
    </row>
    <row r="575" spans="1:47" x14ac:dyDescent="0.3">
      <c r="C575" s="2"/>
      <c r="P575" s="2"/>
      <c r="AC575" s="2"/>
    </row>
    <row r="576" spans="1:47" x14ac:dyDescent="0.3">
      <c r="C576" s="2"/>
      <c r="P576" s="2"/>
      <c r="AC576" s="2"/>
    </row>
    <row r="577" spans="3:29" x14ac:dyDescent="0.3">
      <c r="C577" s="2"/>
      <c r="P577" s="2"/>
      <c r="AC577" s="2"/>
    </row>
    <row r="578" spans="3:29" x14ac:dyDescent="0.3">
      <c r="C578" s="2"/>
      <c r="P578" s="2"/>
      <c r="AC578" s="2"/>
    </row>
    <row r="579" spans="3:29" x14ac:dyDescent="0.3">
      <c r="C579" s="2"/>
      <c r="P579" s="2"/>
      <c r="AC579" s="2"/>
    </row>
    <row r="580" spans="3:29" x14ac:dyDescent="0.3">
      <c r="C580" s="2"/>
      <c r="P580" s="2"/>
      <c r="AC580" s="2"/>
    </row>
    <row r="581" spans="3:29" x14ac:dyDescent="0.3">
      <c r="C581" s="2"/>
      <c r="P581" s="2"/>
      <c r="AC581" s="2"/>
    </row>
    <row r="582" spans="3:29" x14ac:dyDescent="0.3">
      <c r="C582" s="2"/>
      <c r="P582" s="2"/>
      <c r="AC582" s="2"/>
    </row>
    <row r="583" spans="3:29" x14ac:dyDescent="0.3">
      <c r="C583" s="2"/>
      <c r="P583" s="2"/>
      <c r="AC583" s="2"/>
    </row>
    <row r="584" spans="3:29" x14ac:dyDescent="0.3">
      <c r="C584" s="2"/>
      <c r="P584" s="2"/>
      <c r="AC584" s="2"/>
    </row>
    <row r="585" spans="3:29" x14ac:dyDescent="0.3">
      <c r="C585" s="2"/>
      <c r="P585" s="2"/>
      <c r="AC585" s="2"/>
    </row>
    <row r="586" spans="3:29" x14ac:dyDescent="0.3">
      <c r="C586" s="2"/>
      <c r="P586" s="2"/>
      <c r="AC586" s="2"/>
    </row>
    <row r="587" spans="3:29" x14ac:dyDescent="0.3">
      <c r="C587" s="2"/>
      <c r="P587" s="2"/>
      <c r="AC587" s="2"/>
    </row>
    <row r="588" spans="3:29" x14ac:dyDescent="0.3">
      <c r="C588" s="2"/>
      <c r="P588" s="2"/>
      <c r="AC588" s="2"/>
    </row>
    <row r="589" spans="3:29" x14ac:dyDescent="0.3">
      <c r="C589" s="2"/>
      <c r="P589" s="2"/>
      <c r="AC589" s="2"/>
    </row>
    <row r="590" spans="3:29" x14ac:dyDescent="0.3">
      <c r="C590" s="2"/>
      <c r="P590" s="2"/>
      <c r="AC590" s="2"/>
    </row>
    <row r="591" spans="3:29" x14ac:dyDescent="0.3">
      <c r="C591" s="2"/>
      <c r="P591" s="2"/>
      <c r="AC591" s="2"/>
    </row>
    <row r="592" spans="3:29" x14ac:dyDescent="0.3">
      <c r="C592" s="2"/>
      <c r="P592" s="2"/>
      <c r="AC592" s="2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11" activePane="bottomLeft" state="frozen"/>
      <selection pane="bottomLeft" activeCell="N366" sqref="N366"/>
    </sheetView>
  </sheetViews>
  <sheetFormatPr defaultColWidth="8.77734375" defaultRowHeight="14.4" x14ac:dyDescent="0.3"/>
  <cols>
    <col min="1" max="1" width="18.44140625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3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3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3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5.6" hidden="1" x14ac:dyDescent="0.3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5.6" hidden="1" x14ac:dyDescent="0.3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5.6" hidden="1" x14ac:dyDescent="0.3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3">
      <c r="A11" s="17">
        <v>44004</v>
      </c>
      <c r="B11">
        <v>0.1</v>
      </c>
      <c r="C11" t="s">
        <v>91</v>
      </c>
      <c r="D11" s="37">
        <v>1</v>
      </c>
      <c r="E11" s="44">
        <v>44005.512499999997</v>
      </c>
      <c r="F11">
        <v>95</v>
      </c>
      <c r="H11" s="5">
        <v>21.2</v>
      </c>
      <c r="I11" s="5">
        <v>29.96</v>
      </c>
      <c r="J11" s="43">
        <v>117.58</v>
      </c>
      <c r="K11" s="43">
        <v>1104</v>
      </c>
      <c r="L11" s="5" t="s">
        <v>92</v>
      </c>
      <c r="M11" s="6">
        <f t="shared" ref="M11:M74" si="0">1000000*(AF11-AD11)/X11</f>
        <v>0.60487417917766018</v>
      </c>
      <c r="N11" s="6">
        <f t="shared" ref="N11:N74" si="1">1000000*(AM11-AK11)/X11</f>
        <v>29.418474199977602</v>
      </c>
      <c r="O11" s="6" t="e">
        <f t="shared" ref="O11:O74" si="2">1000000*(AT11-AR11)/X11</f>
        <v>#VALUE!</v>
      </c>
      <c r="P11">
        <f t="shared" ref="P11:P74" si="3">(M11*16)</f>
        <v>9.6779868668425628</v>
      </c>
      <c r="Q11">
        <f t="shared" ref="Q11:Q74" si="4">(N11*44)</f>
        <v>1294.4128647990144</v>
      </c>
      <c r="R11">
        <f t="shared" ref="R11:R74" si="5">1000000*(((AF11-AD11)*0.082057*W11)/(V11-Z11))/X11</f>
        <v>16.879924792805792</v>
      </c>
      <c r="S11">
        <f t="shared" ref="S11:S74" si="6">1000000*(((AM11-AK11)*0.082057*W11)/(V11-Z11))/X11</f>
        <v>820.96682105001264</v>
      </c>
      <c r="T11">
        <f t="shared" ref="T11:T74" si="7">N11*((1*0.082057*W11)/(V11-Z11))</f>
        <v>820.96682105001275</v>
      </c>
      <c r="V11" s="4">
        <f t="shared" ref="V11:V74" si="8">((0.001316*((I11*25.4)-(2.5*2053/100)))*(273.15+40))/(273.15+H11)</f>
        <v>0.99355972841379292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74" si="11">V11*(J11/10^6)</f>
        <v>1.1682275286689377E-4</v>
      </c>
      <c r="AC11">
        <f t="shared" ref="AC11:AC74" si="12">(AB11*Y11)/(0.082057*W11)</f>
        <v>9.0926270988249115E-9</v>
      </c>
      <c r="AD11">
        <v>0</v>
      </c>
      <c r="AE11" s="11">
        <f t="shared" ref="AE11:AE74" si="13">AB11*AG11*X11</f>
        <v>2.4443402494188278E-9</v>
      </c>
      <c r="AF11" s="11">
        <f t="shared" ref="AF11:AF74" si="14">AC11+AE11</f>
        <v>1.153696734824374E-8</v>
      </c>
      <c r="AG11" s="15">
        <f t="shared" ref="AG11:AG74" si="15">101.325*(0.000014*EXP(1600*((1/W11)-(1/298.15))))</f>
        <v>1.097002469958351E-3</v>
      </c>
      <c r="AI11">
        <f t="shared" ref="AI11:AI74" si="16">V11*(K11/10^6)</f>
        <v>1.0968899401688273E-3</v>
      </c>
      <c r="AJ11">
        <f t="shared" ref="AJ11:AJ74" si="17">(AI11*Y11)/(0.082057*W11)</f>
        <v>8.5373875804581579E-8</v>
      </c>
      <c r="AK11">
        <v>0</v>
      </c>
      <c r="AL11" s="11">
        <f t="shared" ref="AL11:AL74" si="18">AI11*AN11*X11</f>
        <v>4.757345132850539E-7</v>
      </c>
      <c r="AM11" s="11">
        <f t="shared" ref="AM11:AM74" si="19">AJ11+AL11</f>
        <v>5.6110838908963552E-7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78.812974192989046</v>
      </c>
      <c r="AX11">
        <f t="shared" ref="AX11:AX74" si="27">100*(AM11-AL11)/AM11</f>
        <v>15.215219993965084</v>
      </c>
      <c r="AY11" t="e">
        <f t="shared" ref="AY11:AY74" si="28">100*(AT11-AS11)/AT11</f>
        <v>#VALUE!</v>
      </c>
    </row>
    <row r="12" spans="1:51" x14ac:dyDescent="0.3">
      <c r="A12" s="17">
        <v>44004</v>
      </c>
      <c r="B12">
        <v>0.1</v>
      </c>
      <c r="C12" t="s">
        <v>91</v>
      </c>
      <c r="D12" s="37">
        <v>2</v>
      </c>
      <c r="E12" s="44">
        <v>44005.767361111109</v>
      </c>
      <c r="F12">
        <v>180</v>
      </c>
      <c r="H12" s="5">
        <v>21.2</v>
      </c>
      <c r="I12" s="5">
        <v>29.96</v>
      </c>
      <c r="J12" s="43">
        <v>153.22999999999999</v>
      </c>
      <c r="K12" s="43">
        <v>1449</v>
      </c>
      <c r="L12" s="5" t="s">
        <v>92</v>
      </c>
      <c r="M12" s="6">
        <f t="shared" si="0"/>
        <v>0.78827071334744714</v>
      </c>
      <c r="N12" s="6">
        <f t="shared" si="1"/>
        <v>38.611747387470601</v>
      </c>
      <c r="O12" s="6" t="e">
        <f t="shared" si="2"/>
        <v>#VALUE!</v>
      </c>
      <c r="P12">
        <f t="shared" si="3"/>
        <v>12.612331413559154</v>
      </c>
      <c r="Q12">
        <f t="shared" si="4"/>
        <v>1698.9168850487065</v>
      </c>
      <c r="R12">
        <f t="shared" si="5"/>
        <v>21.997881238319703</v>
      </c>
      <c r="S12">
        <f t="shared" si="6"/>
        <v>1077.5189526281417</v>
      </c>
      <c r="T12">
        <f t="shared" si="7"/>
        <v>1077.5189526281417</v>
      </c>
      <c r="V12" s="4">
        <f t="shared" si="8"/>
        <v>0.99355972841379292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1.5224315718484547E-4</v>
      </c>
      <c r="AC12">
        <f t="shared" si="12"/>
        <v>1.1849491838347855E-8</v>
      </c>
      <c r="AD12">
        <v>0</v>
      </c>
      <c r="AE12" s="11">
        <f t="shared" si="13"/>
        <v>3.1854588911247403E-9</v>
      </c>
      <c r="AF12" s="11">
        <f t="shared" si="14"/>
        <v>1.5034950729472595E-8</v>
      </c>
      <c r="AG12" s="15">
        <f t="shared" si="15"/>
        <v>1.097002469958351E-3</v>
      </c>
      <c r="AI12">
        <f t="shared" si="16"/>
        <v>1.439668046471586E-3</v>
      </c>
      <c r="AJ12">
        <f t="shared" si="17"/>
        <v>1.1205321199351332E-7</v>
      </c>
      <c r="AK12">
        <v>0</v>
      </c>
      <c r="AL12" s="11">
        <f t="shared" si="18"/>
        <v>6.2440154868663329E-7</v>
      </c>
      <c r="AM12" s="11">
        <f t="shared" si="19"/>
        <v>7.3645476068014656E-7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</v>
      </c>
      <c r="AY12" t="e">
        <f t="shared" si="28"/>
        <v>#VALUE!</v>
      </c>
    </row>
    <row r="13" spans="1:51" x14ac:dyDescent="0.3">
      <c r="A13" s="17">
        <v>44004</v>
      </c>
      <c r="B13">
        <v>1.6</v>
      </c>
      <c r="C13" t="s">
        <v>91</v>
      </c>
      <c r="D13" s="37">
        <v>1</v>
      </c>
      <c r="E13" s="44">
        <v>44005.470138888886</v>
      </c>
      <c r="F13" t="s">
        <v>288</v>
      </c>
      <c r="H13" s="43">
        <v>22.2</v>
      </c>
      <c r="I13" s="43">
        <v>29.94</v>
      </c>
      <c r="J13" s="43">
        <v>94.51</v>
      </c>
      <c r="K13" s="43">
        <v>939</v>
      </c>
      <c r="L13" s="5" t="s">
        <v>92</v>
      </c>
      <c r="M13" s="6">
        <f t="shared" si="0"/>
        <v>0.48420071093030242</v>
      </c>
      <c r="N13" s="6">
        <f t="shared" si="1"/>
        <v>24.919121790508079</v>
      </c>
      <c r="O13" s="6" t="e">
        <f t="shared" si="2"/>
        <v>#VALUE!</v>
      </c>
      <c r="P13">
        <f t="shared" si="3"/>
        <v>7.7472113748848388</v>
      </c>
      <c r="Q13">
        <f t="shared" si="4"/>
        <v>1096.4413587823556</v>
      </c>
      <c r="R13">
        <f t="shared" si="5"/>
        <v>13.572382862530299</v>
      </c>
      <c r="S13">
        <f t="shared" si="6"/>
        <v>698.4951775245961</v>
      </c>
      <c r="T13">
        <f t="shared" si="7"/>
        <v>698.4951775245961</v>
      </c>
      <c r="V13" s="4">
        <f t="shared" si="8"/>
        <v>0.9894869020328424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9.3516407111123937E-5</v>
      </c>
      <c r="AC13">
        <f t="shared" si="12"/>
        <v>7.2786319155839391E-9</v>
      </c>
      <c r="AD13">
        <v>0</v>
      </c>
      <c r="AE13" s="11">
        <f t="shared" si="13"/>
        <v>1.9566900477273033E-9</v>
      </c>
      <c r="AF13" s="11">
        <f t="shared" si="14"/>
        <v>9.2353219633112424E-9</v>
      </c>
      <c r="AG13" s="15">
        <f t="shared" si="15"/>
        <v>1.097002469958351E-3</v>
      </c>
      <c r="AI13">
        <f t="shared" si="16"/>
        <v>9.2912820100883901E-4</v>
      </c>
      <c r="AJ13">
        <f t="shared" si="17"/>
        <v>7.231653125313003E-8</v>
      </c>
      <c r="AK13">
        <v>0</v>
      </c>
      <c r="AL13" s="11">
        <f t="shared" si="18"/>
        <v>4.0297420579709635E-7</v>
      </c>
      <c r="AM13" s="11">
        <f t="shared" si="19"/>
        <v>4.752907370502264E-7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 x14ac:dyDescent="0.3">
      <c r="A14" s="17">
        <v>44004</v>
      </c>
      <c r="B14">
        <v>1.6</v>
      </c>
      <c r="C14" t="s">
        <v>91</v>
      </c>
      <c r="D14" s="37">
        <v>2</v>
      </c>
      <c r="E14" s="44">
        <v>44005.597222222219</v>
      </c>
      <c r="F14">
        <v>99</v>
      </c>
      <c r="H14" s="5">
        <v>21.2</v>
      </c>
      <c r="I14" s="5">
        <v>29.96</v>
      </c>
      <c r="J14" s="43">
        <v>125.98</v>
      </c>
      <c r="K14" s="43">
        <v>1163</v>
      </c>
      <c r="L14" s="5" t="s">
        <v>92</v>
      </c>
      <c r="M14" s="6">
        <f t="shared" si="0"/>
        <v>0.64808682678007845</v>
      </c>
      <c r="N14" s="6">
        <f t="shared" si="1"/>
        <v>30.990657150882196</v>
      </c>
      <c r="O14" s="6" t="e">
        <f t="shared" si="2"/>
        <v>#VALUE!</v>
      </c>
      <c r="P14">
        <f t="shared" si="3"/>
        <v>10.369389228481255</v>
      </c>
      <c r="Q14">
        <f t="shared" si="4"/>
        <v>1363.5889146388167</v>
      </c>
      <c r="R14">
        <f t="shared" si="5"/>
        <v>18.085838793992796</v>
      </c>
      <c r="S14">
        <f t="shared" si="6"/>
        <v>864.84095369670695</v>
      </c>
      <c r="T14">
        <f t="shared" si="7"/>
        <v>864.84095369670717</v>
      </c>
      <c r="V14" s="4">
        <f t="shared" si="8"/>
        <v>0.99355972841379292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1.2516865458556963E-4</v>
      </c>
      <c r="AC14">
        <f t="shared" si="12"/>
        <v>9.7422109364684674E-9</v>
      </c>
      <c r="AD14">
        <v>0</v>
      </c>
      <c r="AE14" s="11">
        <f t="shared" si="13"/>
        <v>2.6189656797226049E-9</v>
      </c>
      <c r="AF14" s="11">
        <f t="shared" si="14"/>
        <v>1.2361176616191072E-8</v>
      </c>
      <c r="AG14" s="15">
        <f t="shared" si="15"/>
        <v>1.097002469958351E-3</v>
      </c>
      <c r="AI14">
        <f t="shared" si="16"/>
        <v>1.1555099641452412E-3</v>
      </c>
      <c r="AJ14">
        <f t="shared" si="17"/>
        <v>8.9936428949935112E-8</v>
      </c>
      <c r="AK14">
        <v>0</v>
      </c>
      <c r="AL14" s="11">
        <f t="shared" si="18"/>
        <v>5.0115873093343991E-7</v>
      </c>
      <c r="AM14" s="11">
        <f t="shared" si="19"/>
        <v>5.9109515988337506E-7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78.81297419298906</v>
      </c>
      <c r="AX14">
        <f t="shared" si="27"/>
        <v>15.21521999396508</v>
      </c>
      <c r="AY14" t="e">
        <f t="shared" si="28"/>
        <v>#VALUE!</v>
      </c>
    </row>
    <row r="15" spans="1:51" x14ac:dyDescent="0.3">
      <c r="A15" s="17">
        <v>44004</v>
      </c>
      <c r="B15">
        <v>3.8</v>
      </c>
      <c r="C15" t="s">
        <v>91</v>
      </c>
      <c r="D15" s="37">
        <v>1</v>
      </c>
      <c r="E15" s="44">
        <v>44005.682638888888</v>
      </c>
      <c r="F15">
        <v>129</v>
      </c>
      <c r="H15" s="5">
        <v>21.2</v>
      </c>
      <c r="I15" s="5">
        <v>29.96</v>
      </c>
      <c r="J15" s="43">
        <v>38.08</v>
      </c>
      <c r="K15" s="43">
        <v>6939</v>
      </c>
      <c r="L15" s="5" t="s">
        <v>92</v>
      </c>
      <c r="M15" s="6">
        <f t="shared" si="0"/>
        <v>0.19589733579762966</v>
      </c>
      <c r="N15" s="6">
        <f t="shared" si="1"/>
        <v>184.90470332757658</v>
      </c>
      <c r="O15" s="6" t="e">
        <f t="shared" si="2"/>
        <v>#VALUE!</v>
      </c>
      <c r="P15">
        <f t="shared" si="3"/>
        <v>3.1343573727620746</v>
      </c>
      <c r="Q15">
        <f t="shared" si="4"/>
        <v>8135.8069464133696</v>
      </c>
      <c r="R15">
        <f t="shared" si="5"/>
        <v>5.466810138714445</v>
      </c>
      <c r="S15">
        <f t="shared" si="6"/>
        <v>5160.0441768714109</v>
      </c>
      <c r="T15">
        <f t="shared" si="7"/>
        <v>5160.0441768714109</v>
      </c>
      <c r="V15" s="4">
        <f t="shared" si="8"/>
        <v>0.99355972841379292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3.7834754457997233E-5</v>
      </c>
      <c r="AC15">
        <f t="shared" si="12"/>
        <v>2.944780063984118E-9</v>
      </c>
      <c r="AD15">
        <v>0</v>
      </c>
      <c r="AE15" s="11">
        <f t="shared" si="13"/>
        <v>7.9163528404379116E-10</v>
      </c>
      <c r="AF15" s="11">
        <f t="shared" si="14"/>
        <v>3.7364153480279092E-9</v>
      </c>
      <c r="AG15" s="15">
        <f t="shared" si="15"/>
        <v>1.097002469958351E-3</v>
      </c>
      <c r="AI15">
        <f t="shared" si="16"/>
        <v>6.894310955463309E-3</v>
      </c>
      <c r="AJ15">
        <f t="shared" si="17"/>
        <v>5.366026487391228E-7</v>
      </c>
      <c r="AK15">
        <v>0</v>
      </c>
      <c r="AL15" s="11">
        <f t="shared" si="18"/>
        <v>2.9901465468161133E-6</v>
      </c>
      <c r="AM15" s="11">
        <f t="shared" si="19"/>
        <v>3.5267491955552363E-6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15.21521999396508</v>
      </c>
      <c r="AY15" t="e">
        <f t="shared" si="28"/>
        <v>#VALUE!</v>
      </c>
    </row>
    <row r="16" spans="1:51" x14ac:dyDescent="0.3">
      <c r="A16" s="17">
        <v>44004</v>
      </c>
      <c r="B16">
        <v>3.8</v>
      </c>
      <c r="C16" t="s">
        <v>91</v>
      </c>
      <c r="D16" s="37">
        <v>2</v>
      </c>
      <c r="E16" s="44">
        <v>44005.724999999999</v>
      </c>
      <c r="F16">
        <v>74</v>
      </c>
      <c r="H16" s="5">
        <v>21.2</v>
      </c>
      <c r="I16" s="5">
        <v>29.96</v>
      </c>
      <c r="J16" s="43">
        <v>36.61</v>
      </c>
      <c r="K16" s="43">
        <v>7249</v>
      </c>
      <c r="L16" s="5" t="s">
        <v>92</v>
      </c>
      <c r="M16" s="6">
        <f t="shared" si="0"/>
        <v>0.18833512246720646</v>
      </c>
      <c r="N16" s="6">
        <f t="shared" si="1"/>
        <v>193.1653256119906</v>
      </c>
      <c r="O16" s="6" t="e">
        <f t="shared" si="2"/>
        <v>#VALUE!</v>
      </c>
      <c r="P16">
        <f t="shared" si="3"/>
        <v>3.0133619594753034</v>
      </c>
      <c r="Q16">
        <f t="shared" si="4"/>
        <v>8499.274326927587</v>
      </c>
      <c r="R16">
        <f t="shared" si="5"/>
        <v>5.2557751885067185</v>
      </c>
      <c r="S16">
        <f t="shared" si="6"/>
        <v>5390.5692806082807</v>
      </c>
      <c r="T16">
        <f t="shared" si="7"/>
        <v>5390.5692806082807</v>
      </c>
      <c r="V16" s="4">
        <f t="shared" si="8"/>
        <v>0.99355972841379292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3.6374221657228956E-5</v>
      </c>
      <c r="AC16">
        <f t="shared" si="12"/>
        <v>2.8311028923964958E-9</v>
      </c>
      <c r="AD16">
        <v>0</v>
      </c>
      <c r="AE16" s="11">
        <f t="shared" si="13"/>
        <v>7.6107583374063011E-10</v>
      </c>
      <c r="AF16" s="11">
        <f t="shared" si="14"/>
        <v>3.5921787261371259E-9</v>
      </c>
      <c r="AG16" s="15">
        <f t="shared" si="15"/>
        <v>1.097002469958351E-3</v>
      </c>
      <c r="AI16">
        <f t="shared" si="16"/>
        <v>7.2023144712715847E-3</v>
      </c>
      <c r="AJ16">
        <f t="shared" si="17"/>
        <v>5.6057538560453975E-7</v>
      </c>
      <c r="AK16">
        <v>0</v>
      </c>
      <c r="AL16" s="11">
        <f t="shared" si="18"/>
        <v>3.1237314192059383E-6</v>
      </c>
      <c r="AM16" s="11">
        <f t="shared" si="19"/>
        <v>3.6843068048104781E-6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 x14ac:dyDescent="0.3">
      <c r="A17" s="17">
        <v>44004</v>
      </c>
      <c r="B17">
        <v>5</v>
      </c>
      <c r="C17" t="s">
        <v>91</v>
      </c>
      <c r="D17" s="37">
        <v>1</v>
      </c>
      <c r="E17" s="44">
        <v>44005.745833333334</v>
      </c>
      <c r="F17">
        <v>103</v>
      </c>
      <c r="H17" s="5">
        <v>21.2</v>
      </c>
      <c r="I17" s="5">
        <v>29.96</v>
      </c>
      <c r="J17" s="43">
        <v>2987.72</v>
      </c>
      <c r="K17" s="43">
        <v>14511</v>
      </c>
      <c r="L17" s="5" t="s">
        <v>92</v>
      </c>
      <c r="M17" s="6">
        <f t="shared" si="0"/>
        <v>15.369915654130621</v>
      </c>
      <c r="N17" s="6">
        <f t="shared" si="1"/>
        <v>386.67706441655332</v>
      </c>
      <c r="O17" s="6" t="e">
        <f t="shared" si="2"/>
        <v>#VALUE!</v>
      </c>
      <c r="P17">
        <f t="shared" si="3"/>
        <v>245.91865046608993</v>
      </c>
      <c r="Q17">
        <f t="shared" si="4"/>
        <v>17013.790834328345</v>
      </c>
      <c r="R17">
        <f t="shared" si="5"/>
        <v>428.92064043172053</v>
      </c>
      <c r="S17">
        <f t="shared" si="6"/>
        <v>10790.805742986171</v>
      </c>
      <c r="T17">
        <f t="shared" si="7"/>
        <v>10790.805742986171</v>
      </c>
      <c r="V17" s="4">
        <f t="shared" si="8"/>
        <v>0.99355972841379292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2.9684782717764569E-3</v>
      </c>
      <c r="AC17">
        <f t="shared" si="12"/>
        <v>2.3104459802433371E-7</v>
      </c>
      <c r="AD17">
        <v>0</v>
      </c>
      <c r="AE17" s="11">
        <f t="shared" si="13"/>
        <v>6.2110939360381175E-8</v>
      </c>
      <c r="AF17" s="11">
        <f t="shared" si="14"/>
        <v>2.9315553738471487E-7</v>
      </c>
      <c r="AG17" s="15">
        <f t="shared" si="15"/>
        <v>1.097002469958351E-3</v>
      </c>
      <c r="AI17">
        <f t="shared" si="16"/>
        <v>1.4417545219012548E-2</v>
      </c>
      <c r="AJ17">
        <f t="shared" si="17"/>
        <v>1.1221560795292421E-6</v>
      </c>
      <c r="AK17">
        <v>0</v>
      </c>
      <c r="AL17" s="11">
        <f t="shared" si="18"/>
        <v>6.2530647846733849E-6</v>
      </c>
      <c r="AM17" s="11">
        <f t="shared" si="19"/>
        <v>7.3752208642026268E-6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3">
      <c r="A18" s="17">
        <v>44004</v>
      </c>
      <c r="B18">
        <v>5</v>
      </c>
      <c r="C18" t="s">
        <v>91</v>
      </c>
      <c r="D18" s="37">
        <v>2</v>
      </c>
      <c r="E18" s="44">
        <v>44005.640277777777</v>
      </c>
      <c r="F18">
        <v>150</v>
      </c>
      <c r="H18" s="5">
        <v>21.2</v>
      </c>
      <c r="I18" s="5">
        <v>29.96</v>
      </c>
      <c r="J18" s="43">
        <v>3168.4</v>
      </c>
      <c r="K18" s="43">
        <v>14279</v>
      </c>
      <c r="L18" s="5" t="s">
        <v>92</v>
      </c>
      <c r="M18" s="6">
        <f t="shared" si="0"/>
        <v>16.299399126607405</v>
      </c>
      <c r="N18" s="6">
        <f t="shared" si="1"/>
        <v>380.49492128757259</v>
      </c>
      <c r="O18" s="6" t="e">
        <f t="shared" si="2"/>
        <v>#VALUE!</v>
      </c>
      <c r="P18">
        <f t="shared" si="3"/>
        <v>260.79038602571848</v>
      </c>
      <c r="Q18">
        <f t="shared" si="4"/>
        <v>16741.776536653193</v>
      </c>
      <c r="R18">
        <f t="shared" si="5"/>
        <v>454.85927635249084</v>
      </c>
      <c r="S18">
        <f t="shared" si="6"/>
        <v>10618.283729866967</v>
      </c>
      <c r="T18">
        <f t="shared" si="7"/>
        <v>10618.283729866967</v>
      </c>
      <c r="V18" s="4">
        <f t="shared" si="8"/>
        <v>0.99355972841379292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3.1479946435062616E-3</v>
      </c>
      <c r="AC18">
        <f t="shared" si="12"/>
        <v>2.450168370464097E-7</v>
      </c>
      <c r="AD18">
        <v>0</v>
      </c>
      <c r="AE18" s="11">
        <f t="shared" si="13"/>
        <v>6.5867049211248637E-8</v>
      </c>
      <c r="AF18" s="11">
        <f t="shared" si="14"/>
        <v>3.1088388625765832E-7</v>
      </c>
      <c r="AG18" s="15">
        <f t="shared" si="15"/>
        <v>1.097002469958351E-3</v>
      </c>
      <c r="AI18">
        <f t="shared" si="16"/>
        <v>1.4187039362020549E-2</v>
      </c>
      <c r="AJ18">
        <f t="shared" si="17"/>
        <v>1.1042151925848011E-6</v>
      </c>
      <c r="AK18">
        <v>0</v>
      </c>
      <c r="AL18" s="11">
        <f t="shared" si="18"/>
        <v>6.1530915898526127E-6</v>
      </c>
      <c r="AM18" s="11">
        <f t="shared" si="19"/>
        <v>7.2573067824374139E-6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</v>
      </c>
      <c r="AY18" t="e">
        <f t="shared" si="28"/>
        <v>#VALUE!</v>
      </c>
    </row>
    <row r="19" spans="1:51" x14ac:dyDescent="0.3">
      <c r="A19" s="20">
        <v>44004</v>
      </c>
      <c r="B19">
        <v>6.2</v>
      </c>
      <c r="C19" t="s">
        <v>91</v>
      </c>
      <c r="D19" s="37">
        <v>1</v>
      </c>
      <c r="E19" s="44">
        <v>44005.576388888891</v>
      </c>
      <c r="F19">
        <v>86</v>
      </c>
      <c r="H19" s="5">
        <v>21.2</v>
      </c>
      <c r="I19" s="5">
        <v>29.96</v>
      </c>
      <c r="J19" s="43">
        <v>4320.43</v>
      </c>
      <c r="K19" s="43">
        <v>13248</v>
      </c>
      <c r="L19" s="5" t="s">
        <v>92</v>
      </c>
      <c r="M19" s="6">
        <f t="shared" si="0"/>
        <v>22.22585941439478</v>
      </c>
      <c r="N19" s="6">
        <f t="shared" si="1"/>
        <v>353.02169039973114</v>
      </c>
      <c r="O19" s="6" t="e">
        <f t="shared" si="2"/>
        <v>#VALUE!</v>
      </c>
      <c r="P19">
        <f t="shared" si="3"/>
        <v>355.61375063031647</v>
      </c>
      <c r="Q19">
        <f t="shared" si="4"/>
        <v>15532.95437758817</v>
      </c>
      <c r="R19">
        <f t="shared" si="5"/>
        <v>620.24607477957068</v>
      </c>
      <c r="S19">
        <f t="shared" si="6"/>
        <v>9851.6018526001499</v>
      </c>
      <c r="T19">
        <f t="shared" si="7"/>
        <v>9851.6018526001517</v>
      </c>
      <c r="V19" s="4">
        <f t="shared" si="8"/>
        <v>0.99355972841379292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4.2926052574308038E-3</v>
      </c>
      <c r="AC19">
        <f t="shared" si="12"/>
        <v>3.34104940436946E-7</v>
      </c>
      <c r="AD19">
        <v>0</v>
      </c>
      <c r="AE19" s="11">
        <f t="shared" si="13"/>
        <v>8.9816303315160633E-8</v>
      </c>
      <c r="AF19" s="11">
        <f t="shared" si="14"/>
        <v>4.2392124375210666E-7</v>
      </c>
      <c r="AG19" s="15">
        <f t="shared" si="15"/>
        <v>1.097002469958351E-3</v>
      </c>
      <c r="AI19">
        <f t="shared" si="16"/>
        <v>1.3162679282025929E-2</v>
      </c>
      <c r="AJ19">
        <f t="shared" si="17"/>
        <v>1.024486509654979E-6</v>
      </c>
      <c r="AK19">
        <v>0</v>
      </c>
      <c r="AL19" s="11">
        <f t="shared" si="18"/>
        <v>5.7088141594206464E-6</v>
      </c>
      <c r="AM19" s="11">
        <f t="shared" si="19"/>
        <v>6.733300669075625E-6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78.812974192989046</v>
      </c>
      <c r="AX19">
        <f t="shared" si="27"/>
        <v>15.215219993965075</v>
      </c>
      <c r="AY19" t="e">
        <f t="shared" si="28"/>
        <v>#VALUE!</v>
      </c>
    </row>
    <row r="20" spans="1:51" x14ac:dyDescent="0.3">
      <c r="A20" s="20">
        <v>44004</v>
      </c>
      <c r="B20">
        <v>6.2</v>
      </c>
      <c r="C20" t="s">
        <v>91</v>
      </c>
      <c r="D20" s="37">
        <v>2</v>
      </c>
      <c r="E20" s="44">
        <v>44005.554861111108</v>
      </c>
      <c r="F20">
        <v>81</v>
      </c>
      <c r="H20" s="5">
        <v>21.2</v>
      </c>
      <c r="I20" s="5">
        <v>29.96</v>
      </c>
      <c r="J20" s="43">
        <v>4266.46</v>
      </c>
      <c r="K20" s="43">
        <v>13649</v>
      </c>
      <c r="L20" s="5" t="s">
        <v>92</v>
      </c>
      <c r="M20" s="6">
        <f t="shared" si="0"/>
        <v>21.948218153549238</v>
      </c>
      <c r="N20" s="6">
        <f t="shared" si="1"/>
        <v>363.70720503215057</v>
      </c>
      <c r="O20" s="6" t="e">
        <f t="shared" si="2"/>
        <v>#VALUE!</v>
      </c>
      <c r="P20">
        <f t="shared" si="3"/>
        <v>351.17149045678781</v>
      </c>
      <c r="Q20">
        <f t="shared" si="4"/>
        <v>16003.117021414626</v>
      </c>
      <c r="R20">
        <f t="shared" si="5"/>
        <v>612.49807732194404</v>
      </c>
      <c r="S20">
        <f t="shared" si="6"/>
        <v>10149.797228724294</v>
      </c>
      <c r="T20">
        <f t="shared" si="7"/>
        <v>10149.797228724296</v>
      </c>
      <c r="V20" s="4">
        <f t="shared" si="8"/>
        <v>0.99355972841379292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4.2389828388883109E-3</v>
      </c>
      <c r="AC20">
        <f t="shared" si="12"/>
        <v>3.2993136428008612E-7</v>
      </c>
      <c r="AD20">
        <v>0</v>
      </c>
      <c r="AE20" s="11">
        <f t="shared" si="13"/>
        <v>8.8694334925458862E-8</v>
      </c>
      <c r="AF20" s="11">
        <f t="shared" si="14"/>
        <v>4.1862569920554498E-7</v>
      </c>
      <c r="AG20" s="15">
        <f t="shared" si="15"/>
        <v>1.097002469958351E-3</v>
      </c>
      <c r="AI20">
        <f t="shared" si="16"/>
        <v>1.356109673311986E-2</v>
      </c>
      <c r="AJ20">
        <f t="shared" si="17"/>
        <v>1.0554964047615345E-6</v>
      </c>
      <c r="AK20">
        <v>0</v>
      </c>
      <c r="AL20" s="11">
        <f t="shared" si="18"/>
        <v>5.8816126556410333E-6</v>
      </c>
      <c r="AM20" s="11">
        <f t="shared" si="19"/>
        <v>6.9371090604025679E-6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15.21521999396508</v>
      </c>
      <c r="AY20" t="e">
        <f t="shared" si="28"/>
        <v>#VALUE!</v>
      </c>
    </row>
    <row r="21" spans="1:51" x14ac:dyDescent="0.3">
      <c r="A21" s="20">
        <v>44004</v>
      </c>
      <c r="B21">
        <v>8</v>
      </c>
      <c r="C21" t="s">
        <v>91</v>
      </c>
      <c r="D21" s="37">
        <v>1</v>
      </c>
      <c r="E21" s="44">
        <v>44005.53402777778</v>
      </c>
      <c r="F21">
        <v>73</v>
      </c>
      <c r="H21" s="5">
        <v>21.2</v>
      </c>
      <c r="I21" s="5">
        <v>29.96</v>
      </c>
      <c r="J21" s="43">
        <v>5461.3</v>
      </c>
      <c r="K21" s="43">
        <v>15045</v>
      </c>
      <c r="L21" s="5" t="s">
        <v>92</v>
      </c>
      <c r="M21" s="6">
        <f t="shared" si="0"/>
        <v>28.094908613224653</v>
      </c>
      <c r="N21" s="6">
        <f t="shared" si="1"/>
        <v>400.90665248067296</v>
      </c>
      <c r="O21" s="6" t="e">
        <f t="shared" si="2"/>
        <v>#VALUE!</v>
      </c>
      <c r="P21">
        <f t="shared" si="3"/>
        <v>449.51853781159446</v>
      </c>
      <c r="Q21">
        <f t="shared" si="4"/>
        <v>17639.892709149612</v>
      </c>
      <c r="R21">
        <f t="shared" si="5"/>
        <v>784.03073031935912</v>
      </c>
      <c r="S21">
        <f t="shared" si="6"/>
        <v>11187.903824907102</v>
      </c>
      <c r="T21">
        <f t="shared" si="7"/>
        <v>11187.903824907102</v>
      </c>
      <c r="V21" s="4">
        <f t="shared" si="8"/>
        <v>0.99355972841379292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5.4261277447862476E-3</v>
      </c>
      <c r="AC21">
        <f t="shared" si="12"/>
        <v>4.2233002530032732E-7</v>
      </c>
      <c r="AD21">
        <v>0</v>
      </c>
      <c r="AE21" s="11">
        <f t="shared" si="13"/>
        <v>1.1353355506166904E-7</v>
      </c>
      <c r="AF21" s="11">
        <f t="shared" si="14"/>
        <v>5.3586358036199631E-7</v>
      </c>
      <c r="AG21" s="15">
        <f t="shared" si="15"/>
        <v>1.097002469958351E-3</v>
      </c>
      <c r="AI21">
        <f t="shared" si="16"/>
        <v>1.4948106113985515E-2</v>
      </c>
      <c r="AJ21">
        <f t="shared" si="17"/>
        <v>1.1634510520651538E-6</v>
      </c>
      <c r="AK21">
        <v>0</v>
      </c>
      <c r="AL21" s="11">
        <f t="shared" si="18"/>
        <v>6.4831755003384385E-6</v>
      </c>
      <c r="AM21" s="11">
        <f t="shared" si="19"/>
        <v>7.6466265524035921E-6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15.215219993965075</v>
      </c>
      <c r="AY21" t="e">
        <f t="shared" si="28"/>
        <v>#VALUE!</v>
      </c>
    </row>
    <row r="22" spans="1:51" x14ac:dyDescent="0.3">
      <c r="A22" s="17">
        <v>44004</v>
      </c>
      <c r="B22">
        <v>8</v>
      </c>
      <c r="C22" t="s">
        <v>91</v>
      </c>
      <c r="D22" s="37">
        <v>2</v>
      </c>
      <c r="E22" s="44">
        <v>44005.788888888892</v>
      </c>
      <c r="F22">
        <v>116</v>
      </c>
      <c r="H22" s="5">
        <v>21.2</v>
      </c>
      <c r="I22" s="5">
        <v>29.96</v>
      </c>
      <c r="J22" s="43">
        <v>6328.27</v>
      </c>
      <c r="K22" s="43">
        <v>15112</v>
      </c>
      <c r="L22" s="5" t="s">
        <v>92</v>
      </c>
      <c r="M22" s="6">
        <f t="shared" si="0"/>
        <v>32.554916838447113</v>
      </c>
      <c r="N22" s="6">
        <f t="shared" si="1"/>
        <v>402.69201278085279</v>
      </c>
      <c r="O22" s="6" t="e">
        <f t="shared" si="2"/>
        <v>#VALUE!</v>
      </c>
      <c r="P22">
        <f t="shared" si="3"/>
        <v>520.87866941515381</v>
      </c>
      <c r="Q22">
        <f t="shared" si="4"/>
        <v>17718.448562357524</v>
      </c>
      <c r="R22">
        <f t="shared" si="5"/>
        <v>908.49397574901434</v>
      </c>
      <c r="S22">
        <f t="shared" si="6"/>
        <v>11237.726992488939</v>
      </c>
      <c r="T22">
        <f t="shared" si="7"/>
        <v>11237.726992488942</v>
      </c>
      <c r="V22" s="4">
        <f t="shared" si="8"/>
        <v>0.99355972841379292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6.2875142225291541E-3</v>
      </c>
      <c r="AC22">
        <f t="shared" si="12"/>
        <v>4.8937403717197413E-7</v>
      </c>
      <c r="AD22">
        <v>0</v>
      </c>
      <c r="AE22" s="11">
        <f t="shared" si="13"/>
        <v>1.3155677045577213E-7</v>
      </c>
      <c r="AF22" s="11">
        <f t="shared" si="14"/>
        <v>6.2093080762774629E-7</v>
      </c>
      <c r="AG22" s="15">
        <f t="shared" si="15"/>
        <v>1.097002469958351E-3</v>
      </c>
      <c r="AI22">
        <f t="shared" si="16"/>
        <v>1.5014674615789239E-2</v>
      </c>
      <c r="AJ22">
        <f t="shared" si="17"/>
        <v>1.1686322564844538E-6</v>
      </c>
      <c r="AK22">
        <v>0</v>
      </c>
      <c r="AL22" s="11">
        <f t="shared" si="18"/>
        <v>6.5120470695323687E-6</v>
      </c>
      <c r="AM22" s="11">
        <f t="shared" si="19"/>
        <v>7.6806793260168218E-6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</v>
      </c>
      <c r="AY22" t="e">
        <f t="shared" si="28"/>
        <v>#VALUE!</v>
      </c>
    </row>
    <row r="23" spans="1:51" x14ac:dyDescent="0.3">
      <c r="A23" s="17">
        <v>44004</v>
      </c>
      <c r="B23">
        <v>9</v>
      </c>
      <c r="C23" t="s">
        <v>91</v>
      </c>
      <c r="D23" s="37">
        <v>1</v>
      </c>
      <c r="E23" s="44">
        <v>44005.703472222223</v>
      </c>
      <c r="F23">
        <v>198</v>
      </c>
      <c r="H23" s="5">
        <v>21.2</v>
      </c>
      <c r="I23" s="5">
        <v>29.96</v>
      </c>
      <c r="J23" s="43">
        <v>8367.4699999999993</v>
      </c>
      <c r="K23" s="43">
        <v>13971</v>
      </c>
      <c r="L23" s="5" t="s">
        <v>92</v>
      </c>
      <c r="M23" s="6">
        <f t="shared" si="0"/>
        <v>43.045301480215123</v>
      </c>
      <c r="N23" s="6">
        <f t="shared" si="1"/>
        <v>372.28759334047743</v>
      </c>
      <c r="O23" s="6" t="e">
        <f t="shared" si="2"/>
        <v>#VALUE!</v>
      </c>
      <c r="P23">
        <f t="shared" si="3"/>
        <v>688.72482368344197</v>
      </c>
      <c r="Q23">
        <f t="shared" si="4"/>
        <v>16380.654106981006</v>
      </c>
      <c r="R23">
        <f t="shared" si="5"/>
        <v>1201.2439556562226</v>
      </c>
      <c r="S23">
        <f t="shared" si="6"/>
        <v>10389.245884863883</v>
      </c>
      <c r="T23">
        <f t="shared" si="7"/>
        <v>10389.245884863885</v>
      </c>
      <c r="V23" s="4">
        <f t="shared" si="8"/>
        <v>0.99355972841379292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8.3135812207105596E-3</v>
      </c>
      <c r="AC23">
        <f t="shared" si="12"/>
        <v>6.4706824690087145E-7</v>
      </c>
      <c r="AD23">
        <v>0</v>
      </c>
      <c r="AE23" s="11">
        <f t="shared" si="13"/>
        <v>1.7394917253618438E-7</v>
      </c>
      <c r="AF23" s="11">
        <f t="shared" si="14"/>
        <v>8.210174194370558E-7</v>
      </c>
      <c r="AG23" s="15">
        <f t="shared" si="15"/>
        <v>1.097002469958351E-3</v>
      </c>
      <c r="AI23">
        <f t="shared" si="16"/>
        <v>1.3881022965669102E-2</v>
      </c>
      <c r="AJ23">
        <f t="shared" si="17"/>
        <v>1.0803971185378708E-6</v>
      </c>
      <c r="AK23">
        <v>0</v>
      </c>
      <c r="AL23" s="11">
        <f t="shared" si="18"/>
        <v>6.0203685553491753E-6</v>
      </c>
      <c r="AM23" s="11">
        <f t="shared" si="19"/>
        <v>7.1007656738870461E-6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15.215219993965077</v>
      </c>
      <c r="AY23" t="e">
        <f t="shared" si="28"/>
        <v>#VALUE!</v>
      </c>
    </row>
    <row r="24" spans="1:51" x14ac:dyDescent="0.3">
      <c r="A24" s="17">
        <v>44004</v>
      </c>
      <c r="B24">
        <v>9</v>
      </c>
      <c r="C24" t="s">
        <v>91</v>
      </c>
      <c r="D24" s="37">
        <v>2</v>
      </c>
      <c r="E24" s="44">
        <v>44005.80972222222</v>
      </c>
      <c r="F24">
        <v>8</v>
      </c>
      <c r="H24" s="5">
        <v>21.2</v>
      </c>
      <c r="I24" s="5">
        <v>29.96</v>
      </c>
      <c r="J24" s="43">
        <v>9070.19</v>
      </c>
      <c r="K24" s="43">
        <v>14544</v>
      </c>
      <c r="L24" s="5" t="s">
        <v>92</v>
      </c>
      <c r="M24" s="6">
        <f t="shared" si="0"/>
        <v>46.66034811392602</v>
      </c>
      <c r="N24" s="6">
        <f t="shared" si="1"/>
        <v>387.55642098231357</v>
      </c>
      <c r="O24" s="6" t="e">
        <f t="shared" si="2"/>
        <v>#VALUE!</v>
      </c>
      <c r="P24">
        <f t="shared" si="3"/>
        <v>746.56556982281631</v>
      </c>
      <c r="Q24">
        <f t="shared" si="4"/>
        <v>17052.482523221795</v>
      </c>
      <c r="R24">
        <f t="shared" si="5"/>
        <v>1302.1272755269531</v>
      </c>
      <c r="S24">
        <f t="shared" si="6"/>
        <v>10815.345512093643</v>
      </c>
      <c r="T24">
        <f t="shared" si="7"/>
        <v>10815.345512093645</v>
      </c>
      <c r="V24" s="4">
        <f t="shared" si="8"/>
        <v>0.99355972841379292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9.0117755130615009E-3</v>
      </c>
      <c r="AC24">
        <f t="shared" si="12"/>
        <v>7.0141057480430955E-7</v>
      </c>
      <c r="AD24">
        <v>0</v>
      </c>
      <c r="AE24" s="11">
        <f t="shared" si="13"/>
        <v>1.8855783710559756E-7</v>
      </c>
      <c r="AF24" s="11">
        <f t="shared" si="14"/>
        <v>8.8996841190990717E-7</v>
      </c>
      <c r="AG24" s="15">
        <f t="shared" si="15"/>
        <v>1.097002469958351E-3</v>
      </c>
      <c r="AI24">
        <f t="shared" si="16"/>
        <v>1.4450332690050204E-2</v>
      </c>
      <c r="AJ24">
        <f t="shared" si="17"/>
        <v>1.1247080160342702E-6</v>
      </c>
      <c r="AK24">
        <v>0</v>
      </c>
      <c r="AL24" s="11">
        <f t="shared" si="18"/>
        <v>6.267285109798754E-6</v>
      </c>
      <c r="AM24" s="11">
        <f t="shared" si="19"/>
        <v>7.3919931258330239E-6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15.215219993965073</v>
      </c>
      <c r="AY24" t="e">
        <f t="shared" si="28"/>
        <v>#VALUE!</v>
      </c>
    </row>
    <row r="25" spans="1:51" x14ac:dyDescent="0.3">
      <c r="A25" s="17">
        <v>44004</v>
      </c>
      <c r="B25">
        <v>100</v>
      </c>
      <c r="C25" t="s">
        <v>91</v>
      </c>
      <c r="D25" s="37">
        <v>1</v>
      </c>
      <c r="E25" s="44">
        <v>44005.618750000001</v>
      </c>
      <c r="F25">
        <v>120</v>
      </c>
      <c r="H25" s="5">
        <v>21.2</v>
      </c>
      <c r="I25" s="5">
        <v>29.96</v>
      </c>
      <c r="J25" s="43">
        <v>3.51</v>
      </c>
      <c r="K25" s="43">
        <v>980</v>
      </c>
      <c r="L25" s="5" t="s">
        <v>92</v>
      </c>
      <c r="M25" s="6">
        <f t="shared" si="0"/>
        <v>1.8056713462439079E-2</v>
      </c>
      <c r="N25" s="6">
        <f t="shared" si="1"/>
        <v>26.114225286211994</v>
      </c>
      <c r="O25" s="6" t="e">
        <f t="shared" si="2"/>
        <v>#VALUE!</v>
      </c>
      <c r="P25">
        <f t="shared" si="3"/>
        <v>0.28890741539902526</v>
      </c>
      <c r="Q25">
        <f t="shared" si="4"/>
        <v>1149.0259125933278</v>
      </c>
      <c r="R25">
        <f t="shared" si="5"/>
        <v>0.50389977906742911</v>
      </c>
      <c r="S25">
        <f t="shared" si="6"/>
        <v>728.75677955526453</v>
      </c>
      <c r="T25">
        <f t="shared" si="7"/>
        <v>728.75677955526476</v>
      </c>
      <c r="V25" s="4">
        <f t="shared" si="8"/>
        <v>0.99355972841379292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11"/>
        <v>3.487394646732413E-6</v>
      </c>
      <c r="AC25">
        <f t="shared" si="12"/>
        <v>2.7143324644391422E-10</v>
      </c>
      <c r="AD25">
        <v>0</v>
      </c>
      <c r="AE25" s="11">
        <f t="shared" si="13"/>
        <v>7.2968483376935585E-11</v>
      </c>
      <c r="AF25" s="11">
        <f t="shared" si="14"/>
        <v>3.4440172982084982E-10</v>
      </c>
      <c r="AG25" s="15">
        <f t="shared" si="15"/>
        <v>1.097002469958351E-3</v>
      </c>
      <c r="AI25">
        <f t="shared" si="16"/>
        <v>9.7368853384551706E-4</v>
      </c>
      <c r="AJ25">
        <f t="shared" si="17"/>
        <v>7.5784781058414806E-8</v>
      </c>
      <c r="AK25">
        <v>0</v>
      </c>
      <c r="AL25" s="11">
        <f t="shared" si="18"/>
        <v>4.2230056432912391E-7</v>
      </c>
      <c r="AM25" s="11">
        <f t="shared" si="19"/>
        <v>4.9808534538753868E-7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15.215219993965071</v>
      </c>
      <c r="AY25" t="e">
        <f t="shared" si="28"/>
        <v>#VALUE!</v>
      </c>
    </row>
    <row r="26" spans="1:51" x14ac:dyDescent="0.3">
      <c r="A26" s="17">
        <v>44004</v>
      </c>
      <c r="B26">
        <v>100</v>
      </c>
      <c r="C26" t="s">
        <v>91</v>
      </c>
      <c r="D26" s="37">
        <v>2</v>
      </c>
      <c r="E26" s="44">
        <v>44005.831250000003</v>
      </c>
      <c r="F26">
        <v>148</v>
      </c>
      <c r="H26" s="5">
        <v>21.2</v>
      </c>
      <c r="I26" s="5">
        <v>29.96</v>
      </c>
      <c r="J26" s="43">
        <v>2.96</v>
      </c>
      <c r="K26" s="43">
        <v>922</v>
      </c>
      <c r="L26" s="5" t="s">
        <v>92</v>
      </c>
      <c r="M26" s="6">
        <f t="shared" si="0"/>
        <v>1.5227313917042641E-2</v>
      </c>
      <c r="N26" s="6">
        <f t="shared" si="1"/>
        <v>24.568689503966795</v>
      </c>
      <c r="O26" s="6" t="e">
        <f t="shared" si="2"/>
        <v>#VALUE!</v>
      </c>
      <c r="P26">
        <f t="shared" si="3"/>
        <v>0.24363702267268225</v>
      </c>
      <c r="Q26">
        <f t="shared" si="4"/>
        <v>1081.0223381745391</v>
      </c>
      <c r="R26">
        <f t="shared" si="5"/>
        <v>0.42494112422780356</v>
      </c>
      <c r="S26">
        <f t="shared" si="6"/>
        <v>685.6262762754634</v>
      </c>
      <c r="T26">
        <f t="shared" si="7"/>
        <v>685.6262762754634</v>
      </c>
      <c r="V26" s="4">
        <f t="shared" si="8"/>
        <v>0.99355972841379292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2.9409367961048273E-6</v>
      </c>
      <c r="AC26">
        <f t="shared" si="12"/>
        <v>2.2890097136011003E-10</v>
      </c>
      <c r="AD26">
        <v>0</v>
      </c>
      <c r="AE26" s="11">
        <f t="shared" si="13"/>
        <v>6.1534675440378729E-11</v>
      </c>
      <c r="AF26" s="11">
        <f t="shared" si="14"/>
        <v>2.9043564680048875E-10</v>
      </c>
      <c r="AG26" s="15">
        <f t="shared" si="15"/>
        <v>1.097002469958351E-3</v>
      </c>
      <c r="AI26">
        <f t="shared" si="16"/>
        <v>9.1606206959751703E-4</v>
      </c>
      <c r="AJ26">
        <f t="shared" si="17"/>
        <v>7.1299559322304531E-8</v>
      </c>
      <c r="AK26">
        <v>0</v>
      </c>
      <c r="AL26" s="11">
        <f t="shared" si="18"/>
        <v>3.9730726562393086E-7</v>
      </c>
      <c r="AM26" s="11">
        <f t="shared" si="19"/>
        <v>4.6860682494623536E-7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15.215219993965071</v>
      </c>
      <c r="AY26" t="e">
        <f t="shared" si="28"/>
        <v>#VALUE!</v>
      </c>
    </row>
    <row r="27" spans="1:51" x14ac:dyDescent="0.3">
      <c r="A27" s="52">
        <v>44004</v>
      </c>
      <c r="B27" s="4">
        <v>200</v>
      </c>
      <c r="C27" s="4" t="s">
        <v>91</v>
      </c>
      <c r="D27" s="37">
        <v>1</v>
      </c>
      <c r="E27" s="54">
        <v>44005.491666666669</v>
      </c>
      <c r="F27" s="4" t="s">
        <v>126</v>
      </c>
      <c r="H27" s="5">
        <v>21.2</v>
      </c>
      <c r="I27" s="5">
        <v>29.96</v>
      </c>
      <c r="J27" s="43">
        <v>336.78</v>
      </c>
      <c r="K27" s="43">
        <v>3509</v>
      </c>
      <c r="L27" s="5" t="s">
        <v>92</v>
      </c>
      <c r="M27" s="6">
        <f t="shared" si="0"/>
        <v>1.7325185070883853</v>
      </c>
      <c r="N27" s="6">
        <f t="shared" si="1"/>
        <v>93.504914825834589</v>
      </c>
      <c r="O27" s="6" t="e">
        <f t="shared" si="2"/>
        <v>#VALUE!</v>
      </c>
      <c r="P27">
        <f t="shared" si="3"/>
        <v>27.720296113414165</v>
      </c>
      <c r="Q27">
        <f t="shared" si="4"/>
        <v>4114.2162523367224</v>
      </c>
      <c r="R27">
        <f t="shared" si="5"/>
        <v>48.348537776162047</v>
      </c>
      <c r="S27">
        <f t="shared" si="6"/>
        <v>2609.3954484279834</v>
      </c>
      <c r="T27">
        <f t="shared" si="7"/>
        <v>2609.3954484279839</v>
      </c>
      <c r="V27" s="4">
        <f t="shared" si="8"/>
        <v>0.99355972841379292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3.3461104533519714E-4</v>
      </c>
      <c r="AC27">
        <f t="shared" si="12"/>
        <v>2.6043672004951972E-8</v>
      </c>
      <c r="AD27">
        <v>0</v>
      </c>
      <c r="AE27" s="11">
        <f t="shared" si="13"/>
        <v>7.0012324306793056E-9</v>
      </c>
      <c r="AF27" s="11">
        <f t="shared" si="14"/>
        <v>3.304490443563128E-8</v>
      </c>
      <c r="AG27" s="15">
        <f t="shared" si="15"/>
        <v>1.097002469958351E-3</v>
      </c>
      <c r="AI27">
        <f t="shared" si="16"/>
        <v>3.4864010870039991E-3</v>
      </c>
      <c r="AJ27">
        <f t="shared" si="17"/>
        <v>2.7135591503467093E-7</v>
      </c>
      <c r="AK27">
        <v>0</v>
      </c>
      <c r="AL27" s="11">
        <f t="shared" si="18"/>
        <v>1.5120945716641795E-6</v>
      </c>
      <c r="AM27" s="11">
        <f t="shared" si="19"/>
        <v>1.7834504866988504E-6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15.215219993965071</v>
      </c>
      <c r="AY27" t="e">
        <f t="shared" si="28"/>
        <v>#VALUE!</v>
      </c>
    </row>
    <row r="28" spans="1:51" x14ac:dyDescent="0.3">
      <c r="A28" s="17">
        <v>44004</v>
      </c>
      <c r="B28">
        <v>200</v>
      </c>
      <c r="C28" t="s">
        <v>91</v>
      </c>
      <c r="D28" s="37">
        <v>2</v>
      </c>
      <c r="E28" s="44">
        <v>44005.661111111112</v>
      </c>
      <c r="F28">
        <v>109</v>
      </c>
      <c r="H28" s="5">
        <v>21.2</v>
      </c>
      <c r="I28" s="5">
        <v>29.96</v>
      </c>
      <c r="J28" s="43">
        <v>397.96</v>
      </c>
      <c r="K28" s="43">
        <v>3376</v>
      </c>
      <c r="L28" s="5" t="s">
        <v>92</v>
      </c>
      <c r="M28" s="6">
        <f t="shared" si="0"/>
        <v>2.0472506237926651</v>
      </c>
      <c r="N28" s="6">
        <f t="shared" si="1"/>
        <v>89.960841394134391</v>
      </c>
      <c r="O28" s="6" t="e">
        <f t="shared" si="2"/>
        <v>#VALUE!</v>
      </c>
      <c r="P28">
        <f t="shared" si="3"/>
        <v>32.756009980682641</v>
      </c>
      <c r="Q28">
        <f t="shared" si="4"/>
        <v>3958.277021341913</v>
      </c>
      <c r="R28">
        <f t="shared" si="5"/>
        <v>57.131611418140764</v>
      </c>
      <c r="S28">
        <f t="shared" si="6"/>
        <v>2510.4927426311974</v>
      </c>
      <c r="T28">
        <f t="shared" si="7"/>
        <v>2510.4927426311983</v>
      </c>
      <c r="V28" s="4">
        <f t="shared" si="8"/>
        <v>0.99355972841379292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3.95397029519553E-4</v>
      </c>
      <c r="AC28">
        <f t="shared" si="12"/>
        <v>3.077480762245587E-8</v>
      </c>
      <c r="AD28">
        <v>0</v>
      </c>
      <c r="AE28" s="11">
        <f t="shared" si="13"/>
        <v>8.2730876480584844E-9</v>
      </c>
      <c r="AF28" s="11">
        <f t="shared" si="14"/>
        <v>3.9047895270514354E-8</v>
      </c>
      <c r="AG28" s="15">
        <f t="shared" si="15"/>
        <v>1.097002469958351E-3</v>
      </c>
      <c r="AI28">
        <f t="shared" si="16"/>
        <v>3.354257643124965E-3</v>
      </c>
      <c r="AJ28">
        <f t="shared" si="17"/>
        <v>2.6107083760531464E-7</v>
      </c>
      <c r="AK28">
        <v>0</v>
      </c>
      <c r="AL28" s="11">
        <f t="shared" si="18"/>
        <v>1.4547823522195126E-6</v>
      </c>
      <c r="AM28" s="11">
        <f t="shared" si="19"/>
        <v>1.7158531898248272E-6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78.81297419298906</v>
      </c>
      <c r="AX28">
        <f t="shared" si="27"/>
        <v>15.215219993965075</v>
      </c>
      <c r="AY28" t="e">
        <f t="shared" si="28"/>
        <v>#VALUE!</v>
      </c>
    </row>
    <row r="29" spans="1:51" x14ac:dyDescent="0.3">
      <c r="A29" s="17">
        <v>44007</v>
      </c>
      <c r="B29">
        <v>0.1</v>
      </c>
      <c r="C29" t="s">
        <v>647</v>
      </c>
      <c r="D29" s="37">
        <v>1</v>
      </c>
      <c r="E29" s="2">
        <v>44008.564212962963</v>
      </c>
      <c r="F29">
        <v>98</v>
      </c>
      <c r="H29" s="5">
        <v>20</v>
      </c>
      <c r="I29" s="5">
        <v>30</v>
      </c>
      <c r="J29" s="43">
        <v>73.42</v>
      </c>
      <c r="K29" s="43">
        <v>601</v>
      </c>
      <c r="L29" s="5" t="s">
        <v>92</v>
      </c>
      <c r="M29" s="6">
        <f t="shared" si="0"/>
        <v>0.37978817189660918</v>
      </c>
      <c r="N29" s="6">
        <f t="shared" si="1"/>
        <v>16.103527068352843</v>
      </c>
      <c r="O29" s="6" t="e">
        <f t="shared" si="2"/>
        <v>#VALUE!</v>
      </c>
      <c r="P29">
        <f t="shared" si="3"/>
        <v>6.0766107503457469</v>
      </c>
      <c r="Q29">
        <f t="shared" si="4"/>
        <v>708.55519100752508</v>
      </c>
      <c r="R29">
        <f t="shared" si="5"/>
        <v>10.535682947922043</v>
      </c>
      <c r="S29">
        <f t="shared" si="6"/>
        <v>446.72706548015816</v>
      </c>
      <c r="T29">
        <f t="shared" si="7"/>
        <v>446.72706548015816</v>
      </c>
      <c r="V29" s="4">
        <f t="shared" si="8"/>
        <v>0.99905510880095516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7.3350626088166128E-5</v>
      </c>
      <c r="AC29">
        <f t="shared" si="12"/>
        <v>5.7090752795814205E-9</v>
      </c>
      <c r="AD29">
        <v>0</v>
      </c>
      <c r="AE29" s="11">
        <f t="shared" si="13"/>
        <v>1.5347514355500606E-9</v>
      </c>
      <c r="AF29" s="11">
        <f t="shared" si="14"/>
        <v>7.2438267151314813E-9</v>
      </c>
      <c r="AG29" s="15">
        <f t="shared" si="15"/>
        <v>1.097002469958351E-3</v>
      </c>
      <c r="AI29">
        <f t="shared" si="16"/>
        <v>6.0043212038937406E-4</v>
      </c>
      <c r="AJ29">
        <f t="shared" si="17"/>
        <v>4.6733236761487796E-8</v>
      </c>
      <c r="AK29">
        <v>0</v>
      </c>
      <c r="AL29" s="11">
        <f t="shared" si="18"/>
        <v>2.6041471627516855E-7</v>
      </c>
      <c r="AM29" s="11">
        <f t="shared" si="19"/>
        <v>3.0714795303665634E-7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 x14ac:dyDescent="0.3">
      <c r="A30" s="52">
        <v>44007</v>
      </c>
      <c r="B30" s="4">
        <v>0.1</v>
      </c>
      <c r="C30" s="4" t="s">
        <v>647</v>
      </c>
      <c r="D30" s="37">
        <v>2</v>
      </c>
      <c r="E30" s="53">
        <v>44008.627881944441</v>
      </c>
      <c r="F30" s="4">
        <v>214</v>
      </c>
      <c r="H30" s="5">
        <v>20</v>
      </c>
      <c r="I30" s="5">
        <v>30</v>
      </c>
      <c r="J30" s="43">
        <v>81.8</v>
      </c>
      <c r="K30" s="43">
        <v>774</v>
      </c>
      <c r="L30" s="5" t="s">
        <v>92</v>
      </c>
      <c r="M30" s="6">
        <f t="shared" si="0"/>
        <v>0.42313637239366159</v>
      </c>
      <c r="N30" s="6">
        <f t="shared" si="1"/>
        <v>20.738984943269717</v>
      </c>
      <c r="O30" s="6" t="e">
        <f t="shared" si="2"/>
        <v>#VALUE!</v>
      </c>
      <c r="P30">
        <f t="shared" si="3"/>
        <v>6.7701819582985854</v>
      </c>
      <c r="Q30">
        <f t="shared" si="4"/>
        <v>912.5153375038675</v>
      </c>
      <c r="R30">
        <f t="shared" si="5"/>
        <v>11.738203011986149</v>
      </c>
      <c r="S30">
        <f t="shared" si="6"/>
        <v>575.31904938709226</v>
      </c>
      <c r="T30">
        <f t="shared" si="7"/>
        <v>575.31904938709215</v>
      </c>
      <c r="V30" s="4">
        <f t="shared" si="8"/>
        <v>0.99905510880095516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8.1722707899918129E-5</v>
      </c>
      <c r="AC30">
        <f t="shared" si="12"/>
        <v>6.3606967838430971E-9</v>
      </c>
      <c r="AD30">
        <v>0</v>
      </c>
      <c r="AE30" s="11">
        <f t="shared" si="13"/>
        <v>1.7099246448923312E-9</v>
      </c>
      <c r="AF30" s="11">
        <f t="shared" si="14"/>
        <v>8.070621428735429E-9</v>
      </c>
      <c r="AG30" s="15">
        <f t="shared" si="15"/>
        <v>1.097002469958351E-3</v>
      </c>
      <c r="AI30">
        <f t="shared" si="16"/>
        <v>7.732686542119392E-4</v>
      </c>
      <c r="AJ30">
        <f t="shared" si="17"/>
        <v>6.0185566145410233E-8</v>
      </c>
      <c r="AK30">
        <v>0</v>
      </c>
      <c r="AL30" s="11">
        <f t="shared" si="18"/>
        <v>3.353760239550423E-7</v>
      </c>
      <c r="AM30" s="11">
        <f t="shared" si="19"/>
        <v>3.9556159010045252E-7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78.81297419298906</v>
      </c>
      <c r="AX30">
        <f t="shared" si="27"/>
        <v>15.215219993965073</v>
      </c>
      <c r="AY30" t="e">
        <f t="shared" si="28"/>
        <v>#VALUE!</v>
      </c>
    </row>
    <row r="31" spans="1:51" x14ac:dyDescent="0.3">
      <c r="A31" s="17">
        <v>44007</v>
      </c>
      <c r="B31">
        <v>3</v>
      </c>
      <c r="C31" t="s">
        <v>647</v>
      </c>
      <c r="D31" s="37">
        <v>1</v>
      </c>
      <c r="E31" s="2">
        <v>44008.691574074073</v>
      </c>
      <c r="F31">
        <v>166</v>
      </c>
      <c r="H31" s="5">
        <v>20</v>
      </c>
      <c r="I31" s="5">
        <v>30</v>
      </c>
      <c r="J31" s="43">
        <v>164.7</v>
      </c>
      <c r="K31" s="43">
        <v>1355</v>
      </c>
      <c r="L31" s="5" t="s">
        <v>92</v>
      </c>
      <c r="M31" s="6">
        <f t="shared" si="0"/>
        <v>0.8519628427045971</v>
      </c>
      <c r="N31" s="6">
        <f t="shared" si="1"/>
        <v>36.306620927817136</v>
      </c>
      <c r="O31" s="6" t="e">
        <f t="shared" si="2"/>
        <v>#VALUE!</v>
      </c>
      <c r="P31">
        <f t="shared" si="3"/>
        <v>13.631405483273554</v>
      </c>
      <c r="Q31">
        <f t="shared" si="4"/>
        <v>1597.4913208239541</v>
      </c>
      <c r="R31">
        <f t="shared" si="5"/>
        <v>23.634254719732496</v>
      </c>
      <c r="S31">
        <f t="shared" si="6"/>
        <v>1007.1799895600903</v>
      </c>
      <c r="T31">
        <f t="shared" si="7"/>
        <v>1007.1799895600902</v>
      </c>
      <c r="V31" s="4">
        <f t="shared" si="8"/>
        <v>0.99905510880095516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1.645443764195173E-4</v>
      </c>
      <c r="AC31">
        <f t="shared" si="12"/>
        <v>1.2806928610011712E-8</v>
      </c>
      <c r="AD31">
        <v>0</v>
      </c>
      <c r="AE31" s="11">
        <f t="shared" si="13"/>
        <v>3.4428433864763682E-9</v>
      </c>
      <c r="AF31" s="11">
        <f t="shared" si="14"/>
        <v>1.6249771996488079E-8</v>
      </c>
      <c r="AG31" s="15">
        <f t="shared" si="15"/>
        <v>1.097002469958351E-3</v>
      </c>
      <c r="AI31">
        <f t="shared" si="16"/>
        <v>1.3537196724252942E-3</v>
      </c>
      <c r="AJ31">
        <f t="shared" si="17"/>
        <v>1.0536362031916133E-7</v>
      </c>
      <c r="AK31">
        <v>0</v>
      </c>
      <c r="AL31" s="11">
        <f t="shared" si="18"/>
        <v>5.8712469309958954E-7</v>
      </c>
      <c r="AM31" s="11">
        <f t="shared" si="19"/>
        <v>6.9248831341875085E-7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15.215219993965075</v>
      </c>
      <c r="AY31" t="e">
        <f t="shared" si="28"/>
        <v>#VALUE!</v>
      </c>
    </row>
    <row r="32" spans="1:51" x14ac:dyDescent="0.3">
      <c r="A32" s="17">
        <v>44007</v>
      </c>
      <c r="B32">
        <v>3</v>
      </c>
      <c r="C32" t="s">
        <v>647</v>
      </c>
      <c r="D32" s="37">
        <v>2</v>
      </c>
      <c r="E32" s="2">
        <v>44008.585428240738</v>
      </c>
      <c r="F32">
        <v>89</v>
      </c>
      <c r="H32" s="5">
        <v>20</v>
      </c>
      <c r="I32" s="5">
        <v>30</v>
      </c>
      <c r="J32" s="43">
        <v>138.61000000000001</v>
      </c>
      <c r="K32" s="43">
        <v>1103</v>
      </c>
      <c r="L32" s="5" t="s">
        <v>92</v>
      </c>
      <c r="M32" s="6">
        <f t="shared" si="0"/>
        <v>0.71700406573943065</v>
      </c>
      <c r="N32" s="6">
        <f t="shared" si="1"/>
        <v>29.554393271868864</v>
      </c>
      <c r="O32" s="6" t="e">
        <f t="shared" si="2"/>
        <v>#VALUE!</v>
      </c>
      <c r="P32">
        <f t="shared" si="3"/>
        <v>11.47206505183089</v>
      </c>
      <c r="Q32">
        <f t="shared" si="4"/>
        <v>1300.39330396223</v>
      </c>
      <c r="R32">
        <f t="shared" si="5"/>
        <v>19.890370653929093</v>
      </c>
      <c r="S32">
        <f t="shared" si="6"/>
        <v>819.86681068987434</v>
      </c>
      <c r="T32">
        <f t="shared" si="7"/>
        <v>819.86681068987434</v>
      </c>
      <c r="V32" s="4">
        <f t="shared" si="8"/>
        <v>0.99905510880095516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1.3847902863090038E-4</v>
      </c>
      <c r="AC32">
        <f t="shared" si="12"/>
        <v>1.077819292430919E-8</v>
      </c>
      <c r="AD32">
        <v>0</v>
      </c>
      <c r="AE32" s="11">
        <f t="shared" si="13"/>
        <v>2.8974652203976283E-9</v>
      </c>
      <c r="AF32" s="11">
        <f t="shared" si="14"/>
        <v>1.3675658144706817E-8</v>
      </c>
      <c r="AG32" s="15">
        <f t="shared" si="15"/>
        <v>1.097002469958351E-3</v>
      </c>
      <c r="AI32">
        <f t="shared" si="16"/>
        <v>1.1019577850074536E-3</v>
      </c>
      <c r="AJ32">
        <f t="shared" si="17"/>
        <v>8.5768319713678935E-8</v>
      </c>
      <c r="AK32">
        <v>0</v>
      </c>
      <c r="AL32" s="11">
        <f t="shared" si="18"/>
        <v>4.7793249925376192E-7</v>
      </c>
      <c r="AM32" s="11">
        <f t="shared" si="19"/>
        <v>5.637008189674408E-7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15.215219993965066</v>
      </c>
      <c r="AY32" t="e">
        <f t="shared" si="28"/>
        <v>#VALUE!</v>
      </c>
    </row>
    <row r="33" spans="1:51" x14ac:dyDescent="0.3">
      <c r="A33" s="17">
        <v>44007</v>
      </c>
      <c r="B33">
        <v>6</v>
      </c>
      <c r="C33" t="s">
        <v>647</v>
      </c>
      <c r="D33" s="37">
        <v>1</v>
      </c>
      <c r="E33" s="2">
        <v>44008.521770833337</v>
      </c>
      <c r="F33">
        <v>96</v>
      </c>
      <c r="H33" s="5">
        <v>20</v>
      </c>
      <c r="I33" s="5">
        <v>30</v>
      </c>
      <c r="J33" s="43">
        <v>53.38</v>
      </c>
      <c r="K33" s="43">
        <v>4139</v>
      </c>
      <c r="L33" s="5" t="s">
        <v>92</v>
      </c>
      <c r="M33" s="6">
        <f t="shared" si="0"/>
        <v>0.27612493347645056</v>
      </c>
      <c r="N33" s="6">
        <f t="shared" si="1"/>
        <v>110.9026597935315</v>
      </c>
      <c r="O33" s="6" t="e">
        <f t="shared" si="2"/>
        <v>#VALUE!</v>
      </c>
      <c r="P33">
        <f t="shared" si="3"/>
        <v>4.417998935623209</v>
      </c>
      <c r="Q33">
        <f t="shared" si="4"/>
        <v>4879.7170309153862</v>
      </c>
      <c r="R33">
        <f t="shared" si="5"/>
        <v>7.6599667087997645</v>
      </c>
      <c r="S33">
        <f t="shared" si="6"/>
        <v>3076.544632316763</v>
      </c>
      <c r="T33">
        <f t="shared" si="7"/>
        <v>3076.5446323167639</v>
      </c>
      <c r="V33" s="4">
        <f t="shared" si="8"/>
        <v>0.99905510880095516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5.3329561707794986E-5</v>
      </c>
      <c r="AC33">
        <f t="shared" si="12"/>
        <v>4.1507823266692487E-9</v>
      </c>
      <c r="AD33">
        <v>0</v>
      </c>
      <c r="AE33" s="11">
        <f t="shared" si="13"/>
        <v>1.1158408012757046E-9</v>
      </c>
      <c r="AF33" s="11">
        <f t="shared" si="14"/>
        <v>5.2666231279449536E-9</v>
      </c>
      <c r="AG33" s="15">
        <f t="shared" si="15"/>
        <v>1.097002469958351E-3</v>
      </c>
      <c r="AI33">
        <f t="shared" si="16"/>
        <v>4.1350890953271539E-3</v>
      </c>
      <c r="AJ33">
        <f t="shared" si="17"/>
        <v>3.2184503653210984E-7</v>
      </c>
      <c r="AK33">
        <v>0</v>
      </c>
      <c r="AL33" s="11">
        <f t="shared" si="18"/>
        <v>1.7934384536820677E-6</v>
      </c>
      <c r="AM33" s="11">
        <f t="shared" si="19"/>
        <v>2.1152834902141773E-6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15.215219993965068</v>
      </c>
      <c r="AY33" t="e">
        <f t="shared" si="28"/>
        <v>#VALUE!</v>
      </c>
    </row>
    <row r="34" spans="1:51" x14ac:dyDescent="0.3">
      <c r="A34" s="17">
        <v>44007</v>
      </c>
      <c r="B34">
        <v>6</v>
      </c>
      <c r="C34" t="s">
        <v>647</v>
      </c>
      <c r="D34" s="37">
        <v>2</v>
      </c>
      <c r="E34" s="2">
        <v>44008.670324074075</v>
      </c>
      <c r="F34">
        <v>131</v>
      </c>
      <c r="H34" s="5">
        <v>20</v>
      </c>
      <c r="I34" s="5">
        <v>30</v>
      </c>
      <c r="J34" s="43">
        <v>63.33</v>
      </c>
      <c r="K34" s="43">
        <v>4078</v>
      </c>
      <c r="L34" s="5" t="s">
        <v>92</v>
      </c>
      <c r="M34" s="6">
        <f t="shared" si="0"/>
        <v>0.3275944555463397</v>
      </c>
      <c r="N34" s="6">
        <f t="shared" si="1"/>
        <v>109.26819198792494</v>
      </c>
      <c r="O34" s="6" t="e">
        <f t="shared" si="2"/>
        <v>#VALUE!</v>
      </c>
      <c r="P34">
        <f t="shared" si="3"/>
        <v>5.2415112887414352</v>
      </c>
      <c r="Q34">
        <f t="shared" si="4"/>
        <v>4807.8004474686968</v>
      </c>
      <c r="R34">
        <f t="shared" si="5"/>
        <v>9.0877799113579805</v>
      </c>
      <c r="S34">
        <f t="shared" si="6"/>
        <v>3031.2029501299248</v>
      </c>
      <c r="T34">
        <f t="shared" si="7"/>
        <v>3031.2029501299248</v>
      </c>
      <c r="V34" s="4">
        <f t="shared" si="8"/>
        <v>0.99905510880095516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6.3270160040364488E-5</v>
      </c>
      <c r="AC34">
        <f t="shared" si="12"/>
        <v>4.9244856640682562E-9</v>
      </c>
      <c r="AD34">
        <v>0</v>
      </c>
      <c r="AE34" s="11">
        <f t="shared" si="13"/>
        <v>1.3238328577143193E-9</v>
      </c>
      <c r="AF34" s="11">
        <f t="shared" si="14"/>
        <v>6.2483185217825753E-9</v>
      </c>
      <c r="AG34" s="15">
        <f t="shared" si="15"/>
        <v>1.097002469958351E-3</v>
      </c>
      <c r="AI34">
        <f t="shared" si="16"/>
        <v>4.074146733690295E-3</v>
      </c>
      <c r="AJ34">
        <f t="shared" si="17"/>
        <v>3.1710172963951287E-7</v>
      </c>
      <c r="AK34">
        <v>0</v>
      </c>
      <c r="AL34" s="11">
        <f t="shared" si="18"/>
        <v>1.7670070099336724E-6</v>
      </c>
      <c r="AM34" s="11">
        <f t="shared" si="19"/>
        <v>2.0841087395731852E-6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15.215219993965071</v>
      </c>
      <c r="AY34" t="e">
        <f t="shared" si="28"/>
        <v>#VALUE!</v>
      </c>
    </row>
    <row r="35" spans="1:51" x14ac:dyDescent="0.3">
      <c r="A35" s="17">
        <v>44007</v>
      </c>
      <c r="B35">
        <v>9</v>
      </c>
      <c r="C35" t="s">
        <v>647</v>
      </c>
      <c r="D35" s="37">
        <v>1</v>
      </c>
      <c r="E35" s="2">
        <v>44008.60664351852</v>
      </c>
      <c r="F35">
        <v>186</v>
      </c>
      <c r="H35" s="5">
        <v>20</v>
      </c>
      <c r="I35" s="5">
        <v>30</v>
      </c>
      <c r="J35" s="43">
        <v>6348.23</v>
      </c>
      <c r="K35" s="43">
        <v>10893</v>
      </c>
      <c r="L35" s="5" t="s">
        <v>92</v>
      </c>
      <c r="M35" s="6">
        <f t="shared" si="0"/>
        <v>32.838227546706776</v>
      </c>
      <c r="N35" s="6">
        <f t="shared" si="1"/>
        <v>291.87307879462151</v>
      </c>
      <c r="O35" s="6" t="e">
        <f t="shared" si="2"/>
        <v>#VALUE!</v>
      </c>
      <c r="P35">
        <f t="shared" si="3"/>
        <v>525.41164074730841</v>
      </c>
      <c r="Q35">
        <f t="shared" si="4"/>
        <v>12842.415466963346</v>
      </c>
      <c r="R35">
        <f t="shared" si="5"/>
        <v>910.96347807800544</v>
      </c>
      <c r="S35">
        <f t="shared" si="6"/>
        <v>8096.8351485446965</v>
      </c>
      <c r="T35">
        <f t="shared" si="7"/>
        <v>8096.8351485446974</v>
      </c>
      <c r="V35" s="4">
        <f t="shared" si="8"/>
        <v>0.99905510880095516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6.3422316133434874E-3</v>
      </c>
      <c r="AC35">
        <f t="shared" si="12"/>
        <v>4.9363283794738711E-7</v>
      </c>
      <c r="AD35">
        <v>0</v>
      </c>
      <c r="AE35" s="11">
        <f t="shared" si="13"/>
        <v>1.3270164949199074E-7</v>
      </c>
      <c r="AF35" s="11">
        <f t="shared" si="14"/>
        <v>6.263344874393779E-7</v>
      </c>
      <c r="AG35" s="15">
        <f t="shared" si="15"/>
        <v>1.097002469958351E-3</v>
      </c>
      <c r="AI35">
        <f t="shared" si="16"/>
        <v>1.0882707300168805E-2</v>
      </c>
      <c r="AJ35">
        <f t="shared" si="17"/>
        <v>8.4703019641079304E-7</v>
      </c>
      <c r="AK35">
        <v>0</v>
      </c>
      <c r="AL35" s="11">
        <f t="shared" si="18"/>
        <v>4.7199625696928634E-6</v>
      </c>
      <c r="AM35" s="11">
        <f t="shared" si="19"/>
        <v>5.5669927661036561E-6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78.812974192989032</v>
      </c>
      <c r="AX35">
        <f t="shared" si="27"/>
        <v>15.215219993965071</v>
      </c>
      <c r="AY35" t="e">
        <f t="shared" si="28"/>
        <v>#VALUE!</v>
      </c>
    </row>
    <row r="36" spans="1:51" x14ac:dyDescent="0.3">
      <c r="A36" s="17">
        <v>44007</v>
      </c>
      <c r="B36">
        <v>9</v>
      </c>
      <c r="C36" t="s">
        <v>647</v>
      </c>
      <c r="D36" s="37">
        <v>2</v>
      </c>
      <c r="E36" s="2">
        <v>44008.542997685188</v>
      </c>
      <c r="F36">
        <v>92</v>
      </c>
      <c r="H36" s="5">
        <v>20</v>
      </c>
      <c r="I36" s="5">
        <v>30</v>
      </c>
      <c r="J36" s="43">
        <v>5525.54</v>
      </c>
      <c r="K36" s="43">
        <v>9314</v>
      </c>
      <c r="L36" s="5" t="s">
        <v>92</v>
      </c>
      <c r="M36" s="6">
        <f t="shared" si="0"/>
        <v>28.582603314377415</v>
      </c>
      <c r="N36" s="6">
        <f t="shared" si="1"/>
        <v>249.56447772818368</v>
      </c>
      <c r="O36" s="6" t="e">
        <f t="shared" si="2"/>
        <v>#VALUE!</v>
      </c>
      <c r="P36">
        <f t="shared" si="3"/>
        <v>457.32165303003865</v>
      </c>
      <c r="Q36">
        <f t="shared" si="4"/>
        <v>10980.837020040082</v>
      </c>
      <c r="R36">
        <f t="shared" si="5"/>
        <v>792.90843851894806</v>
      </c>
      <c r="S36">
        <f t="shared" si="6"/>
        <v>6923.1545555444136</v>
      </c>
      <c r="T36">
        <f t="shared" si="7"/>
        <v>6923.1545555444145</v>
      </c>
      <c r="V36" s="4">
        <f t="shared" si="8"/>
        <v>0.99905510880095516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5.5203189658840296E-3</v>
      </c>
      <c r="AC36">
        <f t="shared" si="12"/>
        <v>4.2966117979213191E-7</v>
      </c>
      <c r="AD36">
        <v>0</v>
      </c>
      <c r="AE36" s="11">
        <f t="shared" si="13"/>
        <v>1.1550436457626371E-7</v>
      </c>
      <c r="AF36" s="11">
        <f t="shared" si="14"/>
        <v>5.4516554436839563E-7</v>
      </c>
      <c r="AG36" s="15">
        <f t="shared" si="15"/>
        <v>1.097002469958351E-3</v>
      </c>
      <c r="AI36">
        <f t="shared" si="16"/>
        <v>9.305199283372095E-3</v>
      </c>
      <c r="AJ36">
        <f t="shared" si="17"/>
        <v>7.2424853110898048E-7</v>
      </c>
      <c r="AK36">
        <v>0</v>
      </c>
      <c r="AL36" s="11">
        <f t="shared" si="18"/>
        <v>4.0357781487303155E-6</v>
      </c>
      <c r="AM36" s="11">
        <f t="shared" si="19"/>
        <v>4.7600266798392962E-6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15.215219993965079</v>
      </c>
      <c r="AY36" t="e">
        <f t="shared" si="28"/>
        <v>#VALUE!</v>
      </c>
    </row>
    <row r="37" spans="1:51" x14ac:dyDescent="0.3">
      <c r="A37" s="17">
        <v>44007</v>
      </c>
      <c r="B37">
        <v>11</v>
      </c>
      <c r="C37" t="s">
        <v>647</v>
      </c>
      <c r="D37" s="37">
        <v>1</v>
      </c>
      <c r="E37" s="2">
        <v>44008.64912037037</v>
      </c>
      <c r="F37">
        <v>17</v>
      </c>
      <c r="H37" s="5">
        <v>20</v>
      </c>
      <c r="I37" s="5">
        <v>30</v>
      </c>
      <c r="J37" s="43">
        <v>29737.87</v>
      </c>
      <c r="K37" s="43">
        <v>11888</v>
      </c>
      <c r="L37" s="5" t="s">
        <v>92</v>
      </c>
      <c r="M37" s="6">
        <f t="shared" si="0"/>
        <v>153.82853831924567</v>
      </c>
      <c r="N37" s="6">
        <f t="shared" si="1"/>
        <v>318.53366021394112</v>
      </c>
      <c r="O37" s="6" t="e">
        <f t="shared" si="2"/>
        <v>#VALUE!</v>
      </c>
      <c r="P37">
        <f t="shared" si="3"/>
        <v>2461.2566131079307</v>
      </c>
      <c r="Q37">
        <f t="shared" si="4"/>
        <v>14015.481049413409</v>
      </c>
      <c r="R37">
        <f t="shared" si="5"/>
        <v>4267.3490856241142</v>
      </c>
      <c r="S37">
        <f t="shared" si="6"/>
        <v>8836.4248825759078</v>
      </c>
      <c r="T37">
        <f t="shared" si="7"/>
        <v>8836.4248825759078</v>
      </c>
      <c r="V37" s="4">
        <f t="shared" si="8"/>
        <v>0.99905510880095516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2.9709770948358659E-2</v>
      </c>
      <c r="AC37">
        <f t="shared" si="12"/>
        <v>2.3123908810188769E-6</v>
      </c>
      <c r="AD37">
        <v>0</v>
      </c>
      <c r="AE37" s="11">
        <f t="shared" si="13"/>
        <v>6.216322347139891E-7</v>
      </c>
      <c r="AF37" s="11">
        <f t="shared" si="14"/>
        <v>2.9340231157328659E-6</v>
      </c>
      <c r="AG37" s="15">
        <f t="shared" si="15"/>
        <v>1.097002469958351E-3</v>
      </c>
      <c r="AI37">
        <f t="shared" si="16"/>
        <v>1.1876767133425755E-2</v>
      </c>
      <c r="AJ37">
        <f t="shared" si="17"/>
        <v>9.2440053015069374E-7</v>
      </c>
      <c r="AK37">
        <v>0</v>
      </c>
      <c r="AL37" s="11">
        <f t="shared" si="18"/>
        <v>5.1510984144412704E-6</v>
      </c>
      <c r="AM37" s="11">
        <f t="shared" si="19"/>
        <v>6.0754989445919643E-6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15.215219993965079</v>
      </c>
      <c r="AY37" t="e">
        <f t="shared" si="28"/>
        <v>#VALUE!</v>
      </c>
    </row>
    <row r="38" spans="1:51" x14ac:dyDescent="0.3">
      <c r="A38" s="17">
        <v>44007</v>
      </c>
      <c r="B38">
        <v>11</v>
      </c>
      <c r="C38" t="s">
        <v>647</v>
      </c>
      <c r="D38" s="37">
        <v>2</v>
      </c>
      <c r="E38" s="2">
        <v>44008.500543981485</v>
      </c>
      <c r="F38">
        <v>39</v>
      </c>
      <c r="H38" s="5">
        <v>20</v>
      </c>
      <c r="I38" s="5">
        <v>30</v>
      </c>
      <c r="J38" s="43">
        <v>24647.96</v>
      </c>
      <c r="K38" s="43">
        <v>8856</v>
      </c>
      <c r="L38" s="5" t="s">
        <v>92</v>
      </c>
      <c r="M38" s="6">
        <f t="shared" si="0"/>
        <v>127.49936896459749</v>
      </c>
      <c r="N38" s="6">
        <f t="shared" si="1"/>
        <v>237.29257190903959</v>
      </c>
      <c r="O38" s="6" t="e">
        <f t="shared" si="2"/>
        <v>#VALUE!</v>
      </c>
      <c r="P38">
        <f t="shared" si="3"/>
        <v>2039.9899034335599</v>
      </c>
      <c r="Q38">
        <f t="shared" si="4"/>
        <v>10440.873163997741</v>
      </c>
      <c r="R38">
        <f t="shared" si="5"/>
        <v>3536.9530355906377</v>
      </c>
      <c r="S38">
        <f t="shared" si="6"/>
        <v>6582.7202860104499</v>
      </c>
      <c r="T38">
        <f t="shared" si="7"/>
        <v>6582.7202860104517</v>
      </c>
      <c r="V38" s="4">
        <f t="shared" si="8"/>
        <v>0.99905510880095516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2.4624670359521591E-2</v>
      </c>
      <c r="AC38">
        <f t="shared" si="12"/>
        <v>1.9166039107615322E-6</v>
      </c>
      <c r="AD38">
        <v>0</v>
      </c>
      <c r="AE38" s="11">
        <f t="shared" si="13"/>
        <v>5.1523415953936897E-7</v>
      </c>
      <c r="AF38" s="11">
        <f t="shared" si="14"/>
        <v>2.4318380703009012E-6</v>
      </c>
      <c r="AG38" s="15">
        <f t="shared" si="15"/>
        <v>1.097002469958351E-3</v>
      </c>
      <c r="AI38">
        <f t="shared" si="16"/>
        <v>8.8476320435412585E-3</v>
      </c>
      <c r="AJ38">
        <f t="shared" si="17"/>
        <v>6.8863484984981011E-7</v>
      </c>
      <c r="AK38">
        <v>0</v>
      </c>
      <c r="AL38" s="11">
        <f t="shared" si="18"/>
        <v>3.8373256694390887E-6</v>
      </c>
      <c r="AM38" s="11">
        <f t="shared" si="19"/>
        <v>4.5259605192888992E-6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15.215219993965084</v>
      </c>
      <c r="AY38" t="e">
        <f t="shared" si="28"/>
        <v>#VALUE!</v>
      </c>
    </row>
    <row r="39" spans="1:51" x14ac:dyDescent="0.3">
      <c r="A39" s="17">
        <v>44014</v>
      </c>
      <c r="B39">
        <v>0</v>
      </c>
      <c r="C39" t="s">
        <v>647</v>
      </c>
      <c r="D39" s="37">
        <v>1</v>
      </c>
      <c r="E39" s="2">
        <v>44015.516770833332</v>
      </c>
      <c r="F39">
        <v>80</v>
      </c>
      <c r="H39" s="43">
        <v>21.8</v>
      </c>
      <c r="I39" s="43">
        <v>30.12</v>
      </c>
      <c r="J39" s="5">
        <v>96.35</v>
      </c>
      <c r="K39" s="5">
        <v>674</v>
      </c>
      <c r="L39" s="5" t="s">
        <v>92</v>
      </c>
      <c r="M39" s="6">
        <f t="shared" si="0"/>
        <v>0.49748378043321939</v>
      </c>
      <c r="N39" s="6">
        <f t="shared" si="1"/>
        <v>18.026299577048448</v>
      </c>
      <c r="O39" s="6" t="e">
        <f t="shared" si="2"/>
        <v>#VALUE!</v>
      </c>
      <c r="P39">
        <f t="shared" si="3"/>
        <v>7.9597404869315103</v>
      </c>
      <c r="Q39">
        <f t="shared" si="4"/>
        <v>793.15718139013165</v>
      </c>
      <c r="R39">
        <f t="shared" si="5"/>
        <v>13.82811322438809</v>
      </c>
      <c r="S39">
        <f t="shared" si="6"/>
        <v>501.06098203060151</v>
      </c>
      <c r="T39">
        <f t="shared" si="7"/>
        <v>501.06098203060156</v>
      </c>
      <c r="V39" s="4">
        <f t="shared" si="8"/>
        <v>0.99721682456077265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9.6081841046430447E-5</v>
      </c>
      <c r="AC39">
        <f t="shared" si="12"/>
        <v>7.4783064956461887E-9</v>
      </c>
      <c r="AD39">
        <v>0</v>
      </c>
      <c r="AE39" s="11">
        <f t="shared" si="13"/>
        <v>2.0103678910532477E-9</v>
      </c>
      <c r="AF39" s="11">
        <f t="shared" si="14"/>
        <v>9.4886743866994373E-9</v>
      </c>
      <c r="AG39" s="15">
        <f t="shared" si="15"/>
        <v>1.097002469958351E-3</v>
      </c>
      <c r="AI39">
        <f t="shared" si="16"/>
        <v>6.7212413975396075E-4</v>
      </c>
      <c r="AJ39">
        <f t="shared" si="17"/>
        <v>5.231321824665834E-8</v>
      </c>
      <c r="AK39">
        <v>0</v>
      </c>
      <c r="AL39" s="11">
        <f t="shared" si="18"/>
        <v>2.9150841737482931E-7</v>
      </c>
      <c r="AM39" s="11">
        <f t="shared" si="19"/>
        <v>3.4382163562148763E-7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15.215219993965071</v>
      </c>
      <c r="AY39" t="e">
        <f t="shared" si="28"/>
        <v>#VALUE!</v>
      </c>
    </row>
    <row r="40" spans="1:51" x14ac:dyDescent="0.3">
      <c r="A40" s="17">
        <v>44014</v>
      </c>
      <c r="B40">
        <v>0</v>
      </c>
      <c r="C40" t="s">
        <v>647</v>
      </c>
      <c r="D40" s="37">
        <v>2</v>
      </c>
      <c r="E40" s="2">
        <v>44015.53802083333</v>
      </c>
      <c r="F40">
        <v>154</v>
      </c>
      <c r="H40" s="43">
        <v>21.8</v>
      </c>
      <c r="I40" s="43">
        <v>30.12</v>
      </c>
      <c r="J40" s="5">
        <v>100.1</v>
      </c>
      <c r="K40" s="5">
        <v>836</v>
      </c>
      <c r="L40" s="5" t="s">
        <v>92</v>
      </c>
      <c r="M40" s="6">
        <f t="shared" si="0"/>
        <v>0.51684614863897504</v>
      </c>
      <c r="N40" s="6">
        <f t="shared" si="1"/>
        <v>22.359030335923599</v>
      </c>
      <c r="O40" s="6" t="e">
        <f t="shared" si="2"/>
        <v>#VALUE!</v>
      </c>
      <c r="P40">
        <f t="shared" si="3"/>
        <v>8.2695383782236007</v>
      </c>
      <c r="Q40">
        <f t="shared" si="4"/>
        <v>983.79733478063838</v>
      </c>
      <c r="R40">
        <f t="shared" si="5"/>
        <v>14.366311715217929</v>
      </c>
      <c r="S40">
        <f t="shared" si="6"/>
        <v>621.49403705872851</v>
      </c>
      <c r="T40">
        <f t="shared" si="7"/>
        <v>621.49403705872851</v>
      </c>
      <c r="V40" s="4">
        <f t="shared" si="8"/>
        <v>0.99721682456077265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9.982140413853334E-5</v>
      </c>
      <c r="AC40">
        <f t="shared" si="12"/>
        <v>7.7693666861876846E-9</v>
      </c>
      <c r="AD40">
        <v>0</v>
      </c>
      <c r="AE40" s="11">
        <f t="shared" si="13"/>
        <v>2.0886126195581743E-9</v>
      </c>
      <c r="AF40" s="11">
        <f t="shared" si="14"/>
        <v>9.8579793057458593E-9</v>
      </c>
      <c r="AG40" s="15">
        <f t="shared" si="15"/>
        <v>1.097002469958351E-3</v>
      </c>
      <c r="AI40">
        <f t="shared" si="16"/>
        <v>8.3367326533280602E-4</v>
      </c>
      <c r="AJ40">
        <f t="shared" si="17"/>
        <v>6.4887018478051012E-8</v>
      </c>
      <c r="AK40">
        <v>0</v>
      </c>
      <c r="AL40" s="11">
        <f t="shared" si="18"/>
        <v>3.6157423876165779E-7</v>
      </c>
      <c r="AM40" s="11">
        <f t="shared" si="19"/>
        <v>4.2646125723970882E-7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15.21521999396508</v>
      </c>
      <c r="AY40" t="e">
        <f t="shared" si="28"/>
        <v>#VALUE!</v>
      </c>
    </row>
    <row r="41" spans="1:51" x14ac:dyDescent="0.3">
      <c r="A41" s="17">
        <v>44014</v>
      </c>
      <c r="B41">
        <v>3</v>
      </c>
      <c r="C41" t="s">
        <v>647</v>
      </c>
      <c r="D41" s="37">
        <v>1</v>
      </c>
      <c r="E41" s="2">
        <v>44015.559247685182</v>
      </c>
      <c r="F41">
        <v>130</v>
      </c>
      <c r="H41" s="43">
        <v>21.8</v>
      </c>
      <c r="I41" s="43">
        <v>30.12</v>
      </c>
      <c r="J41" s="5">
        <v>109.3</v>
      </c>
      <c r="K41" s="5">
        <v>377</v>
      </c>
      <c r="L41" s="5" t="s">
        <v>92</v>
      </c>
      <c r="M41" s="6">
        <f t="shared" si="0"/>
        <v>0.56434849197042936</v>
      </c>
      <c r="N41" s="6">
        <f t="shared" si="1"/>
        <v>10.082959852444013</v>
      </c>
      <c r="O41" s="6" t="e">
        <f t="shared" si="2"/>
        <v>#VALUE!</v>
      </c>
      <c r="P41">
        <f t="shared" si="3"/>
        <v>9.0295758715268697</v>
      </c>
      <c r="Q41">
        <f t="shared" si="4"/>
        <v>443.65023350753654</v>
      </c>
      <c r="R41">
        <f t="shared" si="5"/>
        <v>15.686692012720476</v>
      </c>
      <c r="S41">
        <f t="shared" si="6"/>
        <v>280.26704781236913</v>
      </c>
      <c r="T41">
        <f t="shared" si="7"/>
        <v>280.26704781236913</v>
      </c>
      <c r="V41" s="4">
        <f t="shared" si="8"/>
        <v>0.99721682456077265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1.0899579892449245E-4</v>
      </c>
      <c r="AC41">
        <f t="shared" si="12"/>
        <v>8.4834343536494903E-9</v>
      </c>
      <c r="AD41">
        <v>0</v>
      </c>
      <c r="AE41" s="11">
        <f t="shared" si="13"/>
        <v>2.2805730201569273E-9</v>
      </c>
      <c r="AF41" s="11">
        <f t="shared" si="14"/>
        <v>1.0764007373806418E-8</v>
      </c>
      <c r="AG41" s="15">
        <f t="shared" si="15"/>
        <v>1.097002469958351E-3</v>
      </c>
      <c r="AI41">
        <f t="shared" si="16"/>
        <v>3.759507428594113E-4</v>
      </c>
      <c r="AJ41">
        <f t="shared" si="17"/>
        <v>2.9261251155771801E-8</v>
      </c>
      <c r="AK41">
        <v>0</v>
      </c>
      <c r="AL41" s="11">
        <f t="shared" si="18"/>
        <v>1.6305441149897722E-7</v>
      </c>
      <c r="AM41" s="11">
        <f t="shared" si="19"/>
        <v>1.9231566265474901E-7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78.812974192989046</v>
      </c>
      <c r="AX41">
        <f t="shared" si="27"/>
        <v>15.215219993965073</v>
      </c>
      <c r="AY41" t="e">
        <f t="shared" si="28"/>
        <v>#VALUE!</v>
      </c>
    </row>
    <row r="42" spans="1:51" x14ac:dyDescent="0.3">
      <c r="A42" s="17">
        <v>44014</v>
      </c>
      <c r="B42">
        <v>3</v>
      </c>
      <c r="C42" t="s">
        <v>647</v>
      </c>
      <c r="D42" s="37">
        <v>2</v>
      </c>
      <c r="E42" s="2">
        <v>44015.66547453704</v>
      </c>
      <c r="F42">
        <v>181</v>
      </c>
      <c r="H42" s="43">
        <v>21.8</v>
      </c>
      <c r="I42" s="43">
        <v>30.12</v>
      </c>
      <c r="J42" s="5">
        <v>122.24</v>
      </c>
      <c r="K42" s="5">
        <v>468</v>
      </c>
      <c r="L42" s="5" t="s">
        <v>92</v>
      </c>
      <c r="M42" s="6">
        <f t="shared" si="0"/>
        <v>0.6311615705257575</v>
      </c>
      <c r="N42" s="6">
        <f t="shared" si="1"/>
        <v>12.516777747861536</v>
      </c>
      <c r="O42" s="6" t="e">
        <f t="shared" si="2"/>
        <v>#VALUE!</v>
      </c>
      <c r="P42">
        <f t="shared" si="3"/>
        <v>10.09858512841212</v>
      </c>
      <c r="Q42">
        <f t="shared" si="4"/>
        <v>550.73822090590761</v>
      </c>
      <c r="R42">
        <f t="shared" si="5"/>
        <v>17.543835605077323</v>
      </c>
      <c r="S42">
        <f t="shared" si="6"/>
        <v>347.91771452569964</v>
      </c>
      <c r="T42">
        <f t="shared" si="7"/>
        <v>347.91771452569964</v>
      </c>
      <c r="V42" s="4">
        <f t="shared" si="8"/>
        <v>0.99721682456077265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1.2189978463430884E-4</v>
      </c>
      <c r="AC42">
        <f t="shared" si="12"/>
        <v>9.4877860511446814E-9</v>
      </c>
      <c r="AD42">
        <v>0</v>
      </c>
      <c r="AE42" s="11">
        <f t="shared" si="13"/>
        <v>2.5505694966512607E-9</v>
      </c>
      <c r="AF42" s="11">
        <f t="shared" si="14"/>
        <v>1.2038355547795943E-8</v>
      </c>
      <c r="AG42" s="15">
        <f t="shared" si="15"/>
        <v>1.097002469958351E-3</v>
      </c>
      <c r="AI42">
        <f t="shared" si="16"/>
        <v>4.6669747389444161E-4</v>
      </c>
      <c r="AJ42">
        <f t="shared" si="17"/>
        <v>3.6324311779578788E-8</v>
      </c>
      <c r="AK42">
        <v>0</v>
      </c>
      <c r="AL42" s="11">
        <f t="shared" si="18"/>
        <v>2.0241237289528206E-7</v>
      </c>
      <c r="AM42" s="11">
        <f t="shared" si="19"/>
        <v>2.3873668467486087E-7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15.215219993965084</v>
      </c>
      <c r="AY42" t="e">
        <f t="shared" si="28"/>
        <v>#VALUE!</v>
      </c>
    </row>
    <row r="43" spans="1:51" x14ac:dyDescent="0.3">
      <c r="A43" s="17">
        <v>44014</v>
      </c>
      <c r="B43">
        <v>6</v>
      </c>
      <c r="C43" t="s">
        <v>647</v>
      </c>
      <c r="D43" s="37">
        <v>1</v>
      </c>
      <c r="E43" s="2">
        <v>44015.580497685187</v>
      </c>
      <c r="F43">
        <v>46</v>
      </c>
      <c r="H43" s="43">
        <v>21.8</v>
      </c>
      <c r="I43" s="43">
        <v>30.12</v>
      </c>
      <c r="J43" s="5">
        <v>52.92</v>
      </c>
      <c r="K43" s="5">
        <v>5599</v>
      </c>
      <c r="L43" s="5" t="s">
        <v>92</v>
      </c>
      <c r="M43" s="6">
        <f t="shared" si="0"/>
        <v>0.27324174011962599</v>
      </c>
      <c r="N43" s="6">
        <f t="shared" si="1"/>
        <v>149.74666369717252</v>
      </c>
      <c r="O43" s="6" t="e">
        <f t="shared" si="2"/>
        <v>#VALUE!</v>
      </c>
      <c r="P43">
        <f t="shared" si="3"/>
        <v>4.3718678419140158</v>
      </c>
      <c r="Q43">
        <f t="shared" si="4"/>
        <v>6588.8532026755911</v>
      </c>
      <c r="R43">
        <f t="shared" si="5"/>
        <v>7.5950571025907365</v>
      </c>
      <c r="S43">
        <f t="shared" si="6"/>
        <v>4162.3745376696415</v>
      </c>
      <c r="T43">
        <f t="shared" si="7"/>
        <v>4162.3745376696415</v>
      </c>
      <c r="V43" s="4">
        <f t="shared" si="8"/>
        <v>0.99721682456077265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5.277271435575609E-5</v>
      </c>
      <c r="AC43">
        <f t="shared" si="12"/>
        <v>4.1074414089216012E-9</v>
      </c>
      <c r="AD43">
        <v>0</v>
      </c>
      <c r="AE43" s="11">
        <f t="shared" si="13"/>
        <v>1.1041896086615244E-9</v>
      </c>
      <c r="AF43" s="11">
        <f t="shared" si="14"/>
        <v>5.2116310175831256E-9</v>
      </c>
      <c r="AG43" s="15">
        <f t="shared" si="15"/>
        <v>1.097002469958351E-3</v>
      </c>
      <c r="AI43">
        <f t="shared" si="16"/>
        <v>5.5834170007157662E-3</v>
      </c>
      <c r="AJ43">
        <f t="shared" si="17"/>
        <v>4.3457226849115732E-7</v>
      </c>
      <c r="AK43">
        <v>0</v>
      </c>
      <c r="AL43" s="11">
        <f t="shared" si="18"/>
        <v>2.4215958885484709E-6</v>
      </c>
      <c r="AM43" s="11">
        <f t="shared" si="19"/>
        <v>2.8561681570396283E-6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15.215219993965077</v>
      </c>
      <c r="AY43" t="e">
        <f t="shared" si="28"/>
        <v>#VALUE!</v>
      </c>
    </row>
    <row r="44" spans="1:51" x14ac:dyDescent="0.3">
      <c r="A44" s="17">
        <v>44014</v>
      </c>
      <c r="B44">
        <v>6</v>
      </c>
      <c r="C44" t="s">
        <v>647</v>
      </c>
      <c r="D44" s="37">
        <v>2</v>
      </c>
      <c r="E44" s="2">
        <v>44015.62300925926</v>
      </c>
      <c r="F44">
        <v>71</v>
      </c>
      <c r="H44" s="43">
        <v>21.8</v>
      </c>
      <c r="I44" s="43">
        <v>30.12</v>
      </c>
      <c r="J44" s="5">
        <v>60.07</v>
      </c>
      <c r="K44" s="5">
        <v>6177</v>
      </c>
      <c r="L44" s="5" t="s">
        <v>92</v>
      </c>
      <c r="M44" s="6">
        <f t="shared" si="0"/>
        <v>0.31015932216526715</v>
      </c>
      <c r="N44" s="6">
        <f t="shared" si="1"/>
        <v>165.2054191208135</v>
      </c>
      <c r="O44" s="6" t="e">
        <f t="shared" si="2"/>
        <v>#VALUE!</v>
      </c>
      <c r="P44">
        <f t="shared" si="3"/>
        <v>4.9625491546442744</v>
      </c>
      <c r="Q44">
        <f t="shared" si="4"/>
        <v>7269.0384413157944</v>
      </c>
      <c r="R44">
        <f t="shared" si="5"/>
        <v>8.6212222251063029</v>
      </c>
      <c r="S44">
        <f t="shared" si="6"/>
        <v>4592.0677833872796</v>
      </c>
      <c r="T44">
        <f t="shared" si="7"/>
        <v>4592.0677833872805</v>
      </c>
      <c r="V44" s="4">
        <f t="shared" si="8"/>
        <v>0.99721682456077265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5.9902814651365609E-5</v>
      </c>
      <c r="AC44">
        <f t="shared" si="12"/>
        <v>4.6623961722207219E-9</v>
      </c>
      <c r="AD44">
        <v>0</v>
      </c>
      <c r="AE44" s="11">
        <f t="shared" si="13"/>
        <v>1.2533762243442508E-9</v>
      </c>
      <c r="AF44" s="11">
        <f t="shared" si="14"/>
        <v>5.9157723965649729E-9</v>
      </c>
      <c r="AG44" s="15">
        <f t="shared" si="15"/>
        <v>1.097002469958351E-3</v>
      </c>
      <c r="AI44">
        <f t="shared" si="16"/>
        <v>6.159808325311893E-3</v>
      </c>
      <c r="AJ44">
        <f t="shared" si="17"/>
        <v>4.7943434585995336E-7</v>
      </c>
      <c r="AK44">
        <v>0</v>
      </c>
      <c r="AL44" s="11">
        <f t="shared" si="18"/>
        <v>2.6715838191755504E-6</v>
      </c>
      <c r="AM44" s="11">
        <f t="shared" si="19"/>
        <v>3.1510181650355039E-6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15.215219993965079</v>
      </c>
      <c r="AY44" t="e">
        <f t="shared" si="28"/>
        <v>#VALUE!</v>
      </c>
    </row>
    <row r="45" spans="1:51" x14ac:dyDescent="0.3">
      <c r="A45" s="17">
        <v>44014</v>
      </c>
      <c r="B45">
        <v>9</v>
      </c>
      <c r="C45" t="s">
        <v>647</v>
      </c>
      <c r="D45" s="37">
        <v>1</v>
      </c>
      <c r="E45" s="2">
        <v>44015.601759259262</v>
      </c>
      <c r="F45">
        <v>48</v>
      </c>
      <c r="H45" s="43">
        <v>21.8</v>
      </c>
      <c r="I45" s="43">
        <v>30.12</v>
      </c>
      <c r="J45" s="5">
        <v>8500.59</v>
      </c>
      <c r="K45" s="5">
        <v>10769</v>
      </c>
      <c r="L45" s="5" t="s">
        <v>92</v>
      </c>
      <c r="M45" s="6">
        <f t="shared" si="0"/>
        <v>43.891080945644219</v>
      </c>
      <c r="N45" s="6">
        <f t="shared" si="1"/>
        <v>288.01961445880534</v>
      </c>
      <c r="O45" s="6" t="e">
        <f t="shared" si="2"/>
        <v>#VALUE!</v>
      </c>
      <c r="P45">
        <f t="shared" si="3"/>
        <v>702.25729513030751</v>
      </c>
      <c r="Q45">
        <f t="shared" si="4"/>
        <v>12672.863036187435</v>
      </c>
      <c r="R45">
        <f t="shared" si="5"/>
        <v>1220.0012557768673</v>
      </c>
      <c r="S45">
        <f t="shared" si="6"/>
        <v>8005.8245036907256</v>
      </c>
      <c r="T45">
        <f t="shared" si="7"/>
        <v>8005.8245036907265</v>
      </c>
      <c r="V45" s="4">
        <f t="shared" si="8"/>
        <v>0.99721682456077265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8.4769313666930596E-3</v>
      </c>
      <c r="AC45">
        <f t="shared" si="12"/>
        <v>6.5978222536403784E-7</v>
      </c>
      <c r="AD45">
        <v>0</v>
      </c>
      <c r="AE45" s="11">
        <f t="shared" si="13"/>
        <v>1.7736702844845177E-7</v>
      </c>
      <c r="AF45" s="11">
        <f t="shared" si="14"/>
        <v>8.3714925381248961E-7</v>
      </c>
      <c r="AG45" s="15">
        <f t="shared" si="15"/>
        <v>1.097002469958351E-3</v>
      </c>
      <c r="AI45">
        <f t="shared" si="16"/>
        <v>1.0739027983694962E-2</v>
      </c>
      <c r="AJ45">
        <f t="shared" si="17"/>
        <v>8.3584725118436762E-7</v>
      </c>
      <c r="AK45">
        <v>0</v>
      </c>
      <c r="AL45" s="11">
        <f t="shared" si="18"/>
        <v>4.6576471019429338E-6</v>
      </c>
      <c r="AM45" s="11">
        <f t="shared" si="19"/>
        <v>5.4934943531273016E-6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15.215219993965079</v>
      </c>
      <c r="AY45" t="e">
        <f t="shared" si="28"/>
        <v>#VALUE!</v>
      </c>
    </row>
    <row r="46" spans="1:51" x14ac:dyDescent="0.3">
      <c r="A46" s="17">
        <v>44014</v>
      </c>
      <c r="B46">
        <v>9</v>
      </c>
      <c r="C46" t="s">
        <v>647</v>
      </c>
      <c r="D46" s="37">
        <v>2</v>
      </c>
      <c r="E46" s="2">
        <v>44015.495532407411</v>
      </c>
      <c r="F46">
        <v>215</v>
      </c>
      <c r="H46" s="43">
        <v>21.8</v>
      </c>
      <c r="I46" s="43">
        <v>30.12</v>
      </c>
      <c r="J46" s="5">
        <v>7242.92</v>
      </c>
      <c r="K46" s="5">
        <v>9923</v>
      </c>
      <c r="L46" s="5" t="s">
        <v>92</v>
      </c>
      <c r="M46" s="6">
        <f t="shared" si="0"/>
        <v>37.397355713288768</v>
      </c>
      <c r="N46" s="6">
        <f t="shared" si="1"/>
        <v>265.39313160690176</v>
      </c>
      <c r="O46" s="6" t="e">
        <f t="shared" si="2"/>
        <v>#VALUE!</v>
      </c>
      <c r="P46">
        <f t="shared" si="3"/>
        <v>598.35769141262028</v>
      </c>
      <c r="Q46">
        <f t="shared" si="4"/>
        <v>11677.297790703677</v>
      </c>
      <c r="R46">
        <f t="shared" si="5"/>
        <v>1039.5009635203419</v>
      </c>
      <c r="S46">
        <f t="shared" si="6"/>
        <v>7376.8963274327307</v>
      </c>
      <c r="T46">
        <f t="shared" si="7"/>
        <v>7376.8963274327307</v>
      </c>
      <c r="V46" s="4">
        <f t="shared" si="8"/>
        <v>0.99721682456077265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7.2227616829477117E-3</v>
      </c>
      <c r="AC46">
        <f t="shared" si="12"/>
        <v>5.6216684674048457E-7</v>
      </c>
      <c r="AD46">
        <v>0</v>
      </c>
      <c r="AE46" s="11">
        <f t="shared" si="13"/>
        <v>1.5112541572877412E-7</v>
      </c>
      <c r="AF46" s="11">
        <f t="shared" si="14"/>
        <v>7.1329226246925869E-7</v>
      </c>
      <c r="AG46" s="15">
        <f t="shared" si="15"/>
        <v>1.097002469958351E-3</v>
      </c>
      <c r="AI46">
        <f t="shared" si="16"/>
        <v>9.8953825501165472E-3</v>
      </c>
      <c r="AJ46">
        <f t="shared" si="17"/>
        <v>7.701840721982059E-7</v>
      </c>
      <c r="AK46">
        <v>0</v>
      </c>
      <c r="AL46" s="11">
        <f t="shared" si="18"/>
        <v>4.2917478124783849E-6</v>
      </c>
      <c r="AM46" s="11">
        <f t="shared" si="19"/>
        <v>5.0619318846765911E-6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 x14ac:dyDescent="0.3">
      <c r="A47" s="17">
        <v>44014</v>
      </c>
      <c r="B47">
        <v>11</v>
      </c>
      <c r="C47" t="s">
        <v>647</v>
      </c>
      <c r="D47" s="37">
        <v>1</v>
      </c>
      <c r="E47" s="2">
        <v>44015.474293981482</v>
      </c>
      <c r="F47">
        <v>192</v>
      </c>
      <c r="H47" s="43">
        <v>21.8</v>
      </c>
      <c r="I47" s="43">
        <v>30.12</v>
      </c>
      <c r="J47" s="5">
        <v>24947.61</v>
      </c>
      <c r="K47" s="5">
        <v>13233</v>
      </c>
      <c r="L47" s="5" t="s">
        <v>92</v>
      </c>
      <c r="M47" s="6">
        <f t="shared" si="0"/>
        <v>128.81194951295888</v>
      </c>
      <c r="N47" s="6">
        <f t="shared" si="1"/>
        <v>353.91991439626429</v>
      </c>
      <c r="O47" s="6" t="e">
        <f t="shared" si="2"/>
        <v>#VALUE!</v>
      </c>
      <c r="P47">
        <f t="shared" si="3"/>
        <v>2060.991192207342</v>
      </c>
      <c r="Q47">
        <f t="shared" si="4"/>
        <v>15572.476233435629</v>
      </c>
      <c r="R47">
        <f t="shared" si="5"/>
        <v>3580.4709471497299</v>
      </c>
      <c r="S47">
        <f t="shared" si="6"/>
        <v>9837.5964023901342</v>
      </c>
      <c r="T47">
        <f t="shared" si="7"/>
        <v>9837.5964023901342</v>
      </c>
      <c r="V47" s="4">
        <f t="shared" si="8"/>
        <v>0.99721682456077265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2.4878176424580581E-2</v>
      </c>
      <c r="AC47">
        <f t="shared" si="12"/>
        <v>1.9363349653746529E-6</v>
      </c>
      <c r="AD47">
        <v>0</v>
      </c>
      <c r="AE47" s="11">
        <f t="shared" si="13"/>
        <v>5.2053839234581133E-7</v>
      </c>
      <c r="AF47" s="11">
        <f t="shared" si="14"/>
        <v>2.4568733577204642E-6</v>
      </c>
      <c r="AG47" s="15">
        <f t="shared" si="15"/>
        <v>1.097002469958351E-3</v>
      </c>
      <c r="AI47">
        <f t="shared" si="16"/>
        <v>1.3196170239412705E-2</v>
      </c>
      <c r="AJ47">
        <f t="shared" si="17"/>
        <v>1.0270932003828337E-6</v>
      </c>
      <c r="AK47">
        <v>0</v>
      </c>
      <c r="AL47" s="11">
        <f t="shared" si="18"/>
        <v>5.723339595135187E-6</v>
      </c>
      <c r="AM47" s="11">
        <f t="shared" si="19"/>
        <v>6.750432795518021E-6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15.215219993965084</v>
      </c>
      <c r="AY47" t="e">
        <f t="shared" si="28"/>
        <v>#VALUE!</v>
      </c>
    </row>
    <row r="48" spans="1:51" x14ac:dyDescent="0.3">
      <c r="A48" s="17">
        <v>44014</v>
      </c>
      <c r="B48">
        <v>11</v>
      </c>
      <c r="C48" t="s">
        <v>647</v>
      </c>
      <c r="D48" s="37">
        <v>2</v>
      </c>
      <c r="E48" s="2">
        <v>44015.644236111111</v>
      </c>
      <c r="F48">
        <v>161</v>
      </c>
      <c r="H48" s="43">
        <v>21.8</v>
      </c>
      <c r="I48" s="43">
        <v>30.12</v>
      </c>
      <c r="J48" s="5">
        <v>27071.16</v>
      </c>
      <c r="K48" s="5">
        <v>12985</v>
      </c>
      <c r="L48" s="5" t="s">
        <v>92</v>
      </c>
      <c r="M48" s="6">
        <f t="shared" si="0"/>
        <v>139.77647138051427</v>
      </c>
      <c r="N48" s="6">
        <f t="shared" si="1"/>
        <v>347.28709199996166</v>
      </c>
      <c r="O48" s="6" t="e">
        <f t="shared" si="2"/>
        <v>#VALUE!</v>
      </c>
      <c r="P48">
        <f t="shared" si="3"/>
        <v>2236.4235420882283</v>
      </c>
      <c r="Q48">
        <f t="shared" si="4"/>
        <v>15280.632047998313</v>
      </c>
      <c r="R48">
        <f t="shared" si="5"/>
        <v>3885.2419885368527</v>
      </c>
      <c r="S48">
        <f t="shared" si="6"/>
        <v>9653.2297502483125</v>
      </c>
      <c r="T48">
        <f t="shared" si="7"/>
        <v>9653.2297502483125</v>
      </c>
      <c r="V48" s="4">
        <f t="shared" si="8"/>
        <v>0.99721682456077265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2.6995816212376608E-2</v>
      </c>
      <c r="AC48">
        <f t="shared" si="12"/>
        <v>2.1011565300744919E-6</v>
      </c>
      <c r="AD48">
        <v>0</v>
      </c>
      <c r="AE48" s="11">
        <f t="shared" si="13"/>
        <v>5.6484681720358106E-7</v>
      </c>
      <c r="AF48" s="11">
        <f t="shared" si="14"/>
        <v>2.6660033472780728E-6</v>
      </c>
      <c r="AG48" s="15">
        <f t="shared" si="15"/>
        <v>1.097002469958351E-3</v>
      </c>
      <c r="AI48">
        <f t="shared" si="16"/>
        <v>1.2948860466921633E-2</v>
      </c>
      <c r="AJ48">
        <f t="shared" si="17"/>
        <v>1.0078444197816892E-6</v>
      </c>
      <c r="AK48">
        <v>0</v>
      </c>
      <c r="AL48" s="11">
        <f t="shared" si="18"/>
        <v>5.6160783377034998E-6</v>
      </c>
      <c r="AM48" s="11">
        <f t="shared" si="19"/>
        <v>6.6239227574851895E-6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15.21521999396508</v>
      </c>
      <c r="AY48" t="e">
        <f t="shared" si="28"/>
        <v>#VALUE!</v>
      </c>
    </row>
    <row r="49" spans="1:51" x14ac:dyDescent="0.3">
      <c r="A49" s="45">
        <v>44018</v>
      </c>
      <c r="B49" s="46">
        <v>0.1</v>
      </c>
      <c r="C49" s="46" t="s">
        <v>91</v>
      </c>
      <c r="D49" s="37">
        <v>1</v>
      </c>
      <c r="E49" s="47">
        <v>44019.854375000003</v>
      </c>
      <c r="F49" s="46">
        <v>14</v>
      </c>
      <c r="H49" s="43">
        <v>22</v>
      </c>
      <c r="I49" s="43">
        <v>30.16</v>
      </c>
      <c r="J49" s="43">
        <v>217.04</v>
      </c>
      <c r="K49" s="43">
        <v>850</v>
      </c>
      <c r="L49" s="5" t="s">
        <v>92</v>
      </c>
      <c r="M49" s="6">
        <f t="shared" si="0"/>
        <v>1.1214770447217759</v>
      </c>
      <c r="N49" s="6">
        <f t="shared" si="1"/>
        <v>22.750398817856254</v>
      </c>
      <c r="O49" s="6" t="e">
        <f t="shared" si="2"/>
        <v>#VALUE!</v>
      </c>
      <c r="P49">
        <f t="shared" si="3"/>
        <v>17.943632715548414</v>
      </c>
      <c r="Q49">
        <f t="shared" si="4"/>
        <v>1001.0175479856752</v>
      </c>
      <c r="R49">
        <f t="shared" si="5"/>
        <v>31.147668456293783</v>
      </c>
      <c r="S49">
        <f t="shared" si="6"/>
        <v>631.86480986139566</v>
      </c>
      <c r="T49">
        <f t="shared" si="7"/>
        <v>631.86480986139566</v>
      </c>
      <c r="V49" s="4">
        <f t="shared" si="8"/>
        <v>0.99795968656818546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2.1659717037275896E-4</v>
      </c>
      <c r="AC49">
        <f t="shared" si="12"/>
        <v>1.6858336689806429E-8</v>
      </c>
      <c r="AD49">
        <v>0</v>
      </c>
      <c r="AE49" s="11">
        <f t="shared" si="13"/>
        <v>4.5319697444178138E-9</v>
      </c>
      <c r="AF49" s="11">
        <f t="shared" si="14"/>
        <v>2.1390306434224244E-8</v>
      </c>
      <c r="AG49" s="15">
        <f t="shared" si="15"/>
        <v>1.097002469958351E-3</v>
      </c>
      <c r="AI49">
        <f t="shared" si="16"/>
        <v>8.4826573358295757E-4</v>
      </c>
      <c r="AJ49">
        <f t="shared" si="17"/>
        <v>6.6022789284627089E-8</v>
      </c>
      <c r="AK49">
        <v>0</v>
      </c>
      <c r="AL49" s="11">
        <f t="shared" si="18"/>
        <v>3.6790316979328427E-7</v>
      </c>
      <c r="AM49" s="11">
        <f t="shared" si="19"/>
        <v>4.3392595907791139E-7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15.215219993965082</v>
      </c>
      <c r="AY49" t="e">
        <f t="shared" si="28"/>
        <v>#VALUE!</v>
      </c>
    </row>
    <row r="50" spans="1:51" x14ac:dyDescent="0.3">
      <c r="A50" s="45">
        <v>44018</v>
      </c>
      <c r="B50" s="46">
        <v>0.1</v>
      </c>
      <c r="C50" s="46" t="s">
        <v>91</v>
      </c>
      <c r="D50" s="37">
        <v>2</v>
      </c>
      <c r="E50" s="47">
        <v>44019.790648148148</v>
      </c>
      <c r="F50" s="46">
        <v>121</v>
      </c>
      <c r="H50" s="43">
        <v>22</v>
      </c>
      <c r="I50" s="43">
        <v>30.16</v>
      </c>
      <c r="J50" s="43">
        <v>195.49</v>
      </c>
      <c r="K50" s="43">
        <v>718</v>
      </c>
      <c r="L50" s="5" t="s">
        <v>92</v>
      </c>
      <c r="M50" s="6">
        <f t="shared" si="0"/>
        <v>1.0101250805043305</v>
      </c>
      <c r="N50" s="6">
        <f t="shared" si="1"/>
        <v>19.21739570731858</v>
      </c>
      <c r="O50" s="6" t="e">
        <f t="shared" si="2"/>
        <v>#VALUE!</v>
      </c>
      <c r="P50">
        <f t="shared" si="3"/>
        <v>16.162001288069288</v>
      </c>
      <c r="Q50">
        <f t="shared" si="4"/>
        <v>845.56541112201751</v>
      </c>
      <c r="R50">
        <f t="shared" si="5"/>
        <v>28.055002333767373</v>
      </c>
      <c r="S50">
        <f t="shared" si="6"/>
        <v>533.73992174174361</v>
      </c>
      <c r="T50">
        <f t="shared" si="7"/>
        <v>533.73992174174373</v>
      </c>
      <c r="V50" s="4">
        <f t="shared" si="8"/>
        <v>0.99795968656818546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1.950911391272146E-4</v>
      </c>
      <c r="AC50">
        <f t="shared" si="12"/>
        <v>1.5184464796766764E-8</v>
      </c>
      <c r="AD50">
        <v>0</v>
      </c>
      <c r="AE50" s="11">
        <f t="shared" si="13"/>
        <v>4.0819884138234356E-9</v>
      </c>
      <c r="AF50" s="11">
        <f t="shared" si="14"/>
        <v>1.9266453210590199E-8</v>
      </c>
      <c r="AG50" s="15">
        <f t="shared" si="15"/>
        <v>1.097002469958351E-3</v>
      </c>
      <c r="AI50">
        <f t="shared" si="16"/>
        <v>7.1653505495595713E-4</v>
      </c>
      <c r="AJ50">
        <f t="shared" si="17"/>
        <v>5.5769838478073241E-8</v>
      </c>
      <c r="AK50">
        <v>0</v>
      </c>
      <c r="AL50" s="11">
        <f t="shared" si="18"/>
        <v>3.1076997166068016E-7</v>
      </c>
      <c r="AM50" s="11">
        <f t="shared" si="19"/>
        <v>3.6653981013875342E-7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78.81297419298906</v>
      </c>
      <c r="AX50">
        <f t="shared" si="27"/>
        <v>15.21521999396508</v>
      </c>
      <c r="AY50" t="e">
        <f t="shared" si="28"/>
        <v>#VALUE!</v>
      </c>
    </row>
    <row r="51" spans="1:51" x14ac:dyDescent="0.3">
      <c r="A51" s="45">
        <v>44018</v>
      </c>
      <c r="B51" s="46">
        <v>1.6</v>
      </c>
      <c r="C51" s="46" t="s">
        <v>91</v>
      </c>
      <c r="D51" s="37">
        <v>1</v>
      </c>
      <c r="E51" s="47">
        <v>44019.726944444446</v>
      </c>
      <c r="F51" s="46">
        <v>149</v>
      </c>
      <c r="H51" s="43">
        <v>22</v>
      </c>
      <c r="I51" s="43">
        <v>30.16</v>
      </c>
      <c r="J51" s="43">
        <v>327.19</v>
      </c>
      <c r="K51" s="43">
        <v>770</v>
      </c>
      <c r="L51" s="5" t="s">
        <v>92</v>
      </c>
      <c r="M51" s="6">
        <f t="shared" si="0"/>
        <v>1.6906380126360017</v>
      </c>
      <c r="N51" s="6">
        <f t="shared" si="1"/>
        <v>20.609184811469785</v>
      </c>
      <c r="O51" s="6" t="e">
        <f t="shared" si="2"/>
        <v>#VALUE!</v>
      </c>
      <c r="P51">
        <f t="shared" si="3"/>
        <v>27.050208202176027</v>
      </c>
      <c r="Q51">
        <f t="shared" si="4"/>
        <v>906.80413170467057</v>
      </c>
      <c r="R51">
        <f t="shared" si="5"/>
        <v>46.955425922478632</v>
      </c>
      <c r="S51">
        <f t="shared" si="6"/>
        <v>572.3951806979702</v>
      </c>
      <c r="T51">
        <f t="shared" si="7"/>
        <v>572.3951806979702</v>
      </c>
      <c r="V51" s="4">
        <f t="shared" si="8"/>
        <v>0.99795968656818546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3.2652242984824461E-4</v>
      </c>
      <c r="AC51">
        <f t="shared" si="12"/>
        <v>2.5414113442396634E-8</v>
      </c>
      <c r="AD51">
        <v>0</v>
      </c>
      <c r="AE51" s="11">
        <f t="shared" si="13"/>
        <v>6.8319903274791035E-9</v>
      </c>
      <c r="AF51" s="11">
        <f t="shared" si="14"/>
        <v>3.2246103769875736E-8</v>
      </c>
      <c r="AG51" s="15">
        <f t="shared" si="15"/>
        <v>1.097002469958351E-3</v>
      </c>
      <c r="AI51">
        <f t="shared" si="16"/>
        <v>7.6842895865750281E-4</v>
      </c>
      <c r="AJ51">
        <f t="shared" si="17"/>
        <v>5.9808879704897484E-8</v>
      </c>
      <c r="AK51">
        <v>0</v>
      </c>
      <c r="AL51" s="11">
        <f t="shared" si="18"/>
        <v>3.3327698910685756E-7</v>
      </c>
      <c r="AM51" s="11">
        <f t="shared" si="19"/>
        <v>3.9308586881175506E-7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15.215219993965079</v>
      </c>
      <c r="AY51" t="e">
        <f t="shared" si="28"/>
        <v>#VALUE!</v>
      </c>
    </row>
    <row r="52" spans="1:51" x14ac:dyDescent="0.3">
      <c r="A52" s="45">
        <v>44018</v>
      </c>
      <c r="B52" s="46">
        <v>1.6</v>
      </c>
      <c r="C52" s="46" t="s">
        <v>91</v>
      </c>
      <c r="D52" s="46">
        <v>2</v>
      </c>
      <c r="E52" s="47">
        <v>44019.620775462965</v>
      </c>
      <c r="F52" s="46">
        <v>82</v>
      </c>
      <c r="H52" s="43">
        <v>22</v>
      </c>
      <c r="I52" s="43">
        <v>30.16</v>
      </c>
      <c r="J52" s="43">
        <v>272.89</v>
      </c>
      <c r="K52" s="43">
        <v>1045</v>
      </c>
      <c r="L52" s="5" t="s">
        <v>92</v>
      </c>
      <c r="M52" s="6">
        <f t="shared" si="0"/>
        <v>1.4100620656751075</v>
      </c>
      <c r="N52" s="6">
        <f t="shared" si="1"/>
        <v>27.969607958423275</v>
      </c>
      <c r="O52" s="6" t="e">
        <f t="shared" si="2"/>
        <v>#VALUE!</v>
      </c>
      <c r="P52">
        <f t="shared" si="3"/>
        <v>22.56099305080172</v>
      </c>
      <c r="Q52">
        <f t="shared" si="4"/>
        <v>1230.6627501706241</v>
      </c>
      <c r="R52">
        <f t="shared" si="5"/>
        <v>39.162768360845973</v>
      </c>
      <c r="S52">
        <f t="shared" si="6"/>
        <v>776.82203094724503</v>
      </c>
      <c r="T52">
        <f t="shared" si="7"/>
        <v>776.82203094724514</v>
      </c>
      <c r="V52" s="4">
        <f t="shared" si="8"/>
        <v>0.99795968656818546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2.7233321886759211E-4</v>
      </c>
      <c r="AC52">
        <f t="shared" si="12"/>
        <v>2.1196422315155157E-8</v>
      </c>
      <c r="AD52">
        <v>0</v>
      </c>
      <c r="AE52" s="11">
        <f t="shared" si="13"/>
        <v>5.6981626592064926E-9</v>
      </c>
      <c r="AF52" s="11">
        <f t="shared" si="14"/>
        <v>2.689458497436165E-8</v>
      </c>
      <c r="AG52" s="15">
        <f t="shared" si="15"/>
        <v>1.097002469958351E-3</v>
      </c>
      <c r="AI52">
        <f t="shared" si="16"/>
        <v>1.0428678724637536E-3</v>
      </c>
      <c r="AJ52">
        <f t="shared" si="17"/>
        <v>8.1169193885218002E-8</v>
      </c>
      <c r="AK52">
        <v>0</v>
      </c>
      <c r="AL52" s="11">
        <f t="shared" si="18"/>
        <v>4.5230448521644949E-7</v>
      </c>
      <c r="AM52" s="11">
        <f t="shared" si="19"/>
        <v>5.3347367910166744E-7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15.215219993965066</v>
      </c>
      <c r="AY52" t="e">
        <f t="shared" si="28"/>
        <v>#VALUE!</v>
      </c>
    </row>
    <row r="53" spans="1:51" x14ac:dyDescent="0.3">
      <c r="A53" s="45">
        <v>44018</v>
      </c>
      <c r="B53" s="46">
        <v>3.8</v>
      </c>
      <c r="C53" s="46" t="s">
        <v>91</v>
      </c>
      <c r="D53" s="37">
        <v>1</v>
      </c>
      <c r="E53" s="47">
        <v>44019.514560185184</v>
      </c>
      <c r="F53" s="46">
        <v>49</v>
      </c>
      <c r="H53" s="43">
        <v>22</v>
      </c>
      <c r="I53" s="43">
        <v>30.16</v>
      </c>
      <c r="J53" s="43">
        <v>126.7</v>
      </c>
      <c r="K53" s="43">
        <v>4904</v>
      </c>
      <c r="L53" s="5" t="s">
        <v>92</v>
      </c>
      <c r="M53" s="6">
        <f t="shared" si="0"/>
        <v>0.65467720957541919</v>
      </c>
      <c r="N53" s="6">
        <f t="shared" si="1"/>
        <v>131.2564185914907</v>
      </c>
      <c r="O53" s="6" t="e">
        <f t="shared" si="2"/>
        <v>#VALUE!</v>
      </c>
      <c r="P53">
        <f t="shared" si="3"/>
        <v>10.474835353206707</v>
      </c>
      <c r="Q53">
        <f t="shared" si="4"/>
        <v>5775.2824180255911</v>
      </c>
      <c r="R53">
        <f t="shared" si="5"/>
        <v>18.182867643809537</v>
      </c>
      <c r="S53">
        <f t="shared" si="6"/>
        <v>3645.4882677179826</v>
      </c>
      <c r="T53">
        <f t="shared" si="7"/>
        <v>3645.4882677179821</v>
      </c>
      <c r="V53" s="4">
        <f t="shared" si="8"/>
        <v>0.99795968656818546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1.2644149228818909E-4</v>
      </c>
      <c r="AC53">
        <f t="shared" si="12"/>
        <v>9.8412792968967674E-9</v>
      </c>
      <c r="AD53">
        <v>0</v>
      </c>
      <c r="AE53" s="11">
        <f t="shared" si="13"/>
        <v>2.6455978926360897E-9</v>
      </c>
      <c r="AF53" s="11">
        <f t="shared" si="14"/>
        <v>1.2486877189532857E-8</v>
      </c>
      <c r="AG53" s="15">
        <f t="shared" si="15"/>
        <v>1.097002469958351E-3</v>
      </c>
      <c r="AI53">
        <f t="shared" si="16"/>
        <v>4.8939943029303818E-3</v>
      </c>
      <c r="AJ53">
        <f t="shared" si="17"/>
        <v>3.8091265723742502E-7</v>
      </c>
      <c r="AK53">
        <v>0</v>
      </c>
      <c r="AL53" s="11">
        <f t="shared" si="18"/>
        <v>2.1225848760779605E-6</v>
      </c>
      <c r="AM53" s="11">
        <f t="shared" si="19"/>
        <v>2.5034975333153856E-6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15.21521999396508</v>
      </c>
      <c r="AY53" t="e">
        <f t="shared" si="28"/>
        <v>#VALUE!</v>
      </c>
    </row>
    <row r="54" spans="1:51" x14ac:dyDescent="0.3">
      <c r="A54" s="45">
        <v>44018</v>
      </c>
      <c r="B54" s="46">
        <v>3.8</v>
      </c>
      <c r="C54" s="46" t="s">
        <v>91</v>
      </c>
      <c r="D54" s="37">
        <v>2</v>
      </c>
      <c r="E54" s="47">
        <v>44019.535798611112</v>
      </c>
      <c r="F54" s="46">
        <v>196</v>
      </c>
      <c r="H54" s="43">
        <v>22</v>
      </c>
      <c r="I54" s="43">
        <v>30.16</v>
      </c>
      <c r="J54" s="43">
        <v>134.13</v>
      </c>
      <c r="K54" s="43">
        <v>4850</v>
      </c>
      <c r="L54" s="5" t="s">
        <v>92</v>
      </c>
      <c r="M54" s="6">
        <f t="shared" si="0"/>
        <v>0.69306909329400923</v>
      </c>
      <c r="N54" s="6">
        <f t="shared" si="1"/>
        <v>129.81109913717984</v>
      </c>
      <c r="O54" s="6" t="e">
        <f t="shared" si="2"/>
        <v>#VALUE!</v>
      </c>
      <c r="P54">
        <f t="shared" si="3"/>
        <v>11.089105492704148</v>
      </c>
      <c r="Q54">
        <f t="shared" si="4"/>
        <v>5711.6883620359131</v>
      </c>
      <c r="R54">
        <f t="shared" si="5"/>
        <v>19.249155777933492</v>
      </c>
      <c r="S54">
        <f t="shared" si="6"/>
        <v>3605.3462680326702</v>
      </c>
      <c r="T54">
        <f t="shared" si="7"/>
        <v>3605.3462680326702</v>
      </c>
      <c r="V54" s="4">
        <f t="shared" si="8"/>
        <v>0.99795968656818546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1.3385633275939069E-4</v>
      </c>
      <c r="AC54">
        <f t="shared" si="12"/>
        <v>1.0418396149114153E-8</v>
      </c>
      <c r="AD54">
        <v>0</v>
      </c>
      <c r="AE54" s="11">
        <f t="shared" si="13"/>
        <v>2.800742267871182E-9</v>
      </c>
      <c r="AF54" s="11">
        <f t="shared" si="14"/>
        <v>1.3219138416985335E-8</v>
      </c>
      <c r="AG54" s="15">
        <f t="shared" si="15"/>
        <v>1.097002469958351E-3</v>
      </c>
      <c r="AI54">
        <f t="shared" si="16"/>
        <v>4.8401044798556999E-3</v>
      </c>
      <c r="AJ54">
        <f t="shared" si="17"/>
        <v>3.7671826827110758E-7</v>
      </c>
      <c r="AK54">
        <v>0</v>
      </c>
      <c r="AL54" s="11">
        <f t="shared" si="18"/>
        <v>2.0992122041146226E-6</v>
      </c>
      <c r="AM54" s="11">
        <f t="shared" si="19"/>
        <v>2.4759304723857302E-6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78.812974192989046</v>
      </c>
      <c r="AX54">
        <f t="shared" si="27"/>
        <v>15.215219993965079</v>
      </c>
      <c r="AY54" t="e">
        <f t="shared" si="28"/>
        <v>#VALUE!</v>
      </c>
    </row>
    <row r="55" spans="1:51" x14ac:dyDescent="0.3">
      <c r="A55" s="45">
        <v>44018</v>
      </c>
      <c r="B55" s="46">
        <v>5</v>
      </c>
      <c r="C55" s="46" t="s">
        <v>91</v>
      </c>
      <c r="D55" s="37">
        <v>1</v>
      </c>
      <c r="E55" s="47">
        <v>44019.642013888886</v>
      </c>
      <c r="F55" s="46">
        <v>42</v>
      </c>
      <c r="H55" s="43">
        <v>22</v>
      </c>
      <c r="I55" s="43">
        <v>30.16</v>
      </c>
      <c r="J55" s="43">
        <v>4480.0600000000004</v>
      </c>
      <c r="K55" s="43">
        <v>14545</v>
      </c>
      <c r="L55" s="5" t="s">
        <v>92</v>
      </c>
      <c r="M55" s="6">
        <f t="shared" si="0"/>
        <v>23.149117439072235</v>
      </c>
      <c r="N55" s="6">
        <f t="shared" si="1"/>
        <v>389.29947153614029</v>
      </c>
      <c r="O55" s="6" t="e">
        <f t="shared" si="2"/>
        <v>#VALUE!</v>
      </c>
      <c r="P55">
        <f t="shared" si="3"/>
        <v>370.38587902515576</v>
      </c>
      <c r="Q55">
        <f t="shared" si="4"/>
        <v>17129.176747590172</v>
      </c>
      <c r="R55">
        <f t="shared" si="5"/>
        <v>642.93873730327823</v>
      </c>
      <c r="S55">
        <f t="shared" si="6"/>
        <v>10812.321952275293</v>
      </c>
      <c r="T55">
        <f t="shared" si="7"/>
        <v>10812.321952275293</v>
      </c>
      <c r="V55" s="4">
        <f t="shared" si="8"/>
        <v>0.99795968656818546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4.4709192734066648E-3</v>
      </c>
      <c r="AC55">
        <f t="shared" si="12"/>
        <v>3.4798359689704282E-7</v>
      </c>
      <c r="AD55">
        <v>0</v>
      </c>
      <c r="AE55" s="11">
        <f t="shared" si="13"/>
        <v>9.3547255681793544E-8</v>
      </c>
      <c r="AF55" s="11">
        <f t="shared" si="14"/>
        <v>4.4153085257883635E-7</v>
      </c>
      <c r="AG55" s="15">
        <f t="shared" si="15"/>
        <v>1.097002469958351E-3</v>
      </c>
      <c r="AI55">
        <f t="shared" si="16"/>
        <v>1.4515323641134259E-2</v>
      </c>
      <c r="AJ55">
        <f t="shared" si="17"/>
        <v>1.1297664354645896E-6</v>
      </c>
      <c r="AK55">
        <v>0</v>
      </c>
      <c r="AL55" s="11">
        <f t="shared" si="18"/>
        <v>6.2954724760509658E-6</v>
      </c>
      <c r="AM55" s="11">
        <f t="shared" si="19"/>
        <v>7.425238911515555E-6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78.81297419298906</v>
      </c>
      <c r="AX55">
        <f t="shared" si="27"/>
        <v>15.215219993965071</v>
      </c>
      <c r="AY55" t="e">
        <f t="shared" si="28"/>
        <v>#VALUE!</v>
      </c>
    </row>
    <row r="56" spans="1:51" x14ac:dyDescent="0.3">
      <c r="A56" s="45">
        <v>44018</v>
      </c>
      <c r="B56" s="46">
        <v>5</v>
      </c>
      <c r="C56" s="46" t="s">
        <v>91</v>
      </c>
      <c r="D56" s="37">
        <v>2</v>
      </c>
      <c r="E56" s="47">
        <v>44019.833148148151</v>
      </c>
      <c r="F56" s="46">
        <v>134</v>
      </c>
      <c r="H56" s="43">
        <v>22</v>
      </c>
      <c r="I56" s="43">
        <v>30.16</v>
      </c>
      <c r="J56" s="43">
        <v>4557.59</v>
      </c>
      <c r="K56" s="43">
        <v>14670</v>
      </c>
      <c r="L56" s="5" t="s">
        <v>92</v>
      </c>
      <c r="M56" s="6">
        <f t="shared" si="0"/>
        <v>23.549726153029475</v>
      </c>
      <c r="N56" s="6">
        <f t="shared" si="1"/>
        <v>392.64511842111915</v>
      </c>
      <c r="O56" s="6" t="e">
        <f t="shared" si="2"/>
        <v>#VALUE!</v>
      </c>
      <c r="P56">
        <f t="shared" si="3"/>
        <v>376.7956184484716</v>
      </c>
      <c r="Q56">
        <f t="shared" si="4"/>
        <v>17276.385210529243</v>
      </c>
      <c r="R56">
        <f t="shared" si="5"/>
        <v>654.06515978492439</v>
      </c>
      <c r="S56">
        <f t="shared" si="6"/>
        <v>10905.243247843147</v>
      </c>
      <c r="T56">
        <f t="shared" si="7"/>
        <v>10905.243247843146</v>
      </c>
      <c r="V56" s="4">
        <f t="shared" si="8"/>
        <v>0.99795968656818546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4.5482910879062963E-3</v>
      </c>
      <c r="AC56">
        <f t="shared" si="12"/>
        <v>3.5400565201849828E-7</v>
      </c>
      <c r="AD56">
        <v>0</v>
      </c>
      <c r="AE56" s="11">
        <f t="shared" si="13"/>
        <v>9.5166144431723111E-8</v>
      </c>
      <c r="AF56" s="11">
        <f t="shared" si="14"/>
        <v>4.4917179645022141E-7</v>
      </c>
      <c r="AG56" s="15">
        <f t="shared" si="15"/>
        <v>1.097002469958351E-3</v>
      </c>
      <c r="AI56">
        <f t="shared" si="16"/>
        <v>1.4640068601955282E-2</v>
      </c>
      <c r="AJ56">
        <f t="shared" si="17"/>
        <v>1.139475669182917E-6</v>
      </c>
      <c r="AK56">
        <v>0</v>
      </c>
      <c r="AL56" s="11">
        <f t="shared" si="18"/>
        <v>6.3495758833735068E-6</v>
      </c>
      <c r="AM56" s="11">
        <f t="shared" si="19"/>
        <v>7.489051552556424E-6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78.812974192989046</v>
      </c>
      <c r="AX56">
        <f t="shared" si="27"/>
        <v>15.215219993965079</v>
      </c>
      <c r="AY56" t="e">
        <f t="shared" si="28"/>
        <v>#VALUE!</v>
      </c>
    </row>
    <row r="57" spans="1:51" x14ac:dyDescent="0.3">
      <c r="A57" s="45">
        <v>44018</v>
      </c>
      <c r="B57" s="46">
        <v>6.2</v>
      </c>
      <c r="C57" s="46" t="s">
        <v>91</v>
      </c>
      <c r="D57" s="37">
        <v>1</v>
      </c>
      <c r="E57" s="47">
        <v>44019.663240740738</v>
      </c>
      <c r="F57" s="46">
        <v>50</v>
      </c>
      <c r="H57" s="43">
        <v>22</v>
      </c>
      <c r="I57" s="43">
        <v>30.16</v>
      </c>
      <c r="J57" s="43">
        <v>5524.4</v>
      </c>
      <c r="K57" s="43">
        <v>15123</v>
      </c>
      <c r="L57" s="5" t="s">
        <v>92</v>
      </c>
      <c r="M57" s="6">
        <f t="shared" si="0"/>
        <v>28.545373137951422</v>
      </c>
      <c r="N57" s="6">
        <f t="shared" si="1"/>
        <v>404.76974273228257</v>
      </c>
      <c r="O57" s="6" t="e">
        <f t="shared" si="2"/>
        <v>#VALUE!</v>
      </c>
      <c r="P57">
        <f t="shared" si="3"/>
        <v>456.72597020722276</v>
      </c>
      <c r="Q57">
        <f t="shared" si="4"/>
        <v>17809.868680220432</v>
      </c>
      <c r="R57">
        <f t="shared" si="5"/>
        <v>792.81321240301043</v>
      </c>
      <c r="S57">
        <f t="shared" si="6"/>
        <v>11241.990022981045</v>
      </c>
      <c r="T57">
        <f t="shared" si="7"/>
        <v>11241.990022981045</v>
      </c>
      <c r="V57" s="4">
        <f t="shared" si="8"/>
        <v>0.99795968656818546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5.5131284924772837E-3</v>
      </c>
      <c r="AC57">
        <f t="shared" si="12"/>
        <v>4.2910152602822809E-7</v>
      </c>
      <c r="AD57">
        <v>0</v>
      </c>
      <c r="AE57" s="11">
        <f t="shared" si="13"/>
        <v>1.1535391474411063E-7</v>
      </c>
      <c r="AF57" s="11">
        <f t="shared" si="14"/>
        <v>5.4445544077233869E-7</v>
      </c>
      <c r="AG57" s="15">
        <f t="shared" si="15"/>
        <v>1.097002469958351E-3</v>
      </c>
      <c r="AI57">
        <f t="shared" si="16"/>
        <v>1.5092144339970668E-2</v>
      </c>
      <c r="AJ57">
        <f t="shared" si="17"/>
        <v>1.1746619321781358E-6</v>
      </c>
      <c r="AK57">
        <v>0</v>
      </c>
      <c r="AL57" s="11">
        <f t="shared" si="18"/>
        <v>6.5456466315103983E-6</v>
      </c>
      <c r="AM57" s="11">
        <f t="shared" si="19"/>
        <v>7.7203085636885339E-6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78.812974192989046</v>
      </c>
      <c r="AX57">
        <f t="shared" si="27"/>
        <v>15.215219993965075</v>
      </c>
      <c r="AY57" t="e">
        <f t="shared" si="28"/>
        <v>#VALUE!</v>
      </c>
    </row>
    <row r="58" spans="1:51" x14ac:dyDescent="0.3">
      <c r="A58" s="45">
        <v>44018</v>
      </c>
      <c r="B58" s="46">
        <v>6.2</v>
      </c>
      <c r="C58" s="46" t="s">
        <v>91</v>
      </c>
      <c r="D58" s="37">
        <v>2</v>
      </c>
      <c r="E58" s="47">
        <v>44019.748182870368</v>
      </c>
      <c r="F58" s="46">
        <v>179</v>
      </c>
      <c r="H58" s="43">
        <v>22</v>
      </c>
      <c r="I58" s="43">
        <v>30.16</v>
      </c>
      <c r="J58" s="43">
        <v>5956.26</v>
      </c>
      <c r="K58" s="43">
        <v>15249</v>
      </c>
      <c r="L58" s="5" t="s">
        <v>92</v>
      </c>
      <c r="M58" s="6">
        <f t="shared" si="0"/>
        <v>30.776856166580007</v>
      </c>
      <c r="N58" s="6">
        <f t="shared" si="1"/>
        <v>408.14215479234122</v>
      </c>
      <c r="O58" s="6" t="e">
        <f t="shared" si="2"/>
        <v>#VALUE!</v>
      </c>
      <c r="P58">
        <f t="shared" si="3"/>
        <v>492.42969866528011</v>
      </c>
      <c r="Q58">
        <f t="shared" si="4"/>
        <v>17958.254810863014</v>
      </c>
      <c r="R58">
        <f t="shared" si="5"/>
        <v>854.78995447606155</v>
      </c>
      <c r="S58">
        <f t="shared" si="6"/>
        <v>11335.654688913439</v>
      </c>
      <c r="T58">
        <f t="shared" si="7"/>
        <v>11335.654688913437</v>
      </c>
      <c r="V58" s="4">
        <f t="shared" si="8"/>
        <v>0.99795968656818546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5.9441073627186205E-3</v>
      </c>
      <c r="AC58">
        <f t="shared" si="12"/>
        <v>4.6264576341700349E-7</v>
      </c>
      <c r="AD58">
        <v>0</v>
      </c>
      <c r="AE58" s="11">
        <f t="shared" si="13"/>
        <v>1.2437149884761356E-7</v>
      </c>
      <c r="AF58" s="11">
        <f t="shared" si="14"/>
        <v>5.8701726226461711E-7</v>
      </c>
      <c r="AG58" s="15">
        <f t="shared" si="15"/>
        <v>1.097002469958351E-3</v>
      </c>
      <c r="AI58">
        <f t="shared" si="16"/>
        <v>1.521788726047826E-2</v>
      </c>
      <c r="AJ58">
        <f t="shared" si="17"/>
        <v>1.18444883976621E-6</v>
      </c>
      <c r="AK58">
        <v>0</v>
      </c>
      <c r="AL58" s="11">
        <f t="shared" si="18"/>
        <v>6.6001828660915205E-6</v>
      </c>
      <c r="AM58" s="11">
        <f t="shared" si="19"/>
        <v>7.7846317058577302E-6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15.215219993965075</v>
      </c>
      <c r="AY58" t="e">
        <f t="shared" si="28"/>
        <v>#VALUE!</v>
      </c>
    </row>
    <row r="59" spans="1:51" x14ac:dyDescent="0.3">
      <c r="A59" s="45">
        <v>44018</v>
      </c>
      <c r="B59" s="46">
        <v>8</v>
      </c>
      <c r="C59" s="46" t="s">
        <v>91</v>
      </c>
      <c r="D59" s="37">
        <v>1</v>
      </c>
      <c r="E59" s="47">
        <v>44019.59952546296</v>
      </c>
      <c r="F59" s="46">
        <v>201</v>
      </c>
      <c r="H59" s="43">
        <v>22</v>
      </c>
      <c r="I59" s="43">
        <v>30.16</v>
      </c>
      <c r="J59" s="43">
        <v>7205.65</v>
      </c>
      <c r="K59" s="43">
        <v>19069</v>
      </c>
      <c r="L59" s="5" t="s">
        <v>92</v>
      </c>
      <c r="M59" s="6">
        <f t="shared" si="0"/>
        <v>37.23263484749107</v>
      </c>
      <c r="N59" s="6">
        <f t="shared" si="1"/>
        <v>510.38512359729515</v>
      </c>
      <c r="O59" s="6" t="e">
        <f t="shared" si="2"/>
        <v>#VALUE!</v>
      </c>
      <c r="P59">
        <f t="shared" si="3"/>
        <v>595.72215755985712</v>
      </c>
      <c r="Q59">
        <f t="shared" si="4"/>
        <v>22456.945438280985</v>
      </c>
      <c r="R59">
        <f t="shared" si="5"/>
        <v>1034.0913988762129</v>
      </c>
      <c r="S59">
        <f t="shared" si="6"/>
        <v>14175.329481467003</v>
      </c>
      <c r="T59">
        <f t="shared" si="7"/>
        <v>14175.329481467003</v>
      </c>
      <c r="V59" s="4">
        <f t="shared" si="8"/>
        <v>0.99795968656818546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7.1909482155200445E-3</v>
      </c>
      <c r="AC59">
        <f t="shared" si="12"/>
        <v>5.5969071953973312E-7</v>
      </c>
      <c r="AD59">
        <v>0</v>
      </c>
      <c r="AE59" s="11">
        <f t="shared" si="13"/>
        <v>1.5045976681194351E-7</v>
      </c>
      <c r="AF59" s="11">
        <f t="shared" si="14"/>
        <v>7.101504863516766E-7</v>
      </c>
      <c r="AG59" s="15">
        <f t="shared" si="15"/>
        <v>1.097002469958351E-3</v>
      </c>
      <c r="AI59">
        <f t="shared" si="16"/>
        <v>1.9030093263168728E-2</v>
      </c>
      <c r="AJ59">
        <f t="shared" si="17"/>
        <v>1.4811630221982989E-6</v>
      </c>
      <c r="AK59">
        <v>0</v>
      </c>
      <c r="AL59" s="11">
        <f t="shared" si="18"/>
        <v>8.2535829938683982E-6</v>
      </c>
      <c r="AM59" s="11">
        <f t="shared" si="19"/>
        <v>9.7347460160666964E-6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 x14ac:dyDescent="0.3">
      <c r="A60" s="45">
        <v>44018</v>
      </c>
      <c r="B60" s="46">
        <v>8</v>
      </c>
      <c r="C60" s="46" t="s">
        <v>91</v>
      </c>
      <c r="D60" s="37">
        <v>2</v>
      </c>
      <c r="E60" s="47">
        <v>44019.578275462962</v>
      </c>
      <c r="F60" s="46">
        <v>136</v>
      </c>
      <c r="H60" s="43">
        <v>22</v>
      </c>
      <c r="I60" s="43">
        <v>30.16</v>
      </c>
      <c r="J60" s="43">
        <v>7315.36</v>
      </c>
      <c r="K60" s="43">
        <v>20186</v>
      </c>
      <c r="L60" s="5" t="s">
        <v>92</v>
      </c>
      <c r="M60" s="6">
        <f t="shared" si="0"/>
        <v>37.799522271820351</v>
      </c>
      <c r="N60" s="6">
        <f t="shared" si="1"/>
        <v>540.28182416146626</v>
      </c>
      <c r="O60" s="6" t="e">
        <f t="shared" si="2"/>
        <v>#VALUE!</v>
      </c>
      <c r="P60">
        <f t="shared" si="3"/>
        <v>604.79235634912561</v>
      </c>
      <c r="Q60">
        <f t="shared" si="4"/>
        <v>23772.400263104515</v>
      </c>
      <c r="R60">
        <f t="shared" si="5"/>
        <v>1049.8360114192467</v>
      </c>
      <c r="S60">
        <f t="shared" si="6"/>
        <v>15005.674178661331</v>
      </c>
      <c r="T60">
        <f t="shared" si="7"/>
        <v>15005.674178661331</v>
      </c>
      <c r="V60" s="4">
        <f t="shared" si="8"/>
        <v>0.99795968656818546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7.3004343727334411E-3</v>
      </c>
      <c r="AC60">
        <f t="shared" si="12"/>
        <v>5.6821231978963484E-7</v>
      </c>
      <c r="AD60">
        <v>0</v>
      </c>
      <c r="AE60" s="11">
        <f t="shared" si="13"/>
        <v>1.5275059984115508E-7</v>
      </c>
      <c r="AF60" s="11">
        <f t="shared" si="14"/>
        <v>7.209629196307899E-7</v>
      </c>
      <c r="AG60" s="15">
        <f t="shared" si="15"/>
        <v>1.097002469958351E-3</v>
      </c>
      <c r="AI60">
        <f t="shared" si="16"/>
        <v>2.014481423306539E-2</v>
      </c>
      <c r="AJ60">
        <f t="shared" si="17"/>
        <v>1.5679247347052733E-6</v>
      </c>
      <c r="AK60">
        <v>0</v>
      </c>
      <c r="AL60" s="11">
        <f t="shared" si="18"/>
        <v>8.7370510417026311E-6</v>
      </c>
      <c r="AM60" s="11">
        <f t="shared" si="19"/>
        <v>1.0304975776407905E-5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15.215219993965079</v>
      </c>
      <c r="AY60" t="e">
        <f t="shared" si="28"/>
        <v>#VALUE!</v>
      </c>
    </row>
    <row r="61" spans="1:51" x14ac:dyDescent="0.3">
      <c r="A61" s="45">
        <v>44018</v>
      </c>
      <c r="B61" s="46">
        <v>9</v>
      </c>
      <c r="C61" s="46" t="s">
        <v>91</v>
      </c>
      <c r="D61" s="37">
        <v>1</v>
      </c>
      <c r="E61" s="47">
        <v>44019.811886574076</v>
      </c>
      <c r="F61" s="46">
        <v>44</v>
      </c>
      <c r="H61" s="43">
        <v>22</v>
      </c>
      <c r="I61" s="43">
        <v>30.16</v>
      </c>
      <c r="J61" s="43">
        <v>6783.96</v>
      </c>
      <c r="K61" s="43">
        <v>18135</v>
      </c>
      <c r="L61" s="5" t="s">
        <v>92</v>
      </c>
      <c r="M61" s="6">
        <f t="shared" si="0"/>
        <v>35.053701678541913</v>
      </c>
      <c r="N61" s="6">
        <f t="shared" si="1"/>
        <v>485.38645007273323</v>
      </c>
      <c r="O61" s="6" t="e">
        <f t="shared" si="2"/>
        <v>#VALUE!</v>
      </c>
      <c r="P61">
        <f t="shared" si="3"/>
        <v>560.8592268566706</v>
      </c>
      <c r="Q61">
        <f t="shared" si="4"/>
        <v>21357.003803200263</v>
      </c>
      <c r="R61">
        <f t="shared" si="5"/>
        <v>973.57416559509204</v>
      </c>
      <c r="S61">
        <f t="shared" si="6"/>
        <v>13481.021560984012</v>
      </c>
      <c r="T61">
        <f t="shared" si="7"/>
        <v>13481.021560984014</v>
      </c>
      <c r="V61" s="4">
        <f t="shared" si="8"/>
        <v>0.99795968656818546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6.7701185952911075E-3</v>
      </c>
      <c r="AC61">
        <f t="shared" si="12"/>
        <v>5.2693642540628092E-7</v>
      </c>
      <c r="AD61">
        <v>0</v>
      </c>
      <c r="AE61" s="11">
        <f t="shared" si="13"/>
        <v>1.416545404871944E-7</v>
      </c>
      <c r="AF61" s="11">
        <f t="shared" si="14"/>
        <v>6.6859096589347533E-7</v>
      </c>
      <c r="AG61" s="15">
        <f t="shared" si="15"/>
        <v>1.097002469958351E-3</v>
      </c>
      <c r="AI61">
        <f t="shared" si="16"/>
        <v>1.8097998915914043E-2</v>
      </c>
      <c r="AJ61">
        <f t="shared" si="17"/>
        <v>1.4086156278549554E-6</v>
      </c>
      <c r="AK61">
        <v>0</v>
      </c>
      <c r="AL61" s="11">
        <f t="shared" si="18"/>
        <v>7.8493223343543667E-6</v>
      </c>
      <c r="AM61" s="11">
        <f t="shared" si="19"/>
        <v>9.2579379622093224E-6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15.215219993965073</v>
      </c>
      <c r="AY61" t="e">
        <f t="shared" si="28"/>
        <v>#VALUE!</v>
      </c>
    </row>
    <row r="62" spans="1:51" x14ac:dyDescent="0.3">
      <c r="A62" s="45">
        <v>44018</v>
      </c>
      <c r="B62" s="46">
        <v>9</v>
      </c>
      <c r="C62" s="46" t="s">
        <v>91</v>
      </c>
      <c r="D62" s="37">
        <v>2</v>
      </c>
      <c r="E62" s="47">
        <v>44019.705706018518</v>
      </c>
      <c r="F62" s="46">
        <v>69</v>
      </c>
      <c r="H62" s="43">
        <v>22</v>
      </c>
      <c r="I62" s="43">
        <v>30.16</v>
      </c>
      <c r="J62" s="43">
        <v>6790.61</v>
      </c>
      <c r="K62" s="43">
        <v>18241</v>
      </c>
      <c r="L62" s="5" t="s">
        <v>92</v>
      </c>
      <c r="M62" s="6">
        <f t="shared" si="0"/>
        <v>35.088063189541728</v>
      </c>
      <c r="N62" s="6">
        <f t="shared" si="1"/>
        <v>488.2235586311952</v>
      </c>
      <c r="O62" s="6" t="e">
        <f t="shared" si="2"/>
        <v>#VALUE!</v>
      </c>
      <c r="P62">
        <f t="shared" si="3"/>
        <v>561.40901103266765</v>
      </c>
      <c r="Q62">
        <f t="shared" si="4"/>
        <v>21481.836579772589</v>
      </c>
      <c r="R62">
        <f t="shared" si="5"/>
        <v>974.52851500181112</v>
      </c>
      <c r="S62">
        <f t="shared" si="6"/>
        <v>13559.818819625552</v>
      </c>
      <c r="T62">
        <f t="shared" si="7"/>
        <v>13559.818819625551</v>
      </c>
      <c r="V62" s="4">
        <f t="shared" si="8"/>
        <v>0.99795968656818546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6.7767550272067861E-3</v>
      </c>
      <c r="AC62">
        <f t="shared" si="12"/>
        <v>5.2745295664009597E-7</v>
      </c>
      <c r="AD62">
        <v>0</v>
      </c>
      <c r="AE62" s="11">
        <f t="shared" si="13"/>
        <v>1.4179339783515044E-7</v>
      </c>
      <c r="AF62" s="11">
        <f t="shared" si="14"/>
        <v>6.6924635447524636E-7</v>
      </c>
      <c r="AG62" s="15">
        <f t="shared" si="15"/>
        <v>1.097002469958351E-3</v>
      </c>
      <c r="AI62">
        <f t="shared" si="16"/>
        <v>1.8203782642690271E-2</v>
      </c>
      <c r="AJ62">
        <f t="shared" si="17"/>
        <v>1.4168490580480973E-6</v>
      </c>
      <c r="AK62">
        <v>0</v>
      </c>
      <c r="AL62" s="11">
        <f t="shared" si="18"/>
        <v>7.895202023763881E-6</v>
      </c>
      <c r="AM62" s="11">
        <f t="shared" si="19"/>
        <v>9.3120510818119777E-6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15.215219993965071</v>
      </c>
      <c r="AY62" t="e">
        <f t="shared" si="28"/>
        <v>#VALUE!</v>
      </c>
    </row>
    <row r="63" spans="1:51" x14ac:dyDescent="0.3">
      <c r="A63" s="45">
        <v>44018</v>
      </c>
      <c r="B63" s="46">
        <v>100</v>
      </c>
      <c r="C63" s="46" t="s">
        <v>91</v>
      </c>
      <c r="D63" s="37">
        <v>1</v>
      </c>
      <c r="E63" s="47">
        <v>44019.557025462964</v>
      </c>
      <c r="F63" s="46">
        <v>27</v>
      </c>
      <c r="H63" s="43">
        <v>22</v>
      </c>
      <c r="I63" s="43">
        <v>30.16</v>
      </c>
      <c r="J63" s="43">
        <v>11.06</v>
      </c>
      <c r="K63" s="43">
        <v>985</v>
      </c>
      <c r="L63" s="5" t="s">
        <v>92</v>
      </c>
      <c r="M63" s="6">
        <f t="shared" si="0"/>
        <v>5.7148618294428868E-2</v>
      </c>
      <c r="N63" s="6">
        <f t="shared" si="1"/>
        <v>26.363697453633431</v>
      </c>
      <c r="O63" s="6" t="e">
        <f t="shared" si="2"/>
        <v>#VALUE!</v>
      </c>
      <c r="P63">
        <f t="shared" si="3"/>
        <v>0.91437789271086189</v>
      </c>
      <c r="Q63">
        <f t="shared" si="4"/>
        <v>1160.0026879598711</v>
      </c>
      <c r="R63">
        <f t="shared" si="5"/>
        <v>1.587233750122601</v>
      </c>
      <c r="S63">
        <f t="shared" si="6"/>
        <v>732.21980907467628</v>
      </c>
      <c r="T63">
        <f t="shared" si="7"/>
        <v>732.21980907467628</v>
      </c>
      <c r="V63" s="4">
        <f t="shared" si="8"/>
        <v>0.99795968656818546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1.1037434133444132E-5</v>
      </c>
      <c r="AC63">
        <f t="shared" si="12"/>
        <v>8.5907299939761847E-10</v>
      </c>
      <c r="AD63">
        <v>0</v>
      </c>
      <c r="AE63" s="11">
        <f t="shared" si="13"/>
        <v>2.3094169449530514E-10</v>
      </c>
      <c r="AF63" s="11">
        <f t="shared" si="14"/>
        <v>1.0900146938929236E-9</v>
      </c>
      <c r="AG63" s="15">
        <f t="shared" si="15"/>
        <v>1.097002469958351E-3</v>
      </c>
      <c r="AI63">
        <f t="shared" si="16"/>
        <v>9.8299029126966268E-4</v>
      </c>
      <c r="AJ63">
        <f t="shared" si="17"/>
        <v>7.6508761700420802E-8</v>
      </c>
      <c r="AK63">
        <v>0</v>
      </c>
      <c r="AL63" s="11">
        <f t="shared" si="18"/>
        <v>4.2633484970162947E-7</v>
      </c>
      <c r="AM63" s="11">
        <f t="shared" si="19"/>
        <v>5.0284361140205032E-7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15.215219993965084</v>
      </c>
      <c r="AY63" t="e">
        <f t="shared" si="28"/>
        <v>#VALUE!</v>
      </c>
    </row>
    <row r="64" spans="1:51" x14ac:dyDescent="0.3">
      <c r="A64" s="45">
        <v>44018</v>
      </c>
      <c r="B64">
        <v>100</v>
      </c>
      <c r="C64" t="s">
        <v>91</v>
      </c>
      <c r="D64" s="37">
        <v>2</v>
      </c>
      <c r="E64" s="2">
        <v>44019.493333333332</v>
      </c>
      <c r="F64">
        <v>29</v>
      </c>
      <c r="H64" s="43">
        <v>22</v>
      </c>
      <c r="I64" s="43">
        <v>30.16</v>
      </c>
      <c r="J64" s="5">
        <v>5.0545537649999979</v>
      </c>
      <c r="K64" s="5">
        <v>971.53162673283009</v>
      </c>
      <c r="L64" s="5" t="s">
        <v>92</v>
      </c>
      <c r="M64" s="6">
        <f t="shared" si="0"/>
        <v>2.6117609743639521E-2</v>
      </c>
      <c r="N64" s="6">
        <f t="shared" si="1"/>
        <v>26.003214085097106</v>
      </c>
      <c r="O64" s="6" t="e">
        <f t="shared" si="2"/>
        <v>#VALUE!</v>
      </c>
      <c r="P64">
        <f t="shared" si="3"/>
        <v>0.41788175589823234</v>
      </c>
      <c r="Q64">
        <f t="shared" si="4"/>
        <v>1144.1414197442728</v>
      </c>
      <c r="R64">
        <f t="shared" si="5"/>
        <v>0.72538502058022192</v>
      </c>
      <c r="S64">
        <f t="shared" si="6"/>
        <v>722.2078195292612</v>
      </c>
      <c r="T64">
        <f t="shared" si="7"/>
        <v>722.2078195292612</v>
      </c>
      <c r="V64" s="4">
        <f t="shared" si="8"/>
        <v>0.99795968656818546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5.0442408910614397E-6</v>
      </c>
      <c r="AC64">
        <f t="shared" si="12"/>
        <v>3.9260675076989804E-10</v>
      </c>
      <c r="AD64">
        <v>0</v>
      </c>
      <c r="AE64" s="11">
        <f t="shared" si="13"/>
        <v>1.0554314750512873E-10</v>
      </c>
      <c r="AF64" s="11">
        <f t="shared" si="14"/>
        <v>4.9814989827502676E-10</v>
      </c>
      <c r="AG64" s="15">
        <f t="shared" si="15"/>
        <v>1.097002469958351E-3</v>
      </c>
      <c r="AI64">
        <f t="shared" si="16"/>
        <v>9.6954939770537449E-4</v>
      </c>
      <c r="AJ64">
        <f t="shared" si="17"/>
        <v>7.5462621029567783E-8</v>
      </c>
      <c r="AK64">
        <v>0</v>
      </c>
      <c r="AL64" s="11">
        <f t="shared" si="18"/>
        <v>4.2050537062286365E-7</v>
      </c>
      <c r="AM64" s="11">
        <f t="shared" si="19"/>
        <v>4.9596799165243139E-7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</v>
      </c>
      <c r="AY64" t="e">
        <f t="shared" si="28"/>
        <v>#VALUE!</v>
      </c>
    </row>
    <row r="65" spans="1:51" x14ac:dyDescent="0.3">
      <c r="A65" s="45">
        <v>44018</v>
      </c>
      <c r="B65" s="46">
        <v>200</v>
      </c>
      <c r="C65" s="46" t="s">
        <v>91</v>
      </c>
      <c r="D65" s="37">
        <v>1</v>
      </c>
      <c r="E65" s="47">
        <v>44019.684467592589</v>
      </c>
      <c r="F65" s="46">
        <v>2</v>
      </c>
      <c r="H65" s="43">
        <v>22</v>
      </c>
      <c r="I65" s="43">
        <v>30.16</v>
      </c>
      <c r="J65" s="43">
        <v>484.04</v>
      </c>
      <c r="K65" s="43">
        <v>833</v>
      </c>
      <c r="L65" s="5" t="s">
        <v>92</v>
      </c>
      <c r="M65" s="6">
        <f t="shared" si="0"/>
        <v>2.5011046292256189</v>
      </c>
      <c r="N65" s="6">
        <f t="shared" si="1"/>
        <v>22.295390841499128</v>
      </c>
      <c r="O65" s="6" t="e">
        <f t="shared" si="2"/>
        <v>#VALUE!</v>
      </c>
      <c r="P65">
        <f t="shared" si="3"/>
        <v>40.017674067609903</v>
      </c>
      <c r="Q65">
        <f t="shared" si="4"/>
        <v>980.99719702596167</v>
      </c>
      <c r="R65">
        <f t="shared" si="5"/>
        <v>69.465155914045525</v>
      </c>
      <c r="S65">
        <f t="shared" si="6"/>
        <v>619.22751366416765</v>
      </c>
      <c r="T65">
        <f t="shared" si="7"/>
        <v>619.22751366416765</v>
      </c>
      <c r="V65" s="4">
        <f t="shared" si="8"/>
        <v>0.99795968656818546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4.8305240668646454E-4</v>
      </c>
      <c r="AC65">
        <f t="shared" si="12"/>
        <v>3.7597259912154001E-8</v>
      </c>
      <c r="AD65">
        <v>0</v>
      </c>
      <c r="AE65" s="11">
        <f t="shared" si="13"/>
        <v>1.0107144466863246E-8</v>
      </c>
      <c r="AF65" s="11">
        <f t="shared" si="14"/>
        <v>4.7704404379017245E-8</v>
      </c>
      <c r="AG65" s="15">
        <f t="shared" si="15"/>
        <v>1.097002469958351E-3</v>
      </c>
      <c r="AI65">
        <f t="shared" si="16"/>
        <v>8.3130041891129843E-4</v>
      </c>
      <c r="AJ65">
        <f t="shared" si="17"/>
        <v>6.4702333498934536E-8</v>
      </c>
      <c r="AK65">
        <v>0</v>
      </c>
      <c r="AL65" s="11">
        <f t="shared" si="18"/>
        <v>3.6054510639741861E-7</v>
      </c>
      <c r="AM65" s="11">
        <f t="shared" si="19"/>
        <v>4.2524743989635314E-7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78.81297419298906</v>
      </c>
      <c r="AX65">
        <f t="shared" si="27"/>
        <v>15.215219993965071</v>
      </c>
      <c r="AY65" t="e">
        <f t="shared" si="28"/>
        <v>#VALUE!</v>
      </c>
    </row>
    <row r="66" spans="1:51" x14ac:dyDescent="0.3">
      <c r="A66" s="45">
        <v>44018</v>
      </c>
      <c r="B66" s="46">
        <v>200</v>
      </c>
      <c r="C66" s="46" t="s">
        <v>91</v>
      </c>
      <c r="D66" s="46">
        <v>2</v>
      </c>
      <c r="E66" s="47">
        <v>44019.769421296296</v>
      </c>
      <c r="F66" s="46">
        <v>69</v>
      </c>
      <c r="H66" s="43">
        <v>22</v>
      </c>
      <c r="I66" s="43">
        <v>30.16</v>
      </c>
      <c r="J66" s="43">
        <v>422.22</v>
      </c>
      <c r="K66" s="43">
        <v>3049</v>
      </c>
      <c r="L66" s="5" t="s">
        <v>92</v>
      </c>
      <c r="M66" s="6">
        <f t="shared" si="0"/>
        <v>2.1816717555401226</v>
      </c>
      <c r="N66" s="6">
        <f t="shared" si="1"/>
        <v>81.607018818404399</v>
      </c>
      <c r="O66" s="6" t="e">
        <f t="shared" si="2"/>
        <v>#VALUE!</v>
      </c>
      <c r="P66">
        <f t="shared" si="3"/>
        <v>34.906748088641962</v>
      </c>
      <c r="Q66">
        <f t="shared" si="4"/>
        <v>3590.7088280097937</v>
      </c>
      <c r="R66">
        <f t="shared" si="5"/>
        <v>60.593294211280707</v>
      </c>
      <c r="S66">
        <f t="shared" si="6"/>
        <v>2266.5362414910537</v>
      </c>
      <c r="T66">
        <f t="shared" si="7"/>
        <v>2266.5362414910537</v>
      </c>
      <c r="V66" s="4">
        <f t="shared" si="8"/>
        <v>0.99795968656818546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4.2135853886281926E-4</v>
      </c>
      <c r="AC66">
        <f t="shared" si="12"/>
        <v>3.2795461284417942E-8</v>
      </c>
      <c r="AD66">
        <v>0</v>
      </c>
      <c r="AE66" s="11">
        <f t="shared" si="13"/>
        <v>8.8162931509771908E-9</v>
      </c>
      <c r="AF66" s="11">
        <f t="shared" si="14"/>
        <v>4.1611754435395135E-8</v>
      </c>
      <c r="AG66" s="15">
        <f t="shared" si="15"/>
        <v>1.097002469958351E-3</v>
      </c>
      <c r="AI66">
        <f t="shared" si="16"/>
        <v>3.0427790843463977E-3</v>
      </c>
      <c r="AJ66">
        <f t="shared" si="17"/>
        <v>2.3682762885744471E-7</v>
      </c>
      <c r="AK66">
        <v>0</v>
      </c>
      <c r="AL66" s="11">
        <f t="shared" si="18"/>
        <v>1.3196903114114401E-6</v>
      </c>
      <c r="AM66" s="11">
        <f t="shared" si="19"/>
        <v>1.5565179402688848E-6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78.812974192989046</v>
      </c>
      <c r="AX66">
        <f t="shared" si="27"/>
        <v>15.215219993965075</v>
      </c>
      <c r="AY66" t="e">
        <f t="shared" si="28"/>
        <v>#VALUE!</v>
      </c>
    </row>
    <row r="67" spans="1:51" x14ac:dyDescent="0.3">
      <c r="A67" s="17">
        <v>44021</v>
      </c>
      <c r="B67">
        <v>0.1</v>
      </c>
      <c r="C67" t="s">
        <v>647</v>
      </c>
      <c r="D67" s="37">
        <v>1</v>
      </c>
      <c r="E67" s="2">
        <v>44022.581712962965</v>
      </c>
      <c r="F67">
        <v>51</v>
      </c>
      <c r="H67" s="43">
        <v>22.8</v>
      </c>
      <c r="I67" s="43">
        <v>30.03</v>
      </c>
      <c r="J67" s="43">
        <v>161.06</v>
      </c>
      <c r="K67" s="43">
        <v>1036</v>
      </c>
      <c r="L67" s="5" t="s">
        <v>92</v>
      </c>
      <c r="M67" s="6">
        <f t="shared" si="0"/>
        <v>0.82613631580158742</v>
      </c>
      <c r="N67" s="6">
        <f t="shared" si="1"/>
        <v>27.526009475042223</v>
      </c>
      <c r="O67" s="6" t="e">
        <f t="shared" si="2"/>
        <v>#VALUE!</v>
      </c>
      <c r="P67">
        <f t="shared" si="3"/>
        <v>13.218181052825399</v>
      </c>
      <c r="Q67">
        <f t="shared" si="4"/>
        <v>1211.1444169018578</v>
      </c>
      <c r="R67">
        <f t="shared" si="5"/>
        <v>23.127307435466193</v>
      </c>
      <c r="S67">
        <f t="shared" si="6"/>
        <v>770.57801651434647</v>
      </c>
      <c r="T67">
        <f t="shared" si="7"/>
        <v>770.57801651434647</v>
      </c>
      <c r="V67" s="4">
        <f t="shared" si="8"/>
        <v>0.99066406305051513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1.5955635399491597E-4</v>
      </c>
      <c r="AC67">
        <f t="shared" si="12"/>
        <v>1.2418697492746804E-8</v>
      </c>
      <c r="AD67">
        <v>0</v>
      </c>
      <c r="AE67" s="11">
        <f t="shared" si="13"/>
        <v>3.3384765257557635E-9</v>
      </c>
      <c r="AF67" s="11">
        <f t="shared" si="14"/>
        <v>1.5757174018502567E-8</v>
      </c>
      <c r="AG67" s="15">
        <f t="shared" si="15"/>
        <v>1.097002469958351E-3</v>
      </c>
      <c r="AI67">
        <f t="shared" si="16"/>
        <v>1.0263279693203337E-3</v>
      </c>
      <c r="AJ67">
        <f t="shared" si="17"/>
        <v>7.9881849015805842E-8</v>
      </c>
      <c r="AK67">
        <v>0</v>
      </c>
      <c r="AL67" s="11">
        <f t="shared" si="18"/>
        <v>4.4513092797650822E-7</v>
      </c>
      <c r="AM67" s="11">
        <f t="shared" si="19"/>
        <v>5.2501277699231405E-7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15.215219993965075</v>
      </c>
      <c r="AY67" t="e">
        <f t="shared" si="28"/>
        <v>#VALUE!</v>
      </c>
    </row>
    <row r="68" spans="1:51" x14ac:dyDescent="0.3">
      <c r="A68" s="17">
        <v>44021</v>
      </c>
      <c r="B68">
        <v>0.1</v>
      </c>
      <c r="C68" t="s">
        <v>647</v>
      </c>
      <c r="D68" s="37">
        <v>2</v>
      </c>
      <c r="E68" s="2">
        <v>44022.645509259259</v>
      </c>
      <c r="F68">
        <v>101</v>
      </c>
      <c r="H68" s="43">
        <v>22.8</v>
      </c>
      <c r="I68" s="43">
        <v>30.03</v>
      </c>
      <c r="J68" s="43">
        <v>170.19</v>
      </c>
      <c r="K68" s="43">
        <v>1333</v>
      </c>
      <c r="L68" s="5" t="s">
        <v>92</v>
      </c>
      <c r="M68" s="6">
        <f t="shared" si="0"/>
        <v>0.87296746297201122</v>
      </c>
      <c r="N68" s="6">
        <f t="shared" si="1"/>
        <v>35.417153117983858</v>
      </c>
      <c r="O68" s="6" t="e">
        <f t="shared" si="2"/>
        <v>#VALUE!</v>
      </c>
      <c r="P68">
        <f t="shared" si="3"/>
        <v>13.96747940755218</v>
      </c>
      <c r="Q68">
        <f t="shared" si="4"/>
        <v>1558.3547371912898</v>
      </c>
      <c r="R68">
        <f t="shared" si="5"/>
        <v>24.43832393171483</v>
      </c>
      <c r="S68">
        <f t="shared" si="6"/>
        <v>991.48696526411561</v>
      </c>
      <c r="T68">
        <f t="shared" si="7"/>
        <v>991.4869652641155</v>
      </c>
      <c r="V68" s="4">
        <f t="shared" si="8"/>
        <v>0.99066406305051513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1.6860111689056715E-4</v>
      </c>
      <c r="AC68">
        <f t="shared" si="12"/>
        <v>1.3122675563706558E-8</v>
      </c>
      <c r="AD68">
        <v>0</v>
      </c>
      <c r="AE68" s="11">
        <f t="shared" si="13"/>
        <v>3.5277245741858521E-9</v>
      </c>
      <c r="AF68" s="11">
        <f t="shared" si="14"/>
        <v>1.665040013789241E-8</v>
      </c>
      <c r="AG68" s="15">
        <f t="shared" si="15"/>
        <v>1.097002469958351E-3</v>
      </c>
      <c r="AI68">
        <f t="shared" si="16"/>
        <v>1.3205551960463367E-3</v>
      </c>
      <c r="AJ68">
        <f t="shared" si="17"/>
        <v>1.0278234048076177E-7</v>
      </c>
      <c r="AK68">
        <v>0</v>
      </c>
      <c r="AL68" s="11">
        <f t="shared" si="18"/>
        <v>5.7274085617054576E-7</v>
      </c>
      <c r="AM68" s="11">
        <f t="shared" si="19"/>
        <v>6.7552319665130756E-7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15.215219993965082</v>
      </c>
      <c r="AY68" t="e">
        <f t="shared" si="28"/>
        <v>#VALUE!</v>
      </c>
    </row>
    <row r="69" spans="1:51" x14ac:dyDescent="0.3">
      <c r="A69" s="17">
        <v>44021</v>
      </c>
      <c r="B69">
        <v>3</v>
      </c>
      <c r="C69" t="s">
        <v>647</v>
      </c>
      <c r="D69" s="37">
        <v>1</v>
      </c>
      <c r="E69" s="2">
        <v>44022.496655092589</v>
      </c>
      <c r="F69">
        <v>24</v>
      </c>
      <c r="H69" s="43">
        <v>22.8</v>
      </c>
      <c r="I69" s="43">
        <v>30.03</v>
      </c>
      <c r="J69" s="43">
        <v>136.69999999999999</v>
      </c>
      <c r="K69" s="43">
        <v>803</v>
      </c>
      <c r="L69" s="5" t="s">
        <v>92</v>
      </c>
      <c r="M69" s="6">
        <f t="shared" si="0"/>
        <v>0.70118486508181421</v>
      </c>
      <c r="N69" s="6">
        <f t="shared" si="1"/>
        <v>21.33531429387925</v>
      </c>
      <c r="O69" s="6" t="e">
        <f t="shared" si="2"/>
        <v>#VALUE!</v>
      </c>
      <c r="P69">
        <f t="shared" si="3"/>
        <v>11.218957841309027</v>
      </c>
      <c r="Q69">
        <f t="shared" si="4"/>
        <v>938.75382893068695</v>
      </c>
      <c r="R69">
        <f t="shared" si="5"/>
        <v>19.629348854018556</v>
      </c>
      <c r="S69">
        <f t="shared" si="6"/>
        <v>597.27234291604259</v>
      </c>
      <c r="T69">
        <f t="shared" si="7"/>
        <v>597.27234291604259</v>
      </c>
      <c r="V69" s="4">
        <f t="shared" si="8"/>
        <v>0.99066406305051513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1.3542377741900541E-4</v>
      </c>
      <c r="AC69">
        <f t="shared" si="12"/>
        <v>1.0540394556429206E-8</v>
      </c>
      <c r="AD69">
        <v>0</v>
      </c>
      <c r="AE69" s="11">
        <f t="shared" si="13"/>
        <v>2.8335386878853399E-9</v>
      </c>
      <c r="AF69" s="11">
        <f t="shared" si="14"/>
        <v>1.3373933244314547E-8</v>
      </c>
      <c r="AG69" s="15">
        <f t="shared" si="15"/>
        <v>1.097002469958351E-3</v>
      </c>
      <c r="AI69">
        <f t="shared" si="16"/>
        <v>7.9550324262956361E-4</v>
      </c>
      <c r="AJ69">
        <f t="shared" si="17"/>
        <v>6.1916143590436385E-8</v>
      </c>
      <c r="AK69">
        <v>0</v>
      </c>
      <c r="AL69" s="11">
        <f t="shared" si="18"/>
        <v>3.450194354875831E-7</v>
      </c>
      <c r="AM69" s="11">
        <f t="shared" si="19"/>
        <v>4.0693557907801948E-7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78.81297419298906</v>
      </c>
      <c r="AX69">
        <f t="shared" si="27"/>
        <v>15.215219993965077</v>
      </c>
      <c r="AY69" t="e">
        <f t="shared" si="28"/>
        <v>#VALUE!</v>
      </c>
    </row>
    <row r="70" spans="1:51" x14ac:dyDescent="0.3">
      <c r="A70" s="17">
        <v>44021</v>
      </c>
      <c r="B70">
        <v>3</v>
      </c>
      <c r="C70" t="s">
        <v>647</v>
      </c>
      <c r="D70" s="37">
        <v>2</v>
      </c>
      <c r="E70" s="2">
        <v>44022.539201388892</v>
      </c>
      <c r="F70">
        <v>169</v>
      </c>
      <c r="H70" s="43">
        <v>22.8</v>
      </c>
      <c r="I70" s="43">
        <v>30.03</v>
      </c>
      <c r="J70" s="43">
        <v>189.65</v>
      </c>
      <c r="K70" s="43">
        <v>756</v>
      </c>
      <c r="L70" s="5" t="s">
        <v>92</v>
      </c>
      <c r="M70" s="6">
        <f t="shared" si="0"/>
        <v>0.97278500119068112</v>
      </c>
      <c r="N70" s="6">
        <f t="shared" si="1"/>
        <v>20.086547454760542</v>
      </c>
      <c r="O70" s="6" t="e">
        <f t="shared" si="2"/>
        <v>#VALUE!</v>
      </c>
      <c r="P70">
        <f t="shared" si="3"/>
        <v>15.564560019050898</v>
      </c>
      <c r="Q70">
        <f t="shared" si="4"/>
        <v>883.80808800946386</v>
      </c>
      <c r="R70">
        <f t="shared" si="5"/>
        <v>27.232670154825318</v>
      </c>
      <c r="S70">
        <f t="shared" si="6"/>
        <v>562.3136877266852</v>
      </c>
      <c r="T70">
        <f t="shared" si="7"/>
        <v>562.3136877266852</v>
      </c>
      <c r="V70" s="4">
        <f t="shared" si="8"/>
        <v>0.99066406305051513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1.8787943955753019E-4</v>
      </c>
      <c r="AC70">
        <f t="shared" si="12"/>
        <v>1.462315894386832E-8</v>
      </c>
      <c r="AD70">
        <v>0</v>
      </c>
      <c r="AE70" s="11">
        <f t="shared" si="13"/>
        <v>3.9310944561628001E-9</v>
      </c>
      <c r="AF70" s="11">
        <f t="shared" si="14"/>
        <v>1.8554253400031122E-8</v>
      </c>
      <c r="AG70" s="15">
        <f t="shared" si="15"/>
        <v>1.097002469958351E-3</v>
      </c>
      <c r="AI70">
        <f t="shared" si="16"/>
        <v>7.4894203166618947E-4</v>
      </c>
      <c r="AJ70">
        <f t="shared" si="17"/>
        <v>5.8292160092615074E-8</v>
      </c>
      <c r="AK70">
        <v>0</v>
      </c>
      <c r="AL70" s="11">
        <f t="shared" si="18"/>
        <v>3.2482527176664113E-7</v>
      </c>
      <c r="AM70" s="11">
        <f t="shared" si="19"/>
        <v>3.8311743185925622E-7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15.215219993965079</v>
      </c>
      <c r="AY70" t="e">
        <f t="shared" si="28"/>
        <v>#VALUE!</v>
      </c>
    </row>
    <row r="71" spans="1:51" x14ac:dyDescent="0.3">
      <c r="A71" s="17">
        <v>44021</v>
      </c>
      <c r="B71">
        <v>6</v>
      </c>
      <c r="C71" t="s">
        <v>647</v>
      </c>
      <c r="D71" s="37">
        <v>1</v>
      </c>
      <c r="E71" s="2">
        <v>44022.624259259261</v>
      </c>
      <c r="F71">
        <v>90</v>
      </c>
      <c r="H71" s="43">
        <v>22.8</v>
      </c>
      <c r="I71" s="43">
        <v>30.03</v>
      </c>
      <c r="J71" s="43">
        <v>63.83</v>
      </c>
      <c r="K71" s="43">
        <v>7312</v>
      </c>
      <c r="L71" s="5" t="s">
        <v>92</v>
      </c>
      <c r="M71" s="6">
        <f t="shared" si="0"/>
        <v>0.32740768060111336</v>
      </c>
      <c r="N71" s="6">
        <f t="shared" si="1"/>
        <v>194.27623675821306</v>
      </c>
      <c r="O71" s="6" t="e">
        <f t="shared" si="2"/>
        <v>#VALUE!</v>
      </c>
      <c r="P71">
        <f t="shared" si="3"/>
        <v>5.2385228896178138</v>
      </c>
      <c r="Q71">
        <f t="shared" si="4"/>
        <v>8548.1544173613747</v>
      </c>
      <c r="R71">
        <f t="shared" si="5"/>
        <v>9.1656279250329504</v>
      </c>
      <c r="S71">
        <f t="shared" si="6"/>
        <v>5438.6741860549228</v>
      </c>
      <c r="T71">
        <f t="shared" si="7"/>
        <v>5438.6741860549237</v>
      </c>
      <c r="V71" s="4">
        <f t="shared" si="8"/>
        <v>0.99066406305051513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6.3234087144514381E-5</v>
      </c>
      <c r="AC71">
        <f t="shared" si="12"/>
        <v>4.9216780141688091E-9</v>
      </c>
      <c r="AD71">
        <v>0</v>
      </c>
      <c r="AE71" s="11">
        <f t="shared" si="13"/>
        <v>1.3230780866695044E-9</v>
      </c>
      <c r="AF71" s="11">
        <f t="shared" si="14"/>
        <v>6.2447561008383135E-9</v>
      </c>
      <c r="AG71" s="15">
        <f t="shared" si="15"/>
        <v>1.097002469958351E-3</v>
      </c>
      <c r="AI71">
        <f t="shared" si="16"/>
        <v>7.2437356290253668E-3</v>
      </c>
      <c r="AJ71">
        <f t="shared" si="17"/>
        <v>5.6379930502275324E-7</v>
      </c>
      <c r="AK71">
        <v>0</v>
      </c>
      <c r="AL71" s="11">
        <f t="shared" si="18"/>
        <v>3.1416962793091006E-6</v>
      </c>
      <c r="AM71" s="11">
        <f t="shared" si="19"/>
        <v>3.705495584331854E-6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15.215219993965077</v>
      </c>
      <c r="AY71" t="e">
        <f t="shared" si="28"/>
        <v>#VALUE!</v>
      </c>
    </row>
    <row r="72" spans="1:51" x14ac:dyDescent="0.3">
      <c r="A72" s="17">
        <v>44021</v>
      </c>
      <c r="B72">
        <v>6</v>
      </c>
      <c r="C72" t="s">
        <v>647</v>
      </c>
      <c r="D72" s="37">
        <v>2</v>
      </c>
      <c r="E72" s="2">
        <v>44022.517928240741</v>
      </c>
      <c r="F72">
        <v>160</v>
      </c>
      <c r="H72" s="43">
        <v>22.8</v>
      </c>
      <c r="I72" s="43">
        <v>30.03</v>
      </c>
      <c r="J72" s="43">
        <v>56.47</v>
      </c>
      <c r="K72" s="43">
        <v>7115</v>
      </c>
      <c r="L72" s="5" t="s">
        <v>92</v>
      </c>
      <c r="M72" s="6">
        <f t="shared" si="0"/>
        <v>0.28965551815047591</v>
      </c>
      <c r="N72" s="6">
        <f t="shared" si="1"/>
        <v>189.04204383680059</v>
      </c>
      <c r="O72" s="6" t="e">
        <f t="shared" si="2"/>
        <v>#VALUE!</v>
      </c>
      <c r="P72">
        <f t="shared" si="3"/>
        <v>4.6344882904076146</v>
      </c>
      <c r="Q72">
        <f t="shared" si="4"/>
        <v>8317.8499288192252</v>
      </c>
      <c r="R72">
        <f t="shared" si="5"/>
        <v>8.1087734439387571</v>
      </c>
      <c r="S72">
        <f t="shared" si="6"/>
        <v>5292.1453547293186</v>
      </c>
      <c r="T72">
        <f t="shared" si="7"/>
        <v>5292.1453547293195</v>
      </c>
      <c r="V72" s="4">
        <f t="shared" si="8"/>
        <v>0.99066406305051513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5.594279964046259E-5</v>
      </c>
      <c r="AC72">
        <f t="shared" si="12"/>
        <v>4.3541776196163674E-9</v>
      </c>
      <c r="AD72">
        <v>0</v>
      </c>
      <c r="AE72" s="11">
        <f t="shared" si="13"/>
        <v>1.1705188712866506E-9</v>
      </c>
      <c r="AF72" s="11">
        <f t="shared" si="14"/>
        <v>5.5246964909030182E-9</v>
      </c>
      <c r="AG72" s="15">
        <f t="shared" si="15"/>
        <v>1.097002469958351E-3</v>
      </c>
      <c r="AI72">
        <f t="shared" si="16"/>
        <v>7.0485748086044154E-3</v>
      </c>
      <c r="AJ72">
        <f t="shared" si="17"/>
        <v>5.4860941674465111E-7</v>
      </c>
      <c r="AK72">
        <v>0</v>
      </c>
      <c r="AL72" s="11">
        <f t="shared" si="18"/>
        <v>3.0570526569043014E-6</v>
      </c>
      <c r="AM72" s="11">
        <f t="shared" si="19"/>
        <v>3.6056620736489526E-6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 x14ac:dyDescent="0.3">
      <c r="A73" s="17">
        <v>44021</v>
      </c>
      <c r="B73">
        <v>9</v>
      </c>
      <c r="C73" t="s">
        <v>647</v>
      </c>
      <c r="D73" s="37">
        <v>1</v>
      </c>
      <c r="E73" s="2">
        <v>44022.475393518522</v>
      </c>
      <c r="F73">
        <v>111</v>
      </c>
      <c r="H73" s="43">
        <v>22.8</v>
      </c>
      <c r="I73" s="43">
        <v>30.03</v>
      </c>
      <c r="J73" s="43">
        <v>10144.129999999999</v>
      </c>
      <c r="K73" s="43">
        <v>9822</v>
      </c>
      <c r="L73" s="5" t="s">
        <v>92</v>
      </c>
      <c r="M73" s="6">
        <f t="shared" si="0"/>
        <v>52.032995065269823</v>
      </c>
      <c r="N73" s="6">
        <f t="shared" si="1"/>
        <v>260.96569986859527</v>
      </c>
      <c r="O73" s="6" t="e">
        <f t="shared" si="2"/>
        <v>#VALUE!</v>
      </c>
      <c r="P73">
        <f t="shared" si="3"/>
        <v>832.52792104431717</v>
      </c>
      <c r="Q73">
        <f t="shared" si="4"/>
        <v>11482.490794218193</v>
      </c>
      <c r="R73">
        <f t="shared" si="5"/>
        <v>1456.6398433834327</v>
      </c>
      <c r="S73">
        <f t="shared" si="6"/>
        <v>7305.6151334014576</v>
      </c>
      <c r="T73">
        <f t="shared" si="7"/>
        <v>7305.6151334014576</v>
      </c>
      <c r="V73" s="4">
        <f t="shared" si="8"/>
        <v>0.99066406305051513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1.0049425041912622E-2</v>
      </c>
      <c r="AC73">
        <f t="shared" si="12"/>
        <v>7.821736110585971E-7</v>
      </c>
      <c r="AD73">
        <v>0</v>
      </c>
      <c r="AE73" s="11">
        <f t="shared" si="13"/>
        <v>2.1026909151381357E-7</v>
      </c>
      <c r="AF73" s="11">
        <f t="shared" si="14"/>
        <v>9.9244270257241059E-7</v>
      </c>
      <c r="AG73" s="15">
        <f t="shared" si="15"/>
        <v>1.097002469958351E-3</v>
      </c>
      <c r="AI73">
        <f t="shared" si="16"/>
        <v>9.730302427282159E-3</v>
      </c>
      <c r="AJ73">
        <f t="shared" si="17"/>
        <v>7.5733544501278477E-7</v>
      </c>
      <c r="AK73">
        <v>0</v>
      </c>
      <c r="AL73" s="11">
        <f t="shared" si="18"/>
        <v>4.2201505546189802E-6</v>
      </c>
      <c r="AM73" s="11">
        <f t="shared" si="19"/>
        <v>4.9774859996317654E-6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15.215219993965082</v>
      </c>
      <c r="AY73" t="e">
        <f t="shared" si="28"/>
        <v>#VALUE!</v>
      </c>
    </row>
    <row r="74" spans="1:51" x14ac:dyDescent="0.3">
      <c r="A74" s="17">
        <v>44021</v>
      </c>
      <c r="B74">
        <v>9</v>
      </c>
      <c r="C74" t="s">
        <v>647</v>
      </c>
      <c r="D74" s="37">
        <v>2</v>
      </c>
      <c r="E74" s="2">
        <v>44022.56045138889</v>
      </c>
      <c r="F74">
        <v>10</v>
      </c>
      <c r="H74" s="43">
        <v>22.8</v>
      </c>
      <c r="I74" s="43">
        <v>30.03</v>
      </c>
      <c r="J74" s="43">
        <v>13420.32</v>
      </c>
      <c r="K74" s="43">
        <v>10399</v>
      </c>
      <c r="L74" s="5" t="s">
        <v>92</v>
      </c>
      <c r="M74" s="6">
        <f t="shared" si="0"/>
        <v>68.837785432002732</v>
      </c>
      <c r="N74" s="6">
        <f t="shared" si="1"/>
        <v>276.29630553181863</v>
      </c>
      <c r="O74" s="6" t="e">
        <f t="shared" si="2"/>
        <v>#VALUE!</v>
      </c>
      <c r="P74">
        <f t="shared" si="3"/>
        <v>1101.4045669120437</v>
      </c>
      <c r="Q74">
        <f t="shared" si="4"/>
        <v>12157.03744340002</v>
      </c>
      <c r="R74">
        <f t="shared" si="5"/>
        <v>1927.082245885606</v>
      </c>
      <c r="S74">
        <f t="shared" si="6"/>
        <v>7734.788410938887</v>
      </c>
      <c r="T74">
        <f t="shared" si="7"/>
        <v>7734.7884109388897</v>
      </c>
      <c r="V74" s="4">
        <f t="shared" si="8"/>
        <v>0.99066406305051513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1.3295028738638089E-2</v>
      </c>
      <c r="AC74">
        <f t="shared" si="12"/>
        <v>1.034787621605984E-6</v>
      </c>
      <c r="AD74">
        <v>0</v>
      </c>
      <c r="AE74" s="11">
        <f t="shared" si="13"/>
        <v>2.7817846323190476E-7</v>
      </c>
      <c r="AF74" s="11">
        <f t="shared" si="14"/>
        <v>1.3129660848378888E-6</v>
      </c>
      <c r="AG74" s="15">
        <f t="shared" si="15"/>
        <v>1.097002469958351E-3</v>
      </c>
      <c r="AI74">
        <f t="shared" si="16"/>
        <v>1.0301915591662308E-2</v>
      </c>
      <c r="AJ74">
        <f t="shared" si="17"/>
        <v>8.018256254009316E-7</v>
      </c>
      <c r="AK74">
        <v>0</v>
      </c>
      <c r="AL74" s="11">
        <f t="shared" si="18"/>
        <v>4.4680661390228849E-6</v>
      </c>
      <c r="AM74" s="11">
        <f t="shared" si="19"/>
        <v>5.2698917644238167E-6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15.215219993965084</v>
      </c>
      <c r="AY74" t="e">
        <f t="shared" si="28"/>
        <v>#VALUE!</v>
      </c>
    </row>
    <row r="75" spans="1:51" x14ac:dyDescent="0.3">
      <c r="A75" s="17">
        <v>44021</v>
      </c>
      <c r="B75">
        <v>11</v>
      </c>
      <c r="C75" t="s">
        <v>647</v>
      </c>
      <c r="D75" s="37">
        <v>1</v>
      </c>
      <c r="E75" s="2">
        <v>44022.666759259257</v>
      </c>
      <c r="F75">
        <v>127</v>
      </c>
      <c r="H75" s="43">
        <v>22.8</v>
      </c>
      <c r="I75" s="43">
        <v>30.03</v>
      </c>
      <c r="J75" s="43">
        <v>44081.82</v>
      </c>
      <c r="K75" s="43">
        <v>17617</v>
      </c>
      <c r="L75" s="5" t="s">
        <v>92</v>
      </c>
      <c r="M75" s="6">
        <f t="shared" ref="M75:M138" si="29">1000000*(AF75-AD75)/X75</f>
        <v>226.11196056518529</v>
      </c>
      <c r="N75" s="6">
        <f t="shared" ref="N75:N138" si="30">1000000*(AM75-AK75)/X75</f>
        <v>468.07500861179432</v>
      </c>
      <c r="O75" s="6" t="e">
        <f t="shared" ref="O75:O138" si="31">1000000*(AT75-AR75)/X75</f>
        <v>#VALUE!</v>
      </c>
      <c r="P75">
        <f t="shared" ref="P75:P138" si="32">(M75*16)</f>
        <v>3617.7913690429646</v>
      </c>
      <c r="Q75">
        <f t="shared" ref="Q75:Q138" si="33">(N75*44)</f>
        <v>20595.30037891895</v>
      </c>
      <c r="R75">
        <f t="shared" ref="R75:R138" si="34">1000000*(((AF75-AD75)*0.082057*W75)/(V75-Z75))/X75</f>
        <v>6329.900679590728</v>
      </c>
      <c r="S75">
        <f t="shared" ref="S75:S138" si="35">1000000*(((AM75-AK75)*0.082057*W75)/(V75-Z75))/X75</f>
        <v>13103.545286615099</v>
      </c>
      <c r="T75">
        <f t="shared" ref="T75:T138" si="36">N75*((1*0.082057*W75)/(V75-Z75))</f>
        <v>13103.545286615099</v>
      </c>
      <c r="V75" s="4">
        <f t="shared" ref="V75:V138" si="37">((0.001316*((I75*25.4)-(2.5*2053/100)))*(273.15+40))/(273.15+H75)</f>
        <v>0.99066406305051513</v>
      </c>
      <c r="W75">
        <v>313.14999999999998</v>
      </c>
      <c r="X75">
        <f t="shared" ref="X75:X138" si="38">(21.0733341666667/1000)-Y75</f>
        <v>1.9073334166666699E-2</v>
      </c>
      <c r="Y75">
        <v>2E-3</v>
      </c>
      <c r="Z75">
        <f t="shared" ref="Z75:Z138" si="39">(0.001316*10^(8.07131-(1730.63/(233.46+(W75-273.15)))))</f>
        <v>7.2765497523200454E-2</v>
      </c>
      <c r="AB75">
        <f t="shared" ref="AB75:AB138" si="40">V75*(J75/10^6)</f>
        <v>4.3670274907861462E-2</v>
      </c>
      <c r="AC75">
        <f t="shared" ref="AC75:AC138" si="41">(AB75*Y75)/(0.082057*W75)</f>
        <v>3.3989742177431765E-6</v>
      </c>
      <c r="AD75">
        <v>0</v>
      </c>
      <c r="AE75" s="11">
        <f t="shared" ref="AE75:AE138" si="42">AB75*AG75*X75</f>
        <v>9.1373476519676474E-7</v>
      </c>
      <c r="AF75" s="11">
        <f t="shared" ref="AF75:AF138" si="43">AC75+AE75</f>
        <v>4.3127089829399414E-6</v>
      </c>
      <c r="AG75" s="15">
        <f t="shared" ref="AG75:AG138" si="44">101.325*(0.000014*EXP(1600*((1/W75)-(1/298.15))))</f>
        <v>1.097002469958351E-3</v>
      </c>
      <c r="AI75">
        <f t="shared" ref="AI75:AI138" si="45">V75*(K75/10^6)</f>
        <v>1.7452528798760927E-2</v>
      </c>
      <c r="AJ75">
        <f t="shared" ref="AJ75:AJ138" si="46">(AI75*Y75)/(0.082057*W75)</f>
        <v>1.3583769634280423E-6</v>
      </c>
      <c r="AK75">
        <v>0</v>
      </c>
      <c r="AL75" s="11">
        <f t="shared" ref="AL75:AL138" si="47">AI75*AN75*X75</f>
        <v>7.5693740908901026E-6</v>
      </c>
      <c r="AM75" s="11">
        <f t="shared" ref="AM75:AM138" si="48">AJ75+AL75</f>
        <v>8.9277510543181447E-6</v>
      </c>
      <c r="AN75" s="15">
        <f t="shared" ref="AN75:AN138" si="49">101.325*(0.00033*EXP(2400*((1/W75)-(1/298.15))))</f>
        <v>2.2739189884214046E-2</v>
      </c>
      <c r="AO75" s="15"/>
      <c r="AP75" t="e">
        <f t="shared" ref="AP75:AP138" si="50">V75*(L75/10^6)</f>
        <v>#VALUE!</v>
      </c>
      <c r="AQ75" t="e">
        <f t="shared" ref="AQ75:AQ138" si="51">(AP75*Y75)/(0.082057*W75)</f>
        <v>#VALUE!</v>
      </c>
      <c r="AR75">
        <v>0</v>
      </c>
      <c r="AS75" s="11" t="e">
        <f t="shared" ref="AS75:AS138" si="52">AP75*AU75*X75</f>
        <v>#VALUE!</v>
      </c>
      <c r="AT75" s="11" t="e">
        <f t="shared" ref="AT75:AT138" si="53">AQ75+AS75</f>
        <v>#VALUE!</v>
      </c>
      <c r="AU75" s="15">
        <f t="shared" ref="AU75:AU138" si="54">101.325*((2.4*10^-4)*EXP(2700*((1/W75)-(1/298.15))))</f>
        <v>1.5759424160826513E-2</v>
      </c>
      <c r="AW75">
        <f t="shared" ref="AW75:AW138" si="55">100*(AF75-AE75)/AF75</f>
        <v>78.812974192989046</v>
      </c>
      <c r="AX75">
        <f t="shared" ref="AX75:AX138" si="56">100*(AM75-AL75)/AM75</f>
        <v>15.215219993965073</v>
      </c>
      <c r="AY75" t="e">
        <f t="shared" ref="AY75:AY138" si="57">100*(AT75-AS75)/AT75</f>
        <v>#VALUE!</v>
      </c>
    </row>
    <row r="76" spans="1:51" x14ac:dyDescent="0.3">
      <c r="A76" s="17">
        <v>44021</v>
      </c>
      <c r="B76">
        <v>11</v>
      </c>
      <c r="C76" t="s">
        <v>647</v>
      </c>
      <c r="D76" s="37">
        <v>2</v>
      </c>
      <c r="E76" s="2">
        <v>44022.602962962963</v>
      </c>
      <c r="F76">
        <v>216</v>
      </c>
      <c r="H76" s="43">
        <v>22.8</v>
      </c>
      <c r="I76" s="43">
        <v>30.03</v>
      </c>
      <c r="J76" s="43">
        <v>42100.04</v>
      </c>
      <c r="K76" s="43">
        <v>17258</v>
      </c>
      <c r="L76" s="5" t="s">
        <v>92</v>
      </c>
      <c r="M76" s="6">
        <f t="shared" si="29"/>
        <v>215.94667788836122</v>
      </c>
      <c r="N76" s="6">
        <f t="shared" si="30"/>
        <v>458.5365555215044</v>
      </c>
      <c r="O76" s="6" t="e">
        <f t="shared" si="31"/>
        <v>#VALUE!</v>
      </c>
      <c r="P76">
        <f t="shared" si="32"/>
        <v>3455.1468462137796</v>
      </c>
      <c r="Q76">
        <f t="shared" si="33"/>
        <v>20175.608442946192</v>
      </c>
      <c r="R76">
        <f t="shared" si="34"/>
        <v>6045.3282511202297</v>
      </c>
      <c r="S76">
        <f t="shared" si="35"/>
        <v>12836.520665062342</v>
      </c>
      <c r="T76">
        <f t="shared" si="36"/>
        <v>12836.520665062342</v>
      </c>
      <c r="V76" s="4">
        <f t="shared" si="37"/>
        <v>0.99066406305051513</v>
      </c>
      <c r="W76">
        <v>313.14999999999998</v>
      </c>
      <c r="X76">
        <f t="shared" si="38"/>
        <v>1.9073334166666699E-2</v>
      </c>
      <c r="Y76">
        <v>2E-3</v>
      </c>
      <c r="Z76">
        <f t="shared" si="39"/>
        <v>7.2765497523200454E-2</v>
      </c>
      <c r="AB76">
        <f t="shared" si="40"/>
        <v>4.1706996680989206E-2</v>
      </c>
      <c r="AC76">
        <f t="shared" si="41"/>
        <v>3.2461670259067438E-6</v>
      </c>
      <c r="AD76">
        <v>0</v>
      </c>
      <c r="AE76" s="11">
        <f t="shared" si="42"/>
        <v>8.726561236395049E-7</v>
      </c>
      <c r="AF76" s="11">
        <f t="shared" si="43"/>
        <v>4.1188231495462484E-6</v>
      </c>
      <c r="AG76" s="15">
        <f t="shared" si="44"/>
        <v>1.097002469958351E-3</v>
      </c>
      <c r="AI76">
        <f t="shared" si="45"/>
        <v>1.7096880400125788E-2</v>
      </c>
      <c r="AJ76">
        <f t="shared" si="46"/>
        <v>1.3306958979872367E-6</v>
      </c>
      <c r="AK76">
        <v>0</v>
      </c>
      <c r="AL76" s="11">
        <f t="shared" si="47"/>
        <v>7.4151250531067351E-6</v>
      </c>
      <c r="AM76" s="11">
        <f t="shared" si="48"/>
        <v>8.745820951093972E-6</v>
      </c>
      <c r="AN76" s="15">
        <f t="shared" si="49"/>
        <v>2.2739189884214046E-2</v>
      </c>
      <c r="AO76" s="15"/>
      <c r="AP76" t="e">
        <f t="shared" si="50"/>
        <v>#VALUE!</v>
      </c>
      <c r="AQ76" t="e">
        <f t="shared" si="51"/>
        <v>#VALUE!</v>
      </c>
      <c r="AR76">
        <v>0</v>
      </c>
      <c r="AS76" s="11" t="e">
        <f t="shared" si="52"/>
        <v>#VALUE!</v>
      </c>
      <c r="AT76" s="11" t="e">
        <f t="shared" si="53"/>
        <v>#VALUE!</v>
      </c>
      <c r="AU76" s="15">
        <f t="shared" si="54"/>
        <v>1.5759424160826513E-2</v>
      </c>
      <c r="AW76">
        <f t="shared" si="55"/>
        <v>78.812974192989046</v>
      </c>
      <c r="AX76">
        <f t="shared" si="56"/>
        <v>15.215219993965079</v>
      </c>
      <c r="AY76" t="e">
        <f t="shared" si="57"/>
        <v>#VALUE!</v>
      </c>
    </row>
    <row r="77" spans="1:51" x14ac:dyDescent="0.3">
      <c r="A77" s="17">
        <v>44029</v>
      </c>
      <c r="B77">
        <v>0.1</v>
      </c>
      <c r="C77" t="s">
        <v>647</v>
      </c>
      <c r="D77" s="37">
        <v>1</v>
      </c>
      <c r="E77" s="2">
        <v>44032.491863425923</v>
      </c>
      <c r="F77">
        <v>192</v>
      </c>
      <c r="H77" s="51">
        <v>22.5</v>
      </c>
      <c r="I77" s="43">
        <v>30.16</v>
      </c>
      <c r="J77" s="43">
        <v>116.52</v>
      </c>
      <c r="K77" s="43">
        <v>1433</v>
      </c>
      <c r="L77" s="5" t="s">
        <v>92</v>
      </c>
      <c r="M77" s="6">
        <f t="shared" si="29"/>
        <v>0.60105745474304195</v>
      </c>
      <c r="N77" s="6">
        <f t="shared" si="30"/>
        <v>38.289631191461936</v>
      </c>
      <c r="O77" s="6" t="e">
        <f t="shared" si="31"/>
        <v>#VALUE!</v>
      </c>
      <c r="P77">
        <f t="shared" si="32"/>
        <v>9.6169192758886712</v>
      </c>
      <c r="Q77">
        <f t="shared" si="33"/>
        <v>1684.7437724243252</v>
      </c>
      <c r="R77">
        <f t="shared" si="34"/>
        <v>16.724151990061962</v>
      </c>
      <c r="S77">
        <f t="shared" si="35"/>
        <v>1065.3916803397569</v>
      </c>
      <c r="T77">
        <f t="shared" si="36"/>
        <v>1065.3916803397567</v>
      </c>
      <c r="V77" s="4">
        <f t="shared" si="37"/>
        <v>0.99627194821782494</v>
      </c>
      <c r="W77">
        <v>313.14999999999998</v>
      </c>
      <c r="X77">
        <f t="shared" si="38"/>
        <v>1.9073334166666699E-2</v>
      </c>
      <c r="Y77">
        <v>2E-3</v>
      </c>
      <c r="Z77">
        <f t="shared" si="39"/>
        <v>7.2765497523200454E-2</v>
      </c>
      <c r="AB77">
        <f t="shared" si="40"/>
        <v>1.1608560740634096E-4</v>
      </c>
      <c r="AC77">
        <f t="shared" si="41"/>
        <v>9.035253097391859E-9</v>
      </c>
      <c r="AD77">
        <v>0</v>
      </c>
      <c r="AE77" s="11">
        <f t="shared" si="42"/>
        <v>2.4289165902883277E-9</v>
      </c>
      <c r="AF77" s="11">
        <f t="shared" si="43"/>
        <v>1.1464169687680186E-8</v>
      </c>
      <c r="AG77" s="15">
        <f t="shared" si="44"/>
        <v>1.097002469958351E-3</v>
      </c>
      <c r="AI77">
        <f t="shared" si="45"/>
        <v>1.4276577017961433E-3</v>
      </c>
      <c r="AJ77">
        <f t="shared" si="46"/>
        <v>1.1111841476624215E-7</v>
      </c>
      <c r="AK77">
        <v>0</v>
      </c>
      <c r="AL77" s="11">
        <f t="shared" si="47"/>
        <v>6.1919251606693572E-7</v>
      </c>
      <c r="AM77" s="11">
        <f t="shared" si="48"/>
        <v>7.3031093083317789E-7</v>
      </c>
      <c r="AN77" s="15">
        <f t="shared" si="49"/>
        <v>2.2739189884214046E-2</v>
      </c>
      <c r="AO77" s="15"/>
      <c r="AP77" t="e">
        <f t="shared" si="50"/>
        <v>#VALUE!</v>
      </c>
      <c r="AQ77" t="e">
        <f t="shared" si="51"/>
        <v>#VALUE!</v>
      </c>
      <c r="AR77">
        <v>0</v>
      </c>
      <c r="AS77" s="11" t="e">
        <f t="shared" si="52"/>
        <v>#VALUE!</v>
      </c>
      <c r="AT77" s="11" t="e">
        <f t="shared" si="53"/>
        <v>#VALUE!</v>
      </c>
      <c r="AU77" s="15">
        <f t="shared" si="54"/>
        <v>1.5759424160826513E-2</v>
      </c>
      <c r="AW77">
        <f t="shared" si="55"/>
        <v>78.812974192989046</v>
      </c>
      <c r="AX77">
        <f t="shared" si="56"/>
        <v>15.215219993965082</v>
      </c>
      <c r="AY77" t="e">
        <f t="shared" si="57"/>
        <v>#VALUE!</v>
      </c>
    </row>
    <row r="78" spans="1:51" x14ac:dyDescent="0.3">
      <c r="A78" s="17">
        <v>44029</v>
      </c>
      <c r="B78">
        <v>0.1</v>
      </c>
      <c r="C78" t="s">
        <v>647</v>
      </c>
      <c r="D78" s="37">
        <v>2</v>
      </c>
      <c r="E78" s="2">
        <v>44032.534317129626</v>
      </c>
      <c r="F78">
        <v>17</v>
      </c>
      <c r="H78" s="51">
        <v>22.5</v>
      </c>
      <c r="I78" s="43">
        <v>30.16</v>
      </c>
      <c r="J78" s="43">
        <v>102.09</v>
      </c>
      <c r="K78" s="43">
        <v>1291</v>
      </c>
      <c r="L78" s="5" t="s">
        <v>92</v>
      </c>
      <c r="M78" s="6">
        <f t="shared" si="29"/>
        <v>0.52662165769582181</v>
      </c>
      <c r="N78" s="6">
        <f t="shared" si="30"/>
        <v>34.495403955462216</v>
      </c>
      <c r="O78" s="6" t="e">
        <f t="shared" si="31"/>
        <v>#VALUE!</v>
      </c>
      <c r="P78">
        <f t="shared" si="32"/>
        <v>8.425946523133149</v>
      </c>
      <c r="Q78">
        <f t="shared" si="33"/>
        <v>1517.7977740403376</v>
      </c>
      <c r="R78">
        <f t="shared" si="34"/>
        <v>14.653009583465721</v>
      </c>
      <c r="S78">
        <f t="shared" si="35"/>
        <v>959.8190225531232</v>
      </c>
      <c r="T78">
        <f t="shared" si="36"/>
        <v>959.81902255312332</v>
      </c>
      <c r="V78" s="4">
        <f t="shared" si="37"/>
        <v>0.99627194821782494</v>
      </c>
      <c r="W78">
        <v>313.14999999999998</v>
      </c>
      <c r="X78">
        <f t="shared" si="38"/>
        <v>1.9073334166666699E-2</v>
      </c>
      <c r="Y78">
        <v>2E-3</v>
      </c>
      <c r="Z78">
        <f t="shared" si="39"/>
        <v>7.2765497523200454E-2</v>
      </c>
      <c r="AB78">
        <f t="shared" si="40"/>
        <v>1.0170940319355775E-4</v>
      </c>
      <c r="AC78">
        <f t="shared" si="41"/>
        <v>7.9163146988734551E-9</v>
      </c>
      <c r="AD78">
        <v>0</v>
      </c>
      <c r="AE78" s="11">
        <f t="shared" si="42"/>
        <v>2.1281161577629195E-9</v>
      </c>
      <c r="AF78" s="11">
        <f t="shared" si="43"/>
        <v>1.0044430856636374E-8</v>
      </c>
      <c r="AG78" s="15">
        <f t="shared" si="44"/>
        <v>1.097002469958351E-3</v>
      </c>
      <c r="AI78">
        <f t="shared" si="45"/>
        <v>1.286187085149212E-3</v>
      </c>
      <c r="AJ78">
        <f t="shared" si="46"/>
        <v>1.001073785507457E-7</v>
      </c>
      <c r="AK78">
        <v>0</v>
      </c>
      <c r="AL78" s="11">
        <f t="shared" si="47"/>
        <v>5.5783498830594137E-7</v>
      </c>
      <c r="AM78" s="11">
        <f t="shared" si="48"/>
        <v>6.5794236685668704E-7</v>
      </c>
      <c r="AN78" s="15">
        <f t="shared" si="49"/>
        <v>2.2739189884214046E-2</v>
      </c>
      <c r="AO78" s="15"/>
      <c r="AP78" t="e">
        <f t="shared" si="50"/>
        <v>#VALUE!</v>
      </c>
      <c r="AQ78" t="e">
        <f t="shared" si="51"/>
        <v>#VALUE!</v>
      </c>
      <c r="AR78">
        <v>0</v>
      </c>
      <c r="AS78" s="11" t="e">
        <f t="shared" si="52"/>
        <v>#VALUE!</v>
      </c>
      <c r="AT78" s="11" t="e">
        <f t="shared" si="53"/>
        <v>#VALUE!</v>
      </c>
      <c r="AU78" s="15">
        <f t="shared" si="54"/>
        <v>1.5759424160826513E-2</v>
      </c>
      <c r="AW78">
        <f t="shared" si="55"/>
        <v>78.81297419298906</v>
      </c>
      <c r="AX78">
        <f t="shared" si="56"/>
        <v>15.215219993965071</v>
      </c>
      <c r="AY78" t="e">
        <f t="shared" si="57"/>
        <v>#VALUE!</v>
      </c>
    </row>
    <row r="79" spans="1:51" x14ac:dyDescent="0.3">
      <c r="A79" s="17">
        <v>44029</v>
      </c>
      <c r="B79">
        <v>3</v>
      </c>
      <c r="C79" t="s">
        <v>647</v>
      </c>
      <c r="D79" s="37">
        <v>1</v>
      </c>
      <c r="E79" s="2">
        <v>44032.661805555559</v>
      </c>
      <c r="F79">
        <v>48</v>
      </c>
      <c r="H79" s="51">
        <v>22.5</v>
      </c>
      <c r="I79" s="5">
        <v>30</v>
      </c>
      <c r="J79" s="43">
        <v>108.75</v>
      </c>
      <c r="K79" s="43">
        <v>1644</v>
      </c>
      <c r="L79" s="5" t="s">
        <v>92</v>
      </c>
      <c r="M79" s="6">
        <f t="shared" si="29"/>
        <v>0.55778693244106392</v>
      </c>
      <c r="N79" s="6">
        <f t="shared" si="30"/>
        <v>43.677760642933592</v>
      </c>
      <c r="O79" s="6" t="e">
        <f t="shared" si="31"/>
        <v>#VALUE!</v>
      </c>
      <c r="P79">
        <f t="shared" si="32"/>
        <v>8.9245909190570227</v>
      </c>
      <c r="Q79">
        <f t="shared" si="33"/>
        <v>1921.821468289078</v>
      </c>
      <c r="R79">
        <f t="shared" si="34"/>
        <v>15.615957642009315</v>
      </c>
      <c r="S79">
        <f t="shared" si="35"/>
        <v>1222.8146993564437</v>
      </c>
      <c r="T79">
        <f t="shared" si="36"/>
        <v>1222.814699356444</v>
      </c>
      <c r="V79" s="4">
        <f t="shared" si="37"/>
        <v>0.99060715421951628</v>
      </c>
      <c r="W79">
        <v>313.14999999999998</v>
      </c>
      <c r="X79">
        <f t="shared" si="38"/>
        <v>1.9073334166666699E-2</v>
      </c>
      <c r="Y79">
        <v>2E-3</v>
      </c>
      <c r="Z79">
        <f t="shared" si="39"/>
        <v>7.2765497523200454E-2</v>
      </c>
      <c r="AB79">
        <f t="shared" si="40"/>
        <v>1.0772852802137239E-4</v>
      </c>
      <c r="AC79">
        <f t="shared" si="41"/>
        <v>8.3847992721051379E-9</v>
      </c>
      <c r="AD79">
        <v>0</v>
      </c>
      <c r="AE79" s="11">
        <f t="shared" si="42"/>
        <v>2.2540572841432152E-9</v>
      </c>
      <c r="AF79" s="11">
        <f t="shared" si="43"/>
        <v>1.0638856556248354E-8</v>
      </c>
      <c r="AG79" s="15">
        <f t="shared" si="44"/>
        <v>1.097002469958351E-3</v>
      </c>
      <c r="AI79">
        <f t="shared" si="45"/>
        <v>1.6285581615368848E-3</v>
      </c>
      <c r="AJ79">
        <f t="shared" si="46"/>
        <v>1.2675503451347907E-7</v>
      </c>
      <c r="AK79">
        <v>0</v>
      </c>
      <c r="AL79" s="11">
        <f t="shared" si="47"/>
        <v>7.063254898808763E-7</v>
      </c>
      <c r="AM79" s="11">
        <f t="shared" si="48"/>
        <v>8.3308052439435534E-7</v>
      </c>
      <c r="AN79" s="15">
        <f t="shared" si="49"/>
        <v>2.2739189884214046E-2</v>
      </c>
      <c r="AO79" s="15"/>
      <c r="AP79" t="e">
        <f t="shared" si="50"/>
        <v>#VALUE!</v>
      </c>
      <c r="AQ79" t="e">
        <f t="shared" si="51"/>
        <v>#VALUE!</v>
      </c>
      <c r="AR79">
        <v>0</v>
      </c>
      <c r="AS79" s="11" t="e">
        <f t="shared" si="52"/>
        <v>#VALUE!</v>
      </c>
      <c r="AT79" s="11" t="e">
        <f t="shared" si="53"/>
        <v>#VALUE!</v>
      </c>
      <c r="AU79" s="15">
        <f t="shared" si="54"/>
        <v>1.5759424160826513E-2</v>
      </c>
      <c r="AW79">
        <f t="shared" si="55"/>
        <v>78.812974192989046</v>
      </c>
      <c r="AX79">
        <f t="shared" si="56"/>
        <v>15.215219993965073</v>
      </c>
      <c r="AY79" t="e">
        <f t="shared" si="57"/>
        <v>#VALUE!</v>
      </c>
    </row>
    <row r="80" spans="1:51" x14ac:dyDescent="0.3">
      <c r="A80" s="17">
        <v>44029</v>
      </c>
      <c r="B80">
        <v>3</v>
      </c>
      <c r="C80" t="s">
        <v>647</v>
      </c>
      <c r="D80" s="37">
        <v>2</v>
      </c>
      <c r="E80" s="2">
        <v>44032.513090277775</v>
      </c>
      <c r="F80">
        <v>129</v>
      </c>
      <c r="H80" s="51">
        <v>22.5</v>
      </c>
      <c r="I80" s="43">
        <v>30.16</v>
      </c>
      <c r="J80" s="43">
        <v>96.41</v>
      </c>
      <c r="K80" s="43">
        <v>1490</v>
      </c>
      <c r="L80" s="5" t="s">
        <v>92</v>
      </c>
      <c r="M80" s="6">
        <f t="shared" si="29"/>
        <v>0.49732191221916128</v>
      </c>
      <c r="N80" s="6">
        <f t="shared" si="30"/>
        <v>39.812666067884358</v>
      </c>
      <c r="O80" s="6" t="e">
        <f t="shared" si="31"/>
        <v>#VALUE!</v>
      </c>
      <c r="P80">
        <f t="shared" si="32"/>
        <v>7.9571505955065804</v>
      </c>
      <c r="Q80">
        <f t="shared" si="33"/>
        <v>1751.7573069869118</v>
      </c>
      <c r="R80">
        <f t="shared" si="34"/>
        <v>13.837757409559508</v>
      </c>
      <c r="S80">
        <f t="shared" si="35"/>
        <v>1107.7694373386164</v>
      </c>
      <c r="T80">
        <f t="shared" si="36"/>
        <v>1107.7694373386164</v>
      </c>
      <c r="V80" s="4">
        <f t="shared" si="37"/>
        <v>0.99627194821782494</v>
      </c>
      <c r="W80">
        <v>313.14999999999998</v>
      </c>
      <c r="X80">
        <f t="shared" si="38"/>
        <v>1.9073334166666699E-2</v>
      </c>
      <c r="Y80">
        <v>2E-3</v>
      </c>
      <c r="Z80">
        <f t="shared" si="39"/>
        <v>7.2765497523200454E-2</v>
      </c>
      <c r="AB80">
        <f t="shared" si="40"/>
        <v>9.6050578527680491E-5</v>
      </c>
      <c r="AC80">
        <f t="shared" si="41"/>
        <v>7.4758732502535957E-9</v>
      </c>
      <c r="AD80">
        <v>0</v>
      </c>
      <c r="AE80" s="11">
        <f t="shared" si="42"/>
        <v>2.00971376990815E-9</v>
      </c>
      <c r="AF80" s="11">
        <f t="shared" si="43"/>
        <v>9.4855870201617453E-9</v>
      </c>
      <c r="AG80" s="15">
        <f t="shared" si="44"/>
        <v>1.097002469958351E-3</v>
      </c>
      <c r="AI80">
        <f t="shared" si="45"/>
        <v>1.4844452028445591E-3</v>
      </c>
      <c r="AJ80">
        <f t="shared" si="46"/>
        <v>1.1553833775415268E-7</v>
      </c>
      <c r="AK80">
        <v>0</v>
      </c>
      <c r="AL80" s="11">
        <f t="shared" si="47"/>
        <v>6.4382194622451791E-7</v>
      </c>
      <c r="AM80" s="11">
        <f t="shared" si="48"/>
        <v>7.5936028397867056E-7</v>
      </c>
      <c r="AN80" s="15">
        <f t="shared" si="49"/>
        <v>2.2739189884214046E-2</v>
      </c>
      <c r="AO80" s="15"/>
      <c r="AP80" t="e">
        <f t="shared" si="50"/>
        <v>#VALUE!</v>
      </c>
      <c r="AQ80" t="e">
        <f t="shared" si="51"/>
        <v>#VALUE!</v>
      </c>
      <c r="AR80">
        <v>0</v>
      </c>
      <c r="AS80" s="11" t="e">
        <f t="shared" si="52"/>
        <v>#VALUE!</v>
      </c>
      <c r="AT80" s="11" t="e">
        <f t="shared" si="53"/>
        <v>#VALUE!</v>
      </c>
      <c r="AU80" s="15">
        <f t="shared" si="54"/>
        <v>1.5759424160826513E-2</v>
      </c>
      <c r="AW80">
        <f t="shared" si="55"/>
        <v>78.812974192989046</v>
      </c>
      <c r="AX80">
        <f t="shared" si="56"/>
        <v>15.215219993965075</v>
      </c>
      <c r="AY80" t="e">
        <f t="shared" si="57"/>
        <v>#VALUE!</v>
      </c>
    </row>
    <row r="81" spans="1:51" x14ac:dyDescent="0.3">
      <c r="A81" s="17">
        <v>44029</v>
      </c>
      <c r="B81">
        <v>6</v>
      </c>
      <c r="C81" t="s">
        <v>647</v>
      </c>
      <c r="D81" s="37">
        <v>1</v>
      </c>
      <c r="E81" s="2">
        <v>44032.619305555556</v>
      </c>
      <c r="F81">
        <v>46</v>
      </c>
      <c r="H81" s="51">
        <v>22.5</v>
      </c>
      <c r="I81" s="43">
        <v>30.16</v>
      </c>
      <c r="J81" s="43">
        <v>17.7</v>
      </c>
      <c r="K81" s="43">
        <v>9412</v>
      </c>
      <c r="L81" s="5" t="s">
        <v>92</v>
      </c>
      <c r="M81" s="6">
        <f t="shared" si="29"/>
        <v>9.1303784319875084E-2</v>
      </c>
      <c r="N81" s="6">
        <f t="shared" si="30"/>
        <v>251.48779398048833</v>
      </c>
      <c r="O81" s="6" t="e">
        <f t="shared" si="31"/>
        <v>#VALUE!</v>
      </c>
      <c r="P81">
        <f t="shared" si="32"/>
        <v>1.4608605491180013</v>
      </c>
      <c r="Q81">
        <f t="shared" si="33"/>
        <v>11065.462935141486</v>
      </c>
      <c r="R81">
        <f t="shared" si="34"/>
        <v>2.5404865278415447</v>
      </c>
      <c r="S81">
        <f t="shared" si="35"/>
        <v>6997.5341907591019</v>
      </c>
      <c r="T81">
        <f t="shared" si="36"/>
        <v>6997.5341907591001</v>
      </c>
      <c r="V81" s="4">
        <f t="shared" si="37"/>
        <v>0.99627194821782494</v>
      </c>
      <c r="W81">
        <v>313.14999999999998</v>
      </c>
      <c r="X81">
        <f t="shared" si="38"/>
        <v>1.9073334166666699E-2</v>
      </c>
      <c r="Y81">
        <v>2E-3</v>
      </c>
      <c r="Z81">
        <f t="shared" si="39"/>
        <v>7.2765497523200454E-2</v>
      </c>
      <c r="AB81">
        <f t="shared" si="40"/>
        <v>1.7634013483455503E-5</v>
      </c>
      <c r="AC81">
        <f t="shared" si="41"/>
        <v>1.3725024015090621E-9</v>
      </c>
      <c r="AD81">
        <v>0</v>
      </c>
      <c r="AE81" s="11">
        <f t="shared" si="42"/>
        <v>3.6896518750517855E-10</v>
      </c>
      <c r="AF81" s="11">
        <f t="shared" si="43"/>
        <v>1.7414675890142406E-9</v>
      </c>
      <c r="AG81" s="15">
        <f t="shared" si="44"/>
        <v>1.097002469958351E-3</v>
      </c>
      <c r="AI81">
        <f t="shared" si="45"/>
        <v>9.3769115766261686E-3</v>
      </c>
      <c r="AJ81">
        <f t="shared" si="46"/>
        <v>7.2983009056515783E-7</v>
      </c>
      <c r="AK81">
        <v>0</v>
      </c>
      <c r="AL81" s="11">
        <f t="shared" si="47"/>
        <v>4.0668806428625259E-6</v>
      </c>
      <c r="AM81" s="11">
        <f t="shared" si="48"/>
        <v>4.7967107334276839E-6</v>
      </c>
      <c r="AN81" s="15">
        <f t="shared" si="49"/>
        <v>2.2739189884214046E-2</v>
      </c>
      <c r="AO81" s="15"/>
      <c r="AP81" t="e">
        <f t="shared" si="50"/>
        <v>#VALUE!</v>
      </c>
      <c r="AQ81" t="e">
        <f t="shared" si="51"/>
        <v>#VALUE!</v>
      </c>
      <c r="AR81">
        <v>0</v>
      </c>
      <c r="AS81" s="11" t="e">
        <f t="shared" si="52"/>
        <v>#VALUE!</v>
      </c>
      <c r="AT81" s="11" t="e">
        <f t="shared" si="53"/>
        <v>#VALUE!</v>
      </c>
      <c r="AU81" s="15">
        <f t="shared" si="54"/>
        <v>1.5759424160826513E-2</v>
      </c>
      <c r="AW81">
        <f t="shared" si="55"/>
        <v>78.81297419298906</v>
      </c>
      <c r="AX81">
        <f t="shared" si="56"/>
        <v>15.215219993965082</v>
      </c>
      <c r="AY81" t="e">
        <f t="shared" si="57"/>
        <v>#VALUE!</v>
      </c>
    </row>
    <row r="82" spans="1:51" x14ac:dyDescent="0.3">
      <c r="A82" s="17">
        <v>44029</v>
      </c>
      <c r="B82">
        <v>6</v>
      </c>
      <c r="C82" t="s">
        <v>647</v>
      </c>
      <c r="D82" s="37">
        <v>2</v>
      </c>
      <c r="E82" s="2">
        <v>44032.555543981478</v>
      </c>
      <c r="F82">
        <v>2</v>
      </c>
      <c r="H82" s="51">
        <v>22.5</v>
      </c>
      <c r="I82" s="43">
        <v>30.16</v>
      </c>
      <c r="J82" s="43">
        <v>7.38</v>
      </c>
      <c r="K82" s="43">
        <v>8566</v>
      </c>
      <c r="L82" s="5" t="s">
        <v>92</v>
      </c>
      <c r="M82" s="6">
        <f t="shared" si="29"/>
        <v>3.8069035496083509E-2</v>
      </c>
      <c r="N82" s="6">
        <f t="shared" si="30"/>
        <v>228.88275002516602</v>
      </c>
      <c r="O82" s="6" t="e">
        <f t="shared" si="31"/>
        <v>#VALUE!</v>
      </c>
      <c r="P82">
        <f t="shared" si="32"/>
        <v>0.60910456793733614</v>
      </c>
      <c r="Q82">
        <f t="shared" si="33"/>
        <v>10070.841001107305</v>
      </c>
      <c r="R82">
        <f t="shared" si="34"/>
        <v>1.0592537048288473</v>
      </c>
      <c r="S82">
        <f t="shared" si="35"/>
        <v>6368.5590605654952</v>
      </c>
      <c r="T82">
        <f t="shared" si="36"/>
        <v>6368.5590605654952</v>
      </c>
      <c r="V82" s="4">
        <f t="shared" si="37"/>
        <v>0.99627194821782494</v>
      </c>
      <c r="W82">
        <v>313.14999999999998</v>
      </c>
      <c r="X82">
        <f t="shared" si="38"/>
        <v>1.9073334166666699E-2</v>
      </c>
      <c r="Y82">
        <v>2E-3</v>
      </c>
      <c r="Z82">
        <f t="shared" si="39"/>
        <v>7.2765497523200454E-2</v>
      </c>
      <c r="AB82">
        <f t="shared" si="40"/>
        <v>7.3524869778475479E-6</v>
      </c>
      <c r="AC82">
        <f t="shared" si="41"/>
        <v>5.7226371317157501E-10</v>
      </c>
      <c r="AD82">
        <v>0</v>
      </c>
      <c r="AE82" s="11">
        <f t="shared" si="42"/>
        <v>1.5383972224792189E-10</v>
      </c>
      <c r="AF82" s="11">
        <f t="shared" si="43"/>
        <v>7.261034354194969E-10</v>
      </c>
      <c r="AG82" s="15">
        <f t="shared" si="44"/>
        <v>1.097002469958351E-3</v>
      </c>
      <c r="AI82">
        <f t="shared" si="45"/>
        <v>8.5340655084338891E-3</v>
      </c>
      <c r="AJ82">
        <f t="shared" si="46"/>
        <v>6.6422912832353813E-7</v>
      </c>
      <c r="AK82">
        <v>0</v>
      </c>
      <c r="AL82" s="11">
        <f t="shared" si="47"/>
        <v>3.7013280478920945E-6</v>
      </c>
      <c r="AM82" s="11">
        <f t="shared" si="48"/>
        <v>4.3655571762156324E-6</v>
      </c>
      <c r="AN82" s="15">
        <f t="shared" si="49"/>
        <v>2.2739189884214046E-2</v>
      </c>
      <c r="AO82" s="15"/>
      <c r="AP82" t="e">
        <f t="shared" si="50"/>
        <v>#VALUE!</v>
      </c>
      <c r="AQ82" t="e">
        <f t="shared" si="51"/>
        <v>#VALUE!</v>
      </c>
      <c r="AR82">
        <v>0</v>
      </c>
      <c r="AS82" s="11" t="e">
        <f t="shared" si="52"/>
        <v>#VALUE!</v>
      </c>
      <c r="AT82" s="11" t="e">
        <f t="shared" si="53"/>
        <v>#VALUE!</v>
      </c>
      <c r="AU82" s="15">
        <f t="shared" si="54"/>
        <v>1.5759424160826513E-2</v>
      </c>
      <c r="AW82">
        <f t="shared" si="55"/>
        <v>78.812974192989046</v>
      </c>
      <c r="AX82">
        <f t="shared" si="56"/>
        <v>15.215219993965073</v>
      </c>
      <c r="AY82" t="e">
        <f t="shared" si="57"/>
        <v>#VALUE!</v>
      </c>
    </row>
    <row r="83" spans="1:51" x14ac:dyDescent="0.3">
      <c r="A83" s="17">
        <v>44029</v>
      </c>
      <c r="B83">
        <v>9</v>
      </c>
      <c r="C83" t="s">
        <v>647</v>
      </c>
      <c r="D83" s="37">
        <v>1</v>
      </c>
      <c r="E83" s="2">
        <v>44032.598067129627</v>
      </c>
      <c r="F83">
        <v>80</v>
      </c>
      <c r="H83" s="51">
        <v>22.5</v>
      </c>
      <c r="I83" s="43">
        <v>30.16</v>
      </c>
      <c r="J83" s="43">
        <v>9585.83</v>
      </c>
      <c r="K83" s="43">
        <v>11761</v>
      </c>
      <c r="L83" s="5" t="s">
        <v>92</v>
      </c>
      <c r="M83" s="6">
        <f t="shared" si="29"/>
        <v>49.447601968756395</v>
      </c>
      <c r="N83" s="6">
        <f t="shared" si="30"/>
        <v>314.2528628351597</v>
      </c>
      <c r="O83" s="6" t="e">
        <f t="shared" si="31"/>
        <v>#VALUE!</v>
      </c>
      <c r="P83">
        <f t="shared" si="32"/>
        <v>791.16163150010232</v>
      </c>
      <c r="Q83">
        <f t="shared" si="33"/>
        <v>13827.125964747027</v>
      </c>
      <c r="R83">
        <f t="shared" si="34"/>
        <v>1375.8571736259501</v>
      </c>
      <c r="S83">
        <f t="shared" si="35"/>
        <v>8743.9438607647462</v>
      </c>
      <c r="T83">
        <f t="shared" si="36"/>
        <v>8743.9438607647444</v>
      </c>
      <c r="V83" s="4">
        <f t="shared" si="37"/>
        <v>0.99627194821782494</v>
      </c>
      <c r="W83">
        <v>313.14999999999998</v>
      </c>
      <c r="X83">
        <f t="shared" si="38"/>
        <v>1.9073334166666699E-2</v>
      </c>
      <c r="Y83">
        <v>2E-3</v>
      </c>
      <c r="Z83">
        <f t="shared" si="39"/>
        <v>7.2765497523200454E-2</v>
      </c>
      <c r="AB83">
        <f t="shared" si="40"/>
        <v>9.5500935293848736E-3</v>
      </c>
      <c r="AC83">
        <f t="shared" si="41"/>
        <v>7.4330930482811364E-7</v>
      </c>
      <c r="AD83">
        <v>0</v>
      </c>
      <c r="AE83" s="11">
        <f t="shared" si="42"/>
        <v>1.9982133126230316E-7</v>
      </c>
      <c r="AF83" s="11">
        <f t="shared" si="43"/>
        <v>9.4313063609041683E-7</v>
      </c>
      <c r="AG83" s="15">
        <f t="shared" si="44"/>
        <v>1.097002469958351E-3</v>
      </c>
      <c r="AI83">
        <f t="shared" si="45"/>
        <v>1.171715438298984E-2</v>
      </c>
      <c r="AJ83">
        <f t="shared" si="46"/>
        <v>9.1197744317220776E-7</v>
      </c>
      <c r="AK83">
        <v>0</v>
      </c>
      <c r="AL83" s="11">
        <f t="shared" si="47"/>
        <v>5.0818724225144672E-6</v>
      </c>
      <c r="AM83" s="11">
        <f t="shared" si="48"/>
        <v>5.9938498656866753E-6</v>
      </c>
      <c r="AN83" s="15">
        <f t="shared" si="49"/>
        <v>2.2739189884214046E-2</v>
      </c>
      <c r="AO83" s="15"/>
      <c r="AP83" t="e">
        <f t="shared" si="50"/>
        <v>#VALUE!</v>
      </c>
      <c r="AQ83" t="e">
        <f t="shared" si="51"/>
        <v>#VALUE!</v>
      </c>
      <c r="AR83">
        <v>0</v>
      </c>
      <c r="AS83" s="11" t="e">
        <f t="shared" si="52"/>
        <v>#VALUE!</v>
      </c>
      <c r="AT83" s="11" t="e">
        <f t="shared" si="53"/>
        <v>#VALUE!</v>
      </c>
      <c r="AU83" s="15">
        <f t="shared" si="54"/>
        <v>1.5759424160826513E-2</v>
      </c>
      <c r="AW83">
        <f t="shared" si="55"/>
        <v>78.812974192989046</v>
      </c>
      <c r="AX83">
        <f t="shared" si="56"/>
        <v>15.21521999396508</v>
      </c>
      <c r="AY83" t="e">
        <f t="shared" si="57"/>
        <v>#VALUE!</v>
      </c>
    </row>
    <row r="84" spans="1:51" x14ac:dyDescent="0.3">
      <c r="A84" s="17">
        <v>44029</v>
      </c>
      <c r="B84">
        <v>9</v>
      </c>
      <c r="C84" t="s">
        <v>647</v>
      </c>
      <c r="D84" s="37">
        <v>2</v>
      </c>
      <c r="E84" s="2">
        <v>44032.640543981484</v>
      </c>
      <c r="F84">
        <v>136</v>
      </c>
      <c r="H84" s="51">
        <v>22.5</v>
      </c>
      <c r="I84" s="43">
        <v>30.16</v>
      </c>
      <c r="J84" s="43">
        <v>9724.8799999999992</v>
      </c>
      <c r="K84" s="43">
        <v>10616</v>
      </c>
      <c r="L84" s="5" t="s">
        <v>92</v>
      </c>
      <c r="M84" s="6">
        <f t="shared" si="29"/>
        <v>50.164878308286262</v>
      </c>
      <c r="N84" s="6">
        <f t="shared" si="30"/>
        <v>283.65856575614794</v>
      </c>
      <c r="O84" s="6" t="e">
        <f t="shared" si="31"/>
        <v>#VALUE!</v>
      </c>
      <c r="P84">
        <f t="shared" si="32"/>
        <v>802.63805293258019</v>
      </c>
      <c r="Q84">
        <f t="shared" si="33"/>
        <v>12480.976893270508</v>
      </c>
      <c r="R84">
        <f t="shared" si="34"/>
        <v>1395.8150635522984</v>
      </c>
      <c r="S84">
        <f t="shared" si="35"/>
        <v>7892.6713736823867</v>
      </c>
      <c r="T84">
        <f t="shared" si="36"/>
        <v>7892.6713736823858</v>
      </c>
      <c r="V84" s="4">
        <f t="shared" si="37"/>
        <v>0.99627194821782494</v>
      </c>
      <c r="W84">
        <v>313.14999999999998</v>
      </c>
      <c r="X84">
        <f t="shared" si="38"/>
        <v>1.9073334166666699E-2</v>
      </c>
      <c r="Y84">
        <v>2E-3</v>
      </c>
      <c r="Z84">
        <f t="shared" si="39"/>
        <v>7.2765497523200454E-2</v>
      </c>
      <c r="AB84">
        <f t="shared" si="40"/>
        <v>9.6886251437845617E-3</v>
      </c>
      <c r="AC84">
        <f t="shared" si="41"/>
        <v>7.5409159064335858E-7</v>
      </c>
      <c r="AD84">
        <v>0</v>
      </c>
      <c r="AE84" s="11">
        <f t="shared" si="42"/>
        <v>2.0271989676075483E-7</v>
      </c>
      <c r="AF84" s="11">
        <f t="shared" si="43"/>
        <v>9.5681148740411343E-7</v>
      </c>
      <c r="AG84" s="15">
        <f t="shared" si="44"/>
        <v>1.097002469958351E-3</v>
      </c>
      <c r="AI84">
        <f t="shared" si="45"/>
        <v>1.0576423002280431E-2</v>
      </c>
      <c r="AJ84">
        <f t="shared" si="46"/>
        <v>8.2319127087119795E-7</v>
      </c>
      <c r="AK84">
        <v>0</v>
      </c>
      <c r="AL84" s="11">
        <f t="shared" si="47"/>
        <v>4.5871233430332106E-6</v>
      </c>
      <c r="AM84" s="11">
        <f t="shared" si="48"/>
        <v>5.4103146139044085E-6</v>
      </c>
      <c r="AN84" s="15">
        <f t="shared" si="49"/>
        <v>2.2739189884214046E-2</v>
      </c>
      <c r="AO84" s="15"/>
      <c r="AP84" t="e">
        <f t="shared" si="50"/>
        <v>#VALUE!</v>
      </c>
      <c r="AQ84" t="e">
        <f t="shared" si="51"/>
        <v>#VALUE!</v>
      </c>
      <c r="AR84">
        <v>0</v>
      </c>
      <c r="AS84" s="11" t="e">
        <f t="shared" si="52"/>
        <v>#VALUE!</v>
      </c>
      <c r="AT84" s="11" t="e">
        <f t="shared" si="53"/>
        <v>#VALUE!</v>
      </c>
      <c r="AU84" s="15">
        <f t="shared" si="54"/>
        <v>1.5759424160826513E-2</v>
      </c>
      <c r="AW84">
        <f t="shared" si="55"/>
        <v>78.81297419298906</v>
      </c>
      <c r="AX84">
        <f t="shared" si="56"/>
        <v>15.215219993965073</v>
      </c>
      <c r="AY84" t="e">
        <f t="shared" si="57"/>
        <v>#VALUE!</v>
      </c>
    </row>
    <row r="85" spans="1:51" x14ac:dyDescent="0.3">
      <c r="A85" s="52">
        <v>44029</v>
      </c>
      <c r="B85" s="4">
        <v>11</v>
      </c>
      <c r="C85" s="4" t="s">
        <v>647</v>
      </c>
      <c r="D85" s="4">
        <v>1</v>
      </c>
      <c r="E85" s="53">
        <v>44032.576793981483</v>
      </c>
      <c r="F85" s="4">
        <v>149</v>
      </c>
      <c r="H85" s="51">
        <v>22.5</v>
      </c>
      <c r="I85" s="43">
        <v>30.16</v>
      </c>
      <c r="J85" s="43">
        <v>35655.129999999997</v>
      </c>
      <c r="K85" s="43">
        <v>14610</v>
      </c>
      <c r="L85" s="5" t="s">
        <v>92</v>
      </c>
      <c r="M85" s="6">
        <f t="shared" si="29"/>
        <v>183.92363273542981</v>
      </c>
      <c r="N85" s="6">
        <f t="shared" si="30"/>
        <v>390.37788674616809</v>
      </c>
      <c r="O85" s="6" t="e">
        <f t="shared" si="31"/>
        <v>#VALUE!</v>
      </c>
      <c r="P85">
        <f t="shared" si="32"/>
        <v>2942.7781237668769</v>
      </c>
      <c r="Q85">
        <f t="shared" si="33"/>
        <v>17176.627016831397</v>
      </c>
      <c r="R85">
        <f t="shared" si="34"/>
        <v>5117.5919442620843</v>
      </c>
      <c r="S85">
        <f t="shared" si="35"/>
        <v>10862.088241286703</v>
      </c>
      <c r="T85">
        <f t="shared" si="36"/>
        <v>10862.088241286703</v>
      </c>
      <c r="V85" s="4">
        <f t="shared" si="37"/>
        <v>0.99627194821782494</v>
      </c>
      <c r="W85">
        <v>313.14999999999998</v>
      </c>
      <c r="X85">
        <f t="shared" si="38"/>
        <v>1.9073334166666699E-2</v>
      </c>
      <c r="Y85">
        <v>2E-3</v>
      </c>
      <c r="Z85">
        <f t="shared" si="39"/>
        <v>7.2765497523200454E-2</v>
      </c>
      <c r="AB85">
        <f t="shared" si="40"/>
        <v>3.5522205829059815E-2</v>
      </c>
      <c r="AC85">
        <f t="shared" si="41"/>
        <v>2.7647882232269942E-6</v>
      </c>
      <c r="AD85">
        <v>0</v>
      </c>
      <c r="AE85" s="11">
        <f t="shared" si="42"/>
        <v>7.4324868508313643E-7</v>
      </c>
      <c r="AF85" s="11">
        <f t="shared" si="43"/>
        <v>3.5080369083101307E-6</v>
      </c>
      <c r="AG85" s="15">
        <f t="shared" si="44"/>
        <v>1.097002469958351E-3</v>
      </c>
      <c r="AI85">
        <f t="shared" si="45"/>
        <v>1.4555533163462421E-2</v>
      </c>
      <c r="AJ85">
        <f t="shared" si="46"/>
        <v>1.1328960500591748E-6</v>
      </c>
      <c r="AK85">
        <v>0</v>
      </c>
      <c r="AL85" s="11">
        <f t="shared" si="47"/>
        <v>6.3129118351276555E-6</v>
      </c>
      <c r="AM85" s="11">
        <f t="shared" si="48"/>
        <v>7.4458078851868305E-6</v>
      </c>
      <c r="AN85" s="15">
        <f t="shared" si="49"/>
        <v>2.2739189884214046E-2</v>
      </c>
      <c r="AO85" s="15"/>
      <c r="AP85" t="e">
        <f t="shared" si="50"/>
        <v>#VALUE!</v>
      </c>
      <c r="AQ85" t="e">
        <f t="shared" si="51"/>
        <v>#VALUE!</v>
      </c>
      <c r="AR85">
        <v>0</v>
      </c>
      <c r="AS85" s="11" t="e">
        <f t="shared" si="52"/>
        <v>#VALUE!</v>
      </c>
      <c r="AT85" s="11" t="e">
        <f t="shared" si="53"/>
        <v>#VALUE!</v>
      </c>
      <c r="AU85" s="15">
        <f t="shared" si="54"/>
        <v>1.5759424160826513E-2</v>
      </c>
      <c r="AW85">
        <f t="shared" si="55"/>
        <v>78.81297419298906</v>
      </c>
      <c r="AX85">
        <f t="shared" si="56"/>
        <v>15.21521999396508</v>
      </c>
      <c r="AY85" t="e">
        <f t="shared" si="57"/>
        <v>#VALUE!</v>
      </c>
    </row>
    <row r="86" spans="1:51" x14ac:dyDescent="0.3">
      <c r="A86" s="52">
        <v>44029</v>
      </c>
      <c r="B86" s="4">
        <v>11</v>
      </c>
      <c r="C86" s="4" t="s">
        <v>647</v>
      </c>
      <c r="D86" s="4">
        <v>2</v>
      </c>
      <c r="E86" s="53">
        <v>44032.470590277779</v>
      </c>
      <c r="F86" s="4">
        <v>39</v>
      </c>
      <c r="H86" s="51">
        <v>22.5</v>
      </c>
      <c r="I86" s="43">
        <v>30.16</v>
      </c>
      <c r="J86" s="43">
        <v>26924.62</v>
      </c>
      <c r="K86" s="43">
        <v>15559</v>
      </c>
      <c r="L86" s="5" t="s">
        <v>92</v>
      </c>
      <c r="M86" s="6">
        <f t="shared" si="29"/>
        <v>138.8881184957398</v>
      </c>
      <c r="N86" s="6">
        <f t="shared" si="30"/>
        <v>415.73508144309585</v>
      </c>
      <c r="O86" s="6" t="e">
        <f t="shared" si="31"/>
        <v>#VALUE!</v>
      </c>
      <c r="P86">
        <f t="shared" si="32"/>
        <v>2222.2098959318369</v>
      </c>
      <c r="Q86">
        <f t="shared" si="33"/>
        <v>18292.343583496218</v>
      </c>
      <c r="R86">
        <f t="shared" si="34"/>
        <v>3864.4991173589269</v>
      </c>
      <c r="S86">
        <f t="shared" si="35"/>
        <v>11567.640721846668</v>
      </c>
      <c r="T86">
        <f t="shared" si="36"/>
        <v>11567.640721846668</v>
      </c>
      <c r="V86" s="4">
        <f t="shared" si="37"/>
        <v>0.99627194821782494</v>
      </c>
      <c r="W86">
        <v>313.14999999999998</v>
      </c>
      <c r="X86">
        <f t="shared" si="38"/>
        <v>1.9073334166666699E-2</v>
      </c>
      <c r="Y86">
        <v>2E-3</v>
      </c>
      <c r="Z86">
        <f t="shared" si="39"/>
        <v>7.2765497523200454E-2</v>
      </c>
      <c r="AB86">
        <f t="shared" si="40"/>
        <v>2.6824243622424613E-2</v>
      </c>
      <c r="AC86">
        <f t="shared" si="41"/>
        <v>2.0878025768202779E-6</v>
      </c>
      <c r="AD86">
        <v>0</v>
      </c>
      <c r="AE86" s="11">
        <f t="shared" si="42"/>
        <v>5.612569190285695E-7</v>
      </c>
      <c r="AF86" s="11">
        <f t="shared" si="43"/>
        <v>2.6490594958488472E-6</v>
      </c>
      <c r="AG86" s="15">
        <f t="shared" si="44"/>
        <v>1.097002469958351E-3</v>
      </c>
      <c r="AI86">
        <f t="shared" si="45"/>
        <v>1.5500995242321139E-2</v>
      </c>
      <c r="AJ86">
        <f t="shared" si="46"/>
        <v>1.2064838906824574E-6</v>
      </c>
      <c r="AK86">
        <v>0</v>
      </c>
      <c r="AL86" s="11">
        <f t="shared" si="47"/>
        <v>6.7229702424881045E-6</v>
      </c>
      <c r="AM86" s="11">
        <f t="shared" si="48"/>
        <v>7.9294541331705624E-6</v>
      </c>
      <c r="AN86" s="15">
        <f t="shared" si="49"/>
        <v>2.2739189884214046E-2</v>
      </c>
      <c r="AO86" s="15"/>
      <c r="AP86" t="e">
        <f t="shared" si="50"/>
        <v>#VALUE!</v>
      </c>
      <c r="AQ86" t="e">
        <f t="shared" si="51"/>
        <v>#VALUE!</v>
      </c>
      <c r="AR86">
        <v>0</v>
      </c>
      <c r="AS86" s="11" t="e">
        <f t="shared" si="52"/>
        <v>#VALUE!</v>
      </c>
      <c r="AT86" s="11" t="e">
        <f t="shared" si="53"/>
        <v>#VALUE!</v>
      </c>
      <c r="AU86" s="15">
        <f t="shared" si="54"/>
        <v>1.5759424160826513E-2</v>
      </c>
      <c r="AW86">
        <f t="shared" si="55"/>
        <v>78.812974192989046</v>
      </c>
      <c r="AX86">
        <f t="shared" si="56"/>
        <v>15.21521999396508</v>
      </c>
      <c r="AY86" t="e">
        <f t="shared" si="57"/>
        <v>#VALUE!</v>
      </c>
    </row>
    <row r="87" spans="1:51" x14ac:dyDescent="0.3">
      <c r="A87" s="17">
        <v>44032</v>
      </c>
      <c r="B87">
        <v>0.1</v>
      </c>
      <c r="C87" t="s">
        <v>91</v>
      </c>
      <c r="D87" s="37">
        <v>1</v>
      </c>
      <c r="E87" s="2">
        <v>44033.526944444442</v>
      </c>
      <c r="F87">
        <v>41</v>
      </c>
      <c r="H87" s="43">
        <v>22.4</v>
      </c>
      <c r="I87" s="43">
        <v>30.2</v>
      </c>
      <c r="J87" s="43">
        <v>123.18</v>
      </c>
      <c r="K87" s="43">
        <v>316</v>
      </c>
      <c r="L87" s="5" t="s">
        <v>92</v>
      </c>
      <c r="M87" s="6">
        <f t="shared" si="29"/>
        <v>0.63653097427729899</v>
      </c>
      <c r="N87" s="6">
        <f t="shared" si="30"/>
        <v>8.4583549365299202</v>
      </c>
      <c r="O87" s="6" t="e">
        <f t="shared" si="31"/>
        <v>#VALUE!</v>
      </c>
      <c r="P87">
        <f t="shared" si="32"/>
        <v>10.184495588436784</v>
      </c>
      <c r="Q87">
        <f t="shared" si="33"/>
        <v>372.16761720731648</v>
      </c>
      <c r="R87">
        <f t="shared" si="34"/>
        <v>17.677616273626448</v>
      </c>
      <c r="S87">
        <f t="shared" si="35"/>
        <v>234.90381288023752</v>
      </c>
      <c r="T87">
        <f t="shared" si="36"/>
        <v>234.90381288023752</v>
      </c>
      <c r="V87" s="4">
        <f t="shared" si="37"/>
        <v>0.99802571672136664</v>
      </c>
      <c r="W87">
        <v>313.14999999999998</v>
      </c>
      <c r="X87">
        <f t="shared" si="38"/>
        <v>1.9073334166666699E-2</v>
      </c>
      <c r="Y87">
        <v>2E-3</v>
      </c>
      <c r="Z87">
        <f t="shared" si="39"/>
        <v>7.2765497523200454E-2</v>
      </c>
      <c r="AB87">
        <f t="shared" si="40"/>
        <v>1.2293680778573793E-4</v>
      </c>
      <c r="AC87">
        <f t="shared" si="41"/>
        <v>9.5685003347700348E-9</v>
      </c>
      <c r="AD87">
        <v>0</v>
      </c>
      <c r="AE87" s="11">
        <f t="shared" si="42"/>
        <v>2.5722676450548123E-9</v>
      </c>
      <c r="AF87" s="11">
        <f t="shared" si="43"/>
        <v>1.2140767979824848E-8</v>
      </c>
      <c r="AG87" s="15">
        <f t="shared" si="44"/>
        <v>1.097002469958351E-3</v>
      </c>
      <c r="AI87">
        <f t="shared" si="45"/>
        <v>3.1537612648395186E-4</v>
      </c>
      <c r="AJ87">
        <f t="shared" si="46"/>
        <v>2.4546566859777003E-8</v>
      </c>
      <c r="AK87">
        <v>0</v>
      </c>
      <c r="AL87" s="11">
        <f t="shared" si="47"/>
        <v>1.3678246334493307E-7</v>
      </c>
      <c r="AM87" s="11">
        <f t="shared" si="48"/>
        <v>1.6132903020471008E-7</v>
      </c>
      <c r="AN87" s="15">
        <f t="shared" si="49"/>
        <v>2.2739189884214046E-2</v>
      </c>
      <c r="AO87" s="15"/>
      <c r="AP87" t="e">
        <f t="shared" si="50"/>
        <v>#VALUE!</v>
      </c>
      <c r="AQ87" t="e">
        <f t="shared" si="51"/>
        <v>#VALUE!</v>
      </c>
      <c r="AR87">
        <v>0</v>
      </c>
      <c r="AS87" s="11" t="e">
        <f t="shared" si="52"/>
        <v>#VALUE!</v>
      </c>
      <c r="AT87" s="11" t="e">
        <f t="shared" si="53"/>
        <v>#VALUE!</v>
      </c>
      <c r="AU87" s="15">
        <f t="shared" si="54"/>
        <v>1.5759424160826513E-2</v>
      </c>
      <c r="AW87">
        <f t="shared" si="55"/>
        <v>78.81297419298906</v>
      </c>
      <c r="AX87">
        <f t="shared" si="56"/>
        <v>15.21521999396508</v>
      </c>
      <c r="AY87" t="e">
        <f t="shared" si="57"/>
        <v>#VALUE!</v>
      </c>
    </row>
    <row r="88" spans="1:51" x14ac:dyDescent="0.3">
      <c r="A88" s="17">
        <v>44032</v>
      </c>
      <c r="B88">
        <v>0.1</v>
      </c>
      <c r="C88" t="s">
        <v>91</v>
      </c>
      <c r="D88" s="37">
        <v>2</v>
      </c>
      <c r="E88" s="2">
        <v>44033.548263888886</v>
      </c>
      <c r="F88">
        <v>96</v>
      </c>
      <c r="H88" s="43">
        <v>22.4</v>
      </c>
      <c r="I88" s="43">
        <v>30.2</v>
      </c>
      <c r="J88" s="43">
        <v>125.7</v>
      </c>
      <c r="K88" s="43">
        <v>276</v>
      </c>
      <c r="L88" s="5" t="s">
        <v>92</v>
      </c>
      <c r="M88" s="6">
        <f t="shared" si="29"/>
        <v>0.64955303999558756</v>
      </c>
      <c r="N88" s="6">
        <f t="shared" si="30"/>
        <v>7.3876770964628413</v>
      </c>
      <c r="O88" s="6" t="e">
        <f t="shared" si="31"/>
        <v>#VALUE!</v>
      </c>
      <c r="P88">
        <f t="shared" si="32"/>
        <v>10.392848639929401</v>
      </c>
      <c r="Q88">
        <f t="shared" si="33"/>
        <v>325.05779224436503</v>
      </c>
      <c r="R88">
        <f t="shared" si="34"/>
        <v>18.039262588040632</v>
      </c>
      <c r="S88">
        <f t="shared" si="35"/>
        <v>205.16915302197961</v>
      </c>
      <c r="T88">
        <f t="shared" si="36"/>
        <v>205.16915302197961</v>
      </c>
      <c r="V88" s="4">
        <f t="shared" si="37"/>
        <v>0.99802571672136664</v>
      </c>
      <c r="W88">
        <v>313.14999999999998</v>
      </c>
      <c r="X88">
        <f t="shared" si="38"/>
        <v>1.9073334166666699E-2</v>
      </c>
      <c r="Y88">
        <v>2E-3</v>
      </c>
      <c r="Z88">
        <f t="shared" si="39"/>
        <v>7.2765497523200454E-2</v>
      </c>
      <c r="AB88">
        <f t="shared" si="40"/>
        <v>1.2545183259187579E-4</v>
      </c>
      <c r="AC88">
        <f t="shared" si="41"/>
        <v>9.764251437575852E-9</v>
      </c>
      <c r="AD88">
        <v>0</v>
      </c>
      <c r="AE88" s="11">
        <f t="shared" si="42"/>
        <v>2.6248907532342095E-9</v>
      </c>
      <c r="AF88" s="11">
        <f t="shared" si="43"/>
        <v>1.2389142190810061E-8</v>
      </c>
      <c r="AG88" s="15">
        <f t="shared" si="44"/>
        <v>1.097002469958351E-3</v>
      </c>
      <c r="AI88">
        <f t="shared" si="45"/>
        <v>2.7545509781509719E-4</v>
      </c>
      <c r="AJ88">
        <f t="shared" si="46"/>
        <v>2.1439406497779913E-8</v>
      </c>
      <c r="AK88">
        <v>0</v>
      </c>
      <c r="AL88" s="11">
        <f t="shared" si="47"/>
        <v>1.1946822747848584E-7</v>
      </c>
      <c r="AM88" s="11">
        <f t="shared" si="48"/>
        <v>1.4090763397626574E-7</v>
      </c>
      <c r="AN88" s="15">
        <f t="shared" si="49"/>
        <v>2.2739189884214046E-2</v>
      </c>
      <c r="AO88" s="15"/>
      <c r="AP88" t="e">
        <f t="shared" si="50"/>
        <v>#VALUE!</v>
      </c>
      <c r="AQ88" t="e">
        <f t="shared" si="51"/>
        <v>#VALUE!</v>
      </c>
      <c r="AR88">
        <v>0</v>
      </c>
      <c r="AS88" s="11" t="e">
        <f t="shared" si="52"/>
        <v>#VALUE!</v>
      </c>
      <c r="AT88" s="11" t="e">
        <f t="shared" si="53"/>
        <v>#VALUE!</v>
      </c>
      <c r="AU88" s="15">
        <f t="shared" si="54"/>
        <v>1.5759424160826513E-2</v>
      </c>
      <c r="AW88">
        <f t="shared" si="55"/>
        <v>78.812974192989046</v>
      </c>
      <c r="AX88">
        <f t="shared" si="56"/>
        <v>15.21521999396507</v>
      </c>
      <c r="AY88" t="e">
        <f t="shared" si="57"/>
        <v>#VALUE!</v>
      </c>
    </row>
    <row r="89" spans="1:51" x14ac:dyDescent="0.3">
      <c r="A89" s="17">
        <v>44032</v>
      </c>
      <c r="B89">
        <v>1.6</v>
      </c>
      <c r="C89" t="s">
        <v>91</v>
      </c>
      <c r="D89" s="37">
        <v>1</v>
      </c>
      <c r="E89" s="2">
        <v>44033.76090277778</v>
      </c>
      <c r="F89">
        <v>212</v>
      </c>
      <c r="H89" s="43">
        <v>22.4</v>
      </c>
      <c r="I89" s="43">
        <v>30.2</v>
      </c>
      <c r="J89" s="43">
        <v>102.72</v>
      </c>
      <c r="K89" s="43">
        <v>212</v>
      </c>
      <c r="L89" s="5" t="s">
        <v>92</v>
      </c>
      <c r="M89" s="6">
        <f t="shared" si="29"/>
        <v>0.530804202612146</v>
      </c>
      <c r="N89" s="6">
        <f t="shared" si="30"/>
        <v>5.6745925523555156</v>
      </c>
      <c r="O89" s="6" t="e">
        <f t="shared" si="31"/>
        <v>#VALUE!</v>
      </c>
      <c r="P89">
        <f t="shared" si="32"/>
        <v>8.4928672417943361</v>
      </c>
      <c r="Q89">
        <f t="shared" si="33"/>
        <v>249.68207230364268</v>
      </c>
      <c r="R89">
        <f t="shared" si="34"/>
        <v>14.741392625644652</v>
      </c>
      <c r="S89">
        <f t="shared" si="35"/>
        <v>157.59369724876694</v>
      </c>
      <c r="T89">
        <f t="shared" si="36"/>
        <v>157.59369724876694</v>
      </c>
      <c r="V89" s="4">
        <f t="shared" si="37"/>
        <v>0.99802571672136664</v>
      </c>
      <c r="W89">
        <v>313.14999999999998</v>
      </c>
      <c r="X89">
        <f t="shared" si="38"/>
        <v>1.9073334166666699E-2</v>
      </c>
      <c r="Y89">
        <v>2E-3</v>
      </c>
      <c r="Z89">
        <f t="shared" si="39"/>
        <v>7.2765497523200454E-2</v>
      </c>
      <c r="AB89">
        <f t="shared" si="40"/>
        <v>1.0251720162161877E-4</v>
      </c>
      <c r="AC89">
        <f t="shared" si="41"/>
        <v>7.9791878096085235E-9</v>
      </c>
      <c r="AD89">
        <v>0</v>
      </c>
      <c r="AE89" s="11">
        <f t="shared" si="42"/>
        <v>2.1450181238839935E-9</v>
      </c>
      <c r="AF89" s="11">
        <f t="shared" si="43"/>
        <v>1.0124205933492516E-8</v>
      </c>
      <c r="AG89" s="15">
        <f t="shared" si="44"/>
        <v>1.097002469958351E-3</v>
      </c>
      <c r="AI89">
        <f t="shared" si="45"/>
        <v>2.1158145194492974E-4</v>
      </c>
      <c r="AJ89">
        <f t="shared" si="46"/>
        <v>1.6467949918584572E-8</v>
      </c>
      <c r="AK89">
        <v>0</v>
      </c>
      <c r="AL89" s="11">
        <f t="shared" si="47"/>
        <v>9.176545009217028E-8</v>
      </c>
      <c r="AM89" s="11">
        <f t="shared" si="48"/>
        <v>1.0823340001075485E-7</v>
      </c>
      <c r="AN89" s="15">
        <f t="shared" si="49"/>
        <v>2.2739189884214046E-2</v>
      </c>
      <c r="AO89" s="15"/>
      <c r="AP89" t="e">
        <f t="shared" si="50"/>
        <v>#VALUE!</v>
      </c>
      <c r="AQ89" t="e">
        <f t="shared" si="51"/>
        <v>#VALUE!</v>
      </c>
      <c r="AR89">
        <v>0</v>
      </c>
      <c r="AS89" s="11" t="e">
        <f t="shared" si="52"/>
        <v>#VALUE!</v>
      </c>
      <c r="AT89" s="11" t="e">
        <f t="shared" si="53"/>
        <v>#VALUE!</v>
      </c>
      <c r="AU89" s="15">
        <f t="shared" si="54"/>
        <v>1.5759424160826513E-2</v>
      </c>
      <c r="AW89">
        <f t="shared" si="55"/>
        <v>78.812974192989046</v>
      </c>
      <c r="AX89">
        <f t="shared" si="56"/>
        <v>15.215219993965079</v>
      </c>
      <c r="AY89" t="e">
        <f t="shared" si="57"/>
        <v>#VALUE!</v>
      </c>
    </row>
    <row r="90" spans="1:51" x14ac:dyDescent="0.3">
      <c r="A90" s="17">
        <v>44032</v>
      </c>
      <c r="B90">
        <v>1.6</v>
      </c>
      <c r="C90" t="s">
        <v>91</v>
      </c>
      <c r="D90" s="37">
        <v>2</v>
      </c>
      <c r="E90" s="2">
        <v>44033.803449074076</v>
      </c>
      <c r="F90" t="s">
        <v>233</v>
      </c>
      <c r="H90" s="43">
        <v>22.4</v>
      </c>
      <c r="I90" s="43">
        <v>30.2</v>
      </c>
      <c r="J90" s="43">
        <v>130.26</v>
      </c>
      <c r="K90" s="43">
        <v>107</v>
      </c>
      <c r="L90" s="5" t="s">
        <v>92</v>
      </c>
      <c r="M90" s="6">
        <f t="shared" si="29"/>
        <v>0.67311677796201452</v>
      </c>
      <c r="N90" s="6">
        <f t="shared" si="30"/>
        <v>2.8640632221794347</v>
      </c>
      <c r="O90" s="6" t="e">
        <f t="shared" si="31"/>
        <v>#VALUE!</v>
      </c>
      <c r="P90">
        <f t="shared" si="32"/>
        <v>10.769868447392232</v>
      </c>
      <c r="Q90">
        <f t="shared" si="33"/>
        <v>126.01878177589512</v>
      </c>
      <c r="R90">
        <f t="shared" si="34"/>
        <v>18.69367020459962</v>
      </c>
      <c r="S90">
        <f t="shared" si="35"/>
        <v>79.540215120839932</v>
      </c>
      <c r="T90">
        <f t="shared" si="36"/>
        <v>79.540215120839918</v>
      </c>
      <c r="V90" s="4">
        <f t="shared" si="37"/>
        <v>0.99802571672136664</v>
      </c>
      <c r="W90">
        <v>313.14999999999998</v>
      </c>
      <c r="X90">
        <f t="shared" si="38"/>
        <v>1.9073334166666699E-2</v>
      </c>
      <c r="Y90">
        <v>2E-3</v>
      </c>
      <c r="Z90">
        <f t="shared" si="39"/>
        <v>7.2765497523200454E-2</v>
      </c>
      <c r="AB90">
        <f t="shared" si="40"/>
        <v>1.3000282986012522E-4</v>
      </c>
      <c r="AC90">
        <f t="shared" si="41"/>
        <v>1.0118467718843519E-8</v>
      </c>
      <c r="AD90">
        <v>0</v>
      </c>
      <c r="AE90" s="11">
        <f t="shared" si="42"/>
        <v>2.7201135204159755E-9</v>
      </c>
      <c r="AF90" s="11">
        <f t="shared" si="43"/>
        <v>1.2838581239259495E-8</v>
      </c>
      <c r="AG90" s="15">
        <f t="shared" si="44"/>
        <v>1.097002469958351E-3</v>
      </c>
      <c r="AI90">
        <f t="shared" si="45"/>
        <v>1.0678875168918623E-4</v>
      </c>
      <c r="AJ90">
        <f t="shared" si="46"/>
        <v>8.3116539683422122E-9</v>
      </c>
      <c r="AK90">
        <v>0</v>
      </c>
      <c r="AL90" s="11">
        <f t="shared" si="47"/>
        <v>4.6315580942746315E-8</v>
      </c>
      <c r="AM90" s="11">
        <f t="shared" si="48"/>
        <v>5.4627234911088529E-8</v>
      </c>
      <c r="AN90" s="15">
        <f t="shared" si="49"/>
        <v>2.2739189884214046E-2</v>
      </c>
      <c r="AO90" s="15"/>
      <c r="AP90" t="e">
        <f t="shared" si="50"/>
        <v>#VALUE!</v>
      </c>
      <c r="AQ90" t="e">
        <f t="shared" si="51"/>
        <v>#VALUE!</v>
      </c>
      <c r="AR90">
        <v>0</v>
      </c>
      <c r="AS90" s="11" t="e">
        <f t="shared" si="52"/>
        <v>#VALUE!</v>
      </c>
      <c r="AT90" s="11" t="e">
        <f t="shared" si="53"/>
        <v>#VALUE!</v>
      </c>
      <c r="AU90" s="15">
        <f t="shared" si="54"/>
        <v>1.5759424160826513E-2</v>
      </c>
      <c r="AW90">
        <f t="shared" si="55"/>
        <v>78.812974192989046</v>
      </c>
      <c r="AX90">
        <f t="shared" si="56"/>
        <v>15.21521999396508</v>
      </c>
      <c r="AY90" t="e">
        <f t="shared" si="57"/>
        <v>#VALUE!</v>
      </c>
    </row>
    <row r="91" spans="1:51" x14ac:dyDescent="0.3">
      <c r="A91" s="17">
        <v>44032</v>
      </c>
      <c r="B91">
        <v>3.8</v>
      </c>
      <c r="C91" t="s">
        <v>91</v>
      </c>
      <c r="D91" s="37">
        <v>1</v>
      </c>
      <c r="E91" s="2">
        <v>44033.569571759261</v>
      </c>
      <c r="F91">
        <v>132</v>
      </c>
      <c r="H91" s="43">
        <v>22.4</v>
      </c>
      <c r="I91" s="43">
        <v>30.2</v>
      </c>
      <c r="J91" s="43">
        <v>81.17</v>
      </c>
      <c r="K91" s="43">
        <v>8060</v>
      </c>
      <c r="L91" s="5" t="s">
        <v>92</v>
      </c>
      <c r="M91" s="6">
        <f t="shared" si="29"/>
        <v>0.4194448707751936</v>
      </c>
      <c r="N91" s="6">
        <f t="shared" si="30"/>
        <v>215.74158477351631</v>
      </c>
      <c r="O91" s="6" t="e">
        <f t="shared" si="31"/>
        <v>#VALUE!</v>
      </c>
      <c r="P91">
        <f t="shared" si="32"/>
        <v>6.7111179324030976</v>
      </c>
      <c r="Q91">
        <f t="shared" si="33"/>
        <v>9492.6297300347178</v>
      </c>
      <c r="R91">
        <f t="shared" si="34"/>
        <v>11.648742595634507</v>
      </c>
      <c r="S91">
        <f t="shared" si="35"/>
        <v>5991.5339614389695</v>
      </c>
      <c r="T91">
        <f t="shared" si="36"/>
        <v>5991.5339614389695</v>
      </c>
      <c r="V91" s="4">
        <f t="shared" si="37"/>
        <v>0.99802571672136664</v>
      </c>
      <c r="W91">
        <v>313.14999999999998</v>
      </c>
      <c r="X91">
        <f t="shared" si="38"/>
        <v>1.9073334166666699E-2</v>
      </c>
      <c r="Y91">
        <v>2E-3</v>
      </c>
      <c r="Z91">
        <f t="shared" si="39"/>
        <v>7.2765497523200454E-2</v>
      </c>
      <c r="AB91">
        <f t="shared" si="40"/>
        <v>8.1009747426273322E-5</v>
      </c>
      <c r="AC91">
        <f t="shared" si="41"/>
        <v>6.3052051645825913E-9</v>
      </c>
      <c r="AD91">
        <v>0</v>
      </c>
      <c r="AE91" s="11">
        <f t="shared" si="42"/>
        <v>1.6950070202070068E-9</v>
      </c>
      <c r="AF91" s="11">
        <f t="shared" si="43"/>
        <v>8.0002121847895981E-9</v>
      </c>
      <c r="AG91" s="15">
        <f t="shared" si="44"/>
        <v>1.097002469958351E-3</v>
      </c>
      <c r="AI91">
        <f t="shared" si="45"/>
        <v>8.0440872767742148E-3</v>
      </c>
      <c r="AJ91">
        <f t="shared" si="46"/>
        <v>6.2609281294241341E-7</v>
      </c>
      <c r="AK91">
        <v>0</v>
      </c>
      <c r="AL91" s="11">
        <f t="shared" si="47"/>
        <v>3.488818527089115E-6</v>
      </c>
      <c r="AM91" s="11">
        <f t="shared" si="48"/>
        <v>4.1149113400315285E-6</v>
      </c>
      <c r="AN91" s="15">
        <f t="shared" si="49"/>
        <v>2.2739189884214046E-2</v>
      </c>
      <c r="AO91" s="15"/>
      <c r="AP91" t="e">
        <f t="shared" si="50"/>
        <v>#VALUE!</v>
      </c>
      <c r="AQ91" t="e">
        <f t="shared" si="51"/>
        <v>#VALUE!</v>
      </c>
      <c r="AR91">
        <v>0</v>
      </c>
      <c r="AS91" s="11" t="e">
        <f t="shared" si="52"/>
        <v>#VALUE!</v>
      </c>
      <c r="AT91" s="11" t="e">
        <f t="shared" si="53"/>
        <v>#VALUE!</v>
      </c>
      <c r="AU91" s="15">
        <f t="shared" si="54"/>
        <v>1.5759424160826513E-2</v>
      </c>
      <c r="AW91">
        <f t="shared" si="55"/>
        <v>78.812974192989046</v>
      </c>
      <c r="AX91">
        <f t="shared" si="56"/>
        <v>15.21521999396508</v>
      </c>
      <c r="AY91" t="e">
        <f t="shared" si="57"/>
        <v>#VALUE!</v>
      </c>
    </row>
    <row r="92" spans="1:51" x14ac:dyDescent="0.3">
      <c r="A92" s="17">
        <v>44032</v>
      </c>
      <c r="B92">
        <v>3.8</v>
      </c>
      <c r="C92" t="s">
        <v>91</v>
      </c>
      <c r="D92" s="37">
        <v>2</v>
      </c>
      <c r="E92" s="2">
        <v>44033.824733796297</v>
      </c>
      <c r="F92" t="s">
        <v>235</v>
      </c>
      <c r="H92" s="43">
        <v>22.4</v>
      </c>
      <c r="I92" s="43">
        <v>30.2</v>
      </c>
      <c r="J92" s="43">
        <v>73.08</v>
      </c>
      <c r="K92" s="43">
        <v>7776</v>
      </c>
      <c r="L92" s="5" t="s">
        <v>92</v>
      </c>
      <c r="M92" s="6">
        <f t="shared" si="29"/>
        <v>0.37763990583037027</v>
      </c>
      <c r="N92" s="6">
        <f t="shared" si="30"/>
        <v>208.13977210904002</v>
      </c>
      <c r="O92" s="6" t="e">
        <f t="shared" si="31"/>
        <v>#VALUE!</v>
      </c>
      <c r="P92">
        <f t="shared" si="32"/>
        <v>6.0422384932859243</v>
      </c>
      <c r="Q92">
        <f t="shared" si="33"/>
        <v>9158.1499727977607</v>
      </c>
      <c r="R92">
        <f t="shared" si="34"/>
        <v>10.487743118011208</v>
      </c>
      <c r="S92">
        <f t="shared" si="35"/>
        <v>5780.4178764453382</v>
      </c>
      <c r="T92">
        <f t="shared" si="36"/>
        <v>5780.4178764453382</v>
      </c>
      <c r="V92" s="4">
        <f t="shared" si="37"/>
        <v>0.99802571672136664</v>
      </c>
      <c r="W92">
        <v>313.14999999999998</v>
      </c>
      <c r="X92">
        <f t="shared" si="38"/>
        <v>1.9073334166666699E-2</v>
      </c>
      <c r="Y92">
        <v>2E-3</v>
      </c>
      <c r="Z92">
        <f t="shared" si="39"/>
        <v>7.2765497523200454E-2</v>
      </c>
      <c r="AB92">
        <f t="shared" si="40"/>
        <v>7.2935719377997471E-5</v>
      </c>
      <c r="AC92">
        <f t="shared" si="41"/>
        <v>5.6767819813686816E-9</v>
      </c>
      <c r="AD92">
        <v>0</v>
      </c>
      <c r="AE92" s="11">
        <f t="shared" si="42"/>
        <v>1.5260701372025139E-9</v>
      </c>
      <c r="AF92" s="11">
        <f t="shared" si="43"/>
        <v>7.2028521185711958E-9</v>
      </c>
      <c r="AG92" s="15">
        <f t="shared" si="44"/>
        <v>1.097002469958351E-3</v>
      </c>
      <c r="AI92">
        <f t="shared" si="45"/>
        <v>7.7606479732253465E-3</v>
      </c>
      <c r="AJ92">
        <f t="shared" si="46"/>
        <v>6.0403197437223403E-7</v>
      </c>
      <c r="AK92">
        <v>0</v>
      </c>
      <c r="AL92" s="11">
        <f t="shared" si="47"/>
        <v>3.3658874524373397E-6</v>
      </c>
      <c r="AM92" s="11">
        <f t="shared" si="48"/>
        <v>3.9699194268095736E-6</v>
      </c>
      <c r="AN92" s="15">
        <f t="shared" si="49"/>
        <v>2.2739189884214046E-2</v>
      </c>
      <c r="AO92" s="15"/>
      <c r="AP92" t="e">
        <f t="shared" si="50"/>
        <v>#VALUE!</v>
      </c>
      <c r="AQ92" t="e">
        <f t="shared" si="51"/>
        <v>#VALUE!</v>
      </c>
      <c r="AR92">
        <v>0</v>
      </c>
      <c r="AS92" s="11" t="e">
        <f t="shared" si="52"/>
        <v>#VALUE!</v>
      </c>
      <c r="AT92" s="11" t="e">
        <f t="shared" si="53"/>
        <v>#VALUE!</v>
      </c>
      <c r="AU92" s="15">
        <f t="shared" si="54"/>
        <v>1.5759424160826513E-2</v>
      </c>
      <c r="AW92">
        <f t="shared" si="55"/>
        <v>78.812974192989046</v>
      </c>
      <c r="AX92">
        <f t="shared" si="56"/>
        <v>15.215219993965075</v>
      </c>
      <c r="AY92" t="e">
        <f t="shared" si="57"/>
        <v>#VALUE!</v>
      </c>
    </row>
    <row r="93" spans="1:51" x14ac:dyDescent="0.3">
      <c r="A93" s="17">
        <v>44032</v>
      </c>
      <c r="B93">
        <v>5</v>
      </c>
      <c r="C93" t="s">
        <v>91</v>
      </c>
      <c r="D93" s="37">
        <v>1</v>
      </c>
      <c r="E93" s="2">
        <v>44033.61209490741</v>
      </c>
      <c r="F93">
        <v>206</v>
      </c>
      <c r="H93" s="43">
        <v>22.4</v>
      </c>
      <c r="I93" s="43">
        <v>30.2</v>
      </c>
      <c r="J93" s="43">
        <v>4414.3</v>
      </c>
      <c r="K93" s="43">
        <v>15317</v>
      </c>
      <c r="L93" s="5" t="s">
        <v>92</v>
      </c>
      <c r="M93" s="6">
        <f t="shared" si="29"/>
        <v>22.810835198508535</v>
      </c>
      <c r="N93" s="6">
        <f t="shared" si="30"/>
        <v>409.9893119076861</v>
      </c>
      <c r="O93" s="6" t="e">
        <f t="shared" si="31"/>
        <v>#VALUE!</v>
      </c>
      <c r="P93">
        <f t="shared" si="32"/>
        <v>364.97336317613656</v>
      </c>
      <c r="Q93">
        <f t="shared" si="33"/>
        <v>18039.529723938187</v>
      </c>
      <c r="R93">
        <f t="shared" si="34"/>
        <v>633.49814512639432</v>
      </c>
      <c r="S93">
        <f t="shared" si="35"/>
        <v>11386.144626223417</v>
      </c>
      <c r="T93">
        <f t="shared" si="36"/>
        <v>11386.144626223415</v>
      </c>
      <c r="V93" s="4">
        <f t="shared" si="37"/>
        <v>0.99802571672136664</v>
      </c>
      <c r="W93">
        <v>313.14999999999998</v>
      </c>
      <c r="X93">
        <f t="shared" si="38"/>
        <v>1.9073334166666699E-2</v>
      </c>
      <c r="Y93">
        <v>2E-3</v>
      </c>
      <c r="Z93">
        <f t="shared" si="39"/>
        <v>7.2765497523200454E-2</v>
      </c>
      <c r="AB93">
        <f t="shared" si="40"/>
        <v>4.4055849213231295E-3</v>
      </c>
      <c r="AC93">
        <f t="shared" si="41"/>
        <v>3.4289844964909381E-7</v>
      </c>
      <c r="AD93">
        <v>0</v>
      </c>
      <c r="AE93" s="11">
        <f t="shared" si="42"/>
        <v>9.218023271282238E-8</v>
      </c>
      <c r="AF93" s="11">
        <f t="shared" si="43"/>
        <v>4.350786823619162E-7</v>
      </c>
      <c r="AG93" s="15">
        <f t="shared" si="44"/>
        <v>1.097002469958351E-3</v>
      </c>
      <c r="AI93">
        <f t="shared" si="45"/>
        <v>1.5286759903021174E-2</v>
      </c>
      <c r="AJ93">
        <f t="shared" si="46"/>
        <v>1.1898093816177353E-6</v>
      </c>
      <c r="AK93">
        <v>0</v>
      </c>
      <c r="AL93" s="11">
        <f t="shared" si="47"/>
        <v>6.6300537691593038E-6</v>
      </c>
      <c r="AM93" s="11">
        <f t="shared" si="48"/>
        <v>7.8198631507770399E-6</v>
      </c>
      <c r="AN93" s="15">
        <f t="shared" si="49"/>
        <v>2.2739189884214046E-2</v>
      </c>
      <c r="AO93" s="15"/>
      <c r="AP93" t="e">
        <f t="shared" si="50"/>
        <v>#VALUE!</v>
      </c>
      <c r="AQ93" t="e">
        <f t="shared" si="51"/>
        <v>#VALUE!</v>
      </c>
      <c r="AR93">
        <v>0</v>
      </c>
      <c r="AS93" s="11" t="e">
        <f t="shared" si="52"/>
        <v>#VALUE!</v>
      </c>
      <c r="AT93" s="11" t="e">
        <f t="shared" si="53"/>
        <v>#VALUE!</v>
      </c>
      <c r="AU93" s="15">
        <f t="shared" si="54"/>
        <v>1.5759424160826513E-2</v>
      </c>
      <c r="AW93">
        <f t="shared" si="55"/>
        <v>78.812974192989046</v>
      </c>
      <c r="AX93">
        <f t="shared" si="56"/>
        <v>15.215219993965084</v>
      </c>
      <c r="AY93" t="e">
        <f t="shared" si="57"/>
        <v>#VALUE!</v>
      </c>
    </row>
    <row r="94" spans="1:51" x14ac:dyDescent="0.3">
      <c r="A94" s="17">
        <v>44032</v>
      </c>
      <c r="B94">
        <v>5</v>
      </c>
      <c r="C94" t="s">
        <v>91</v>
      </c>
      <c r="D94" s="37">
        <v>2</v>
      </c>
      <c r="E94" s="2">
        <v>44033.739652777775</v>
      </c>
      <c r="F94">
        <v>166</v>
      </c>
      <c r="H94" s="43">
        <v>22.4</v>
      </c>
      <c r="I94" s="43">
        <v>30.2</v>
      </c>
      <c r="J94" s="43">
        <v>2350.7399999999998</v>
      </c>
      <c r="K94" s="43">
        <v>11969</v>
      </c>
      <c r="L94" s="5" t="s">
        <v>92</v>
      </c>
      <c r="M94" s="6">
        <f t="shared" si="29"/>
        <v>12.147416970876908</v>
      </c>
      <c r="N94" s="6">
        <f t="shared" si="30"/>
        <v>320.37357669407152</v>
      </c>
      <c r="O94" s="6" t="e">
        <f t="shared" si="31"/>
        <v>#VALUE!</v>
      </c>
      <c r="P94">
        <f t="shared" si="32"/>
        <v>194.35867153403052</v>
      </c>
      <c r="Q94">
        <f t="shared" si="33"/>
        <v>14096.437374539146</v>
      </c>
      <c r="R94">
        <f t="shared" si="34"/>
        <v>337.35573696269387</v>
      </c>
      <c r="S94">
        <f t="shared" si="35"/>
        <v>8897.353596087225</v>
      </c>
      <c r="T94">
        <f t="shared" si="36"/>
        <v>8897.3535960872232</v>
      </c>
      <c r="V94" s="4">
        <f t="shared" si="37"/>
        <v>0.99802571672136664</v>
      </c>
      <c r="W94">
        <v>313.14999999999998</v>
      </c>
      <c r="X94">
        <f t="shared" si="38"/>
        <v>1.9073334166666699E-2</v>
      </c>
      <c r="Y94">
        <v>2E-3</v>
      </c>
      <c r="Z94">
        <f t="shared" si="39"/>
        <v>7.2765497523200454E-2</v>
      </c>
      <c r="AB94">
        <f t="shared" si="40"/>
        <v>2.3460989733255851E-3</v>
      </c>
      <c r="AC94">
        <f t="shared" si="41"/>
        <v>1.826031537340259E-7</v>
      </c>
      <c r="AD94">
        <v>0</v>
      </c>
      <c r="AE94" s="11">
        <f t="shared" si="42"/>
        <v>4.9088589413347534E-8</v>
      </c>
      <c r="AF94" s="11">
        <f t="shared" si="43"/>
        <v>2.3169174314737344E-7</v>
      </c>
      <c r="AG94" s="15">
        <f t="shared" si="44"/>
        <v>1.097002469958351E-3</v>
      </c>
      <c r="AI94">
        <f t="shared" si="45"/>
        <v>1.1945369803438037E-2</v>
      </c>
      <c r="AJ94">
        <f t="shared" si="46"/>
        <v>9.2974005931857895E-7</v>
      </c>
      <c r="AK94">
        <v>0</v>
      </c>
      <c r="AL94" s="11">
        <f t="shared" si="47"/>
        <v>5.1808522271376702E-6</v>
      </c>
      <c r="AM94" s="11">
        <f t="shared" si="48"/>
        <v>6.110592286456249E-6</v>
      </c>
      <c r="AN94" s="15">
        <f t="shared" si="49"/>
        <v>2.2739189884214046E-2</v>
      </c>
      <c r="AO94" s="15"/>
      <c r="AP94" t="e">
        <f t="shared" si="50"/>
        <v>#VALUE!</v>
      </c>
      <c r="AQ94" t="e">
        <f t="shared" si="51"/>
        <v>#VALUE!</v>
      </c>
      <c r="AR94">
        <v>0</v>
      </c>
      <c r="AS94" s="11" t="e">
        <f t="shared" si="52"/>
        <v>#VALUE!</v>
      </c>
      <c r="AT94" s="11" t="e">
        <f t="shared" si="53"/>
        <v>#VALUE!</v>
      </c>
      <c r="AU94" s="15">
        <f t="shared" si="54"/>
        <v>1.5759424160826513E-2</v>
      </c>
      <c r="AW94">
        <f t="shared" si="55"/>
        <v>78.812974192989046</v>
      </c>
      <c r="AX94">
        <f t="shared" si="56"/>
        <v>15.215219993965075</v>
      </c>
      <c r="AY94" t="e">
        <f t="shared" si="57"/>
        <v>#VALUE!</v>
      </c>
    </row>
    <row r="95" spans="1:51" x14ac:dyDescent="0.3">
      <c r="A95" s="17">
        <v>44032</v>
      </c>
      <c r="B95">
        <v>6.2</v>
      </c>
      <c r="C95" t="s">
        <v>91</v>
      </c>
      <c r="D95" s="37">
        <v>1</v>
      </c>
      <c r="E95" s="2">
        <v>44033.463159722225</v>
      </c>
      <c r="F95">
        <v>15</v>
      </c>
      <c r="H95" s="43">
        <v>22.4</v>
      </c>
      <c r="I95" s="43">
        <v>30.2</v>
      </c>
      <c r="J95" s="43">
        <v>3982.94</v>
      </c>
      <c r="K95" s="43">
        <v>14843</v>
      </c>
      <c r="L95" s="5" t="s">
        <v>92</v>
      </c>
      <c r="M95" s="6">
        <f t="shared" si="29"/>
        <v>20.581788266666869</v>
      </c>
      <c r="N95" s="6">
        <f t="shared" si="30"/>
        <v>397.30177950289112</v>
      </c>
      <c r="O95" s="6" t="e">
        <f t="shared" si="31"/>
        <v>#VALUE!</v>
      </c>
      <c r="P95">
        <f t="shared" si="32"/>
        <v>329.30861226666991</v>
      </c>
      <c r="Q95">
        <f t="shared" si="33"/>
        <v>17481.27829812721</v>
      </c>
      <c r="R95">
        <f t="shared" si="34"/>
        <v>571.59348076698916</v>
      </c>
      <c r="S95">
        <f t="shared" si="35"/>
        <v>11033.788906903055</v>
      </c>
      <c r="T95">
        <f t="shared" si="36"/>
        <v>11033.788906903055</v>
      </c>
      <c r="V95" s="4">
        <f t="shared" si="37"/>
        <v>0.99802571672136664</v>
      </c>
      <c r="W95">
        <v>313.14999999999998</v>
      </c>
      <c r="X95">
        <f t="shared" si="38"/>
        <v>1.9073334166666699E-2</v>
      </c>
      <c r="Y95">
        <v>2E-3</v>
      </c>
      <c r="Z95">
        <f t="shared" si="39"/>
        <v>7.2765497523200454E-2</v>
      </c>
      <c r="AB95">
        <f t="shared" si="40"/>
        <v>3.9750765481582004E-3</v>
      </c>
      <c r="AC95">
        <f t="shared" si="41"/>
        <v>3.0939083230531715E-7</v>
      </c>
      <c r="AD95">
        <v>0</v>
      </c>
      <c r="AE95" s="11">
        <f t="shared" si="42"/>
        <v>8.3172493052399867E-8</v>
      </c>
      <c r="AF95" s="11">
        <f t="shared" si="43"/>
        <v>3.92563325357717E-7</v>
      </c>
      <c r="AG95" s="15">
        <f t="shared" si="44"/>
        <v>1.097002469958351E-3</v>
      </c>
      <c r="AI95">
        <f t="shared" si="45"/>
        <v>1.4813695713295246E-2</v>
      </c>
      <c r="AJ95">
        <f t="shared" si="46"/>
        <v>1.1529895313280697E-6</v>
      </c>
      <c r="AK95">
        <v>0</v>
      </c>
      <c r="AL95" s="11">
        <f t="shared" si="47"/>
        <v>6.424880074141903E-6</v>
      </c>
      <c r="AM95" s="11">
        <f t="shared" si="48"/>
        <v>7.5778696054699725E-6</v>
      </c>
      <c r="AN95" s="15">
        <f t="shared" si="49"/>
        <v>2.2739189884214046E-2</v>
      </c>
      <c r="AO95" s="15"/>
      <c r="AP95" t="e">
        <f t="shared" si="50"/>
        <v>#VALUE!</v>
      </c>
      <c r="AQ95" t="e">
        <f t="shared" si="51"/>
        <v>#VALUE!</v>
      </c>
      <c r="AR95">
        <v>0</v>
      </c>
      <c r="AS95" s="11" t="e">
        <f t="shared" si="52"/>
        <v>#VALUE!</v>
      </c>
      <c r="AT95" s="11" t="e">
        <f t="shared" si="53"/>
        <v>#VALUE!</v>
      </c>
      <c r="AU95" s="15">
        <f t="shared" si="54"/>
        <v>1.5759424160826513E-2</v>
      </c>
      <c r="AW95">
        <f t="shared" si="55"/>
        <v>78.81297419298906</v>
      </c>
      <c r="AX95">
        <f t="shared" si="56"/>
        <v>15.215219993965073</v>
      </c>
      <c r="AY95" t="e">
        <f t="shared" si="57"/>
        <v>#VALUE!</v>
      </c>
    </row>
    <row r="96" spans="1:51" x14ac:dyDescent="0.3">
      <c r="A96" s="17">
        <v>44032</v>
      </c>
      <c r="B96">
        <v>6.2</v>
      </c>
      <c r="C96" t="s">
        <v>91</v>
      </c>
      <c r="D96" s="37">
        <v>2</v>
      </c>
      <c r="E96" s="2">
        <v>44033.505671296298</v>
      </c>
      <c r="F96">
        <v>151</v>
      </c>
      <c r="H96" s="43">
        <v>22.4</v>
      </c>
      <c r="I96" s="43">
        <v>30.2</v>
      </c>
      <c r="J96" s="43">
        <v>3612.61</v>
      </c>
      <c r="K96" s="43">
        <v>14650</v>
      </c>
      <c r="L96" s="5" t="s">
        <v>92</v>
      </c>
      <c r="M96" s="6">
        <f t="shared" si="29"/>
        <v>18.668113029582017</v>
      </c>
      <c r="N96" s="6">
        <f t="shared" si="30"/>
        <v>392.13575892456754</v>
      </c>
      <c r="O96" s="6" t="e">
        <f t="shared" si="31"/>
        <v>#VALUE!</v>
      </c>
      <c r="P96">
        <f t="shared" si="32"/>
        <v>298.68980847331227</v>
      </c>
      <c r="Q96">
        <f t="shared" si="33"/>
        <v>17253.973392680971</v>
      </c>
      <c r="R96">
        <f t="shared" si="34"/>
        <v>518.44725869674983</v>
      </c>
      <c r="S96">
        <f t="shared" si="35"/>
        <v>10890.31917308696</v>
      </c>
      <c r="T96">
        <f t="shared" si="36"/>
        <v>10890.319173086962</v>
      </c>
      <c r="V96" s="4">
        <f t="shared" si="37"/>
        <v>0.99802571672136664</v>
      </c>
      <c r="W96">
        <v>313.14999999999998</v>
      </c>
      <c r="X96">
        <f t="shared" si="38"/>
        <v>1.9073334166666699E-2</v>
      </c>
      <c r="Y96">
        <v>2E-3</v>
      </c>
      <c r="Z96">
        <f t="shared" si="39"/>
        <v>7.2765497523200454E-2</v>
      </c>
      <c r="AB96">
        <f t="shared" si="40"/>
        <v>3.6054776844847763E-3</v>
      </c>
      <c r="AC96">
        <f t="shared" si="41"/>
        <v>2.8062396488385756E-7</v>
      </c>
      <c r="AD96">
        <v>0</v>
      </c>
      <c r="AE96" s="11">
        <f t="shared" si="42"/>
        <v>7.5439193190464904E-8</v>
      </c>
      <c r="AF96" s="11">
        <f t="shared" si="43"/>
        <v>3.5606315807432248E-7</v>
      </c>
      <c r="AG96" s="15">
        <f t="shared" si="44"/>
        <v>1.097002469958351E-3</v>
      </c>
      <c r="AI96">
        <f t="shared" si="45"/>
        <v>1.4621076749968022E-2</v>
      </c>
      <c r="AJ96">
        <f t="shared" si="46"/>
        <v>1.1379974825814338E-6</v>
      </c>
      <c r="AK96">
        <v>0</v>
      </c>
      <c r="AL96" s="11">
        <f t="shared" si="47"/>
        <v>6.3413388860862961E-6</v>
      </c>
      <c r="AM96" s="11">
        <f t="shared" si="48"/>
        <v>7.47933636866773E-6</v>
      </c>
      <c r="AN96" s="15">
        <f t="shared" si="49"/>
        <v>2.2739189884214046E-2</v>
      </c>
      <c r="AO96" s="15"/>
      <c r="AP96" t="e">
        <f t="shared" si="50"/>
        <v>#VALUE!</v>
      </c>
      <c r="AQ96" t="e">
        <f t="shared" si="51"/>
        <v>#VALUE!</v>
      </c>
      <c r="AR96">
        <v>0</v>
      </c>
      <c r="AS96" s="11" t="e">
        <f t="shared" si="52"/>
        <v>#VALUE!</v>
      </c>
      <c r="AT96" s="11" t="e">
        <f t="shared" si="53"/>
        <v>#VALUE!</v>
      </c>
      <c r="AU96" s="15">
        <f t="shared" si="54"/>
        <v>1.5759424160826513E-2</v>
      </c>
      <c r="AW96">
        <f t="shared" si="55"/>
        <v>78.812974192989046</v>
      </c>
      <c r="AX96">
        <f t="shared" si="56"/>
        <v>15.215219993965075</v>
      </c>
      <c r="AY96" t="e">
        <f t="shared" si="57"/>
        <v>#VALUE!</v>
      </c>
    </row>
    <row r="97" spans="1:51" x14ac:dyDescent="0.3">
      <c r="A97" s="17">
        <v>44032</v>
      </c>
      <c r="B97">
        <v>8</v>
      </c>
      <c r="C97" t="s">
        <v>91</v>
      </c>
      <c r="D97" s="37">
        <v>1</v>
      </c>
      <c r="E97" s="2">
        <v>44033.697129629632</v>
      </c>
      <c r="F97">
        <v>131</v>
      </c>
      <c r="H97" s="43">
        <v>22.4</v>
      </c>
      <c r="I97" s="43">
        <v>30.2</v>
      </c>
      <c r="J97" s="43">
        <v>5975.08</v>
      </c>
      <c r="K97" s="43">
        <v>20198</v>
      </c>
      <c r="L97" s="5" t="s">
        <v>92</v>
      </c>
      <c r="M97" s="6">
        <f t="shared" si="29"/>
        <v>30.876144615885728</v>
      </c>
      <c r="N97" s="6">
        <f t="shared" si="30"/>
        <v>540.63877534187122</v>
      </c>
      <c r="O97" s="6" t="e">
        <f t="shared" si="31"/>
        <v>#VALUE!</v>
      </c>
      <c r="P97">
        <f t="shared" si="32"/>
        <v>494.01831385417165</v>
      </c>
      <c r="Q97">
        <f t="shared" si="33"/>
        <v>23788.106115042334</v>
      </c>
      <c r="R97">
        <f t="shared" si="34"/>
        <v>857.4863731467766</v>
      </c>
      <c r="S97">
        <f t="shared" si="35"/>
        <v>15014.516495427335</v>
      </c>
      <c r="T97">
        <f t="shared" si="36"/>
        <v>15014.516495427333</v>
      </c>
      <c r="V97" s="4">
        <f t="shared" si="37"/>
        <v>0.99802571672136664</v>
      </c>
      <c r="W97">
        <v>313.14999999999998</v>
      </c>
      <c r="X97">
        <f t="shared" si="38"/>
        <v>1.9073334166666699E-2</v>
      </c>
      <c r="Y97">
        <v>2E-3</v>
      </c>
      <c r="Z97">
        <f t="shared" si="39"/>
        <v>7.2765497523200454E-2</v>
      </c>
      <c r="AB97">
        <f t="shared" si="40"/>
        <v>5.9632834994675036E-3</v>
      </c>
      <c r="AC97">
        <f t="shared" si="41"/>
        <v>4.6413829339403912E-7</v>
      </c>
      <c r="AD97">
        <v>0</v>
      </c>
      <c r="AE97" s="11">
        <f t="shared" si="42"/>
        <v>1.2477273064307607E-7</v>
      </c>
      <c r="AF97" s="11">
        <f t="shared" si="43"/>
        <v>5.8891102403711524E-7</v>
      </c>
      <c r="AG97" s="15">
        <f t="shared" si="44"/>
        <v>1.097002469958351E-3</v>
      </c>
      <c r="AI97">
        <f t="shared" si="45"/>
        <v>2.0158123426338163E-2</v>
      </c>
      <c r="AJ97">
        <f t="shared" si="46"/>
        <v>1.5689606247904298E-6</v>
      </c>
      <c r="AK97">
        <v>0</v>
      </c>
      <c r="AL97" s="11">
        <f t="shared" si="47"/>
        <v>8.7428234007625242E-6</v>
      </c>
      <c r="AM97" s="11">
        <f t="shared" si="48"/>
        <v>1.0311784025552954E-5</v>
      </c>
      <c r="AN97" s="15">
        <f t="shared" si="49"/>
        <v>2.2739189884214046E-2</v>
      </c>
      <c r="AO97" s="15"/>
      <c r="AP97" t="e">
        <f t="shared" si="50"/>
        <v>#VALUE!</v>
      </c>
      <c r="AQ97" t="e">
        <f t="shared" si="51"/>
        <v>#VALUE!</v>
      </c>
      <c r="AR97">
        <v>0</v>
      </c>
      <c r="AS97" s="11" t="e">
        <f t="shared" si="52"/>
        <v>#VALUE!</v>
      </c>
      <c r="AT97" s="11" t="e">
        <f t="shared" si="53"/>
        <v>#VALUE!</v>
      </c>
      <c r="AU97" s="15">
        <f t="shared" si="54"/>
        <v>1.5759424160826513E-2</v>
      </c>
      <c r="AW97">
        <f t="shared" si="55"/>
        <v>78.812974192989046</v>
      </c>
      <c r="AX97">
        <f t="shared" si="56"/>
        <v>15.215219993965077</v>
      </c>
      <c r="AY97" t="e">
        <f t="shared" si="57"/>
        <v>#VALUE!</v>
      </c>
    </row>
    <row r="98" spans="1:51" x14ac:dyDescent="0.3">
      <c r="A98" s="17">
        <v>44032</v>
      </c>
      <c r="B98">
        <v>8</v>
      </c>
      <c r="C98" t="s">
        <v>91</v>
      </c>
      <c r="D98" s="37">
        <v>2</v>
      </c>
      <c r="E98" s="2">
        <v>44033.675868055558</v>
      </c>
      <c r="F98">
        <v>87</v>
      </c>
      <c r="H98" s="43">
        <v>22.4</v>
      </c>
      <c r="I98" s="43">
        <v>30.2</v>
      </c>
      <c r="J98" s="43">
        <v>5744.13</v>
      </c>
      <c r="K98" s="43">
        <v>20060</v>
      </c>
      <c r="L98" s="5" t="s">
        <v>92</v>
      </c>
      <c r="M98" s="6">
        <f t="shared" si="29"/>
        <v>29.682713632695737</v>
      </c>
      <c r="N98" s="6">
        <f t="shared" si="30"/>
        <v>536.94493679363995</v>
      </c>
      <c r="O98" s="6" t="e">
        <f t="shared" si="31"/>
        <v>#VALUE!</v>
      </c>
      <c r="P98">
        <f t="shared" si="32"/>
        <v>474.9234181231318</v>
      </c>
      <c r="Q98">
        <f t="shared" si="33"/>
        <v>23625.57721892016</v>
      </c>
      <c r="R98">
        <f t="shared" si="34"/>
        <v>824.34263651425465</v>
      </c>
      <c r="S98">
        <f t="shared" si="35"/>
        <v>14911.931918916345</v>
      </c>
      <c r="T98">
        <f t="shared" si="36"/>
        <v>14911.931918916347</v>
      </c>
      <c r="V98" s="4">
        <f t="shared" si="37"/>
        <v>0.99802571672136664</v>
      </c>
      <c r="W98">
        <v>313.14999999999998</v>
      </c>
      <c r="X98">
        <f t="shared" si="38"/>
        <v>1.9073334166666699E-2</v>
      </c>
      <c r="Y98">
        <v>2E-3</v>
      </c>
      <c r="Z98">
        <f t="shared" si="39"/>
        <v>7.2765497523200454E-2</v>
      </c>
      <c r="AB98">
        <f t="shared" si="40"/>
        <v>5.7327894601907035E-3</v>
      </c>
      <c r="AC98">
        <f t="shared" si="41"/>
        <v>4.461983262539584E-7</v>
      </c>
      <c r="AD98">
        <v>0</v>
      </c>
      <c r="AE98" s="11">
        <f t="shared" si="42"/>
        <v>1.1994998983592059E-7</v>
      </c>
      <c r="AF98" s="11">
        <f t="shared" si="43"/>
        <v>5.6614831608987899E-7</v>
      </c>
      <c r="AG98" s="15">
        <f t="shared" si="44"/>
        <v>1.097002469958351E-3</v>
      </c>
      <c r="AI98">
        <f t="shared" si="45"/>
        <v>2.0020395877430618E-2</v>
      </c>
      <c r="AJ98">
        <f t="shared" si="46"/>
        <v>1.5582409215415402E-6</v>
      </c>
      <c r="AK98">
        <v>0</v>
      </c>
      <c r="AL98" s="11">
        <f t="shared" si="47"/>
        <v>8.6830892870232838E-6</v>
      </c>
      <c r="AM98" s="11">
        <f t="shared" si="48"/>
        <v>1.0241330208564824E-5</v>
      </c>
      <c r="AN98" s="15">
        <f t="shared" si="49"/>
        <v>2.2739189884214046E-2</v>
      </c>
      <c r="AO98" s="15"/>
      <c r="AP98" t="e">
        <f t="shared" si="50"/>
        <v>#VALUE!</v>
      </c>
      <c r="AQ98" t="e">
        <f t="shared" si="51"/>
        <v>#VALUE!</v>
      </c>
      <c r="AR98">
        <v>0</v>
      </c>
      <c r="AS98" s="11" t="e">
        <f t="shared" si="52"/>
        <v>#VALUE!</v>
      </c>
      <c r="AT98" s="11" t="e">
        <f t="shared" si="53"/>
        <v>#VALUE!</v>
      </c>
      <c r="AU98" s="15">
        <f t="shared" si="54"/>
        <v>1.5759424160826513E-2</v>
      </c>
      <c r="AW98">
        <f t="shared" si="55"/>
        <v>78.812974192989046</v>
      </c>
      <c r="AX98">
        <f t="shared" si="56"/>
        <v>15.215219993965079</v>
      </c>
      <c r="AY98" t="e">
        <f t="shared" si="57"/>
        <v>#VALUE!</v>
      </c>
    </row>
    <row r="99" spans="1:51" x14ac:dyDescent="0.3">
      <c r="A99" s="17">
        <v>44032</v>
      </c>
      <c r="B99">
        <v>9</v>
      </c>
      <c r="C99" t="s">
        <v>91</v>
      </c>
      <c r="D99" s="37">
        <v>1</v>
      </c>
      <c r="E99" s="2">
        <v>44033.654594907406</v>
      </c>
      <c r="F99">
        <v>168</v>
      </c>
      <c r="H99" s="43">
        <v>22.4</v>
      </c>
      <c r="I99" s="43">
        <v>30.2</v>
      </c>
      <c r="J99" s="43">
        <v>6895.56</v>
      </c>
      <c r="K99" s="43">
        <v>25190</v>
      </c>
      <c r="L99" s="5" t="s">
        <v>92</v>
      </c>
      <c r="M99" s="6">
        <f t="shared" si="29"/>
        <v>35.632712493810452</v>
      </c>
      <c r="N99" s="6">
        <f t="shared" si="30"/>
        <v>674.25936978224263</v>
      </c>
      <c r="O99" s="6" t="e">
        <f t="shared" si="31"/>
        <v>#VALUE!</v>
      </c>
      <c r="P99">
        <f t="shared" si="32"/>
        <v>570.12339990096723</v>
      </c>
      <c r="Q99">
        <f t="shared" si="33"/>
        <v>29667.412270418674</v>
      </c>
      <c r="R99">
        <f t="shared" si="34"/>
        <v>989.58486500866695</v>
      </c>
      <c r="S99">
        <f t="shared" si="35"/>
        <v>18725.402045737923</v>
      </c>
      <c r="T99">
        <f t="shared" si="36"/>
        <v>18725.402045737919</v>
      </c>
      <c r="V99" s="4">
        <f t="shared" si="37"/>
        <v>0.99802571672136664</v>
      </c>
      <c r="W99">
        <v>313.14999999999998</v>
      </c>
      <c r="X99">
        <f t="shared" si="38"/>
        <v>1.9073334166666699E-2</v>
      </c>
      <c r="Y99">
        <v>2E-3</v>
      </c>
      <c r="Z99">
        <f t="shared" si="39"/>
        <v>7.2765497523200454E-2</v>
      </c>
      <c r="AB99">
        <f t="shared" si="40"/>
        <v>6.8819462111951871E-3</v>
      </c>
      <c r="AC99">
        <f t="shared" si="41"/>
        <v>5.3564026764431611E-7</v>
      </c>
      <c r="AD99">
        <v>0</v>
      </c>
      <c r="AE99" s="11">
        <f t="shared" si="42"/>
        <v>1.4399436501489011E-7</v>
      </c>
      <c r="AF99" s="11">
        <f t="shared" si="43"/>
        <v>6.7963463265920622E-7</v>
      </c>
      <c r="AG99" s="15">
        <f t="shared" si="44"/>
        <v>1.097002469958351E-3</v>
      </c>
      <c r="AI99">
        <f t="shared" si="45"/>
        <v>2.5140267804211226E-2</v>
      </c>
      <c r="AJ99">
        <f t="shared" si="46"/>
        <v>1.9567342379676668E-6</v>
      </c>
      <c r="AK99">
        <v>0</v>
      </c>
      <c r="AL99" s="11">
        <f t="shared" si="47"/>
        <v>1.0903640036895139E-5</v>
      </c>
      <c r="AM99" s="11">
        <f t="shared" si="48"/>
        <v>1.2860374274862805E-5</v>
      </c>
      <c r="AN99" s="15">
        <f t="shared" si="49"/>
        <v>2.2739189884214046E-2</v>
      </c>
      <c r="AO99" s="15"/>
      <c r="AP99" t="e">
        <f t="shared" si="50"/>
        <v>#VALUE!</v>
      </c>
      <c r="AQ99" t="e">
        <f t="shared" si="51"/>
        <v>#VALUE!</v>
      </c>
      <c r="AR99">
        <v>0</v>
      </c>
      <c r="AS99" s="11" t="e">
        <f t="shared" si="52"/>
        <v>#VALUE!</v>
      </c>
      <c r="AT99" s="11" t="e">
        <f t="shared" si="53"/>
        <v>#VALUE!</v>
      </c>
      <c r="AU99" s="15">
        <f t="shared" si="54"/>
        <v>1.5759424160826513E-2</v>
      </c>
      <c r="AW99">
        <f t="shared" si="55"/>
        <v>78.812974192989046</v>
      </c>
      <c r="AX99">
        <f t="shared" si="56"/>
        <v>15.215219993965073</v>
      </c>
      <c r="AY99" t="e">
        <f t="shared" si="57"/>
        <v>#VALUE!</v>
      </c>
    </row>
    <row r="100" spans="1:51" x14ac:dyDescent="0.3">
      <c r="A100" s="17">
        <v>44032</v>
      </c>
      <c r="B100">
        <v>9</v>
      </c>
      <c r="C100" t="s">
        <v>91</v>
      </c>
      <c r="D100" s="37">
        <v>2</v>
      </c>
      <c r="E100" s="2">
        <v>44033.590833333335</v>
      </c>
      <c r="F100">
        <v>188</v>
      </c>
      <c r="H100" s="43">
        <v>22.4</v>
      </c>
      <c r="I100" s="43">
        <v>30.2</v>
      </c>
      <c r="J100" s="43">
        <v>7330</v>
      </c>
      <c r="K100" s="43">
        <v>25394</v>
      </c>
      <c r="L100" s="5" t="s">
        <v>92</v>
      </c>
      <c r="M100" s="6">
        <f t="shared" si="29"/>
        <v>37.877675283752239</v>
      </c>
      <c r="N100" s="6">
        <f t="shared" si="30"/>
        <v>679.71982676658467</v>
      </c>
      <c r="O100" s="6" t="e">
        <f t="shared" si="31"/>
        <v>#VALUE!</v>
      </c>
      <c r="P100">
        <f t="shared" si="32"/>
        <v>606.04280454003583</v>
      </c>
      <c r="Q100">
        <f t="shared" si="33"/>
        <v>29907.672377729727</v>
      </c>
      <c r="R100">
        <f t="shared" si="34"/>
        <v>1051.9315415301337</v>
      </c>
      <c r="S100">
        <f t="shared" si="35"/>
        <v>18877.048811015033</v>
      </c>
      <c r="T100">
        <f t="shared" si="36"/>
        <v>18877.048811015036</v>
      </c>
      <c r="V100" s="4">
        <f t="shared" si="37"/>
        <v>0.99802571672136664</v>
      </c>
      <c r="W100">
        <v>313.14999999999998</v>
      </c>
      <c r="X100">
        <f t="shared" si="38"/>
        <v>1.9073334166666699E-2</v>
      </c>
      <c r="Y100">
        <v>2E-3</v>
      </c>
      <c r="Z100">
        <f t="shared" si="39"/>
        <v>7.2765497523200454E-2</v>
      </c>
      <c r="AB100">
        <f t="shared" si="40"/>
        <v>7.3155285035676173E-3</v>
      </c>
      <c r="AC100">
        <f t="shared" si="41"/>
        <v>5.6938713633596654E-7</v>
      </c>
      <c r="AD100">
        <v>0</v>
      </c>
      <c r="AE100" s="11">
        <f t="shared" si="42"/>
        <v>1.5306642180753185E-7</v>
      </c>
      <c r="AF100" s="11">
        <f t="shared" si="43"/>
        <v>7.2245355814349834E-7</v>
      </c>
      <c r="AG100" s="15">
        <f t="shared" si="44"/>
        <v>1.097002469958351E-3</v>
      </c>
      <c r="AI100">
        <f t="shared" si="45"/>
        <v>2.5343865050422385E-2</v>
      </c>
      <c r="AJ100">
        <f t="shared" si="46"/>
        <v>1.9725807558138518E-6</v>
      </c>
      <c r="AK100">
        <v>0</v>
      </c>
      <c r="AL100" s="11">
        <f t="shared" si="47"/>
        <v>1.0991942639814018E-5</v>
      </c>
      <c r="AM100" s="11">
        <f t="shared" si="48"/>
        <v>1.296452339562787E-5</v>
      </c>
      <c r="AN100" s="15">
        <f t="shared" si="49"/>
        <v>2.2739189884214046E-2</v>
      </c>
      <c r="AO100" s="15"/>
      <c r="AP100" t="e">
        <f t="shared" si="50"/>
        <v>#VALUE!</v>
      </c>
      <c r="AQ100" t="e">
        <f t="shared" si="51"/>
        <v>#VALUE!</v>
      </c>
      <c r="AR100">
        <v>0</v>
      </c>
      <c r="AS100" s="11" t="e">
        <f t="shared" si="52"/>
        <v>#VALUE!</v>
      </c>
      <c r="AT100" s="11" t="e">
        <f t="shared" si="53"/>
        <v>#VALUE!</v>
      </c>
      <c r="AU100" s="15">
        <f t="shared" si="54"/>
        <v>1.5759424160826513E-2</v>
      </c>
      <c r="AW100">
        <f t="shared" si="55"/>
        <v>78.812974192989046</v>
      </c>
      <c r="AX100">
        <f t="shared" si="56"/>
        <v>15.215219993965082</v>
      </c>
      <c r="AY100" t="e">
        <f t="shared" si="57"/>
        <v>#VALUE!</v>
      </c>
    </row>
    <row r="101" spans="1:51" x14ac:dyDescent="0.3">
      <c r="A101" s="17">
        <v>44032</v>
      </c>
      <c r="B101">
        <v>100</v>
      </c>
      <c r="C101" t="s">
        <v>91</v>
      </c>
      <c r="D101" s="37">
        <v>1</v>
      </c>
      <c r="E101" s="2">
        <v>44033.484409722223</v>
      </c>
      <c r="F101">
        <v>138</v>
      </c>
      <c r="H101" s="43">
        <v>22.4</v>
      </c>
      <c r="I101" s="43">
        <v>30.2</v>
      </c>
      <c r="J101" s="43">
        <v>6.2</v>
      </c>
      <c r="K101" s="43">
        <v>1084</v>
      </c>
      <c r="L101" s="5" t="s">
        <v>92</v>
      </c>
      <c r="M101" s="6">
        <f t="shared" si="29"/>
        <v>3.203841565610694E-2</v>
      </c>
      <c r="N101" s="6">
        <f t="shared" si="30"/>
        <v>29.015369465817827</v>
      </c>
      <c r="O101" s="6" t="e">
        <f t="shared" si="31"/>
        <v>#VALUE!</v>
      </c>
      <c r="P101">
        <f t="shared" si="32"/>
        <v>0.51261465049771104</v>
      </c>
      <c r="Q101">
        <f t="shared" si="33"/>
        <v>1276.6762564959845</v>
      </c>
      <c r="R101">
        <f t="shared" si="34"/>
        <v>0.88976474181266407</v>
      </c>
      <c r="S101">
        <f t="shared" si="35"/>
        <v>805.80928215878953</v>
      </c>
      <c r="T101">
        <f t="shared" si="36"/>
        <v>805.80928215878953</v>
      </c>
      <c r="V101" s="4">
        <f t="shared" si="37"/>
        <v>0.99802571672136664</v>
      </c>
      <c r="W101">
        <v>313.14999999999998</v>
      </c>
      <c r="X101">
        <f t="shared" si="38"/>
        <v>1.9073334166666699E-2</v>
      </c>
      <c r="Y101">
        <v>2E-3</v>
      </c>
      <c r="Z101">
        <f t="shared" si="39"/>
        <v>7.2765497523200454E-2</v>
      </c>
      <c r="AB101">
        <f t="shared" si="40"/>
        <v>6.1877594436724728E-6</v>
      </c>
      <c r="AC101">
        <f t="shared" si="41"/>
        <v>4.8160985610954867E-10</v>
      </c>
      <c r="AD101">
        <v>0</v>
      </c>
      <c r="AE101" s="11">
        <f t="shared" si="42"/>
        <v>1.294695518699451E-10</v>
      </c>
      <c r="AF101" s="11">
        <f t="shared" si="43"/>
        <v>6.1107940797949377E-10</v>
      </c>
      <c r="AG101" s="15">
        <f t="shared" si="44"/>
        <v>1.097002469958351E-3</v>
      </c>
      <c r="AI101">
        <f t="shared" si="45"/>
        <v>1.0818598769259614E-3</v>
      </c>
      <c r="AJ101">
        <f t="shared" si="46"/>
        <v>8.4204045810121113E-8</v>
      </c>
      <c r="AK101">
        <v>0</v>
      </c>
      <c r="AL101" s="11">
        <f t="shared" si="47"/>
        <v>4.6921579198071973E-7</v>
      </c>
      <c r="AM101" s="11">
        <f t="shared" si="48"/>
        <v>5.5341983779084081E-7</v>
      </c>
      <c r="AN101" s="15">
        <f t="shared" si="49"/>
        <v>2.2739189884214046E-2</v>
      </c>
      <c r="AO101" s="15"/>
      <c r="AP101" t="e">
        <f t="shared" si="50"/>
        <v>#VALUE!</v>
      </c>
      <c r="AQ101" t="e">
        <f t="shared" si="51"/>
        <v>#VALUE!</v>
      </c>
      <c r="AR101">
        <v>0</v>
      </c>
      <c r="AS101" s="11" t="e">
        <f t="shared" si="52"/>
        <v>#VALUE!</v>
      </c>
      <c r="AT101" s="11" t="e">
        <f t="shared" si="53"/>
        <v>#VALUE!</v>
      </c>
      <c r="AU101" s="15">
        <f t="shared" si="54"/>
        <v>1.5759424160826513E-2</v>
      </c>
      <c r="AW101">
        <f t="shared" si="55"/>
        <v>78.812974192989046</v>
      </c>
      <c r="AX101">
        <f t="shared" si="56"/>
        <v>15.215219993965073</v>
      </c>
      <c r="AY101" t="e">
        <f t="shared" si="57"/>
        <v>#VALUE!</v>
      </c>
    </row>
    <row r="102" spans="1:51" x14ac:dyDescent="0.3">
      <c r="A102" s="17">
        <v>44032</v>
      </c>
      <c r="B102">
        <v>100</v>
      </c>
      <c r="C102" t="s">
        <v>91</v>
      </c>
      <c r="D102" s="37">
        <v>2</v>
      </c>
      <c r="E102" s="2">
        <v>44033.782175925924</v>
      </c>
      <c r="F102">
        <v>92</v>
      </c>
      <c r="H102" s="43">
        <v>22.4</v>
      </c>
      <c r="I102" s="43">
        <v>30.2</v>
      </c>
      <c r="J102" s="43">
        <v>3.4</v>
      </c>
      <c r="K102" s="43">
        <v>1661</v>
      </c>
      <c r="L102" s="5" t="s">
        <v>92</v>
      </c>
      <c r="M102" s="6">
        <f t="shared" si="29"/>
        <v>1.7569453746897359E-2</v>
      </c>
      <c r="N102" s="6">
        <f t="shared" si="30"/>
        <v>44.459897308785429</v>
      </c>
      <c r="O102" s="6" t="e">
        <f t="shared" si="31"/>
        <v>#VALUE!</v>
      </c>
      <c r="P102">
        <f t="shared" si="32"/>
        <v>0.28111125995035774</v>
      </c>
      <c r="Q102">
        <f t="shared" si="33"/>
        <v>1956.2354815865588</v>
      </c>
      <c r="R102">
        <f t="shared" si="34"/>
        <v>0.4879355035746869</v>
      </c>
      <c r="S102">
        <f t="shared" si="35"/>
        <v>1234.7317506141599</v>
      </c>
      <c r="T102">
        <f t="shared" si="36"/>
        <v>1234.7317506141599</v>
      </c>
      <c r="V102" s="4">
        <f t="shared" si="37"/>
        <v>0.99802571672136664</v>
      </c>
      <c r="W102">
        <v>313.14999999999998</v>
      </c>
      <c r="X102">
        <f t="shared" si="38"/>
        <v>1.9073334166666699E-2</v>
      </c>
      <c r="Y102">
        <v>2E-3</v>
      </c>
      <c r="Z102">
        <f t="shared" si="39"/>
        <v>7.2765497523200454E-2</v>
      </c>
      <c r="AB102">
        <f t="shared" si="40"/>
        <v>3.3932874368526466E-6</v>
      </c>
      <c r="AC102">
        <f t="shared" si="41"/>
        <v>2.6410863076975254E-10</v>
      </c>
      <c r="AD102">
        <v>0</v>
      </c>
      <c r="AE102" s="11">
        <f t="shared" si="42"/>
        <v>7.099943167061506E-11</v>
      </c>
      <c r="AF102" s="11">
        <f t="shared" si="43"/>
        <v>3.3510806244036762E-10</v>
      </c>
      <c r="AG102" s="15">
        <f t="shared" si="44"/>
        <v>1.097002469958351E-3</v>
      </c>
      <c r="AI102">
        <f t="shared" si="45"/>
        <v>1.65772071547419E-3</v>
      </c>
      <c r="AJ102">
        <f t="shared" si="46"/>
        <v>1.290248340319291E-7</v>
      </c>
      <c r="AK102">
        <v>0</v>
      </c>
      <c r="AL102" s="11">
        <f t="shared" si="47"/>
        <v>7.1897364435422094E-7</v>
      </c>
      <c r="AM102" s="11">
        <f t="shared" si="48"/>
        <v>8.4799847838614999E-7</v>
      </c>
      <c r="AN102" s="15">
        <f t="shared" si="49"/>
        <v>2.2739189884214046E-2</v>
      </c>
      <c r="AO102" s="15"/>
      <c r="AP102" t="e">
        <f t="shared" si="50"/>
        <v>#VALUE!</v>
      </c>
      <c r="AQ102" t="e">
        <f t="shared" si="51"/>
        <v>#VALUE!</v>
      </c>
      <c r="AR102">
        <v>0</v>
      </c>
      <c r="AS102" s="11" t="e">
        <f t="shared" si="52"/>
        <v>#VALUE!</v>
      </c>
      <c r="AT102" s="11" t="e">
        <f t="shared" si="53"/>
        <v>#VALUE!</v>
      </c>
      <c r="AU102" s="15">
        <f t="shared" si="54"/>
        <v>1.5759424160826513E-2</v>
      </c>
      <c r="AW102">
        <f t="shared" si="55"/>
        <v>78.812974192989046</v>
      </c>
      <c r="AX102">
        <f t="shared" si="56"/>
        <v>15.21521999396507</v>
      </c>
      <c r="AY102" t="e">
        <f t="shared" si="57"/>
        <v>#VALUE!</v>
      </c>
    </row>
    <row r="103" spans="1:51" x14ac:dyDescent="0.3">
      <c r="A103" s="52">
        <v>44032</v>
      </c>
      <c r="B103" s="4">
        <v>200</v>
      </c>
      <c r="C103" s="4" t="s">
        <v>91</v>
      </c>
      <c r="D103" s="4">
        <v>1</v>
      </c>
      <c r="E103" s="53">
        <v>44033.633333333331</v>
      </c>
      <c r="F103" s="4">
        <v>98</v>
      </c>
      <c r="H103" s="43">
        <v>22.4</v>
      </c>
      <c r="I103" s="43">
        <v>30.2</v>
      </c>
      <c r="J103" s="43">
        <v>424.69</v>
      </c>
      <c r="K103" s="43">
        <v>3348</v>
      </c>
      <c r="L103" s="5" t="s">
        <v>92</v>
      </c>
      <c r="M103" s="6">
        <f t="shared" si="29"/>
        <v>2.1945797975793639</v>
      </c>
      <c r="N103" s="6">
        <f t="shared" si="30"/>
        <v>89.615735213614457</v>
      </c>
      <c r="O103" s="6" t="e">
        <f t="shared" si="31"/>
        <v>#VALUE!</v>
      </c>
      <c r="P103">
        <f t="shared" si="32"/>
        <v>35.113276761269823</v>
      </c>
      <c r="Q103">
        <f t="shared" si="33"/>
        <v>3943.0923493990363</v>
      </c>
      <c r="R103">
        <f t="shared" si="34"/>
        <v>60.947449709745214</v>
      </c>
      <c r="S103">
        <f t="shared" si="35"/>
        <v>2488.7910301361871</v>
      </c>
      <c r="T103">
        <f t="shared" si="36"/>
        <v>2488.7910301361871</v>
      </c>
      <c r="V103" s="4">
        <f t="shared" si="37"/>
        <v>0.99802571672136664</v>
      </c>
      <c r="W103">
        <v>313.14999999999998</v>
      </c>
      <c r="X103">
        <f t="shared" si="38"/>
        <v>1.9073334166666699E-2</v>
      </c>
      <c r="Y103">
        <v>2E-3</v>
      </c>
      <c r="Z103">
        <f t="shared" si="39"/>
        <v>7.2765497523200454E-2</v>
      </c>
      <c r="AB103">
        <f t="shared" si="40"/>
        <v>4.2385154163439716E-4</v>
      </c>
      <c r="AC103">
        <f t="shared" si="41"/>
        <v>3.298949835341359E-8</v>
      </c>
      <c r="AD103">
        <v>0</v>
      </c>
      <c r="AE103" s="11">
        <f t="shared" si="42"/>
        <v>8.8684554812333845E-9</v>
      </c>
      <c r="AF103" s="11">
        <f t="shared" si="43"/>
        <v>4.1857953834646975E-8</v>
      </c>
      <c r="AG103" s="15">
        <f t="shared" si="44"/>
        <v>1.097002469958351E-3</v>
      </c>
      <c r="AI103">
        <f t="shared" si="45"/>
        <v>3.3413900995831352E-3</v>
      </c>
      <c r="AJ103">
        <f t="shared" si="46"/>
        <v>2.6006932229915631E-7</v>
      </c>
      <c r="AK103">
        <v>0</v>
      </c>
      <c r="AL103" s="11">
        <f t="shared" si="47"/>
        <v>1.4492015420216323E-6</v>
      </c>
      <c r="AM103" s="11">
        <f t="shared" si="48"/>
        <v>1.7092708643207886E-6</v>
      </c>
      <c r="AN103" s="15">
        <f t="shared" si="49"/>
        <v>2.2739189884214046E-2</v>
      </c>
      <c r="AO103" s="15"/>
      <c r="AP103" t="e">
        <f t="shared" si="50"/>
        <v>#VALUE!</v>
      </c>
      <c r="AQ103" t="e">
        <f t="shared" si="51"/>
        <v>#VALUE!</v>
      </c>
      <c r="AR103">
        <v>0</v>
      </c>
      <c r="AS103" s="11" t="e">
        <f t="shared" si="52"/>
        <v>#VALUE!</v>
      </c>
      <c r="AT103" s="11" t="e">
        <f t="shared" si="53"/>
        <v>#VALUE!</v>
      </c>
      <c r="AU103" s="15">
        <f t="shared" si="54"/>
        <v>1.5759424160826513E-2</v>
      </c>
      <c r="AW103">
        <f t="shared" si="55"/>
        <v>78.812974192989046</v>
      </c>
      <c r="AX103">
        <f t="shared" si="56"/>
        <v>15.215219993965079</v>
      </c>
      <c r="AY103" t="e">
        <f t="shared" si="57"/>
        <v>#VALUE!</v>
      </c>
    </row>
    <row r="104" spans="1:51" x14ac:dyDescent="0.3">
      <c r="A104" s="52">
        <v>44032</v>
      </c>
      <c r="B104" s="4">
        <v>200</v>
      </c>
      <c r="C104" s="4" t="s">
        <v>91</v>
      </c>
      <c r="D104" s="4">
        <v>2</v>
      </c>
      <c r="E104" s="53">
        <v>44033.718391203707</v>
      </c>
      <c r="F104" s="4">
        <v>214</v>
      </c>
      <c r="H104" s="43">
        <v>22.4</v>
      </c>
      <c r="I104" s="43">
        <v>30.2</v>
      </c>
      <c r="J104" s="43">
        <v>381.56</v>
      </c>
      <c r="K104" s="43">
        <v>3172</v>
      </c>
      <c r="L104" s="5" t="s">
        <v>92</v>
      </c>
      <c r="M104" s="6">
        <f t="shared" si="29"/>
        <v>1.971706109313575</v>
      </c>
      <c r="N104" s="6">
        <f t="shared" si="30"/>
        <v>84.904752717319326</v>
      </c>
      <c r="O104" s="6" t="e">
        <f t="shared" si="31"/>
        <v>#VALUE!</v>
      </c>
      <c r="P104">
        <f t="shared" si="32"/>
        <v>31.547297749017201</v>
      </c>
      <c r="Q104">
        <f t="shared" si="33"/>
        <v>3735.8091195620505</v>
      </c>
      <c r="R104">
        <f t="shared" si="34"/>
        <v>54.757844336458085</v>
      </c>
      <c r="S104">
        <f t="shared" si="35"/>
        <v>2357.9585267598527</v>
      </c>
      <c r="T104">
        <f t="shared" si="36"/>
        <v>2357.9585267598527</v>
      </c>
      <c r="V104" s="4">
        <f t="shared" si="37"/>
        <v>0.99802571672136664</v>
      </c>
      <c r="W104">
        <v>313.14999999999998</v>
      </c>
      <c r="X104">
        <f t="shared" si="38"/>
        <v>1.9073334166666699E-2</v>
      </c>
      <c r="Y104">
        <v>2E-3</v>
      </c>
      <c r="Z104">
        <f t="shared" si="39"/>
        <v>7.2765497523200454E-2</v>
      </c>
      <c r="AB104">
        <f t="shared" si="40"/>
        <v>3.8080669247220466E-4</v>
      </c>
      <c r="AC104">
        <f t="shared" si="41"/>
        <v>2.9639202693090231E-8</v>
      </c>
      <c r="AD104">
        <v>0</v>
      </c>
      <c r="AE104" s="11">
        <f t="shared" si="42"/>
        <v>7.9678068083058465E-9</v>
      </c>
      <c r="AF104" s="11">
        <f t="shared" si="43"/>
        <v>3.7607009501396078E-8</v>
      </c>
      <c r="AG104" s="15">
        <f t="shared" si="44"/>
        <v>1.097002469958351E-3</v>
      </c>
      <c r="AI104">
        <f t="shared" si="45"/>
        <v>3.1657375734401747E-3</v>
      </c>
      <c r="AJ104">
        <f t="shared" si="46"/>
        <v>2.4639781670636915E-7</v>
      </c>
      <c r="AK104">
        <v>0</v>
      </c>
      <c r="AL104" s="11">
        <f t="shared" si="47"/>
        <v>1.3730189042092646E-6</v>
      </c>
      <c r="AM104" s="11">
        <f t="shared" si="48"/>
        <v>1.6194167209156337E-6</v>
      </c>
      <c r="AN104" s="15">
        <f t="shared" si="49"/>
        <v>2.2739189884214046E-2</v>
      </c>
      <c r="AO104" s="15"/>
      <c r="AP104" t="e">
        <f t="shared" si="50"/>
        <v>#VALUE!</v>
      </c>
      <c r="AQ104" t="e">
        <f t="shared" si="51"/>
        <v>#VALUE!</v>
      </c>
      <c r="AR104">
        <v>0</v>
      </c>
      <c r="AS104" s="11" t="e">
        <f t="shared" si="52"/>
        <v>#VALUE!</v>
      </c>
      <c r="AT104" s="11" t="e">
        <f t="shared" si="53"/>
        <v>#VALUE!</v>
      </c>
      <c r="AU104" s="15">
        <f t="shared" si="54"/>
        <v>1.5759424160826513E-2</v>
      </c>
      <c r="AW104">
        <f t="shared" si="55"/>
        <v>78.81297419298906</v>
      </c>
      <c r="AX104">
        <f t="shared" si="56"/>
        <v>15.215219993965079</v>
      </c>
      <c r="AY104" t="e">
        <f t="shared" si="57"/>
        <v>#VALUE!</v>
      </c>
    </row>
    <row r="105" spans="1:51" x14ac:dyDescent="0.3">
      <c r="A105" s="17">
        <v>44035</v>
      </c>
      <c r="B105">
        <v>0.1</v>
      </c>
      <c r="C105" t="s">
        <v>647</v>
      </c>
      <c r="D105" s="37">
        <v>1</v>
      </c>
      <c r="E105" s="2">
        <v>44036.651898148149</v>
      </c>
      <c r="F105">
        <v>14</v>
      </c>
      <c r="H105" s="43">
        <v>21.7</v>
      </c>
      <c r="I105" s="43">
        <v>30.27</v>
      </c>
      <c r="J105" s="43">
        <v>102.53</v>
      </c>
      <c r="K105" s="43">
        <v>930</v>
      </c>
      <c r="L105" s="5" t="s">
        <v>92</v>
      </c>
      <c r="M105" s="6">
        <f t="shared" si="29"/>
        <v>0.53239947662454368</v>
      </c>
      <c r="N105" s="6">
        <f t="shared" si="30"/>
        <v>25.014342493905868</v>
      </c>
      <c r="O105" s="6" t="e">
        <f t="shared" si="31"/>
        <v>#VALUE!</v>
      </c>
      <c r="P105">
        <f t="shared" si="32"/>
        <v>8.5183916259926988</v>
      </c>
      <c r="Q105">
        <f t="shared" si="33"/>
        <v>1100.6310697318581</v>
      </c>
      <c r="R105">
        <f t="shared" si="34"/>
        <v>14.708526469371151</v>
      </c>
      <c r="S105">
        <f t="shared" si="35"/>
        <v>691.06776929646719</v>
      </c>
      <c r="T105">
        <f t="shared" si="36"/>
        <v>691.0677692964673</v>
      </c>
      <c r="V105" s="4">
        <f t="shared" si="37"/>
        <v>1.0028801898531456</v>
      </c>
      <c r="W105">
        <v>313.14999999999998</v>
      </c>
      <c r="X105">
        <f t="shared" si="38"/>
        <v>1.9073334166666699E-2</v>
      </c>
      <c r="Y105">
        <v>2E-3</v>
      </c>
      <c r="Z105">
        <f t="shared" si="39"/>
        <v>7.2765497523200454E-2</v>
      </c>
      <c r="AB105">
        <f t="shared" si="40"/>
        <v>1.0282530586564301E-4</v>
      </c>
      <c r="AC105">
        <f t="shared" si="41"/>
        <v>8.0031683864202153E-9</v>
      </c>
      <c r="AD105">
        <v>0</v>
      </c>
      <c r="AE105" s="11">
        <f t="shared" si="42"/>
        <v>2.1514647413981631E-9</v>
      </c>
      <c r="AF105" s="11">
        <f t="shared" si="43"/>
        <v>1.0154633127818378E-8</v>
      </c>
      <c r="AG105" s="15">
        <f t="shared" si="44"/>
        <v>1.097002469958351E-3</v>
      </c>
      <c r="AI105">
        <f t="shared" si="45"/>
        <v>9.3267857656342552E-4</v>
      </c>
      <c r="AJ105">
        <f t="shared" si="46"/>
        <v>7.2592866471967232E-8</v>
      </c>
      <c r="AK105">
        <v>0</v>
      </c>
      <c r="AL105" s="11">
        <f t="shared" si="47"/>
        <v>4.0451404687375025E-7</v>
      </c>
      <c r="AM105" s="11">
        <f t="shared" si="48"/>
        <v>4.7710691334571749E-7</v>
      </c>
      <c r="AN105" s="15">
        <f t="shared" si="49"/>
        <v>2.2739189884214046E-2</v>
      </c>
      <c r="AO105" s="15"/>
      <c r="AP105" t="e">
        <f t="shared" si="50"/>
        <v>#VALUE!</v>
      </c>
      <c r="AQ105" t="e">
        <f t="shared" si="51"/>
        <v>#VALUE!</v>
      </c>
      <c r="AR105">
        <v>0</v>
      </c>
      <c r="AS105" s="11" t="e">
        <f t="shared" si="52"/>
        <v>#VALUE!</v>
      </c>
      <c r="AT105" s="11" t="e">
        <f t="shared" si="53"/>
        <v>#VALUE!</v>
      </c>
      <c r="AU105" s="15">
        <f t="shared" si="54"/>
        <v>1.5759424160826513E-2</v>
      </c>
      <c r="AW105">
        <f t="shared" si="55"/>
        <v>78.812974192989046</v>
      </c>
      <c r="AX105">
        <f t="shared" si="56"/>
        <v>15.215219993965079</v>
      </c>
      <c r="AY105" t="e">
        <f t="shared" si="57"/>
        <v>#VALUE!</v>
      </c>
    </row>
    <row r="106" spans="1:51" x14ac:dyDescent="0.3">
      <c r="A106" s="17">
        <v>44035</v>
      </c>
      <c r="B106">
        <v>0.1</v>
      </c>
      <c r="C106" t="s">
        <v>647</v>
      </c>
      <c r="D106" s="37">
        <v>2</v>
      </c>
      <c r="E106" s="2">
        <v>44036.588240740741</v>
      </c>
      <c r="F106">
        <v>44</v>
      </c>
      <c r="H106" s="43">
        <v>21.7</v>
      </c>
      <c r="I106" s="43">
        <v>30.27</v>
      </c>
      <c r="J106" s="43">
        <v>95.85</v>
      </c>
      <c r="K106" s="43">
        <v>1061</v>
      </c>
      <c r="L106" s="5" t="s">
        <v>92</v>
      </c>
      <c r="M106" s="6">
        <f t="shared" si="29"/>
        <v>0.49771276538049858</v>
      </c>
      <c r="N106" s="6">
        <f t="shared" si="30"/>
        <v>28.53786815702594</v>
      </c>
      <c r="O106" s="6" t="e">
        <f t="shared" si="31"/>
        <v>#VALUE!</v>
      </c>
      <c r="P106">
        <f t="shared" si="32"/>
        <v>7.9634042460879773</v>
      </c>
      <c r="Q106">
        <f t="shared" si="33"/>
        <v>1255.6661989091413</v>
      </c>
      <c r="R106">
        <f t="shared" si="34"/>
        <v>13.750241510672248</v>
      </c>
      <c r="S106">
        <f t="shared" si="35"/>
        <v>788.41172389629207</v>
      </c>
      <c r="T106">
        <f t="shared" si="36"/>
        <v>788.41172389629219</v>
      </c>
      <c r="V106" s="4">
        <f t="shared" si="37"/>
        <v>1.0028801898531456</v>
      </c>
      <c r="W106">
        <v>313.14999999999998</v>
      </c>
      <c r="X106">
        <f t="shared" si="38"/>
        <v>1.9073334166666699E-2</v>
      </c>
      <c r="Y106">
        <v>2E-3</v>
      </c>
      <c r="Z106">
        <f t="shared" si="39"/>
        <v>7.2765497523200454E-2</v>
      </c>
      <c r="AB106">
        <f t="shared" si="40"/>
        <v>9.6126066197424015E-5</v>
      </c>
      <c r="AC106">
        <f t="shared" si="41"/>
        <v>7.4817486573527528E-9</v>
      </c>
      <c r="AD106">
        <v>0</v>
      </c>
      <c r="AE106" s="11">
        <f t="shared" si="42"/>
        <v>2.0112932357652778E-9</v>
      </c>
      <c r="AF106" s="11">
        <f t="shared" si="43"/>
        <v>9.4930418931180305E-9</v>
      </c>
      <c r="AG106" s="15">
        <f t="shared" si="44"/>
        <v>1.097002469958351E-3</v>
      </c>
      <c r="AI106">
        <f t="shared" si="45"/>
        <v>1.0640558814341875E-3</v>
      </c>
      <c r="AJ106">
        <f t="shared" si="46"/>
        <v>8.2818313254577663E-8</v>
      </c>
      <c r="AK106">
        <v>0</v>
      </c>
      <c r="AL106" s="11">
        <f t="shared" si="47"/>
        <v>4.614939825086548E-7</v>
      </c>
      <c r="AM106" s="11">
        <f t="shared" si="48"/>
        <v>5.4431229576323243E-7</v>
      </c>
      <c r="AN106" s="15">
        <f t="shared" si="49"/>
        <v>2.2739189884214046E-2</v>
      </c>
      <c r="AO106" s="15"/>
      <c r="AP106" t="e">
        <f t="shared" si="50"/>
        <v>#VALUE!</v>
      </c>
      <c r="AQ106" t="e">
        <f t="shared" si="51"/>
        <v>#VALUE!</v>
      </c>
      <c r="AR106">
        <v>0</v>
      </c>
      <c r="AS106" s="11" t="e">
        <f t="shared" si="52"/>
        <v>#VALUE!</v>
      </c>
      <c r="AT106" s="11" t="e">
        <f t="shared" si="53"/>
        <v>#VALUE!</v>
      </c>
      <c r="AU106" s="15">
        <f t="shared" si="54"/>
        <v>1.5759424160826513E-2</v>
      </c>
      <c r="AW106">
        <f t="shared" si="55"/>
        <v>78.81297419298906</v>
      </c>
      <c r="AX106">
        <f t="shared" si="56"/>
        <v>15.21521999396507</v>
      </c>
      <c r="AY106" t="e">
        <f t="shared" si="57"/>
        <v>#VALUE!</v>
      </c>
    </row>
    <row r="107" spans="1:51" x14ac:dyDescent="0.3">
      <c r="A107" s="17">
        <v>44035</v>
      </c>
      <c r="B107">
        <v>3</v>
      </c>
      <c r="C107" t="s">
        <v>647</v>
      </c>
      <c r="D107" s="37">
        <v>1</v>
      </c>
      <c r="E107" s="2">
        <v>44036.567013888889</v>
      </c>
      <c r="F107">
        <v>215</v>
      </c>
      <c r="H107" s="43">
        <v>21.7</v>
      </c>
      <c r="I107" s="43">
        <v>30.27</v>
      </c>
      <c r="J107" s="43">
        <v>118.97</v>
      </c>
      <c r="K107" s="43">
        <v>1707</v>
      </c>
      <c r="L107" s="5" t="s">
        <v>92</v>
      </c>
      <c r="M107" s="6">
        <f t="shared" si="29"/>
        <v>0.61776617315928972</v>
      </c>
      <c r="N107" s="6">
        <f t="shared" si="30"/>
        <v>45.91342219042722</v>
      </c>
      <c r="O107" s="6" t="e">
        <f t="shared" si="31"/>
        <v>#VALUE!</v>
      </c>
      <c r="P107">
        <f t="shared" si="32"/>
        <v>9.8842587705486356</v>
      </c>
      <c r="Q107">
        <f t="shared" si="33"/>
        <v>2020.1905763787977</v>
      </c>
      <c r="R107">
        <f t="shared" si="34"/>
        <v>17.066940349761886</v>
      </c>
      <c r="S107">
        <f t="shared" si="35"/>
        <v>1268.4437442893222</v>
      </c>
      <c r="T107">
        <f t="shared" si="36"/>
        <v>1268.4437442893222</v>
      </c>
      <c r="V107" s="4">
        <f t="shared" si="37"/>
        <v>1.0028801898531456</v>
      </c>
      <c r="W107">
        <v>313.14999999999998</v>
      </c>
      <c r="X107">
        <f t="shared" si="38"/>
        <v>1.9073334166666699E-2</v>
      </c>
      <c r="Y107">
        <v>2E-3</v>
      </c>
      <c r="Z107">
        <f t="shared" si="39"/>
        <v>7.2765497523200454E-2</v>
      </c>
      <c r="AB107">
        <f t="shared" si="40"/>
        <v>1.1931265618682874E-4</v>
      </c>
      <c r="AC107">
        <f t="shared" si="41"/>
        <v>9.2864229292149906E-9</v>
      </c>
      <c r="AD107">
        <v>0</v>
      </c>
      <c r="AE107" s="11">
        <f t="shared" si="42"/>
        <v>2.4964377283150245E-9</v>
      </c>
      <c r="AF107" s="11">
        <f t="shared" si="43"/>
        <v>1.1782860657530015E-8</v>
      </c>
      <c r="AG107" s="15">
        <f t="shared" si="44"/>
        <v>1.097002469958351E-3</v>
      </c>
      <c r="AI107">
        <f t="shared" si="45"/>
        <v>1.7119164840793196E-3</v>
      </c>
      <c r="AJ107">
        <f t="shared" si="46"/>
        <v>1.3324303555661081E-7</v>
      </c>
      <c r="AK107">
        <v>0</v>
      </c>
      <c r="AL107" s="11">
        <f t="shared" si="47"/>
        <v>7.4247900861665763E-7</v>
      </c>
      <c r="AM107" s="11">
        <f t="shared" si="48"/>
        <v>8.7572204417326849E-7</v>
      </c>
      <c r="AN107" s="15">
        <f t="shared" si="49"/>
        <v>2.2739189884214046E-2</v>
      </c>
      <c r="AO107" s="15"/>
      <c r="AP107" t="e">
        <f t="shared" si="50"/>
        <v>#VALUE!</v>
      </c>
      <c r="AQ107" t="e">
        <f t="shared" si="51"/>
        <v>#VALUE!</v>
      </c>
      <c r="AR107">
        <v>0</v>
      </c>
      <c r="AS107" s="11" t="e">
        <f t="shared" si="52"/>
        <v>#VALUE!</v>
      </c>
      <c r="AT107" s="11" t="e">
        <f t="shared" si="53"/>
        <v>#VALUE!</v>
      </c>
      <c r="AU107" s="15">
        <f t="shared" si="54"/>
        <v>1.5759424160826513E-2</v>
      </c>
      <c r="AW107">
        <f t="shared" si="55"/>
        <v>78.812974192989046</v>
      </c>
      <c r="AX107">
        <f t="shared" si="56"/>
        <v>15.21521999396508</v>
      </c>
      <c r="AY107" t="e">
        <f t="shared" si="57"/>
        <v>#VALUE!</v>
      </c>
    </row>
    <row r="108" spans="1:51" x14ac:dyDescent="0.3">
      <c r="A108" s="17">
        <v>44035</v>
      </c>
      <c r="B108">
        <v>3</v>
      </c>
      <c r="C108" t="s">
        <v>647</v>
      </c>
      <c r="D108" s="37">
        <v>2</v>
      </c>
      <c r="E108" s="2">
        <v>44036.630659722221</v>
      </c>
      <c r="F108">
        <v>130</v>
      </c>
      <c r="H108" s="43">
        <v>21.7</v>
      </c>
      <c r="I108" s="43">
        <v>30.27</v>
      </c>
      <c r="J108" s="43">
        <v>134.9</v>
      </c>
      <c r="K108" s="43">
        <v>1538</v>
      </c>
      <c r="L108" s="5" t="s">
        <v>92</v>
      </c>
      <c r="M108" s="6">
        <f t="shared" si="29"/>
        <v>0.70048463275773876</v>
      </c>
      <c r="N108" s="6">
        <f t="shared" si="30"/>
        <v>41.36780511357766</v>
      </c>
      <c r="O108" s="6" t="e">
        <f t="shared" si="31"/>
        <v>#VALUE!</v>
      </c>
      <c r="P108">
        <f t="shared" si="32"/>
        <v>11.20775412412382</v>
      </c>
      <c r="Q108">
        <f t="shared" si="33"/>
        <v>1820.183424997417</v>
      </c>
      <c r="R108">
        <f t="shared" si="34"/>
        <v>19.352191755760934</v>
      </c>
      <c r="S108">
        <f t="shared" si="35"/>
        <v>1142.8626120193192</v>
      </c>
      <c r="T108">
        <f t="shared" si="36"/>
        <v>1142.8626120193189</v>
      </c>
      <c r="V108" s="4">
        <f t="shared" si="37"/>
        <v>1.0028801898531456</v>
      </c>
      <c r="W108">
        <v>313.14999999999998</v>
      </c>
      <c r="X108">
        <f t="shared" si="38"/>
        <v>1.9073334166666699E-2</v>
      </c>
      <c r="Y108">
        <v>2E-3</v>
      </c>
      <c r="Z108">
        <f t="shared" si="39"/>
        <v>7.2765497523200454E-2</v>
      </c>
      <c r="AB108">
        <f t="shared" si="40"/>
        <v>1.3528853761118935E-4</v>
      </c>
      <c r="AC108">
        <f t="shared" si="41"/>
        <v>1.0529868480718688E-8</v>
      </c>
      <c r="AD108">
        <v>0</v>
      </c>
      <c r="AE108" s="11">
        <f t="shared" si="42"/>
        <v>2.830708998484465E-9</v>
      </c>
      <c r="AF108" s="11">
        <f t="shared" si="43"/>
        <v>1.3360577479203153E-8</v>
      </c>
      <c r="AG108" s="15">
        <f t="shared" si="44"/>
        <v>1.097002469958351E-3</v>
      </c>
      <c r="AI108">
        <f t="shared" si="45"/>
        <v>1.5424297319941382E-3</v>
      </c>
      <c r="AJ108">
        <f t="shared" si="46"/>
        <v>1.2005142863858667E-7</v>
      </c>
      <c r="AK108">
        <v>0</v>
      </c>
      <c r="AL108" s="11">
        <f t="shared" si="47"/>
        <v>6.6897054203422357E-7</v>
      </c>
      <c r="AM108" s="11">
        <f t="shared" si="48"/>
        <v>7.8902197067281019E-7</v>
      </c>
      <c r="AN108" s="15">
        <f t="shared" si="49"/>
        <v>2.2739189884214046E-2</v>
      </c>
      <c r="AO108" s="15"/>
      <c r="AP108" t="e">
        <f t="shared" si="50"/>
        <v>#VALUE!</v>
      </c>
      <c r="AQ108" t="e">
        <f t="shared" si="51"/>
        <v>#VALUE!</v>
      </c>
      <c r="AR108">
        <v>0</v>
      </c>
      <c r="AS108" s="11" t="e">
        <f t="shared" si="52"/>
        <v>#VALUE!</v>
      </c>
      <c r="AT108" s="11" t="e">
        <f t="shared" si="53"/>
        <v>#VALUE!</v>
      </c>
      <c r="AU108" s="15">
        <f t="shared" si="54"/>
        <v>1.5759424160826513E-2</v>
      </c>
      <c r="AW108">
        <f t="shared" si="55"/>
        <v>78.81297419298906</v>
      </c>
      <c r="AX108">
        <f t="shared" si="56"/>
        <v>15.215219993965068</v>
      </c>
      <c r="AY108" t="e">
        <f t="shared" si="57"/>
        <v>#VALUE!</v>
      </c>
    </row>
    <row r="109" spans="1:51" x14ac:dyDescent="0.3">
      <c r="A109" s="17">
        <v>44035</v>
      </c>
      <c r="B109">
        <v>6</v>
      </c>
      <c r="C109" t="s">
        <v>647</v>
      </c>
      <c r="D109" s="37">
        <v>1</v>
      </c>
      <c r="E109" s="2">
        <v>44036.524548611109</v>
      </c>
      <c r="F109">
        <v>71</v>
      </c>
      <c r="H109" s="43">
        <v>21.7</v>
      </c>
      <c r="I109" s="43">
        <v>30.27</v>
      </c>
      <c r="J109" s="43">
        <v>208.4</v>
      </c>
      <c r="K109" s="43">
        <v>9316</v>
      </c>
      <c r="L109" s="5" t="s">
        <v>92</v>
      </c>
      <c r="M109" s="6">
        <f t="shared" si="29"/>
        <v>1.0821423088711102</v>
      </c>
      <c r="N109" s="6">
        <f t="shared" si="30"/>
        <v>250.57377921852367</v>
      </c>
      <c r="O109" s="6" t="e">
        <f t="shared" si="31"/>
        <v>#VALUE!</v>
      </c>
      <c r="P109">
        <f t="shared" si="32"/>
        <v>17.314276941937763</v>
      </c>
      <c r="Q109">
        <f t="shared" si="33"/>
        <v>11025.246285615041</v>
      </c>
      <c r="R109">
        <f t="shared" si="34"/>
        <v>29.896195418091768</v>
      </c>
      <c r="S109">
        <f t="shared" si="35"/>
        <v>6922.5670309310617</v>
      </c>
      <c r="T109">
        <f t="shared" si="36"/>
        <v>6922.5670309310626</v>
      </c>
      <c r="V109" s="4">
        <f t="shared" si="37"/>
        <v>1.0028801898531456</v>
      </c>
      <c r="W109">
        <v>313.14999999999998</v>
      </c>
      <c r="X109">
        <f t="shared" si="38"/>
        <v>1.9073334166666699E-2</v>
      </c>
      <c r="Y109">
        <v>2E-3</v>
      </c>
      <c r="Z109">
        <f t="shared" si="39"/>
        <v>7.2765497523200454E-2</v>
      </c>
      <c r="AB109">
        <f t="shared" si="40"/>
        <v>2.0900023156539556E-4</v>
      </c>
      <c r="AC109">
        <f t="shared" si="41"/>
        <v>1.6267046637374165E-8</v>
      </c>
      <c r="AD109">
        <v>0</v>
      </c>
      <c r="AE109" s="11">
        <f t="shared" si="42"/>
        <v>4.3730152356127694E-9</v>
      </c>
      <c r="AF109" s="11">
        <f t="shared" si="43"/>
        <v>2.0640061872986935E-8</v>
      </c>
      <c r="AG109" s="15">
        <f t="shared" si="44"/>
        <v>1.097002469958351E-3</v>
      </c>
      <c r="AI109">
        <f t="shared" si="45"/>
        <v>9.3428318486719047E-3</v>
      </c>
      <c r="AJ109">
        <f t="shared" si="46"/>
        <v>7.2717757425037285E-7</v>
      </c>
      <c r="AK109">
        <v>0</v>
      </c>
      <c r="AL109" s="11">
        <f t="shared" si="47"/>
        <v>4.0520998501890931E-6</v>
      </c>
      <c r="AM109" s="11">
        <f t="shared" si="48"/>
        <v>4.7792774244394657E-6</v>
      </c>
      <c r="AN109" s="15">
        <f t="shared" si="49"/>
        <v>2.2739189884214046E-2</v>
      </c>
      <c r="AO109" s="15"/>
      <c r="AP109" t="e">
        <f t="shared" si="50"/>
        <v>#VALUE!</v>
      </c>
      <c r="AQ109" t="e">
        <f t="shared" si="51"/>
        <v>#VALUE!</v>
      </c>
      <c r="AR109">
        <v>0</v>
      </c>
      <c r="AS109" s="11" t="e">
        <f t="shared" si="52"/>
        <v>#VALUE!</v>
      </c>
      <c r="AT109" s="11" t="e">
        <f t="shared" si="53"/>
        <v>#VALUE!</v>
      </c>
      <c r="AU109" s="15">
        <f t="shared" si="54"/>
        <v>1.5759424160826513E-2</v>
      </c>
      <c r="AW109">
        <f t="shared" si="55"/>
        <v>78.812974192989046</v>
      </c>
      <c r="AX109">
        <f t="shared" si="56"/>
        <v>15.215219993965073</v>
      </c>
      <c r="AY109" t="e">
        <f t="shared" si="57"/>
        <v>#VALUE!</v>
      </c>
    </row>
    <row r="110" spans="1:51" x14ac:dyDescent="0.3">
      <c r="A110" s="17">
        <v>44035</v>
      </c>
      <c r="B110">
        <v>6</v>
      </c>
      <c r="C110" t="s">
        <v>647</v>
      </c>
      <c r="D110" s="37">
        <v>2</v>
      </c>
      <c r="E110" s="2">
        <v>44036.460868055554</v>
      </c>
      <c r="F110">
        <v>50</v>
      </c>
      <c r="H110" s="43">
        <v>21.7</v>
      </c>
      <c r="I110" s="43">
        <v>30.27</v>
      </c>
      <c r="J110" s="43">
        <v>326.22000000000003</v>
      </c>
      <c r="K110" s="43">
        <v>9916</v>
      </c>
      <c r="L110" s="5" t="s">
        <v>92</v>
      </c>
      <c r="M110" s="6">
        <f t="shared" si="29"/>
        <v>1.6939369673701221</v>
      </c>
      <c r="N110" s="6">
        <f t="shared" si="30"/>
        <v>266.71206469846294</v>
      </c>
      <c r="O110" s="6" t="e">
        <f t="shared" si="31"/>
        <v>#VALUE!</v>
      </c>
      <c r="P110">
        <f t="shared" si="32"/>
        <v>27.102991477921954</v>
      </c>
      <c r="Q110">
        <f t="shared" si="33"/>
        <v>11735.33084673237</v>
      </c>
      <c r="R110">
        <f t="shared" si="34"/>
        <v>46.798161560891998</v>
      </c>
      <c r="S110">
        <f t="shared" si="35"/>
        <v>7368.4172046707181</v>
      </c>
      <c r="T110">
        <f t="shared" si="36"/>
        <v>7368.4172046707181</v>
      </c>
      <c r="V110" s="4">
        <f t="shared" si="37"/>
        <v>1.0028801898531456</v>
      </c>
      <c r="W110">
        <v>313.14999999999998</v>
      </c>
      <c r="X110">
        <f t="shared" si="38"/>
        <v>1.9073334166666699E-2</v>
      </c>
      <c r="Y110">
        <v>2E-3</v>
      </c>
      <c r="Z110">
        <f t="shared" si="39"/>
        <v>7.2765497523200454E-2</v>
      </c>
      <c r="AB110">
        <f t="shared" si="40"/>
        <v>3.2715957553389316E-4</v>
      </c>
      <c r="AC110">
        <f t="shared" si="41"/>
        <v>2.5463704194070052E-8</v>
      </c>
      <c r="AD110">
        <v>0</v>
      </c>
      <c r="AE110" s="11">
        <f t="shared" si="42"/>
        <v>6.8453216418502752E-9</v>
      </c>
      <c r="AF110" s="11">
        <f t="shared" si="43"/>
        <v>3.2309025835920325E-8</v>
      </c>
      <c r="AG110" s="15">
        <f t="shared" si="44"/>
        <v>1.097002469958351E-3</v>
      </c>
      <c r="AI110">
        <f t="shared" si="45"/>
        <v>9.9445599625837908E-3</v>
      </c>
      <c r="AJ110">
        <f t="shared" si="46"/>
        <v>7.7401168165164187E-7</v>
      </c>
      <c r="AK110">
        <v>0</v>
      </c>
      <c r="AL110" s="11">
        <f t="shared" si="47"/>
        <v>4.3130766546237708E-6</v>
      </c>
      <c r="AM110" s="11">
        <f t="shared" si="48"/>
        <v>5.0870883362754128E-6</v>
      </c>
      <c r="AN110" s="15">
        <f t="shared" si="49"/>
        <v>2.2739189884214046E-2</v>
      </c>
      <c r="AO110" s="15"/>
      <c r="AP110" t="e">
        <f t="shared" si="50"/>
        <v>#VALUE!</v>
      </c>
      <c r="AQ110" t="e">
        <f t="shared" si="51"/>
        <v>#VALUE!</v>
      </c>
      <c r="AR110">
        <v>0</v>
      </c>
      <c r="AS110" s="11" t="e">
        <f t="shared" si="52"/>
        <v>#VALUE!</v>
      </c>
      <c r="AT110" s="11" t="e">
        <f t="shared" si="53"/>
        <v>#VALUE!</v>
      </c>
      <c r="AU110" s="15">
        <f t="shared" si="54"/>
        <v>1.5759424160826513E-2</v>
      </c>
      <c r="AW110">
        <f t="shared" si="55"/>
        <v>78.812974192989046</v>
      </c>
      <c r="AX110">
        <f t="shared" si="56"/>
        <v>15.215219993965077</v>
      </c>
      <c r="AY110" t="e">
        <f t="shared" si="57"/>
        <v>#VALUE!</v>
      </c>
    </row>
    <row r="111" spans="1:51" x14ac:dyDescent="0.3">
      <c r="A111" s="52">
        <v>44035</v>
      </c>
      <c r="B111" s="4">
        <v>9</v>
      </c>
      <c r="C111" s="4" t="s">
        <v>647</v>
      </c>
      <c r="D111" s="37">
        <v>1</v>
      </c>
      <c r="E111" s="53">
        <v>44036.609432870369</v>
      </c>
      <c r="F111" s="4">
        <v>74</v>
      </c>
      <c r="H111" s="43">
        <v>21.7</v>
      </c>
      <c r="I111" s="43">
        <v>30.27</v>
      </c>
      <c r="J111" s="43">
        <v>30261.93</v>
      </c>
      <c r="K111" s="43">
        <v>15610</v>
      </c>
      <c r="L111" s="5" t="s">
        <v>92</v>
      </c>
      <c r="M111" s="6">
        <f t="shared" si="29"/>
        <v>157.13874664633357</v>
      </c>
      <c r="N111" s="6">
        <f t="shared" si="30"/>
        <v>419.86439390308664</v>
      </c>
      <c r="O111" s="6" t="e">
        <f t="shared" si="31"/>
        <v>#VALUE!</v>
      </c>
      <c r="P111">
        <f t="shared" si="32"/>
        <v>2514.2199463413372</v>
      </c>
      <c r="Q111">
        <f t="shared" si="33"/>
        <v>18474.033331735813</v>
      </c>
      <c r="R111">
        <f t="shared" si="34"/>
        <v>4341.250350329241</v>
      </c>
      <c r="S111">
        <f t="shared" si="35"/>
        <v>11599.535353460058</v>
      </c>
      <c r="T111">
        <f t="shared" si="36"/>
        <v>11599.535353460058</v>
      </c>
      <c r="V111" s="4">
        <f t="shared" si="37"/>
        <v>1.0028801898531456</v>
      </c>
      <c r="W111">
        <v>313.14999999999998</v>
      </c>
      <c r="X111">
        <f t="shared" si="38"/>
        <v>1.9073334166666699E-2</v>
      </c>
      <c r="Y111">
        <v>2E-3</v>
      </c>
      <c r="Z111">
        <f t="shared" si="39"/>
        <v>7.2765497523200454E-2</v>
      </c>
      <c r="AB111">
        <f t="shared" si="40"/>
        <v>3.0349090103722602E-2</v>
      </c>
      <c r="AC111">
        <f t="shared" si="41"/>
        <v>2.3621507996494832E-6</v>
      </c>
      <c r="AD111">
        <v>0</v>
      </c>
      <c r="AE111" s="11">
        <f t="shared" si="42"/>
        <v>6.350090256672127E-7</v>
      </c>
      <c r="AF111" s="11">
        <f t="shared" si="43"/>
        <v>2.997159825316696E-6</v>
      </c>
      <c r="AG111" s="15">
        <f t="shared" si="44"/>
        <v>1.097002469958351E-3</v>
      </c>
      <c r="AI111">
        <f t="shared" si="45"/>
        <v>1.5654959763607604E-2</v>
      </c>
      <c r="AJ111">
        <f t="shared" si="46"/>
        <v>1.2184673608896866E-6</v>
      </c>
      <c r="AK111">
        <v>0</v>
      </c>
      <c r="AL111" s="11">
        <f t="shared" si="47"/>
        <v>6.7897465287088613E-6</v>
      </c>
      <c r="AM111" s="11">
        <f t="shared" si="48"/>
        <v>8.0082138895985479E-6</v>
      </c>
      <c r="AN111" s="15">
        <f t="shared" si="49"/>
        <v>2.2739189884214046E-2</v>
      </c>
      <c r="AO111" s="15"/>
      <c r="AP111" t="e">
        <f t="shared" si="50"/>
        <v>#VALUE!</v>
      </c>
      <c r="AQ111" t="e">
        <f t="shared" si="51"/>
        <v>#VALUE!</v>
      </c>
      <c r="AR111">
        <v>0</v>
      </c>
      <c r="AS111" s="11" t="e">
        <f t="shared" si="52"/>
        <v>#VALUE!</v>
      </c>
      <c r="AT111" s="11" t="e">
        <f t="shared" si="53"/>
        <v>#VALUE!</v>
      </c>
      <c r="AU111" s="15">
        <f t="shared" si="54"/>
        <v>1.5759424160826513E-2</v>
      </c>
      <c r="AW111">
        <f t="shared" si="55"/>
        <v>78.812974192989046</v>
      </c>
      <c r="AX111">
        <f t="shared" si="56"/>
        <v>15.215219993965077</v>
      </c>
      <c r="AY111" t="e">
        <f t="shared" si="57"/>
        <v>#VALUE!</v>
      </c>
    </row>
    <row r="112" spans="1:51" x14ac:dyDescent="0.3">
      <c r="A112" s="17">
        <v>44035</v>
      </c>
      <c r="B112">
        <v>9</v>
      </c>
      <c r="C112" t="s">
        <v>647</v>
      </c>
      <c r="D112" s="37">
        <v>2</v>
      </c>
      <c r="E112" s="2">
        <v>44036.503321759257</v>
      </c>
      <c r="F112">
        <v>116</v>
      </c>
      <c r="H112" s="43">
        <v>21.7</v>
      </c>
      <c r="I112" s="43">
        <v>30.27</v>
      </c>
      <c r="J112" s="43">
        <v>30845.81</v>
      </c>
      <c r="K112" s="43">
        <v>15499</v>
      </c>
      <c r="L112" s="5" t="s">
        <v>92</v>
      </c>
      <c r="M112" s="6">
        <f t="shared" si="29"/>
        <v>160.17061445489242</v>
      </c>
      <c r="N112" s="6">
        <f t="shared" si="30"/>
        <v>416.87881108929787</v>
      </c>
      <c r="O112" s="6" t="e">
        <f t="shared" si="31"/>
        <v>#VALUE!</v>
      </c>
      <c r="P112">
        <f t="shared" si="32"/>
        <v>2562.7298312782787</v>
      </c>
      <c r="Q112">
        <f t="shared" si="33"/>
        <v>18342.667687929104</v>
      </c>
      <c r="R112">
        <f t="shared" si="34"/>
        <v>4425.0113415994674</v>
      </c>
      <c r="S112">
        <f t="shared" si="35"/>
        <v>11517.05307131822</v>
      </c>
      <c r="T112">
        <f t="shared" si="36"/>
        <v>11517.053071318222</v>
      </c>
      <c r="V112" s="4">
        <f t="shared" si="37"/>
        <v>1.0028801898531456</v>
      </c>
      <c r="W112">
        <v>313.14999999999998</v>
      </c>
      <c r="X112">
        <f t="shared" si="38"/>
        <v>1.9073334166666699E-2</v>
      </c>
      <c r="Y112">
        <v>2E-3</v>
      </c>
      <c r="Z112">
        <f t="shared" si="39"/>
        <v>7.2765497523200454E-2</v>
      </c>
      <c r="AB112">
        <f t="shared" si="40"/>
        <v>3.093465178897406E-2</v>
      </c>
      <c r="AC112">
        <f t="shared" si="41"/>
        <v>2.4077266306985719E-6</v>
      </c>
      <c r="AD112">
        <v>0</v>
      </c>
      <c r="AE112" s="11">
        <f t="shared" si="42"/>
        <v>6.4726102247992663E-7</v>
      </c>
      <c r="AF112" s="11">
        <f t="shared" si="43"/>
        <v>3.0549876531784986E-6</v>
      </c>
      <c r="AG112" s="15">
        <f t="shared" si="44"/>
        <v>1.097002469958351E-3</v>
      </c>
      <c r="AI112">
        <f t="shared" si="45"/>
        <v>1.5543640062533904E-2</v>
      </c>
      <c r="AJ112">
        <f t="shared" si="46"/>
        <v>1.2098030510204518E-6</v>
      </c>
      <c r="AK112">
        <v>0</v>
      </c>
      <c r="AL112" s="11">
        <f t="shared" si="47"/>
        <v>6.7414658198884456E-6</v>
      </c>
      <c r="AM112" s="11">
        <f t="shared" si="48"/>
        <v>7.9512688709088972E-6</v>
      </c>
      <c r="AN112" s="15">
        <f t="shared" si="49"/>
        <v>2.2739189884214046E-2</v>
      </c>
      <c r="AO112" s="15"/>
      <c r="AP112" t="e">
        <f t="shared" si="50"/>
        <v>#VALUE!</v>
      </c>
      <c r="AQ112" t="e">
        <f t="shared" si="51"/>
        <v>#VALUE!</v>
      </c>
      <c r="AR112">
        <v>0</v>
      </c>
      <c r="AS112" s="11" t="e">
        <f t="shared" si="52"/>
        <v>#VALUE!</v>
      </c>
      <c r="AT112" s="11" t="e">
        <f t="shared" si="53"/>
        <v>#VALUE!</v>
      </c>
      <c r="AU112" s="15">
        <f t="shared" si="54"/>
        <v>1.5759424160826513E-2</v>
      </c>
      <c r="AW112">
        <f t="shared" si="55"/>
        <v>78.812974192989046</v>
      </c>
      <c r="AX112">
        <f t="shared" si="56"/>
        <v>15.215219993965075</v>
      </c>
      <c r="AY112" t="e">
        <f t="shared" si="57"/>
        <v>#VALUE!</v>
      </c>
    </row>
    <row r="113" spans="1:51" x14ac:dyDescent="0.3">
      <c r="A113" s="17">
        <v>44035</v>
      </c>
      <c r="B113">
        <v>11</v>
      </c>
      <c r="C113" t="s">
        <v>647</v>
      </c>
      <c r="D113" s="37">
        <v>1</v>
      </c>
      <c r="E113" s="2">
        <v>44036.482083333336</v>
      </c>
      <c r="F113">
        <v>95</v>
      </c>
      <c r="H113" s="43">
        <v>21.7</v>
      </c>
      <c r="I113" s="43">
        <v>30.27</v>
      </c>
      <c r="J113" s="43">
        <v>31569.73</v>
      </c>
      <c r="K113" s="43">
        <v>14875</v>
      </c>
      <c r="L113" s="5" t="s">
        <v>92</v>
      </c>
      <c r="M113" s="6">
        <f t="shared" si="29"/>
        <v>163.9296569704297</v>
      </c>
      <c r="N113" s="6">
        <f t="shared" si="30"/>
        <v>400.09499419016095</v>
      </c>
      <c r="O113" s="6" t="e">
        <f t="shared" si="31"/>
        <v>#VALUE!</v>
      </c>
      <c r="P113">
        <f t="shared" si="32"/>
        <v>2622.8745115268753</v>
      </c>
      <c r="Q113">
        <f t="shared" si="33"/>
        <v>17604.17974436708</v>
      </c>
      <c r="R113">
        <f t="shared" si="34"/>
        <v>4528.8618876026576</v>
      </c>
      <c r="S113">
        <f t="shared" si="35"/>
        <v>11053.368890628977</v>
      </c>
      <c r="T113">
        <f t="shared" si="36"/>
        <v>11053.368890628977</v>
      </c>
      <c r="V113" s="4">
        <f t="shared" si="37"/>
        <v>1.0028801898531456</v>
      </c>
      <c r="W113">
        <v>313.14999999999998</v>
      </c>
      <c r="X113">
        <f t="shared" si="38"/>
        <v>1.9073334166666699E-2</v>
      </c>
      <c r="Y113">
        <v>2E-3</v>
      </c>
      <c r="Z113">
        <f t="shared" si="39"/>
        <v>7.2765497523200454E-2</v>
      </c>
      <c r="AB113">
        <f t="shared" si="40"/>
        <v>3.1660656816012545E-2</v>
      </c>
      <c r="AC113">
        <f t="shared" si="41"/>
        <v>2.464233542415116E-6</v>
      </c>
      <c r="AD113">
        <v>0</v>
      </c>
      <c r="AE113" s="11">
        <f t="shared" si="42"/>
        <v>6.6245158480893228E-7</v>
      </c>
      <c r="AF113" s="11">
        <f t="shared" si="43"/>
        <v>3.1266851272240483E-6</v>
      </c>
      <c r="AG113" s="15">
        <f t="shared" si="44"/>
        <v>1.097002469958351E-3</v>
      </c>
      <c r="AI113">
        <f t="shared" si="45"/>
        <v>1.491784282406554E-2</v>
      </c>
      <c r="AJ113">
        <f t="shared" si="46"/>
        <v>1.1610955793231316E-6</v>
      </c>
      <c r="AK113">
        <v>0</v>
      </c>
      <c r="AL113" s="11">
        <f t="shared" si="47"/>
        <v>6.4700499432763804E-6</v>
      </c>
      <c r="AM113" s="11">
        <f t="shared" si="48"/>
        <v>7.6311455225995115E-6</v>
      </c>
      <c r="AN113" s="15">
        <f t="shared" si="49"/>
        <v>2.2739189884214046E-2</v>
      </c>
      <c r="AO113" s="15"/>
      <c r="AP113" t="e">
        <f t="shared" si="50"/>
        <v>#VALUE!</v>
      </c>
      <c r="AQ113" t="e">
        <f t="shared" si="51"/>
        <v>#VALUE!</v>
      </c>
      <c r="AR113">
        <v>0</v>
      </c>
      <c r="AS113" s="11" t="e">
        <f t="shared" si="52"/>
        <v>#VALUE!</v>
      </c>
      <c r="AT113" s="11" t="e">
        <f t="shared" si="53"/>
        <v>#VALUE!</v>
      </c>
      <c r="AU113" s="15">
        <f t="shared" si="54"/>
        <v>1.5759424160826513E-2</v>
      </c>
      <c r="AW113">
        <f t="shared" si="55"/>
        <v>78.81297419298906</v>
      </c>
      <c r="AX113">
        <f t="shared" si="56"/>
        <v>15.21521999396507</v>
      </c>
      <c r="AY113" t="e">
        <f t="shared" si="57"/>
        <v>#VALUE!</v>
      </c>
    </row>
    <row r="114" spans="1:51" x14ac:dyDescent="0.3">
      <c r="A114" s="17">
        <v>44035</v>
      </c>
      <c r="B114">
        <v>11</v>
      </c>
      <c r="C114" t="s">
        <v>647</v>
      </c>
      <c r="D114" s="37">
        <v>2</v>
      </c>
      <c r="E114" s="2">
        <v>44036.545775462961</v>
      </c>
      <c r="F114">
        <v>81</v>
      </c>
      <c r="H114" s="43">
        <v>21.7</v>
      </c>
      <c r="I114" s="43">
        <v>30.27</v>
      </c>
      <c r="J114" s="43">
        <v>36049.019999999997</v>
      </c>
      <c r="K114" s="43">
        <v>14209</v>
      </c>
      <c r="L114" s="5" t="s">
        <v>92</v>
      </c>
      <c r="M114" s="6">
        <f t="shared" si="29"/>
        <v>187.18891427706725</v>
      </c>
      <c r="N114" s="6">
        <f t="shared" si="30"/>
        <v>382.18149730742846</v>
      </c>
      <c r="O114" s="6" t="e">
        <f t="shared" si="31"/>
        <v>#VALUE!</v>
      </c>
      <c r="P114">
        <f t="shared" si="32"/>
        <v>2995.0226284330761</v>
      </c>
      <c r="Q114">
        <f t="shared" si="33"/>
        <v>16815.985881526853</v>
      </c>
      <c r="R114">
        <f t="shared" si="34"/>
        <v>5171.4421619515269</v>
      </c>
      <c r="S114">
        <f t="shared" si="35"/>
        <v>10558.47519777796</v>
      </c>
      <c r="T114">
        <f t="shared" si="36"/>
        <v>10558.475197777962</v>
      </c>
      <c r="V114" s="4">
        <f t="shared" si="37"/>
        <v>1.0028801898531456</v>
      </c>
      <c r="W114">
        <v>313.14999999999998</v>
      </c>
      <c r="X114">
        <f t="shared" si="38"/>
        <v>1.9073334166666699E-2</v>
      </c>
      <c r="Y114">
        <v>2E-3</v>
      </c>
      <c r="Z114">
        <f t="shared" si="39"/>
        <v>7.2765497523200454E-2</v>
      </c>
      <c r="AB114">
        <f t="shared" si="40"/>
        <v>3.6152848021619839E-2</v>
      </c>
      <c r="AC114">
        <f t="shared" si="41"/>
        <v>2.8138727906508343E-6</v>
      </c>
      <c r="AD114">
        <v>0</v>
      </c>
      <c r="AE114" s="11">
        <f t="shared" si="42"/>
        <v>7.5644392365119666E-7</v>
      </c>
      <c r="AF114" s="11">
        <f t="shared" si="43"/>
        <v>3.570316714302031E-6</v>
      </c>
      <c r="AG114" s="15">
        <f t="shared" si="44"/>
        <v>1.097002469958351E-3</v>
      </c>
      <c r="AI114">
        <f t="shared" si="45"/>
        <v>1.4249924617623345E-2</v>
      </c>
      <c r="AJ114">
        <f t="shared" si="46"/>
        <v>1.1091097201077229E-6</v>
      </c>
      <c r="AK114">
        <v>0</v>
      </c>
      <c r="AL114" s="11">
        <f t="shared" si="47"/>
        <v>6.1803656903538887E-6</v>
      </c>
      <c r="AM114" s="11">
        <f t="shared" si="48"/>
        <v>7.2894754104616116E-6</v>
      </c>
      <c r="AN114" s="15">
        <f t="shared" si="49"/>
        <v>2.2739189884214046E-2</v>
      </c>
      <c r="AO114" s="15"/>
      <c r="AP114" t="e">
        <f t="shared" si="50"/>
        <v>#VALUE!</v>
      </c>
      <c r="AQ114" t="e">
        <f t="shared" si="51"/>
        <v>#VALUE!</v>
      </c>
      <c r="AR114">
        <v>0</v>
      </c>
      <c r="AS114" s="11" t="e">
        <f t="shared" si="52"/>
        <v>#VALUE!</v>
      </c>
      <c r="AT114" s="11" t="e">
        <f t="shared" si="53"/>
        <v>#VALUE!</v>
      </c>
      <c r="AU114" s="15">
        <f t="shared" si="54"/>
        <v>1.5759424160826513E-2</v>
      </c>
      <c r="AW114">
        <f t="shared" si="55"/>
        <v>78.81297419298906</v>
      </c>
      <c r="AX114">
        <f t="shared" si="56"/>
        <v>15.215219993965077</v>
      </c>
      <c r="AY114" t="e">
        <f t="shared" si="57"/>
        <v>#VALUE!</v>
      </c>
    </row>
    <row r="115" spans="1:51" x14ac:dyDescent="0.3">
      <c r="A115" s="17">
        <v>44039</v>
      </c>
      <c r="B115">
        <v>0.1</v>
      </c>
      <c r="C115" t="s">
        <v>91</v>
      </c>
      <c r="D115" s="37">
        <v>1</v>
      </c>
      <c r="E115" s="2">
        <v>44041.450636574074</v>
      </c>
      <c r="F115" t="s">
        <v>267</v>
      </c>
      <c r="H115" s="5">
        <v>20</v>
      </c>
      <c r="I115" s="5">
        <v>30</v>
      </c>
      <c r="J115" s="43">
        <v>105.36</v>
      </c>
      <c r="K115" s="43" t="s">
        <v>256</v>
      </c>
      <c r="L115" s="5" t="s">
        <v>92</v>
      </c>
      <c r="M115" s="6">
        <f t="shared" si="29"/>
        <v>0.5450079241490976</v>
      </c>
      <c r="N115" s="6">
        <v>0</v>
      </c>
      <c r="O115" s="6" t="e">
        <f t="shared" si="31"/>
        <v>#VALUE!</v>
      </c>
      <c r="P115">
        <f t="shared" si="32"/>
        <v>8.7201267863855616</v>
      </c>
      <c r="Q115">
        <f t="shared" si="33"/>
        <v>0</v>
      </c>
      <c r="R115">
        <f t="shared" si="34"/>
        <v>15.119035077541083</v>
      </c>
      <c r="S115" t="e">
        <f t="shared" si="35"/>
        <v>#VALUE!</v>
      </c>
      <c r="T115">
        <f t="shared" si="36"/>
        <v>0</v>
      </c>
      <c r="V115" s="4">
        <f t="shared" si="37"/>
        <v>0.99905510880095516</v>
      </c>
      <c r="W115">
        <v>313.14999999999998</v>
      </c>
      <c r="X115">
        <f t="shared" si="38"/>
        <v>1.9073334166666699E-2</v>
      </c>
      <c r="Y115">
        <v>2E-3</v>
      </c>
      <c r="Z115">
        <f t="shared" si="39"/>
        <v>7.2765497523200454E-2</v>
      </c>
      <c r="AB115">
        <f t="shared" si="40"/>
        <v>1.0526044626326863E-4</v>
      </c>
      <c r="AC115">
        <f t="shared" si="41"/>
        <v>8.1927018721969279E-9</v>
      </c>
      <c r="AD115">
        <v>0</v>
      </c>
      <c r="AE115" s="11">
        <f t="shared" si="42"/>
        <v>2.2024163885801467E-9</v>
      </c>
      <c r="AF115" s="11">
        <f t="shared" si="43"/>
        <v>1.0395118260777075E-8</v>
      </c>
      <c r="AG115" s="15">
        <f t="shared" si="44"/>
        <v>1.097002469958351E-3</v>
      </c>
      <c r="AI115" t="e">
        <f t="shared" si="45"/>
        <v>#VALUE!</v>
      </c>
      <c r="AJ115" t="e">
        <f t="shared" si="46"/>
        <v>#VALUE!</v>
      </c>
      <c r="AK115">
        <v>0</v>
      </c>
      <c r="AL115" s="11" t="e">
        <f t="shared" si="47"/>
        <v>#VALUE!</v>
      </c>
      <c r="AM115" s="11" t="e">
        <f t="shared" si="48"/>
        <v>#VALUE!</v>
      </c>
      <c r="AN115" s="15">
        <f t="shared" si="49"/>
        <v>2.2739189884214046E-2</v>
      </c>
      <c r="AO115" s="15"/>
      <c r="AP115" t="e">
        <f t="shared" si="50"/>
        <v>#VALUE!</v>
      </c>
      <c r="AQ115" t="e">
        <f t="shared" si="51"/>
        <v>#VALUE!</v>
      </c>
      <c r="AR115">
        <v>0</v>
      </c>
      <c r="AS115" s="11" t="e">
        <f t="shared" si="52"/>
        <v>#VALUE!</v>
      </c>
      <c r="AT115" s="11" t="e">
        <f t="shared" si="53"/>
        <v>#VALUE!</v>
      </c>
      <c r="AU115" s="15">
        <f t="shared" si="54"/>
        <v>1.5759424160826513E-2</v>
      </c>
      <c r="AW115">
        <f t="shared" si="55"/>
        <v>78.812974192989046</v>
      </c>
      <c r="AX115" t="e">
        <f t="shared" si="56"/>
        <v>#VALUE!</v>
      </c>
      <c r="AY115" t="e">
        <f t="shared" si="57"/>
        <v>#VALUE!</v>
      </c>
    </row>
    <row r="116" spans="1:51" x14ac:dyDescent="0.3">
      <c r="A116" s="17">
        <v>44039</v>
      </c>
      <c r="B116">
        <v>0.1</v>
      </c>
      <c r="C116" t="s">
        <v>91</v>
      </c>
      <c r="D116" s="37">
        <v>1</v>
      </c>
      <c r="E116" s="2">
        <v>44040.739050925928</v>
      </c>
      <c r="F116">
        <v>45</v>
      </c>
      <c r="H116" s="43">
        <v>23</v>
      </c>
      <c r="I116" s="43">
        <v>30.11</v>
      </c>
      <c r="J116" s="43">
        <v>110.47</v>
      </c>
      <c r="K116" s="43" t="s">
        <v>256</v>
      </c>
      <c r="L116" s="5" t="s">
        <v>92</v>
      </c>
      <c r="M116" s="6">
        <f t="shared" si="29"/>
        <v>0.56787616408262465</v>
      </c>
      <c r="N116" s="6">
        <v>0</v>
      </c>
      <c r="O116" s="6" t="e">
        <f t="shared" si="31"/>
        <v>#VALUE!</v>
      </c>
      <c r="P116">
        <f t="shared" si="32"/>
        <v>9.0860186253219943</v>
      </c>
      <c r="Q116">
        <f t="shared" si="33"/>
        <v>0</v>
      </c>
      <c r="R116">
        <f t="shared" si="34"/>
        <v>15.860135218443999</v>
      </c>
      <c r="S116" t="e">
        <f t="shared" si="35"/>
        <v>#VALUE!</v>
      </c>
      <c r="T116">
        <f t="shared" si="36"/>
        <v>0</v>
      </c>
      <c r="V116" s="4">
        <f t="shared" si="37"/>
        <v>0.99282264944318732</v>
      </c>
      <c r="W116">
        <v>313.14999999999998</v>
      </c>
      <c r="X116">
        <f t="shared" si="38"/>
        <v>1.9073334166666699E-2</v>
      </c>
      <c r="Y116">
        <v>2E-3</v>
      </c>
      <c r="Z116">
        <f t="shared" si="39"/>
        <v>7.2765497523200454E-2</v>
      </c>
      <c r="AB116">
        <f t="shared" si="40"/>
        <v>1.096771180839889E-4</v>
      </c>
      <c r="AC116">
        <f t="shared" si="41"/>
        <v>8.536463244859103E-9</v>
      </c>
      <c r="AD116">
        <v>0</v>
      </c>
      <c r="AE116" s="11">
        <f t="shared" si="42"/>
        <v>2.294828597973647E-9</v>
      </c>
      <c r="AF116" s="11">
        <f t="shared" si="43"/>
        <v>1.083129184283275E-8</v>
      </c>
      <c r="AG116" s="15">
        <f t="shared" si="44"/>
        <v>1.097002469958351E-3</v>
      </c>
      <c r="AI116" t="e">
        <f t="shared" si="45"/>
        <v>#VALUE!</v>
      </c>
      <c r="AJ116" t="e">
        <f t="shared" si="46"/>
        <v>#VALUE!</v>
      </c>
      <c r="AK116">
        <v>0</v>
      </c>
      <c r="AL116" s="11" t="e">
        <f t="shared" si="47"/>
        <v>#VALUE!</v>
      </c>
      <c r="AM116" s="11" t="e">
        <f t="shared" si="48"/>
        <v>#VALUE!</v>
      </c>
      <c r="AN116" s="15">
        <f t="shared" si="49"/>
        <v>2.2739189884214046E-2</v>
      </c>
      <c r="AO116" s="15"/>
      <c r="AP116" t="e">
        <f t="shared" si="50"/>
        <v>#VALUE!</v>
      </c>
      <c r="AQ116" t="e">
        <f t="shared" si="51"/>
        <v>#VALUE!</v>
      </c>
      <c r="AR116">
        <v>0</v>
      </c>
      <c r="AS116" s="11" t="e">
        <f t="shared" si="52"/>
        <v>#VALUE!</v>
      </c>
      <c r="AT116" s="11" t="e">
        <f t="shared" si="53"/>
        <v>#VALUE!</v>
      </c>
      <c r="AU116" s="15">
        <f t="shared" si="54"/>
        <v>1.5759424160826513E-2</v>
      </c>
      <c r="AW116">
        <f t="shared" si="55"/>
        <v>78.812974192989046</v>
      </c>
      <c r="AX116" t="e">
        <f t="shared" si="56"/>
        <v>#VALUE!</v>
      </c>
      <c r="AY116" t="e">
        <f t="shared" si="57"/>
        <v>#VALUE!</v>
      </c>
    </row>
    <row r="117" spans="1:51" x14ac:dyDescent="0.3">
      <c r="A117" s="17">
        <v>44039</v>
      </c>
      <c r="B117">
        <v>0.1</v>
      </c>
      <c r="C117" t="s">
        <v>91</v>
      </c>
      <c r="D117" s="37">
        <v>2</v>
      </c>
      <c r="E117" s="2">
        <v>44040.696539351855</v>
      </c>
      <c r="F117">
        <v>210</v>
      </c>
      <c r="H117" s="43">
        <v>23</v>
      </c>
      <c r="I117" s="43">
        <v>30.11</v>
      </c>
      <c r="J117" s="43">
        <v>112.69</v>
      </c>
      <c r="K117" s="43" t="s">
        <v>256</v>
      </c>
      <c r="L117" s="5" t="s">
        <v>92</v>
      </c>
      <c r="M117" s="6">
        <f t="shared" si="29"/>
        <v>0.57928817715643144</v>
      </c>
      <c r="N117" s="6">
        <v>0</v>
      </c>
      <c r="O117" s="6" t="e">
        <f t="shared" si="31"/>
        <v>#VALUE!</v>
      </c>
      <c r="P117">
        <f t="shared" si="32"/>
        <v>9.268610834502903</v>
      </c>
      <c r="Q117">
        <f t="shared" si="33"/>
        <v>0</v>
      </c>
      <c r="R117">
        <f t="shared" si="34"/>
        <v>16.178859760717426</v>
      </c>
      <c r="S117" t="e">
        <f t="shared" si="35"/>
        <v>#VALUE!</v>
      </c>
      <c r="T117">
        <f t="shared" si="36"/>
        <v>0</v>
      </c>
      <c r="V117" s="4">
        <f t="shared" si="37"/>
        <v>0.99282264944318732</v>
      </c>
      <c r="W117">
        <v>313.14999999999998</v>
      </c>
      <c r="X117">
        <f t="shared" si="38"/>
        <v>1.9073334166666699E-2</v>
      </c>
      <c r="Y117">
        <v>2E-3</v>
      </c>
      <c r="Z117">
        <f t="shared" si="39"/>
        <v>7.2765497523200454E-2</v>
      </c>
      <c r="AB117">
        <f t="shared" si="40"/>
        <v>1.1188118436575278E-4</v>
      </c>
      <c r="AC117">
        <f t="shared" si="41"/>
        <v>8.708011614584706E-9</v>
      </c>
      <c r="AD117">
        <v>0</v>
      </c>
      <c r="AE117" s="11">
        <f t="shared" si="42"/>
        <v>2.3409453671191294E-9</v>
      </c>
      <c r="AF117" s="11">
        <f t="shared" si="43"/>
        <v>1.1048956981703835E-8</v>
      </c>
      <c r="AG117" s="15">
        <f t="shared" si="44"/>
        <v>1.097002469958351E-3</v>
      </c>
      <c r="AI117" t="e">
        <f t="shared" si="45"/>
        <v>#VALUE!</v>
      </c>
      <c r="AJ117" t="e">
        <f t="shared" si="46"/>
        <v>#VALUE!</v>
      </c>
      <c r="AK117">
        <v>0</v>
      </c>
      <c r="AL117" s="11" t="e">
        <f t="shared" si="47"/>
        <v>#VALUE!</v>
      </c>
      <c r="AM117" s="11" t="e">
        <f t="shared" si="48"/>
        <v>#VALUE!</v>
      </c>
      <c r="AN117" s="15">
        <f t="shared" si="49"/>
        <v>2.2739189884214046E-2</v>
      </c>
      <c r="AO117" s="15"/>
      <c r="AP117" t="e">
        <f t="shared" si="50"/>
        <v>#VALUE!</v>
      </c>
      <c r="AQ117" t="e">
        <f t="shared" si="51"/>
        <v>#VALUE!</v>
      </c>
      <c r="AR117">
        <v>0</v>
      </c>
      <c r="AS117" s="11" t="e">
        <f t="shared" si="52"/>
        <v>#VALUE!</v>
      </c>
      <c r="AT117" s="11" t="e">
        <f t="shared" si="53"/>
        <v>#VALUE!</v>
      </c>
      <c r="AU117" s="15">
        <f t="shared" si="54"/>
        <v>1.5759424160826513E-2</v>
      </c>
      <c r="AW117">
        <f t="shared" si="55"/>
        <v>78.81297419298906</v>
      </c>
      <c r="AX117" t="e">
        <f t="shared" si="56"/>
        <v>#VALUE!</v>
      </c>
      <c r="AY117" t="e">
        <f t="shared" si="57"/>
        <v>#VALUE!</v>
      </c>
    </row>
    <row r="118" spans="1:51" x14ac:dyDescent="0.3">
      <c r="A118" s="17">
        <v>44039</v>
      </c>
      <c r="B118">
        <v>1.6</v>
      </c>
      <c r="C118" t="s">
        <v>91</v>
      </c>
      <c r="D118" s="37">
        <v>1</v>
      </c>
      <c r="E118" s="2">
        <v>44041.493101851855</v>
      </c>
      <c r="F118" t="s">
        <v>271</v>
      </c>
      <c r="H118" s="5">
        <v>20</v>
      </c>
      <c r="I118" s="5">
        <v>30</v>
      </c>
      <c r="J118" s="43">
        <v>120.73</v>
      </c>
      <c r="K118" s="43" t="s">
        <v>256</v>
      </c>
      <c r="L118" s="5" t="s">
        <v>92</v>
      </c>
      <c r="M118" s="6">
        <f t="shared" si="29"/>
        <v>0.62451411050228312</v>
      </c>
      <c r="N118" s="6">
        <v>0</v>
      </c>
      <c r="O118" s="6" t="e">
        <f t="shared" si="31"/>
        <v>#VALUE!</v>
      </c>
      <c r="P118">
        <f t="shared" si="32"/>
        <v>9.9922257680365298</v>
      </c>
      <c r="Q118">
        <f t="shared" si="33"/>
        <v>0</v>
      </c>
      <c r="R118">
        <f t="shared" si="34"/>
        <v>17.324611853754128</v>
      </c>
      <c r="S118" t="e">
        <f t="shared" si="35"/>
        <v>#VALUE!</v>
      </c>
      <c r="T118">
        <f t="shared" si="36"/>
        <v>0</v>
      </c>
      <c r="V118" s="4">
        <f t="shared" si="37"/>
        <v>0.99905510880095516</v>
      </c>
      <c r="W118">
        <v>313.14999999999998</v>
      </c>
      <c r="X118">
        <f t="shared" si="38"/>
        <v>1.9073334166666699E-2</v>
      </c>
      <c r="Y118">
        <v>2E-3</v>
      </c>
      <c r="Z118">
        <f t="shared" si="39"/>
        <v>7.2765497523200454E-2</v>
      </c>
      <c r="AB118">
        <f t="shared" si="40"/>
        <v>1.2061592328553933E-4</v>
      </c>
      <c r="AC118">
        <f t="shared" si="41"/>
        <v>9.3878596908725808E-9</v>
      </c>
      <c r="AD118">
        <v>0</v>
      </c>
      <c r="AE118" s="11">
        <f t="shared" si="42"/>
        <v>2.5237066305360774E-9</v>
      </c>
      <c r="AF118" s="11">
        <f t="shared" si="43"/>
        <v>1.1911566321408659E-8</v>
      </c>
      <c r="AG118" s="15">
        <f t="shared" si="44"/>
        <v>1.097002469958351E-3</v>
      </c>
      <c r="AI118" t="e">
        <f t="shared" si="45"/>
        <v>#VALUE!</v>
      </c>
      <c r="AJ118" t="e">
        <f t="shared" si="46"/>
        <v>#VALUE!</v>
      </c>
      <c r="AK118">
        <v>0</v>
      </c>
      <c r="AL118" s="11" t="e">
        <f t="shared" si="47"/>
        <v>#VALUE!</v>
      </c>
      <c r="AM118" s="11" t="e">
        <f t="shared" si="48"/>
        <v>#VALUE!</v>
      </c>
      <c r="AN118" s="15">
        <f t="shared" si="49"/>
        <v>2.2739189884214046E-2</v>
      </c>
      <c r="AO118" s="15"/>
      <c r="AP118" t="e">
        <f t="shared" si="50"/>
        <v>#VALUE!</v>
      </c>
      <c r="AQ118" t="e">
        <f t="shared" si="51"/>
        <v>#VALUE!</v>
      </c>
      <c r="AR118">
        <v>0</v>
      </c>
      <c r="AS118" s="11" t="e">
        <f t="shared" si="52"/>
        <v>#VALUE!</v>
      </c>
      <c r="AT118" s="11" t="e">
        <f t="shared" si="53"/>
        <v>#VALUE!</v>
      </c>
      <c r="AU118" s="15">
        <f t="shared" si="54"/>
        <v>1.5759424160826513E-2</v>
      </c>
      <c r="AW118">
        <f t="shared" si="55"/>
        <v>78.812974192989046</v>
      </c>
      <c r="AX118" t="e">
        <f t="shared" si="56"/>
        <v>#VALUE!</v>
      </c>
      <c r="AY118" t="e">
        <f t="shared" si="57"/>
        <v>#VALUE!</v>
      </c>
    </row>
    <row r="119" spans="1:51" x14ac:dyDescent="0.3">
      <c r="A119" s="17">
        <v>44039</v>
      </c>
      <c r="B119">
        <v>1.6</v>
      </c>
      <c r="C119" t="s">
        <v>91</v>
      </c>
      <c r="D119" s="37">
        <v>2</v>
      </c>
      <c r="E119" s="2">
        <v>44040.632754629631</v>
      </c>
      <c r="F119">
        <v>155</v>
      </c>
      <c r="H119" s="43">
        <v>23</v>
      </c>
      <c r="I119" s="43">
        <v>30.11</v>
      </c>
      <c r="J119" s="43">
        <v>116</v>
      </c>
      <c r="K119" s="43" t="s">
        <v>256</v>
      </c>
      <c r="L119" s="5" t="s">
        <v>92</v>
      </c>
      <c r="M119" s="6">
        <f t="shared" si="29"/>
        <v>0.59630338583854869</v>
      </c>
      <c r="N119" s="6">
        <v>0</v>
      </c>
      <c r="O119" s="6" t="e">
        <f t="shared" si="31"/>
        <v>#VALUE!</v>
      </c>
      <c r="P119">
        <f t="shared" si="32"/>
        <v>9.5408541734167791</v>
      </c>
      <c r="Q119">
        <f t="shared" si="33"/>
        <v>0</v>
      </c>
      <c r="R119">
        <f t="shared" si="34"/>
        <v>16.654075181854836</v>
      </c>
      <c r="S119" t="e">
        <f t="shared" si="35"/>
        <v>#VALUE!</v>
      </c>
      <c r="T119">
        <f t="shared" si="36"/>
        <v>0</v>
      </c>
      <c r="V119" s="4">
        <f t="shared" si="37"/>
        <v>0.99282264944318732</v>
      </c>
      <c r="W119">
        <v>313.14999999999998</v>
      </c>
      <c r="X119">
        <f t="shared" si="38"/>
        <v>1.9073334166666699E-2</v>
      </c>
      <c r="Y119">
        <v>2E-3</v>
      </c>
      <c r="Z119">
        <f t="shared" si="39"/>
        <v>7.2765497523200454E-2</v>
      </c>
      <c r="AB119">
        <f t="shared" si="40"/>
        <v>1.1516742733540972E-4</v>
      </c>
      <c r="AC119">
        <f t="shared" si="41"/>
        <v>8.9637886883647689E-9</v>
      </c>
      <c r="AD119">
        <v>0</v>
      </c>
      <c r="AE119" s="11">
        <f t="shared" si="42"/>
        <v>2.4097050544486559E-9</v>
      </c>
      <c r="AF119" s="11">
        <f t="shared" si="43"/>
        <v>1.1373493742813425E-8</v>
      </c>
      <c r="AG119" s="15">
        <f t="shared" si="44"/>
        <v>1.097002469958351E-3</v>
      </c>
      <c r="AI119" t="e">
        <f t="shared" si="45"/>
        <v>#VALUE!</v>
      </c>
      <c r="AJ119" t="e">
        <f t="shared" si="46"/>
        <v>#VALUE!</v>
      </c>
      <c r="AK119">
        <v>0</v>
      </c>
      <c r="AL119" s="11" t="e">
        <f t="shared" si="47"/>
        <v>#VALUE!</v>
      </c>
      <c r="AM119" s="11" t="e">
        <f t="shared" si="48"/>
        <v>#VALUE!</v>
      </c>
      <c r="AN119" s="15">
        <f t="shared" si="49"/>
        <v>2.2739189884214046E-2</v>
      </c>
      <c r="AO119" s="15"/>
      <c r="AP119" t="e">
        <f t="shared" si="50"/>
        <v>#VALUE!</v>
      </c>
      <c r="AQ119" t="e">
        <f t="shared" si="51"/>
        <v>#VALUE!</v>
      </c>
      <c r="AR119">
        <v>0</v>
      </c>
      <c r="AS119" s="11" t="e">
        <f t="shared" si="52"/>
        <v>#VALUE!</v>
      </c>
      <c r="AT119" s="11" t="e">
        <f t="shared" si="53"/>
        <v>#VALUE!</v>
      </c>
      <c r="AU119" s="15">
        <f t="shared" si="54"/>
        <v>1.5759424160826513E-2</v>
      </c>
      <c r="AW119">
        <f t="shared" si="55"/>
        <v>78.812974192989046</v>
      </c>
      <c r="AX119" t="e">
        <f t="shared" si="56"/>
        <v>#VALUE!</v>
      </c>
      <c r="AY119" t="e">
        <f t="shared" si="57"/>
        <v>#VALUE!</v>
      </c>
    </row>
    <row r="120" spans="1:51" x14ac:dyDescent="0.3">
      <c r="A120" s="17">
        <v>44039</v>
      </c>
      <c r="B120">
        <v>3.8</v>
      </c>
      <c r="C120" t="s">
        <v>91</v>
      </c>
      <c r="D120" s="37">
        <v>1</v>
      </c>
      <c r="E120" s="2">
        <v>44041.408148148148</v>
      </c>
      <c r="F120" t="s">
        <v>263</v>
      </c>
      <c r="H120" s="5">
        <v>20</v>
      </c>
      <c r="I120" s="5">
        <v>30</v>
      </c>
      <c r="J120" s="43">
        <v>123.44</v>
      </c>
      <c r="K120" s="43">
        <v>4090</v>
      </c>
      <c r="L120" s="5" t="s">
        <v>92</v>
      </c>
      <c r="M120" s="6">
        <f t="shared" si="29"/>
        <v>0.63853244264393139</v>
      </c>
      <c r="N120" s="6">
        <f t="shared" si="30"/>
        <v>109.58972663820819</v>
      </c>
      <c r="O120" s="6" t="e">
        <f t="shared" si="31"/>
        <v>#VALUE!</v>
      </c>
      <c r="P120">
        <f t="shared" si="32"/>
        <v>10.216519082302902</v>
      </c>
      <c r="Q120">
        <f t="shared" si="33"/>
        <v>4821.9479720811605</v>
      </c>
      <c r="R120">
        <f t="shared" si="34"/>
        <v>17.713493640581543</v>
      </c>
      <c r="S120">
        <f t="shared" si="35"/>
        <v>3040.1226253142204</v>
      </c>
      <c r="T120">
        <f t="shared" si="36"/>
        <v>3040.1226253142208</v>
      </c>
      <c r="V120" s="4">
        <f t="shared" si="37"/>
        <v>0.99905510880095516</v>
      </c>
      <c r="W120">
        <v>313.14999999999998</v>
      </c>
      <c r="X120">
        <f t="shared" si="38"/>
        <v>1.9073334166666699E-2</v>
      </c>
      <c r="Y120">
        <v>2E-3</v>
      </c>
      <c r="Z120">
        <f t="shared" si="39"/>
        <v>7.2765497523200454E-2</v>
      </c>
      <c r="AB120">
        <f t="shared" si="40"/>
        <v>1.2332336263038991E-4</v>
      </c>
      <c r="AC120">
        <f t="shared" si="41"/>
        <v>9.5985869315109039E-9</v>
      </c>
      <c r="AD120">
        <v>0</v>
      </c>
      <c r="AE120" s="11">
        <f t="shared" si="42"/>
        <v>2.5803557232947356E-9</v>
      </c>
      <c r="AF120" s="11">
        <f t="shared" si="43"/>
        <v>1.217894265480564E-8</v>
      </c>
      <c r="AG120" s="15">
        <f t="shared" si="44"/>
        <v>1.097002469958351E-3</v>
      </c>
      <c r="AI120">
        <f t="shared" si="45"/>
        <v>4.0861353949959061E-3</v>
      </c>
      <c r="AJ120">
        <f t="shared" si="46"/>
        <v>3.180348391921548E-7</v>
      </c>
      <c r="AK120">
        <v>0</v>
      </c>
      <c r="AL120" s="11">
        <f t="shared" si="47"/>
        <v>1.7722066382120451E-6</v>
      </c>
      <c r="AM120" s="11">
        <f t="shared" si="48"/>
        <v>2.0902414774041998E-6</v>
      </c>
      <c r="AN120" s="15">
        <f t="shared" si="49"/>
        <v>2.2739189884214046E-2</v>
      </c>
      <c r="AO120" s="15"/>
      <c r="AP120" t="e">
        <f t="shared" si="50"/>
        <v>#VALUE!</v>
      </c>
      <c r="AQ120" t="e">
        <f t="shared" si="51"/>
        <v>#VALUE!</v>
      </c>
      <c r="AR120">
        <v>0</v>
      </c>
      <c r="AS120" s="11" t="e">
        <f t="shared" si="52"/>
        <v>#VALUE!</v>
      </c>
      <c r="AT120" s="11" t="e">
        <f t="shared" si="53"/>
        <v>#VALUE!</v>
      </c>
      <c r="AU120" s="15">
        <f t="shared" si="54"/>
        <v>1.5759424160826513E-2</v>
      </c>
      <c r="AW120">
        <f t="shared" si="55"/>
        <v>78.812974192989046</v>
      </c>
      <c r="AX120">
        <f t="shared" si="56"/>
        <v>15.215219993965075</v>
      </c>
      <c r="AY120" t="e">
        <f t="shared" si="57"/>
        <v>#VALUE!</v>
      </c>
    </row>
    <row r="121" spans="1:51" x14ac:dyDescent="0.3">
      <c r="A121" s="17">
        <v>44039</v>
      </c>
      <c r="B121">
        <v>3.8</v>
      </c>
      <c r="C121" t="s">
        <v>91</v>
      </c>
      <c r="D121" s="37">
        <v>2</v>
      </c>
      <c r="E121" s="2">
        <v>44040.590266203704</v>
      </c>
      <c r="F121">
        <v>145</v>
      </c>
      <c r="H121" s="43">
        <v>23</v>
      </c>
      <c r="I121" s="43">
        <v>30.11</v>
      </c>
      <c r="J121" s="43">
        <v>129.86000000000001</v>
      </c>
      <c r="K121" s="43">
        <v>3980</v>
      </c>
      <c r="L121" s="5" t="s">
        <v>92</v>
      </c>
      <c r="M121" s="6">
        <f t="shared" si="29"/>
        <v>0.66755135935339593</v>
      </c>
      <c r="N121" s="6">
        <f t="shared" si="30"/>
        <v>105.97705310647981</v>
      </c>
      <c r="O121" s="6" t="e">
        <f t="shared" si="31"/>
        <v>#VALUE!</v>
      </c>
      <c r="P121">
        <f t="shared" si="32"/>
        <v>10.680821749654335</v>
      </c>
      <c r="Q121">
        <f t="shared" si="33"/>
        <v>4662.9903366851122</v>
      </c>
      <c r="R121">
        <f t="shared" si="34"/>
        <v>18.643950026859212</v>
      </c>
      <c r="S121">
        <f t="shared" si="35"/>
        <v>2959.8185284572642</v>
      </c>
      <c r="T121">
        <f t="shared" si="36"/>
        <v>2959.8185284572651</v>
      </c>
      <c r="V121" s="4">
        <f t="shared" si="37"/>
        <v>0.99282264944318732</v>
      </c>
      <c r="W121">
        <v>313.14999999999998</v>
      </c>
      <c r="X121">
        <f t="shared" si="38"/>
        <v>1.9073334166666699E-2</v>
      </c>
      <c r="Y121">
        <v>2E-3</v>
      </c>
      <c r="Z121">
        <f t="shared" si="39"/>
        <v>7.2765497523200454E-2</v>
      </c>
      <c r="AB121">
        <f t="shared" si="40"/>
        <v>1.289279492566923E-4</v>
      </c>
      <c r="AC121">
        <f t="shared" si="41"/>
        <v>1.0034806888543525E-8</v>
      </c>
      <c r="AD121">
        <v>0</v>
      </c>
      <c r="AE121" s="11">
        <f t="shared" si="42"/>
        <v>2.6976232618164002E-9</v>
      </c>
      <c r="AF121" s="11">
        <f t="shared" si="43"/>
        <v>1.2732430150359925E-8</v>
      </c>
      <c r="AG121" s="15">
        <f t="shared" si="44"/>
        <v>1.097002469958351E-3</v>
      </c>
      <c r="AI121">
        <f t="shared" si="45"/>
        <v>3.9514341447838856E-3</v>
      </c>
      <c r="AJ121">
        <f t="shared" si="46"/>
        <v>3.0755068085941191E-7</v>
      </c>
      <c r="AK121">
        <v>0</v>
      </c>
      <c r="AL121" s="11">
        <f t="shared" si="47"/>
        <v>1.7137850670390607E-6</v>
      </c>
      <c r="AM121" s="11">
        <f t="shared" si="48"/>
        <v>2.0213357478984726E-6</v>
      </c>
      <c r="AN121" s="15">
        <f t="shared" si="49"/>
        <v>2.2739189884214046E-2</v>
      </c>
      <c r="AO121" s="15"/>
      <c r="AP121" t="e">
        <f t="shared" si="50"/>
        <v>#VALUE!</v>
      </c>
      <c r="AQ121" t="e">
        <f t="shared" si="51"/>
        <v>#VALUE!</v>
      </c>
      <c r="AR121">
        <v>0</v>
      </c>
      <c r="AS121" s="11" t="e">
        <f t="shared" si="52"/>
        <v>#VALUE!</v>
      </c>
      <c r="AT121" s="11" t="e">
        <f t="shared" si="53"/>
        <v>#VALUE!</v>
      </c>
      <c r="AU121" s="15">
        <f t="shared" si="54"/>
        <v>1.5759424160826513E-2</v>
      </c>
      <c r="AW121">
        <f t="shared" si="55"/>
        <v>78.81297419298906</v>
      </c>
      <c r="AX121">
        <f t="shared" si="56"/>
        <v>15.215219993965079</v>
      </c>
      <c r="AY121" t="e">
        <f t="shared" si="57"/>
        <v>#VALUE!</v>
      </c>
    </row>
    <row r="122" spans="1:51" x14ac:dyDescent="0.3">
      <c r="A122" s="17">
        <v>44039</v>
      </c>
      <c r="B122">
        <v>5</v>
      </c>
      <c r="C122" t="s">
        <v>91</v>
      </c>
      <c r="D122" s="37">
        <v>1</v>
      </c>
      <c r="E122" s="2">
        <v>44041.429386574076</v>
      </c>
      <c r="F122" t="s">
        <v>265</v>
      </c>
      <c r="H122" s="5">
        <v>20</v>
      </c>
      <c r="I122" s="5">
        <v>30</v>
      </c>
      <c r="J122" s="43">
        <v>4433.88</v>
      </c>
      <c r="K122" s="43">
        <v>19110</v>
      </c>
      <c r="L122" s="5" t="s">
        <v>92</v>
      </c>
      <c r="M122" s="6">
        <f t="shared" si="29"/>
        <v>22.935646684948754</v>
      </c>
      <c r="N122" s="6">
        <f t="shared" si="30"/>
        <v>512.04393057607797</v>
      </c>
      <c r="O122" s="6" t="e">
        <f t="shared" si="31"/>
        <v>#VALUE!</v>
      </c>
      <c r="P122">
        <f t="shared" si="32"/>
        <v>366.97034695918006</v>
      </c>
      <c r="Q122">
        <f t="shared" si="33"/>
        <v>22529.932945347431</v>
      </c>
      <c r="R122">
        <f t="shared" si="34"/>
        <v>636.25652287023388</v>
      </c>
      <c r="S122">
        <f t="shared" si="35"/>
        <v>14204.582730991386</v>
      </c>
      <c r="T122">
        <f t="shared" si="36"/>
        <v>14204.582730991386</v>
      </c>
      <c r="V122" s="4">
        <f t="shared" si="37"/>
        <v>0.99905510880095516</v>
      </c>
      <c r="W122">
        <v>313.14999999999998</v>
      </c>
      <c r="X122">
        <f t="shared" si="38"/>
        <v>1.9073334166666699E-2</v>
      </c>
      <c r="Y122">
        <v>2E-3</v>
      </c>
      <c r="Z122">
        <f t="shared" si="39"/>
        <v>7.2765497523200454E-2</v>
      </c>
      <c r="AB122">
        <f t="shared" si="40"/>
        <v>4.429690465810379E-3</v>
      </c>
      <c r="AC122">
        <f t="shared" si="41"/>
        <v>3.4477464860569966E-7</v>
      </c>
      <c r="AD122">
        <v>0</v>
      </c>
      <c r="AE122" s="11">
        <f t="shared" si="42"/>
        <v>9.2684604944929209E-8</v>
      </c>
      <c r="AF122" s="11">
        <f t="shared" si="43"/>
        <v>4.3745925355062885E-7</v>
      </c>
      <c r="AG122" s="15">
        <f t="shared" si="44"/>
        <v>1.097002469958351E-3</v>
      </c>
      <c r="AI122">
        <f t="shared" si="45"/>
        <v>1.9091943129186252E-2</v>
      </c>
      <c r="AJ122">
        <f t="shared" si="46"/>
        <v>1.4859769625824155E-6</v>
      </c>
      <c r="AK122">
        <v>0</v>
      </c>
      <c r="AL122" s="11">
        <f t="shared" si="47"/>
        <v>8.2804080333086031E-6</v>
      </c>
      <c r="AM122" s="11">
        <f t="shared" si="48"/>
        <v>9.7663849958910186E-6</v>
      </c>
      <c r="AN122" s="15">
        <f t="shared" si="49"/>
        <v>2.2739189884214046E-2</v>
      </c>
      <c r="AO122" s="15"/>
      <c r="AP122" t="e">
        <f t="shared" si="50"/>
        <v>#VALUE!</v>
      </c>
      <c r="AQ122" t="e">
        <f t="shared" si="51"/>
        <v>#VALUE!</v>
      </c>
      <c r="AR122">
        <v>0</v>
      </c>
      <c r="AS122" s="11" t="e">
        <f t="shared" si="52"/>
        <v>#VALUE!</v>
      </c>
      <c r="AT122" s="11" t="e">
        <f t="shared" si="53"/>
        <v>#VALUE!</v>
      </c>
      <c r="AU122" s="15">
        <f t="shared" si="54"/>
        <v>1.5759424160826513E-2</v>
      </c>
      <c r="AW122">
        <f t="shared" si="55"/>
        <v>78.812974192989046</v>
      </c>
      <c r="AX122">
        <f t="shared" si="56"/>
        <v>15.215219993965077</v>
      </c>
      <c r="AY122" t="e">
        <f t="shared" si="57"/>
        <v>#VALUE!</v>
      </c>
    </row>
    <row r="123" spans="1:51" x14ac:dyDescent="0.3">
      <c r="A123" s="17">
        <v>44039</v>
      </c>
      <c r="B123">
        <v>5</v>
      </c>
      <c r="C123" t="s">
        <v>91</v>
      </c>
      <c r="D123" s="37">
        <v>2</v>
      </c>
      <c r="E123" s="2">
        <v>44040.717800925922</v>
      </c>
      <c r="F123">
        <v>21</v>
      </c>
      <c r="H123" s="43">
        <v>23</v>
      </c>
      <c r="I123" s="43">
        <v>30.11</v>
      </c>
      <c r="J123" s="43">
        <v>5776.44</v>
      </c>
      <c r="K123" s="43">
        <v>19208</v>
      </c>
      <c r="L123" s="5" t="s">
        <v>92</v>
      </c>
      <c r="M123" s="6">
        <f t="shared" si="29"/>
        <v>29.694058018045055</v>
      </c>
      <c r="N123" s="6">
        <f t="shared" si="30"/>
        <v>511.45910454001614</v>
      </c>
      <c r="O123" s="6" t="e">
        <f t="shared" si="31"/>
        <v>#VALUE!</v>
      </c>
      <c r="P123">
        <f t="shared" si="32"/>
        <v>475.10492828872088</v>
      </c>
      <c r="Q123">
        <f t="shared" si="33"/>
        <v>22504.200599760712</v>
      </c>
      <c r="R123">
        <f t="shared" si="34"/>
        <v>829.32125899546168</v>
      </c>
      <c r="S123">
        <f t="shared" si="35"/>
        <v>14284.470928293251</v>
      </c>
      <c r="T123">
        <f t="shared" si="36"/>
        <v>14284.470928293253</v>
      </c>
      <c r="V123" s="4">
        <f t="shared" si="37"/>
        <v>0.99282264944318732</v>
      </c>
      <c r="W123">
        <v>313.14999999999998</v>
      </c>
      <c r="X123">
        <f t="shared" si="38"/>
        <v>1.9073334166666699E-2</v>
      </c>
      <c r="Y123">
        <v>2E-3</v>
      </c>
      <c r="Z123">
        <f t="shared" si="39"/>
        <v>7.2765497523200454E-2</v>
      </c>
      <c r="AB123">
        <f t="shared" si="40"/>
        <v>5.7349804651496052E-3</v>
      </c>
      <c r="AC123">
        <f t="shared" si="41"/>
        <v>4.4636885802601543E-7</v>
      </c>
      <c r="AD123">
        <v>0</v>
      </c>
      <c r="AE123" s="11">
        <f t="shared" si="42"/>
        <v>1.1999583331654652E-7</v>
      </c>
      <c r="AF123" s="11">
        <f t="shared" si="43"/>
        <v>5.6636469134256196E-7</v>
      </c>
      <c r="AG123" s="15">
        <f t="shared" si="44"/>
        <v>1.097002469958351E-3</v>
      </c>
      <c r="AI123">
        <f t="shared" si="45"/>
        <v>1.9070137450504742E-2</v>
      </c>
      <c r="AJ123">
        <f t="shared" si="46"/>
        <v>1.4842797683285387E-6</v>
      </c>
      <c r="AK123">
        <v>0</v>
      </c>
      <c r="AL123" s="11">
        <f t="shared" si="47"/>
        <v>8.2709506451473055E-6</v>
      </c>
      <c r="AM123" s="11">
        <f t="shared" si="48"/>
        <v>9.7552304134758448E-6</v>
      </c>
      <c r="AN123" s="15">
        <f t="shared" si="49"/>
        <v>2.2739189884214046E-2</v>
      </c>
      <c r="AO123" s="15"/>
      <c r="AP123" t="e">
        <f t="shared" si="50"/>
        <v>#VALUE!</v>
      </c>
      <c r="AQ123" t="e">
        <f t="shared" si="51"/>
        <v>#VALUE!</v>
      </c>
      <c r="AR123">
        <v>0</v>
      </c>
      <c r="AS123" s="11" t="e">
        <f t="shared" si="52"/>
        <v>#VALUE!</v>
      </c>
      <c r="AT123" s="11" t="e">
        <f t="shared" si="53"/>
        <v>#VALUE!</v>
      </c>
      <c r="AU123" s="15">
        <f t="shared" si="54"/>
        <v>1.5759424160826513E-2</v>
      </c>
      <c r="AW123">
        <f t="shared" si="55"/>
        <v>78.812974192989046</v>
      </c>
      <c r="AX123">
        <f t="shared" si="56"/>
        <v>15.215219993965084</v>
      </c>
      <c r="AY123" t="e">
        <f t="shared" si="57"/>
        <v>#VALUE!</v>
      </c>
    </row>
    <row r="124" spans="1:51" x14ac:dyDescent="0.3">
      <c r="A124" s="17">
        <v>44039</v>
      </c>
      <c r="B124">
        <v>6.2</v>
      </c>
      <c r="C124" t="s">
        <v>91</v>
      </c>
      <c r="D124" s="37">
        <v>1</v>
      </c>
      <c r="E124" s="2">
        <v>44040.52652777778</v>
      </c>
      <c r="F124">
        <v>135</v>
      </c>
      <c r="H124" s="43">
        <v>23</v>
      </c>
      <c r="I124" s="43">
        <v>30.11</v>
      </c>
      <c r="J124" s="43">
        <v>2294.5100000000002</v>
      </c>
      <c r="K124" s="43">
        <v>24494</v>
      </c>
      <c r="L124" s="5" t="s">
        <v>92</v>
      </c>
      <c r="M124" s="6">
        <f t="shared" si="29"/>
        <v>11.795035188279382</v>
      </c>
      <c r="N124" s="6">
        <f t="shared" si="30"/>
        <v>652.21154240957685</v>
      </c>
      <c r="O124" s="6" t="e">
        <f t="shared" si="31"/>
        <v>#VALUE!</v>
      </c>
      <c r="P124">
        <f t="shared" si="32"/>
        <v>188.72056301247011</v>
      </c>
      <c r="Q124">
        <f t="shared" si="33"/>
        <v>28697.30786602138</v>
      </c>
      <c r="R124">
        <f t="shared" si="34"/>
        <v>329.42191418549783</v>
      </c>
      <c r="S124">
        <f t="shared" si="35"/>
        <v>18215.52639096287</v>
      </c>
      <c r="T124">
        <f t="shared" si="36"/>
        <v>18215.52639096287</v>
      </c>
      <c r="V124" s="4">
        <f t="shared" si="37"/>
        <v>0.99282264944318732</v>
      </c>
      <c r="W124">
        <v>313.14999999999998</v>
      </c>
      <c r="X124">
        <f t="shared" si="38"/>
        <v>1.9073334166666699E-2</v>
      </c>
      <c r="Y124">
        <v>2E-3</v>
      </c>
      <c r="Z124">
        <f t="shared" si="39"/>
        <v>7.2765497523200454E-2</v>
      </c>
      <c r="AB124">
        <f t="shared" si="40"/>
        <v>2.2780414973738879E-3</v>
      </c>
      <c r="AC124">
        <f t="shared" si="41"/>
        <v>1.7730605847706766E-7</v>
      </c>
      <c r="AD124">
        <v>0</v>
      </c>
      <c r="AE124" s="11">
        <f t="shared" si="42"/>
        <v>4.7664589176577466E-8</v>
      </c>
      <c r="AF124" s="11">
        <f t="shared" si="43"/>
        <v>2.2497064765364511E-7</v>
      </c>
      <c r="AG124" s="15">
        <f t="shared" si="44"/>
        <v>1.097002469958351E-3</v>
      </c>
      <c r="AI124">
        <f t="shared" si="45"/>
        <v>2.431819797546143E-2</v>
      </c>
      <c r="AJ124">
        <f t="shared" si="46"/>
        <v>1.8927503459724712E-6</v>
      </c>
      <c r="AK124">
        <v>0</v>
      </c>
      <c r="AL124" s="11">
        <f t="shared" si="47"/>
        <v>1.05470983497625E-5</v>
      </c>
      <c r="AM124" s="11">
        <f t="shared" si="48"/>
        <v>1.2439848695734971E-5</v>
      </c>
      <c r="AN124" s="15">
        <f t="shared" si="49"/>
        <v>2.2739189884214046E-2</v>
      </c>
      <c r="AO124" s="15"/>
      <c r="AP124" t="e">
        <f t="shared" si="50"/>
        <v>#VALUE!</v>
      </c>
      <c r="AQ124" t="e">
        <f t="shared" si="51"/>
        <v>#VALUE!</v>
      </c>
      <c r="AR124">
        <v>0</v>
      </c>
      <c r="AS124" s="11" t="e">
        <f t="shared" si="52"/>
        <v>#VALUE!</v>
      </c>
      <c r="AT124" s="11" t="e">
        <f t="shared" si="53"/>
        <v>#VALUE!</v>
      </c>
      <c r="AU124" s="15">
        <f t="shared" si="54"/>
        <v>1.5759424160826513E-2</v>
      </c>
      <c r="AW124">
        <f t="shared" si="55"/>
        <v>78.812974192989032</v>
      </c>
      <c r="AX124">
        <f t="shared" si="56"/>
        <v>15.215219993965073</v>
      </c>
      <c r="AY124" t="e">
        <f t="shared" si="57"/>
        <v>#VALUE!</v>
      </c>
    </row>
    <row r="125" spans="1:51" x14ac:dyDescent="0.3">
      <c r="A125" s="17">
        <v>44039</v>
      </c>
      <c r="B125">
        <v>6.2</v>
      </c>
      <c r="C125" t="s">
        <v>91</v>
      </c>
      <c r="D125" s="37">
        <v>2</v>
      </c>
      <c r="E125" s="2">
        <v>44040.67528935185</v>
      </c>
      <c r="F125">
        <v>170</v>
      </c>
      <c r="H125" s="43">
        <v>23</v>
      </c>
      <c r="I125" s="43">
        <v>30.11</v>
      </c>
      <c r="J125" s="43">
        <v>1904.16</v>
      </c>
      <c r="K125" s="43">
        <v>24881</v>
      </c>
      <c r="L125" s="5" t="s">
        <v>92</v>
      </c>
      <c r="M125" s="6">
        <f t="shared" si="29"/>
        <v>9.7884228894683698</v>
      </c>
      <c r="N125" s="6">
        <f t="shared" si="30"/>
        <v>662.51634631716672</v>
      </c>
      <c r="O125" s="6" t="e">
        <f t="shared" si="31"/>
        <v>#VALUE!</v>
      </c>
      <c r="P125">
        <f t="shared" si="32"/>
        <v>156.61476623149392</v>
      </c>
      <c r="Q125">
        <f t="shared" si="33"/>
        <v>29150.719237955334</v>
      </c>
      <c r="R125">
        <f t="shared" si="34"/>
        <v>273.37951550241991</v>
      </c>
      <c r="S125">
        <f t="shared" si="35"/>
        <v>18503.327840840499</v>
      </c>
      <c r="T125">
        <f t="shared" si="36"/>
        <v>18503.327840840499</v>
      </c>
      <c r="V125" s="4">
        <f t="shared" si="37"/>
        <v>0.99282264944318732</v>
      </c>
      <c r="W125">
        <v>313.14999999999998</v>
      </c>
      <c r="X125">
        <f t="shared" si="38"/>
        <v>1.9073334166666699E-2</v>
      </c>
      <c r="Y125">
        <v>2E-3</v>
      </c>
      <c r="Z125">
        <f t="shared" si="39"/>
        <v>7.2765497523200454E-2</v>
      </c>
      <c r="AB125">
        <f t="shared" si="40"/>
        <v>1.8904931761637397E-3</v>
      </c>
      <c r="AC125">
        <f t="shared" si="41"/>
        <v>1.4714213680031603E-7</v>
      </c>
      <c r="AD125">
        <v>0</v>
      </c>
      <c r="AE125" s="11">
        <f t="shared" si="42"/>
        <v>3.9555723935163392E-8</v>
      </c>
      <c r="AF125" s="11">
        <f t="shared" si="43"/>
        <v>1.8669786073547941E-7</v>
      </c>
      <c r="AG125" s="15">
        <f t="shared" si="44"/>
        <v>1.097002469958351E-3</v>
      </c>
      <c r="AI125">
        <f t="shared" si="45"/>
        <v>2.4702420340795943E-2</v>
      </c>
      <c r="AJ125">
        <f t="shared" si="46"/>
        <v>1.9226553996138261E-6</v>
      </c>
      <c r="AK125">
        <v>0</v>
      </c>
      <c r="AL125" s="11">
        <f t="shared" si="47"/>
        <v>1.0713740264572579E-5</v>
      </c>
      <c r="AM125" s="11">
        <f t="shared" si="48"/>
        <v>1.2636395664186404E-5</v>
      </c>
      <c r="AN125" s="15">
        <f t="shared" si="49"/>
        <v>2.2739189884214046E-2</v>
      </c>
      <c r="AO125" s="15"/>
      <c r="AP125" t="e">
        <f t="shared" si="50"/>
        <v>#VALUE!</v>
      </c>
      <c r="AQ125" t="e">
        <f t="shared" si="51"/>
        <v>#VALUE!</v>
      </c>
      <c r="AR125">
        <v>0</v>
      </c>
      <c r="AS125" s="11" t="e">
        <f t="shared" si="52"/>
        <v>#VALUE!</v>
      </c>
      <c r="AT125" s="11" t="e">
        <f t="shared" si="53"/>
        <v>#VALUE!</v>
      </c>
      <c r="AU125" s="15">
        <f t="shared" si="54"/>
        <v>1.5759424160826513E-2</v>
      </c>
      <c r="AW125">
        <f t="shared" si="55"/>
        <v>78.812974192989032</v>
      </c>
      <c r="AX125">
        <f t="shared" si="56"/>
        <v>15.215219993965071</v>
      </c>
      <c r="AY125" t="e">
        <f t="shared" si="57"/>
        <v>#VALUE!</v>
      </c>
    </row>
    <row r="126" spans="1:51" x14ac:dyDescent="0.3">
      <c r="A126" s="17">
        <v>44039</v>
      </c>
      <c r="B126">
        <v>8</v>
      </c>
      <c r="C126" t="s">
        <v>91</v>
      </c>
      <c r="D126" s="37">
        <v>1</v>
      </c>
      <c r="E126" s="2">
        <v>44040.611516203702</v>
      </c>
      <c r="F126">
        <v>113</v>
      </c>
      <c r="H126" s="43">
        <v>23</v>
      </c>
      <c r="I126" s="43">
        <v>30.11</v>
      </c>
      <c r="J126" s="43">
        <v>569.79</v>
      </c>
      <c r="K126" s="43">
        <v>25479</v>
      </c>
      <c r="L126" s="5" t="s">
        <v>92</v>
      </c>
      <c r="M126" s="6">
        <f t="shared" si="29"/>
        <v>2.9290319501460913</v>
      </c>
      <c r="N126" s="6">
        <f t="shared" si="30"/>
        <v>678.43953168341693</v>
      </c>
      <c r="O126" s="6" t="e">
        <f t="shared" si="31"/>
        <v>#VALUE!</v>
      </c>
      <c r="P126">
        <f t="shared" si="32"/>
        <v>46.864511202337461</v>
      </c>
      <c r="Q126">
        <f t="shared" si="33"/>
        <v>29851.339394070346</v>
      </c>
      <c r="R126">
        <f t="shared" si="34"/>
        <v>81.804530154043675</v>
      </c>
      <c r="S126">
        <f t="shared" si="35"/>
        <v>18948.044293106192</v>
      </c>
      <c r="T126">
        <f t="shared" si="36"/>
        <v>18948.044293106195</v>
      </c>
      <c r="V126" s="4">
        <f t="shared" si="37"/>
        <v>0.99282264944318732</v>
      </c>
      <c r="W126">
        <v>313.14999999999998</v>
      </c>
      <c r="X126">
        <f t="shared" si="38"/>
        <v>1.9073334166666699E-2</v>
      </c>
      <c r="Y126">
        <v>2E-3</v>
      </c>
      <c r="Z126">
        <f t="shared" si="39"/>
        <v>7.2765497523200454E-2</v>
      </c>
      <c r="AB126">
        <f t="shared" si="40"/>
        <v>5.6570041742623359E-4</v>
      </c>
      <c r="AC126">
        <f t="shared" si="41"/>
        <v>4.4029975489166907E-8</v>
      </c>
      <c r="AD126">
        <v>0</v>
      </c>
      <c r="AE126" s="11">
        <f t="shared" si="42"/>
        <v>1.1836429680812926E-8</v>
      </c>
      <c r="AF126" s="11">
        <f t="shared" si="43"/>
        <v>5.5866405169979831E-8</v>
      </c>
      <c r="AG126" s="15">
        <f t="shared" si="44"/>
        <v>1.097002469958351E-3</v>
      </c>
      <c r="AI126">
        <f t="shared" si="45"/>
        <v>2.5296128285162971E-2</v>
      </c>
      <c r="AJ126">
        <f t="shared" si="46"/>
        <v>1.9688652757831551E-6</v>
      </c>
      <c r="AK126">
        <v>0</v>
      </c>
      <c r="AL126" s="11">
        <f t="shared" si="47"/>
        <v>1.0971238623891514E-5</v>
      </c>
      <c r="AM126" s="11">
        <f t="shared" si="48"/>
        <v>1.2940103899674669E-5</v>
      </c>
      <c r="AN126" s="15">
        <f t="shared" si="49"/>
        <v>2.2739189884214046E-2</v>
      </c>
      <c r="AO126" s="15"/>
      <c r="AP126" t="e">
        <f t="shared" si="50"/>
        <v>#VALUE!</v>
      </c>
      <c r="AQ126" t="e">
        <f t="shared" si="51"/>
        <v>#VALUE!</v>
      </c>
      <c r="AR126">
        <v>0</v>
      </c>
      <c r="AS126" s="11" t="e">
        <f t="shared" si="52"/>
        <v>#VALUE!</v>
      </c>
      <c r="AT126" s="11" t="e">
        <f t="shared" si="53"/>
        <v>#VALUE!</v>
      </c>
      <c r="AU126" s="15">
        <f t="shared" si="54"/>
        <v>1.5759424160826513E-2</v>
      </c>
      <c r="AW126">
        <f t="shared" si="55"/>
        <v>78.812974192989046</v>
      </c>
      <c r="AX126">
        <f t="shared" si="56"/>
        <v>15.215219993965079</v>
      </c>
      <c r="AY126" t="e">
        <f t="shared" si="57"/>
        <v>#VALUE!</v>
      </c>
    </row>
    <row r="127" spans="1:51" x14ac:dyDescent="0.3">
      <c r="A127" s="17">
        <v>44039</v>
      </c>
      <c r="B127">
        <v>8</v>
      </c>
      <c r="C127" t="s">
        <v>91</v>
      </c>
      <c r="D127" s="37">
        <v>2</v>
      </c>
      <c r="E127" s="2">
        <v>44040.547777777778</v>
      </c>
      <c r="F127">
        <v>204</v>
      </c>
      <c r="H127" s="43">
        <v>23</v>
      </c>
      <c r="I127" s="43">
        <v>30.11</v>
      </c>
      <c r="J127" s="43">
        <v>1229.68</v>
      </c>
      <c r="K127" s="43">
        <v>26255</v>
      </c>
      <c r="L127" s="5" t="s">
        <v>92</v>
      </c>
      <c r="M127" s="6">
        <f t="shared" si="29"/>
        <v>6.3212271336029886</v>
      </c>
      <c r="N127" s="6">
        <f t="shared" si="30"/>
        <v>699.10239429915259</v>
      </c>
      <c r="O127" s="6" t="e">
        <f t="shared" si="31"/>
        <v>#VALUE!</v>
      </c>
      <c r="P127">
        <f t="shared" si="32"/>
        <v>101.13963413764782</v>
      </c>
      <c r="Q127">
        <f t="shared" si="33"/>
        <v>30760.505349162715</v>
      </c>
      <c r="R127">
        <f t="shared" si="34"/>
        <v>176.54468249675227</v>
      </c>
      <c r="S127">
        <f t="shared" si="35"/>
        <v>19525.134538855647</v>
      </c>
      <c r="T127">
        <f t="shared" si="36"/>
        <v>19525.134538855651</v>
      </c>
      <c r="V127" s="4">
        <f t="shared" si="37"/>
        <v>0.99282264944318732</v>
      </c>
      <c r="W127">
        <v>313.14999999999998</v>
      </c>
      <c r="X127">
        <f t="shared" si="38"/>
        <v>1.9073334166666699E-2</v>
      </c>
      <c r="Y127">
        <v>2E-3</v>
      </c>
      <c r="Z127">
        <f t="shared" si="39"/>
        <v>7.2765497523200454E-2</v>
      </c>
      <c r="AB127">
        <f t="shared" si="40"/>
        <v>1.2208541555672988E-3</v>
      </c>
      <c r="AC127">
        <f t="shared" si="41"/>
        <v>9.5022342019899926E-8</v>
      </c>
      <c r="AD127">
        <v>0</v>
      </c>
      <c r="AE127" s="11">
        <f t="shared" si="42"/>
        <v>2.554453544271055E-8</v>
      </c>
      <c r="AF127" s="11">
        <f t="shared" si="43"/>
        <v>1.2056687746261049E-7</v>
      </c>
      <c r="AG127" s="15">
        <f t="shared" si="44"/>
        <v>1.097002469958351E-3</v>
      </c>
      <c r="AI127">
        <f t="shared" si="45"/>
        <v>2.6066558661130883E-2</v>
      </c>
      <c r="AJ127">
        <f t="shared" si="46"/>
        <v>2.0288299311466983E-6</v>
      </c>
      <c r="AK127">
        <v>0</v>
      </c>
      <c r="AL127" s="11">
        <f t="shared" si="47"/>
        <v>1.1305383652037823E-5</v>
      </c>
      <c r="AM127" s="11">
        <f t="shared" si="48"/>
        <v>1.3334213583184521E-5</v>
      </c>
      <c r="AN127" s="15">
        <f t="shared" si="49"/>
        <v>2.2739189884214046E-2</v>
      </c>
      <c r="AO127" s="15"/>
      <c r="AP127" t="e">
        <f t="shared" si="50"/>
        <v>#VALUE!</v>
      </c>
      <c r="AQ127" t="e">
        <f t="shared" si="51"/>
        <v>#VALUE!</v>
      </c>
      <c r="AR127">
        <v>0</v>
      </c>
      <c r="AS127" s="11" t="e">
        <f t="shared" si="52"/>
        <v>#VALUE!</v>
      </c>
      <c r="AT127" s="11" t="e">
        <f t="shared" si="53"/>
        <v>#VALUE!</v>
      </c>
      <c r="AU127" s="15">
        <f t="shared" si="54"/>
        <v>1.5759424160826513E-2</v>
      </c>
      <c r="AW127">
        <f t="shared" si="55"/>
        <v>78.812974192989046</v>
      </c>
      <c r="AX127">
        <f t="shared" si="56"/>
        <v>15.215219993965073</v>
      </c>
      <c r="AY127" t="e">
        <f t="shared" si="57"/>
        <v>#VALUE!</v>
      </c>
    </row>
    <row r="128" spans="1:51" x14ac:dyDescent="0.3">
      <c r="A128" s="17">
        <v>44039</v>
      </c>
      <c r="B128">
        <v>9</v>
      </c>
      <c r="C128" t="s">
        <v>91</v>
      </c>
      <c r="D128" s="37">
        <v>1</v>
      </c>
      <c r="E128" s="2">
        <v>44040.654016203705</v>
      </c>
      <c r="F128">
        <v>143</v>
      </c>
      <c r="H128" s="43">
        <v>23</v>
      </c>
      <c r="I128" s="43">
        <v>30.11</v>
      </c>
      <c r="J128" s="43">
        <v>928.72</v>
      </c>
      <c r="K128" s="43">
        <v>24519</v>
      </c>
      <c r="L128" s="5" t="s">
        <v>92</v>
      </c>
      <c r="M128" s="6">
        <f t="shared" si="29"/>
        <v>4.7741282801377318</v>
      </c>
      <c r="N128" s="6">
        <f t="shared" si="30"/>
        <v>652.87722741652738</v>
      </c>
      <c r="O128" s="6" t="e">
        <f t="shared" si="31"/>
        <v>#VALUE!</v>
      </c>
      <c r="P128">
        <f t="shared" si="32"/>
        <v>76.386052482203709</v>
      </c>
      <c r="Q128">
        <f t="shared" si="33"/>
        <v>28726.598006327204</v>
      </c>
      <c r="R128">
        <f t="shared" si="34"/>
        <v>133.33597157665713</v>
      </c>
      <c r="S128">
        <f t="shared" si="35"/>
        <v>18234.118215890372</v>
      </c>
      <c r="T128">
        <f t="shared" si="36"/>
        <v>18234.118215890376</v>
      </c>
      <c r="V128" s="4">
        <f t="shared" si="37"/>
        <v>0.99282264944318732</v>
      </c>
      <c r="W128">
        <v>313.14999999999998</v>
      </c>
      <c r="X128">
        <f t="shared" si="38"/>
        <v>1.9073334166666699E-2</v>
      </c>
      <c r="Y128">
        <v>2E-3</v>
      </c>
      <c r="Z128">
        <f t="shared" si="39"/>
        <v>7.2765497523200454E-2</v>
      </c>
      <c r="AB128">
        <f t="shared" si="40"/>
        <v>9.2205425099087701E-4</v>
      </c>
      <c r="AC128">
        <f t="shared" si="41"/>
        <v>7.1765946816018358E-8</v>
      </c>
      <c r="AD128">
        <v>0</v>
      </c>
      <c r="AE128" s="11">
        <f t="shared" si="42"/>
        <v>1.929259722558238E-8</v>
      </c>
      <c r="AF128" s="11">
        <f t="shared" si="43"/>
        <v>9.1058544041600735E-8</v>
      </c>
      <c r="AG128" s="15">
        <f t="shared" si="44"/>
        <v>1.097002469958351E-3</v>
      </c>
      <c r="AI128">
        <f t="shared" si="45"/>
        <v>2.4343018541697511E-2</v>
      </c>
      <c r="AJ128">
        <f t="shared" si="46"/>
        <v>1.8946821969828948E-6</v>
      </c>
      <c r="AK128">
        <v>0</v>
      </c>
      <c r="AL128" s="11">
        <f t="shared" si="47"/>
        <v>1.055786333133938E-5</v>
      </c>
      <c r="AM128" s="11">
        <f t="shared" si="48"/>
        <v>1.2452545528322275E-5</v>
      </c>
      <c r="AN128" s="15">
        <f t="shared" si="49"/>
        <v>2.2739189884214046E-2</v>
      </c>
      <c r="AO128" s="15"/>
      <c r="AP128" t="e">
        <f t="shared" si="50"/>
        <v>#VALUE!</v>
      </c>
      <c r="AQ128" t="e">
        <f t="shared" si="51"/>
        <v>#VALUE!</v>
      </c>
      <c r="AR128">
        <v>0</v>
      </c>
      <c r="AS128" s="11" t="e">
        <f t="shared" si="52"/>
        <v>#VALUE!</v>
      </c>
      <c r="AT128" s="11" t="e">
        <f t="shared" si="53"/>
        <v>#VALUE!</v>
      </c>
      <c r="AU128" s="15">
        <f t="shared" si="54"/>
        <v>1.5759424160826513E-2</v>
      </c>
      <c r="AW128">
        <f t="shared" si="55"/>
        <v>78.81297419298906</v>
      </c>
      <c r="AX128">
        <f t="shared" si="56"/>
        <v>15.21521999396508</v>
      </c>
      <c r="AY128" t="e">
        <f t="shared" si="57"/>
        <v>#VALUE!</v>
      </c>
    </row>
    <row r="129" spans="1:51" x14ac:dyDescent="0.3">
      <c r="A129" s="17">
        <v>44039</v>
      </c>
      <c r="B129">
        <v>9</v>
      </c>
      <c r="C129" t="s">
        <v>91</v>
      </c>
      <c r="D129" s="37">
        <v>2</v>
      </c>
      <c r="E129" s="2">
        <v>44040.569016203706</v>
      </c>
      <c r="F129">
        <v>209</v>
      </c>
      <c r="H129" s="43">
        <v>23</v>
      </c>
      <c r="I129" s="43">
        <v>30.11</v>
      </c>
      <c r="J129" s="43">
        <v>924.21</v>
      </c>
      <c r="K129" s="43">
        <v>23584</v>
      </c>
      <c r="L129" s="5" t="s">
        <v>92</v>
      </c>
      <c r="M129" s="6">
        <f t="shared" si="29"/>
        <v>4.7509444157400438</v>
      </c>
      <c r="N129" s="6">
        <f t="shared" si="30"/>
        <v>627.98060815658789</v>
      </c>
      <c r="O129" s="6" t="e">
        <f t="shared" si="31"/>
        <v>#VALUE!</v>
      </c>
      <c r="P129">
        <f t="shared" si="32"/>
        <v>76.0151106518407</v>
      </c>
      <c r="Q129">
        <f t="shared" si="33"/>
        <v>27631.146758889867</v>
      </c>
      <c r="R129">
        <f t="shared" si="34"/>
        <v>132.68847261915568</v>
      </c>
      <c r="S129">
        <f t="shared" si="35"/>
        <v>17538.78396360204</v>
      </c>
      <c r="T129">
        <f t="shared" si="36"/>
        <v>17538.783963602044</v>
      </c>
      <c r="V129" s="4">
        <f t="shared" si="37"/>
        <v>0.99282264944318732</v>
      </c>
      <c r="W129">
        <v>313.14999999999998</v>
      </c>
      <c r="X129">
        <f t="shared" si="38"/>
        <v>1.9073334166666699E-2</v>
      </c>
      <c r="Y129">
        <v>2E-3</v>
      </c>
      <c r="Z129">
        <f t="shared" si="39"/>
        <v>7.2765497523200454E-2</v>
      </c>
      <c r="AB129">
        <f t="shared" si="40"/>
        <v>9.1757662084188823E-4</v>
      </c>
      <c r="AC129">
        <f t="shared" si="41"/>
        <v>7.1417440893737965E-8</v>
      </c>
      <c r="AD129">
        <v>0</v>
      </c>
      <c r="AE129" s="11">
        <f t="shared" si="42"/>
        <v>1.9198909554930971E-8</v>
      </c>
      <c r="AF129" s="11">
        <f t="shared" si="43"/>
        <v>9.061635044866894E-8</v>
      </c>
      <c r="AG129" s="15">
        <f t="shared" si="44"/>
        <v>1.097002469958351E-3</v>
      </c>
      <c r="AI129">
        <f t="shared" si="45"/>
        <v>2.3414729364468131E-2</v>
      </c>
      <c r="AJ129">
        <f t="shared" si="46"/>
        <v>1.822430969193058E-6</v>
      </c>
      <c r="AK129">
        <v>0</v>
      </c>
      <c r="AL129" s="11">
        <f t="shared" si="47"/>
        <v>1.0155253020364123E-5</v>
      </c>
      <c r="AM129" s="11">
        <f t="shared" si="48"/>
        <v>1.197768398955718E-5</v>
      </c>
      <c r="AN129" s="15">
        <f t="shared" si="49"/>
        <v>2.2739189884214046E-2</v>
      </c>
      <c r="AO129" s="15"/>
      <c r="AP129" t="e">
        <f t="shared" si="50"/>
        <v>#VALUE!</v>
      </c>
      <c r="AQ129" t="e">
        <f t="shared" si="51"/>
        <v>#VALUE!</v>
      </c>
      <c r="AR129">
        <v>0</v>
      </c>
      <c r="AS129" s="11" t="e">
        <f t="shared" si="52"/>
        <v>#VALUE!</v>
      </c>
      <c r="AT129" s="11" t="e">
        <f t="shared" si="53"/>
        <v>#VALUE!</v>
      </c>
      <c r="AU129" s="15">
        <f t="shared" si="54"/>
        <v>1.5759424160826513E-2</v>
      </c>
      <c r="AW129">
        <f t="shared" si="55"/>
        <v>78.812974192989046</v>
      </c>
      <c r="AX129">
        <f t="shared" si="56"/>
        <v>15.21521999396507</v>
      </c>
      <c r="AY129" t="e">
        <f t="shared" si="57"/>
        <v>#VALUE!</v>
      </c>
    </row>
    <row r="130" spans="1:51" x14ac:dyDescent="0.3">
      <c r="A130" s="17">
        <v>44042</v>
      </c>
      <c r="B130">
        <v>0</v>
      </c>
      <c r="C130" t="s">
        <v>647</v>
      </c>
      <c r="D130" s="37">
        <v>1</v>
      </c>
      <c r="E130" s="2">
        <v>44043.650185185186</v>
      </c>
      <c r="F130">
        <v>186</v>
      </c>
      <c r="H130" s="43">
        <v>22.2</v>
      </c>
      <c r="I130" s="43">
        <v>29.94</v>
      </c>
      <c r="J130" s="43">
        <v>127.55</v>
      </c>
      <c r="K130" s="43">
        <v>656</v>
      </c>
      <c r="L130" s="5" t="s">
        <v>92</v>
      </c>
      <c r="M130" s="6">
        <f t="shared" si="29"/>
        <v>0.65347371367220486</v>
      </c>
      <c r="N130" s="6">
        <f t="shared" si="30"/>
        <v>17.408885936712782</v>
      </c>
      <c r="O130" s="6" t="e">
        <f t="shared" si="31"/>
        <v>#VALUE!</v>
      </c>
      <c r="P130">
        <f t="shared" si="32"/>
        <v>10.455579418755278</v>
      </c>
      <c r="Q130">
        <f t="shared" si="33"/>
        <v>765.99098121536235</v>
      </c>
      <c r="R130">
        <f t="shared" si="34"/>
        <v>18.317187960170774</v>
      </c>
      <c r="S130">
        <f t="shared" si="35"/>
        <v>487.97959154007998</v>
      </c>
      <c r="T130">
        <f t="shared" si="36"/>
        <v>487.97959154007998</v>
      </c>
      <c r="V130" s="4">
        <f t="shared" si="37"/>
        <v>0.9894869020328424</v>
      </c>
      <c r="W130">
        <v>313.14999999999998</v>
      </c>
      <c r="X130">
        <f t="shared" si="38"/>
        <v>1.9073334166666699E-2</v>
      </c>
      <c r="Y130">
        <v>2E-3</v>
      </c>
      <c r="Z130">
        <f t="shared" si="39"/>
        <v>7.2765497523200454E-2</v>
      </c>
      <c r="AB130">
        <f t="shared" si="40"/>
        <v>1.2620905435428907E-4</v>
      </c>
      <c r="AC130">
        <f t="shared" si="41"/>
        <v>9.8231880312425307E-9</v>
      </c>
      <c r="AD130">
        <v>0</v>
      </c>
      <c r="AE130" s="11">
        <f t="shared" si="42"/>
        <v>2.6407344787601054E-9</v>
      </c>
      <c r="AF130" s="11">
        <f t="shared" si="43"/>
        <v>1.2463922510002637E-8</v>
      </c>
      <c r="AG130" s="15">
        <f t="shared" si="44"/>
        <v>1.097002469958351E-3</v>
      </c>
      <c r="AI130">
        <f t="shared" si="45"/>
        <v>6.4910340773354457E-4</v>
      </c>
      <c r="AJ130">
        <f t="shared" si="46"/>
        <v>5.0521453143826719E-8</v>
      </c>
      <c r="AK130">
        <v>0</v>
      </c>
      <c r="AL130" s="11">
        <f t="shared" si="47"/>
        <v>2.8152404579648054E-7</v>
      </c>
      <c r="AM130" s="11">
        <f t="shared" si="48"/>
        <v>3.3204549894030725E-7</v>
      </c>
      <c r="AN130" s="15">
        <f t="shared" si="49"/>
        <v>2.2739189884214046E-2</v>
      </c>
      <c r="AO130" s="15"/>
      <c r="AP130" t="e">
        <f t="shared" si="50"/>
        <v>#VALUE!</v>
      </c>
      <c r="AQ130" t="e">
        <f t="shared" si="51"/>
        <v>#VALUE!</v>
      </c>
      <c r="AR130">
        <v>0</v>
      </c>
      <c r="AS130" s="11" t="e">
        <f t="shared" si="52"/>
        <v>#VALUE!</v>
      </c>
      <c r="AT130" s="11" t="e">
        <f t="shared" si="53"/>
        <v>#VALUE!</v>
      </c>
      <c r="AU130" s="15">
        <f t="shared" si="54"/>
        <v>1.5759424160826513E-2</v>
      </c>
      <c r="AW130">
        <f t="shared" si="55"/>
        <v>78.812974192989032</v>
      </c>
      <c r="AX130">
        <f t="shared" si="56"/>
        <v>15.21521999396507</v>
      </c>
      <c r="AY130" t="e">
        <f t="shared" si="57"/>
        <v>#VALUE!</v>
      </c>
    </row>
    <row r="131" spans="1:51" x14ac:dyDescent="0.3">
      <c r="A131" s="17">
        <v>44042</v>
      </c>
      <c r="B131">
        <v>0</v>
      </c>
      <c r="C131" t="s">
        <v>647</v>
      </c>
      <c r="D131" s="37">
        <v>2</v>
      </c>
      <c r="E131" s="2">
        <v>44043.480208333334</v>
      </c>
      <c r="F131">
        <v>158</v>
      </c>
      <c r="H131" s="43">
        <v>22.2</v>
      </c>
      <c r="I131" s="43">
        <v>29.94</v>
      </c>
      <c r="J131" s="43">
        <v>84.32</v>
      </c>
      <c r="K131" s="43">
        <v>662</v>
      </c>
      <c r="L131" s="5" t="s">
        <v>92</v>
      </c>
      <c r="M131" s="6">
        <f t="shared" si="29"/>
        <v>0.43199453968514534</v>
      </c>
      <c r="N131" s="6">
        <f t="shared" si="30"/>
        <v>17.568113551987594</v>
      </c>
      <c r="O131" s="6" t="e">
        <f t="shared" si="31"/>
        <v>#VALUE!</v>
      </c>
      <c r="P131">
        <f t="shared" si="32"/>
        <v>6.9119126349623254</v>
      </c>
      <c r="Q131">
        <f t="shared" si="33"/>
        <v>772.99699628745407</v>
      </c>
      <c r="R131">
        <f t="shared" si="34"/>
        <v>12.109018336351227</v>
      </c>
      <c r="S131">
        <f t="shared" si="35"/>
        <v>492.44281951148304</v>
      </c>
      <c r="T131">
        <f t="shared" si="36"/>
        <v>492.44281951148315</v>
      </c>
      <c r="V131" s="4">
        <f t="shared" si="37"/>
        <v>0.9894869020328424</v>
      </c>
      <c r="W131">
        <v>313.14999999999998</v>
      </c>
      <c r="X131">
        <f t="shared" si="38"/>
        <v>1.9073334166666699E-2</v>
      </c>
      <c r="Y131">
        <v>2E-3</v>
      </c>
      <c r="Z131">
        <f t="shared" si="39"/>
        <v>7.2765497523200454E-2</v>
      </c>
      <c r="AB131">
        <f t="shared" si="40"/>
        <v>8.3433535579409258E-5</v>
      </c>
      <c r="AC131">
        <f t="shared" si="41"/>
        <v>6.4938550748284583E-9</v>
      </c>
      <c r="AD131">
        <v>0</v>
      </c>
      <c r="AE131" s="11">
        <f t="shared" si="42"/>
        <v>1.7457211387616781E-9</v>
      </c>
      <c r="AF131" s="11">
        <f t="shared" si="43"/>
        <v>8.239576213590136E-9</v>
      </c>
      <c r="AG131" s="15">
        <f t="shared" si="44"/>
        <v>1.097002469958351E-3</v>
      </c>
      <c r="AI131">
        <f t="shared" si="45"/>
        <v>6.5504032914574166E-4</v>
      </c>
      <c r="AJ131">
        <f t="shared" si="46"/>
        <v>5.0983539605508071E-8</v>
      </c>
      <c r="AK131">
        <v>0</v>
      </c>
      <c r="AL131" s="11">
        <f t="shared" si="47"/>
        <v>2.8409896084949712E-7</v>
      </c>
      <c r="AM131" s="11">
        <f t="shared" si="48"/>
        <v>3.3508250045500521E-7</v>
      </c>
      <c r="AN131" s="15">
        <f t="shared" si="49"/>
        <v>2.2739189884214046E-2</v>
      </c>
      <c r="AO131" s="15"/>
      <c r="AP131" t="e">
        <f t="shared" si="50"/>
        <v>#VALUE!</v>
      </c>
      <c r="AQ131" t="e">
        <f t="shared" si="51"/>
        <v>#VALUE!</v>
      </c>
      <c r="AR131">
        <v>0</v>
      </c>
      <c r="AS131" s="11" t="e">
        <f t="shared" si="52"/>
        <v>#VALUE!</v>
      </c>
      <c r="AT131" s="11" t="e">
        <f t="shared" si="53"/>
        <v>#VALUE!</v>
      </c>
      <c r="AU131" s="15">
        <f t="shared" si="54"/>
        <v>1.5759424160826513E-2</v>
      </c>
      <c r="AW131">
        <f t="shared" si="55"/>
        <v>78.812974192989046</v>
      </c>
      <c r="AX131">
        <f t="shared" si="56"/>
        <v>15.21521999396508</v>
      </c>
      <c r="AY131" t="e">
        <f t="shared" si="57"/>
        <v>#VALUE!</v>
      </c>
    </row>
    <row r="132" spans="1:51" x14ac:dyDescent="0.3">
      <c r="A132" s="17">
        <v>44042</v>
      </c>
      <c r="B132">
        <v>3</v>
      </c>
      <c r="C132" t="s">
        <v>647</v>
      </c>
      <c r="D132" s="37">
        <v>1</v>
      </c>
      <c r="E132" s="2">
        <v>44043.501458333332</v>
      </c>
      <c r="F132">
        <v>183</v>
      </c>
      <c r="H132" s="43">
        <v>22.2</v>
      </c>
      <c r="I132" s="43">
        <v>29.94</v>
      </c>
      <c r="J132" s="43">
        <v>94.72</v>
      </c>
      <c r="K132" s="43">
        <v>1025</v>
      </c>
      <c r="L132" s="5" t="s">
        <v>92</v>
      </c>
      <c r="M132" s="6">
        <f t="shared" si="29"/>
        <v>0.48527659865959416</v>
      </c>
      <c r="N132" s="6">
        <f t="shared" si="30"/>
        <v>27.201384276113718</v>
      </c>
      <c r="O132" s="6" t="e">
        <f t="shared" si="31"/>
        <v>#VALUE!</v>
      </c>
      <c r="P132">
        <f t="shared" si="32"/>
        <v>7.7644255785535066</v>
      </c>
      <c r="Q132">
        <f t="shared" si="33"/>
        <v>1196.8609081490035</v>
      </c>
      <c r="R132">
        <f t="shared" si="34"/>
        <v>13.602540522049203</v>
      </c>
      <c r="S132">
        <f t="shared" si="35"/>
        <v>762.46811178137466</v>
      </c>
      <c r="T132">
        <f t="shared" si="36"/>
        <v>762.46811178137489</v>
      </c>
      <c r="V132" s="4">
        <f t="shared" si="37"/>
        <v>0.9894869020328424</v>
      </c>
      <c r="W132">
        <v>313.14999999999998</v>
      </c>
      <c r="X132">
        <f t="shared" si="38"/>
        <v>1.9073334166666699E-2</v>
      </c>
      <c r="Y132">
        <v>2E-3</v>
      </c>
      <c r="Z132">
        <f t="shared" si="39"/>
        <v>7.2765497523200454E-2</v>
      </c>
      <c r="AB132">
        <f t="shared" si="40"/>
        <v>9.372419936055084E-5</v>
      </c>
      <c r="AC132">
        <f t="shared" si="41"/>
        <v>7.2948049417427862E-9</v>
      </c>
      <c r="AD132">
        <v>0</v>
      </c>
      <c r="AE132" s="11">
        <f t="shared" si="42"/>
        <v>1.9610377877550541E-9</v>
      </c>
      <c r="AF132" s="11">
        <f t="shared" si="43"/>
        <v>9.2558427294978411E-9</v>
      </c>
      <c r="AG132" s="15">
        <f t="shared" si="44"/>
        <v>1.097002469958351E-3</v>
      </c>
      <c r="AI132">
        <f t="shared" si="45"/>
        <v>1.0142240745836634E-3</v>
      </c>
      <c r="AJ132">
        <f t="shared" si="46"/>
        <v>7.8939770537229261E-8</v>
      </c>
      <c r="AK132">
        <v>0</v>
      </c>
      <c r="AL132" s="11">
        <f t="shared" si="47"/>
        <v>4.3988132155700084E-7</v>
      </c>
      <c r="AM132" s="11">
        <f t="shared" si="48"/>
        <v>5.1882109209423006E-7</v>
      </c>
      <c r="AN132" s="15">
        <f t="shared" si="49"/>
        <v>2.2739189884214046E-2</v>
      </c>
      <c r="AO132" s="15"/>
      <c r="AP132" t="e">
        <f t="shared" si="50"/>
        <v>#VALUE!</v>
      </c>
      <c r="AQ132" t="e">
        <f t="shared" si="51"/>
        <v>#VALUE!</v>
      </c>
      <c r="AR132">
        <v>0</v>
      </c>
      <c r="AS132" s="11" t="e">
        <f t="shared" si="52"/>
        <v>#VALUE!</v>
      </c>
      <c r="AT132" s="11" t="e">
        <f t="shared" si="53"/>
        <v>#VALUE!</v>
      </c>
      <c r="AU132" s="15">
        <f t="shared" si="54"/>
        <v>1.5759424160826513E-2</v>
      </c>
      <c r="AW132">
        <f t="shared" si="55"/>
        <v>78.812974192989046</v>
      </c>
      <c r="AX132">
        <f t="shared" si="56"/>
        <v>15.21521999396507</v>
      </c>
      <c r="AY132" t="e">
        <f t="shared" si="57"/>
        <v>#VALUE!</v>
      </c>
    </row>
    <row r="133" spans="1:51" x14ac:dyDescent="0.3">
      <c r="A133" s="17">
        <v>44042</v>
      </c>
      <c r="B133">
        <v>3</v>
      </c>
      <c r="C133" t="s">
        <v>647</v>
      </c>
      <c r="D133" s="37">
        <v>2</v>
      </c>
      <c r="E133" s="2">
        <v>44043.565208333333</v>
      </c>
      <c r="F133">
        <v>93</v>
      </c>
      <c r="H133" s="43">
        <v>22.2</v>
      </c>
      <c r="I133" s="43">
        <v>29.94</v>
      </c>
      <c r="J133" s="43">
        <v>127.44</v>
      </c>
      <c r="K133" s="43">
        <v>1119</v>
      </c>
      <c r="L133" s="5" t="s">
        <v>92</v>
      </c>
      <c r="M133" s="6">
        <f t="shared" si="29"/>
        <v>0.65291015343305192</v>
      </c>
      <c r="N133" s="6">
        <f t="shared" si="30"/>
        <v>29.695950248752442</v>
      </c>
      <c r="O133" s="6" t="e">
        <f t="shared" si="31"/>
        <v>#VALUE!</v>
      </c>
      <c r="P133">
        <f t="shared" si="32"/>
        <v>10.446562454928831</v>
      </c>
      <c r="Q133">
        <f t="shared" si="33"/>
        <v>1306.6218109451074</v>
      </c>
      <c r="R133">
        <f t="shared" si="34"/>
        <v>18.301391090898964</v>
      </c>
      <c r="S133">
        <f t="shared" si="35"/>
        <v>832.39201666669123</v>
      </c>
      <c r="T133">
        <f t="shared" si="36"/>
        <v>832.39201666669123</v>
      </c>
      <c r="V133" s="4">
        <f t="shared" si="37"/>
        <v>0.9894869020328424</v>
      </c>
      <c r="W133">
        <v>313.14999999999998</v>
      </c>
      <c r="X133">
        <f t="shared" si="38"/>
        <v>1.9073334166666699E-2</v>
      </c>
      <c r="Y133">
        <v>2E-3</v>
      </c>
      <c r="Z133">
        <f t="shared" si="39"/>
        <v>7.2765497523200454E-2</v>
      </c>
      <c r="AB133">
        <f t="shared" si="40"/>
        <v>1.2610021079506543E-4</v>
      </c>
      <c r="AC133">
        <f t="shared" si="41"/>
        <v>9.8147164461117038E-9</v>
      </c>
      <c r="AD133">
        <v>0</v>
      </c>
      <c r="AE133" s="11">
        <f t="shared" si="42"/>
        <v>2.6384570911265212E-9</v>
      </c>
      <c r="AF133" s="11">
        <f t="shared" si="43"/>
        <v>1.2453173537238225E-8</v>
      </c>
      <c r="AG133" s="15">
        <f t="shared" si="44"/>
        <v>1.097002469958351E-3</v>
      </c>
      <c r="AI133">
        <f t="shared" si="45"/>
        <v>1.1072358433747507E-3</v>
      </c>
      <c r="AJ133">
        <f t="shared" si="46"/>
        <v>8.6179125103570289E-8</v>
      </c>
      <c r="AK133">
        <v>0</v>
      </c>
      <c r="AL133" s="11">
        <f t="shared" si="47"/>
        <v>4.8022165738759409E-7</v>
      </c>
      <c r="AM133" s="11">
        <f t="shared" si="48"/>
        <v>5.6640078249116441E-7</v>
      </c>
      <c r="AN133" s="15">
        <f t="shared" si="49"/>
        <v>2.2739189884214046E-2</v>
      </c>
      <c r="AO133" s="15"/>
      <c r="AP133" t="e">
        <f t="shared" si="50"/>
        <v>#VALUE!</v>
      </c>
      <c r="AQ133" t="e">
        <f t="shared" si="51"/>
        <v>#VALUE!</v>
      </c>
      <c r="AR133">
        <v>0</v>
      </c>
      <c r="AS133" s="11" t="e">
        <f t="shared" si="52"/>
        <v>#VALUE!</v>
      </c>
      <c r="AT133" s="11" t="e">
        <f t="shared" si="53"/>
        <v>#VALUE!</v>
      </c>
      <c r="AU133" s="15">
        <f t="shared" si="54"/>
        <v>1.5759424160826513E-2</v>
      </c>
      <c r="AW133">
        <f t="shared" si="55"/>
        <v>78.812974192989046</v>
      </c>
      <c r="AX133">
        <f t="shared" si="56"/>
        <v>15.21521999396508</v>
      </c>
      <c r="AY133" t="e">
        <f t="shared" si="57"/>
        <v>#VALUE!</v>
      </c>
    </row>
    <row r="134" spans="1:51" x14ac:dyDescent="0.3">
      <c r="A134" s="17">
        <v>44042</v>
      </c>
      <c r="B134">
        <v>6</v>
      </c>
      <c r="C134" t="s">
        <v>647</v>
      </c>
      <c r="D134" s="37">
        <v>1</v>
      </c>
      <c r="E134" s="2">
        <v>44043.586446759262</v>
      </c>
      <c r="F134">
        <v>97</v>
      </c>
      <c r="H134" s="43">
        <v>22.2</v>
      </c>
      <c r="I134" s="43">
        <v>29.94</v>
      </c>
      <c r="J134" s="43">
        <v>596.41</v>
      </c>
      <c r="K134" s="43">
        <v>7979</v>
      </c>
      <c r="L134" s="5" t="s">
        <v>92</v>
      </c>
      <c r="M134" s="6">
        <f t="shared" si="29"/>
        <v>3.0555723839375899</v>
      </c>
      <c r="N134" s="6">
        <f t="shared" si="30"/>
        <v>211.74619037962088</v>
      </c>
      <c r="O134" s="6" t="e">
        <f t="shared" si="31"/>
        <v>#VALUE!</v>
      </c>
      <c r="P134">
        <f t="shared" si="32"/>
        <v>48.889158143001438</v>
      </c>
      <c r="Q134">
        <f t="shared" si="33"/>
        <v>9316.832376703318</v>
      </c>
      <c r="R134">
        <f t="shared" si="34"/>
        <v>85.64918911270442</v>
      </c>
      <c r="S134">
        <f t="shared" si="35"/>
        <v>5935.3493306376504</v>
      </c>
      <c r="T134">
        <f t="shared" si="36"/>
        <v>5935.3493306376504</v>
      </c>
      <c r="V134" s="4">
        <f t="shared" si="37"/>
        <v>0.9894869020328424</v>
      </c>
      <c r="W134">
        <v>313.14999999999998</v>
      </c>
      <c r="X134">
        <f t="shared" si="38"/>
        <v>1.9073334166666699E-2</v>
      </c>
      <c r="Y134">
        <v>2E-3</v>
      </c>
      <c r="Z134">
        <f t="shared" si="39"/>
        <v>7.2765497523200454E-2</v>
      </c>
      <c r="AB134">
        <f t="shared" si="40"/>
        <v>5.9013988324140758E-4</v>
      </c>
      <c r="AC134">
        <f t="shared" si="41"/>
        <v>4.5932164435228196E-8</v>
      </c>
      <c r="AD134">
        <v>0</v>
      </c>
      <c r="AE134" s="11">
        <f t="shared" si="42"/>
        <v>1.2347788714051856E-8</v>
      </c>
      <c r="AF134" s="11">
        <f t="shared" si="43"/>
        <v>5.8279953149280052E-8</v>
      </c>
      <c r="AG134" s="15">
        <f t="shared" si="44"/>
        <v>1.097002469958351E-3</v>
      </c>
      <c r="AI134">
        <f t="shared" si="45"/>
        <v>7.8951159913200498E-3</v>
      </c>
      <c r="AJ134">
        <f t="shared" si="46"/>
        <v>6.144979796259047E-7</v>
      </c>
      <c r="AK134">
        <v>0</v>
      </c>
      <c r="AL134" s="11">
        <f t="shared" si="47"/>
        <v>3.4242078680032292E-6</v>
      </c>
      <c r="AM134" s="11">
        <f t="shared" si="48"/>
        <v>4.0387058476291343E-6</v>
      </c>
      <c r="AN134" s="15">
        <f t="shared" si="49"/>
        <v>2.2739189884214046E-2</v>
      </c>
      <c r="AO134" s="15"/>
      <c r="AP134" t="e">
        <f t="shared" si="50"/>
        <v>#VALUE!</v>
      </c>
      <c r="AQ134" t="e">
        <f t="shared" si="51"/>
        <v>#VALUE!</v>
      </c>
      <c r="AR134">
        <v>0</v>
      </c>
      <c r="AS134" s="11" t="e">
        <f t="shared" si="52"/>
        <v>#VALUE!</v>
      </c>
      <c r="AT134" s="11" t="e">
        <f t="shared" si="53"/>
        <v>#VALUE!</v>
      </c>
      <c r="AU134" s="15">
        <f t="shared" si="54"/>
        <v>1.5759424160826513E-2</v>
      </c>
      <c r="AW134">
        <f t="shared" si="55"/>
        <v>78.81297419298906</v>
      </c>
      <c r="AX134">
        <f t="shared" si="56"/>
        <v>15.215219993965082</v>
      </c>
      <c r="AY134" t="e">
        <f t="shared" si="57"/>
        <v>#VALUE!</v>
      </c>
    </row>
    <row r="135" spans="1:51" x14ac:dyDescent="0.3">
      <c r="A135" s="17">
        <v>44042</v>
      </c>
      <c r="B135">
        <v>6</v>
      </c>
      <c r="C135" t="s">
        <v>647</v>
      </c>
      <c r="D135" s="37">
        <v>2</v>
      </c>
      <c r="E135" s="2">
        <v>44043.52270833333</v>
      </c>
      <c r="F135">
        <v>37</v>
      </c>
      <c r="H135" s="43">
        <v>22.2</v>
      </c>
      <c r="I135" s="43">
        <v>29.94</v>
      </c>
      <c r="J135" s="43">
        <v>937.62</v>
      </c>
      <c r="K135" s="43">
        <v>8664</v>
      </c>
      <c r="L135" s="5" t="s">
        <v>92</v>
      </c>
      <c r="M135" s="6">
        <f t="shared" si="29"/>
        <v>4.8036850130406323</v>
      </c>
      <c r="N135" s="6">
        <f t="shared" si="30"/>
        <v>229.92467645682851</v>
      </c>
      <c r="O135" s="6" t="e">
        <f t="shared" si="31"/>
        <v>#VALUE!</v>
      </c>
      <c r="P135">
        <f t="shared" si="32"/>
        <v>76.858960208650117</v>
      </c>
      <c r="Q135">
        <f t="shared" si="33"/>
        <v>10116.685764100454</v>
      </c>
      <c r="R135">
        <f t="shared" si="34"/>
        <v>134.64964151482022</v>
      </c>
      <c r="S135">
        <f t="shared" si="35"/>
        <v>6444.9011907061777</v>
      </c>
      <c r="T135">
        <f t="shared" si="36"/>
        <v>6444.9011907061767</v>
      </c>
      <c r="V135" s="4">
        <f t="shared" si="37"/>
        <v>0.9894869020328424</v>
      </c>
      <c r="W135">
        <v>313.14999999999998</v>
      </c>
      <c r="X135">
        <f t="shared" si="38"/>
        <v>1.9073334166666699E-2</v>
      </c>
      <c r="Y135">
        <v>2E-3</v>
      </c>
      <c r="Z135">
        <f t="shared" si="39"/>
        <v>7.2765497523200454E-2</v>
      </c>
      <c r="AB135">
        <f t="shared" si="40"/>
        <v>9.2776270908403373E-4</v>
      </c>
      <c r="AC135">
        <f t="shared" si="41"/>
        <v>7.2210251366943322E-8</v>
      </c>
      <c r="AD135">
        <v>0</v>
      </c>
      <c r="AE135" s="11">
        <f t="shared" si="42"/>
        <v>1.9412038118189337E-8</v>
      </c>
      <c r="AF135" s="11">
        <f t="shared" si="43"/>
        <v>9.1622289485132655E-8</v>
      </c>
      <c r="AG135" s="15">
        <f t="shared" si="44"/>
        <v>1.097002469958351E-3</v>
      </c>
      <c r="AI135">
        <f t="shared" si="45"/>
        <v>8.5729145192125471E-3</v>
      </c>
      <c r="AJ135">
        <f t="shared" si="46"/>
        <v>6.6725285066785786E-7</v>
      </c>
      <c r="AK135">
        <v>0</v>
      </c>
      <c r="AL135" s="11">
        <f t="shared" si="47"/>
        <v>3.7181773365559562E-6</v>
      </c>
      <c r="AM135" s="11">
        <f t="shared" si="48"/>
        <v>4.3854301872238139E-6</v>
      </c>
      <c r="AN135" s="15">
        <f t="shared" si="49"/>
        <v>2.2739189884214046E-2</v>
      </c>
      <c r="AO135" s="15"/>
      <c r="AP135" t="e">
        <f t="shared" si="50"/>
        <v>#VALUE!</v>
      </c>
      <c r="AQ135" t="e">
        <f t="shared" si="51"/>
        <v>#VALUE!</v>
      </c>
      <c r="AR135">
        <v>0</v>
      </c>
      <c r="AS135" s="11" t="e">
        <f t="shared" si="52"/>
        <v>#VALUE!</v>
      </c>
      <c r="AT135" s="11" t="e">
        <f t="shared" si="53"/>
        <v>#VALUE!</v>
      </c>
      <c r="AU135" s="15">
        <f t="shared" si="54"/>
        <v>1.5759424160826513E-2</v>
      </c>
      <c r="AW135">
        <f t="shared" si="55"/>
        <v>78.812974192989046</v>
      </c>
      <c r="AX135">
        <f t="shared" si="56"/>
        <v>15.215219993965075</v>
      </c>
      <c r="AY135" t="e">
        <f t="shared" si="57"/>
        <v>#VALUE!</v>
      </c>
    </row>
    <row r="136" spans="1:51" x14ac:dyDescent="0.3">
      <c r="A136" s="17">
        <v>44042</v>
      </c>
      <c r="B136">
        <v>9</v>
      </c>
      <c r="C136" t="s">
        <v>647</v>
      </c>
      <c r="D136" s="37">
        <v>1</v>
      </c>
      <c r="E136" s="2">
        <v>44043.628958333335</v>
      </c>
      <c r="F136">
        <v>171</v>
      </c>
      <c r="H136" s="43">
        <v>22.2</v>
      </c>
      <c r="I136" s="43">
        <v>29.94</v>
      </c>
      <c r="J136" s="43">
        <v>36254.86</v>
      </c>
      <c r="K136" s="43">
        <v>17273</v>
      </c>
      <c r="L136" s="5" t="s">
        <v>92</v>
      </c>
      <c r="M136" s="6">
        <f t="shared" si="29"/>
        <v>185.7436142913827</v>
      </c>
      <c r="N136" s="6">
        <f t="shared" si="30"/>
        <v>458.3897664403047</v>
      </c>
      <c r="O136" s="6" t="e">
        <f t="shared" si="31"/>
        <v>#VALUE!</v>
      </c>
      <c r="P136">
        <f t="shared" si="32"/>
        <v>2971.8978286621232</v>
      </c>
      <c r="Q136">
        <f t="shared" si="33"/>
        <v>20169.149723373408</v>
      </c>
      <c r="R136">
        <f t="shared" si="34"/>
        <v>5206.4843989782576</v>
      </c>
      <c r="S136">
        <f t="shared" si="35"/>
        <v>12848.88945834116</v>
      </c>
      <c r="T136">
        <f t="shared" si="36"/>
        <v>12848.88945834116</v>
      </c>
      <c r="V136" s="4">
        <f t="shared" si="37"/>
        <v>0.9894869020328424</v>
      </c>
      <c r="W136">
        <v>313.14999999999998</v>
      </c>
      <c r="X136">
        <f t="shared" si="38"/>
        <v>1.9073334166666699E-2</v>
      </c>
      <c r="Y136">
        <v>2E-3</v>
      </c>
      <c r="Z136">
        <f t="shared" si="39"/>
        <v>7.2765497523200454E-2</v>
      </c>
      <c r="AB136">
        <f t="shared" si="40"/>
        <v>3.5873709105034415E-2</v>
      </c>
      <c r="AC136">
        <f t="shared" si="41"/>
        <v>2.7921466626920695E-6</v>
      </c>
      <c r="AD136">
        <v>0</v>
      </c>
      <c r="AE136" s="11">
        <f t="shared" si="42"/>
        <v>7.5060336201192144E-7</v>
      </c>
      <c r="AF136" s="11">
        <f t="shared" si="43"/>
        <v>3.5427500247039909E-6</v>
      </c>
      <c r="AG136" s="15">
        <f t="shared" si="44"/>
        <v>1.097002469958351E-3</v>
      </c>
      <c r="AI136">
        <f t="shared" si="45"/>
        <v>1.7091407258813286E-2</v>
      </c>
      <c r="AJ136">
        <f t="shared" si="46"/>
        <v>1.3302699087703035E-6</v>
      </c>
      <c r="AK136">
        <v>0</v>
      </c>
      <c r="AL136" s="11">
        <f t="shared" si="47"/>
        <v>7.4127512851259273E-6</v>
      </c>
      <c r="AM136" s="11">
        <f t="shared" si="48"/>
        <v>8.7430211938962313E-6</v>
      </c>
      <c r="AN136" s="15">
        <f t="shared" si="49"/>
        <v>2.2739189884214046E-2</v>
      </c>
      <c r="AO136" s="15"/>
      <c r="AP136" t="e">
        <f t="shared" si="50"/>
        <v>#VALUE!</v>
      </c>
      <c r="AQ136" t="e">
        <f t="shared" si="51"/>
        <v>#VALUE!</v>
      </c>
      <c r="AR136">
        <v>0</v>
      </c>
      <c r="AS136" s="11" t="e">
        <f t="shared" si="52"/>
        <v>#VALUE!</v>
      </c>
      <c r="AT136" s="11" t="e">
        <f t="shared" si="53"/>
        <v>#VALUE!</v>
      </c>
      <c r="AU136" s="15">
        <f t="shared" si="54"/>
        <v>1.5759424160826513E-2</v>
      </c>
      <c r="AW136">
        <f t="shared" si="55"/>
        <v>78.81297419298906</v>
      </c>
      <c r="AX136">
        <f t="shared" si="56"/>
        <v>15.215219993965082</v>
      </c>
      <c r="AY136" t="e">
        <f t="shared" si="57"/>
        <v>#VALUE!</v>
      </c>
    </row>
    <row r="137" spans="1:51" x14ac:dyDescent="0.3">
      <c r="A137" s="17">
        <v>44042</v>
      </c>
      <c r="B137">
        <v>9</v>
      </c>
      <c r="C137" t="s">
        <v>647</v>
      </c>
      <c r="D137" s="37">
        <v>2</v>
      </c>
      <c r="E137" s="2">
        <v>44043.543958333335</v>
      </c>
      <c r="F137">
        <v>25</v>
      </c>
      <c r="H137" s="43">
        <v>22.2</v>
      </c>
      <c r="I137" s="43">
        <v>29.94</v>
      </c>
      <c r="J137" s="43">
        <v>34845.64</v>
      </c>
      <c r="K137" s="43">
        <v>15867</v>
      </c>
      <c r="L137" s="5" t="s">
        <v>92</v>
      </c>
      <c r="M137" s="6">
        <f t="shared" si="29"/>
        <v>178.52379283484692</v>
      </c>
      <c r="N137" s="6">
        <f t="shared" si="30"/>
        <v>421.0774285942403</v>
      </c>
      <c r="O137" s="6" t="e">
        <f t="shared" si="31"/>
        <v>#VALUE!</v>
      </c>
      <c r="P137">
        <f t="shared" si="32"/>
        <v>2856.3806853575506</v>
      </c>
      <c r="Q137">
        <f t="shared" si="33"/>
        <v>18527.406858146573</v>
      </c>
      <c r="R137">
        <f t="shared" si="34"/>
        <v>5004.1092706581339</v>
      </c>
      <c r="S137">
        <f t="shared" si="35"/>
        <v>11803.006370375682</v>
      </c>
      <c r="T137">
        <f t="shared" si="36"/>
        <v>11803.006370375682</v>
      </c>
      <c r="V137" s="4">
        <f t="shared" si="37"/>
        <v>0.9894869020328424</v>
      </c>
      <c r="W137">
        <v>313.14999999999998</v>
      </c>
      <c r="X137">
        <f t="shared" si="38"/>
        <v>1.9073334166666699E-2</v>
      </c>
      <c r="Y137">
        <v>2E-3</v>
      </c>
      <c r="Z137">
        <f t="shared" si="39"/>
        <v>7.2765497523200454E-2</v>
      </c>
      <c r="AB137">
        <f t="shared" si="40"/>
        <v>3.4479304372951693E-2</v>
      </c>
      <c r="AC137">
        <f t="shared" si="41"/>
        <v>2.6836164154369728E-6</v>
      </c>
      <c r="AD137">
        <v>0</v>
      </c>
      <c r="AE137" s="11">
        <f t="shared" si="42"/>
        <v>7.2142754200284015E-7</v>
      </c>
      <c r="AF137" s="11">
        <f t="shared" si="43"/>
        <v>3.4050439574398131E-6</v>
      </c>
      <c r="AG137" s="15">
        <f t="shared" si="44"/>
        <v>1.097002469958351E-3</v>
      </c>
      <c r="AI137">
        <f t="shared" si="45"/>
        <v>1.570018867455511E-2</v>
      </c>
      <c r="AJ137">
        <f t="shared" si="46"/>
        <v>1.2219876479163089E-6</v>
      </c>
      <c r="AK137">
        <v>0</v>
      </c>
      <c r="AL137" s="11">
        <f t="shared" si="47"/>
        <v>6.8093628577023731E-6</v>
      </c>
      <c r="AM137" s="11">
        <f t="shared" si="48"/>
        <v>8.0313505056186816E-6</v>
      </c>
      <c r="AN137" s="15">
        <f t="shared" si="49"/>
        <v>2.2739189884214046E-2</v>
      </c>
      <c r="AO137" s="15"/>
      <c r="AP137" t="e">
        <f t="shared" si="50"/>
        <v>#VALUE!</v>
      </c>
      <c r="AQ137" t="e">
        <f t="shared" si="51"/>
        <v>#VALUE!</v>
      </c>
      <c r="AR137">
        <v>0</v>
      </c>
      <c r="AS137" s="11" t="e">
        <f t="shared" si="52"/>
        <v>#VALUE!</v>
      </c>
      <c r="AT137" s="11" t="e">
        <f t="shared" si="53"/>
        <v>#VALUE!</v>
      </c>
      <c r="AU137" s="15">
        <f t="shared" si="54"/>
        <v>1.5759424160826513E-2</v>
      </c>
      <c r="AW137">
        <f t="shared" si="55"/>
        <v>78.812974192989046</v>
      </c>
      <c r="AX137">
        <f t="shared" si="56"/>
        <v>15.215219993965073</v>
      </c>
      <c r="AY137" t="e">
        <f t="shared" si="57"/>
        <v>#VALUE!</v>
      </c>
    </row>
    <row r="138" spans="1:51" x14ac:dyDescent="0.3">
      <c r="A138" s="17">
        <v>44042</v>
      </c>
      <c r="B138">
        <v>11</v>
      </c>
      <c r="C138" t="s">
        <v>647</v>
      </c>
      <c r="D138" s="37">
        <v>1</v>
      </c>
      <c r="E138" s="2">
        <v>44043.458981481483</v>
      </c>
      <c r="F138">
        <v>12</v>
      </c>
      <c r="H138" s="43">
        <v>22.2</v>
      </c>
      <c r="I138" s="43">
        <v>29.94</v>
      </c>
      <c r="J138" s="43">
        <v>54392.29</v>
      </c>
      <c r="K138" s="43">
        <v>17362</v>
      </c>
      <c r="L138" s="5" t="s">
        <v>92</v>
      </c>
      <c r="M138" s="6">
        <f t="shared" si="29"/>
        <v>278.66665418608801</v>
      </c>
      <c r="N138" s="6">
        <f t="shared" si="30"/>
        <v>460.75164273354761</v>
      </c>
      <c r="O138" s="6" t="e">
        <f t="shared" si="31"/>
        <v>#VALUE!</v>
      </c>
      <c r="P138">
        <f t="shared" si="32"/>
        <v>4458.6664669774082</v>
      </c>
      <c r="Q138">
        <f t="shared" si="33"/>
        <v>20273.072280276094</v>
      </c>
      <c r="R138">
        <f t="shared" si="34"/>
        <v>7811.1626774920978</v>
      </c>
      <c r="S138">
        <f t="shared" si="35"/>
        <v>12915.094006583637</v>
      </c>
      <c r="T138">
        <f t="shared" si="36"/>
        <v>12915.094006583637</v>
      </c>
      <c r="V138" s="4">
        <f t="shared" si="37"/>
        <v>0.9894869020328424</v>
      </c>
      <c r="W138">
        <v>313.14999999999998</v>
      </c>
      <c r="X138">
        <f t="shared" si="38"/>
        <v>1.9073334166666699E-2</v>
      </c>
      <c r="Y138">
        <v>2E-3</v>
      </c>
      <c r="Z138">
        <f t="shared" si="39"/>
        <v>7.2765497523200454E-2</v>
      </c>
      <c r="AB138">
        <f t="shared" si="40"/>
        <v>5.3820458526571954E-2</v>
      </c>
      <c r="AC138">
        <f t="shared" si="41"/>
        <v>4.188990138140907E-6</v>
      </c>
      <c r="AD138">
        <v>0</v>
      </c>
      <c r="AE138" s="11">
        <f t="shared" si="42"/>
        <v>1.1261120782572988E-6</v>
      </c>
      <c r="AF138" s="11">
        <f t="shared" si="43"/>
        <v>5.315102216398206E-6</v>
      </c>
      <c r="AG138" s="15">
        <f t="shared" si="44"/>
        <v>1.097002469958351E-3</v>
      </c>
      <c r="AI138">
        <f t="shared" si="45"/>
        <v>1.7179471593094207E-2</v>
      </c>
      <c r="AJ138">
        <f t="shared" si="46"/>
        <v>1.3371241912852433E-6</v>
      </c>
      <c r="AK138">
        <v>0</v>
      </c>
      <c r="AL138" s="11">
        <f t="shared" si="47"/>
        <v>7.4509458584123392E-6</v>
      </c>
      <c r="AM138" s="11">
        <f t="shared" si="48"/>
        <v>8.7880700496975823E-6</v>
      </c>
      <c r="AN138" s="15">
        <f t="shared" si="49"/>
        <v>2.2739189884214046E-2</v>
      </c>
      <c r="AO138" s="15"/>
      <c r="AP138" t="e">
        <f t="shared" si="50"/>
        <v>#VALUE!</v>
      </c>
      <c r="AQ138" t="e">
        <f t="shared" si="51"/>
        <v>#VALUE!</v>
      </c>
      <c r="AR138">
        <v>0</v>
      </c>
      <c r="AS138" s="11" t="e">
        <f t="shared" si="52"/>
        <v>#VALUE!</v>
      </c>
      <c r="AT138" s="11" t="e">
        <f t="shared" si="53"/>
        <v>#VALUE!</v>
      </c>
      <c r="AU138" s="15">
        <f t="shared" si="54"/>
        <v>1.5759424160826513E-2</v>
      </c>
      <c r="AW138">
        <f t="shared" si="55"/>
        <v>78.812974192989046</v>
      </c>
      <c r="AX138">
        <f t="shared" si="56"/>
        <v>15.215219993965075</v>
      </c>
      <c r="AY138" t="e">
        <f t="shared" si="57"/>
        <v>#VALUE!</v>
      </c>
    </row>
    <row r="139" spans="1:51" x14ac:dyDescent="0.3">
      <c r="A139" s="17">
        <v>44042</v>
      </c>
      <c r="B139">
        <v>11</v>
      </c>
      <c r="C139" t="s">
        <v>647</v>
      </c>
      <c r="D139" s="37">
        <v>2</v>
      </c>
      <c r="E139" s="2">
        <v>44043.607708333337</v>
      </c>
      <c r="F139">
        <v>112</v>
      </c>
      <c r="H139" s="43">
        <v>22.2</v>
      </c>
      <c r="I139" s="43">
        <v>29.94</v>
      </c>
      <c r="J139" s="43">
        <v>55490.76</v>
      </c>
      <c r="K139" s="43">
        <v>19238</v>
      </c>
      <c r="L139" s="5" t="s">
        <v>92</v>
      </c>
      <c r="M139" s="6">
        <f t="shared" ref="M139:M202" si="58">1000000*(AF139-AD139)/X139</f>
        <v>284.29441796701713</v>
      </c>
      <c r="N139" s="6">
        <f t="shared" ref="N139:N202" si="59">1000000*(AM139-AK139)/X139</f>
        <v>510.53681044280569</v>
      </c>
      <c r="O139" s="6" t="e">
        <f t="shared" ref="O139:O202" si="60">1000000*(AT139-AR139)/X139</f>
        <v>#VALUE!</v>
      </c>
      <c r="P139">
        <f t="shared" ref="P139:P202" si="61">(M139*16)</f>
        <v>4548.710687472274</v>
      </c>
      <c r="Q139">
        <f t="shared" ref="Q139:Q202" si="62">(N139*44)</f>
        <v>22463.619659483451</v>
      </c>
      <c r="R139">
        <f t="shared" ref="R139:R202" si="63">1000000*(((AF139-AD139)*0.082057*W139)/(V139-Z139))/X139</f>
        <v>7968.911650119373</v>
      </c>
      <c r="S139">
        <f t="shared" ref="S139:S202" si="64">1000000*(((AM139-AK139)*0.082057*W139)/(V139-Z139))/X139</f>
        <v>14310.596618975702</v>
      </c>
      <c r="T139">
        <f t="shared" ref="T139:T202" si="65">N139*((1*0.082057*W139)/(V139-Z139))</f>
        <v>14310.5966189757</v>
      </c>
      <c r="V139" s="4">
        <f t="shared" ref="V139:V202" si="66">((0.001316*((I139*25.4)-(2.5*2053/100)))*(273.15+40))/(273.15+H139)</f>
        <v>0.9894869020328424</v>
      </c>
      <c r="W139">
        <v>313.14999999999998</v>
      </c>
      <c r="X139">
        <f t="shared" ref="X139:X202" si="67">(21.0733341666667/1000)-Y139</f>
        <v>1.9073334166666699E-2</v>
      </c>
      <c r="Y139">
        <v>2E-3</v>
      </c>
      <c r="Z139">
        <f t="shared" ref="Z139:Z202" si="68">(0.001316*10^(8.07131-(1730.63/(233.46+(W139-273.15)))))</f>
        <v>7.2765497523200454E-2</v>
      </c>
      <c r="AB139">
        <f t="shared" ref="AB139:AB202" si="69">V139*(J139/10^6)</f>
        <v>5.4907380203847972E-2</v>
      </c>
      <c r="AC139">
        <f t="shared" ref="AC139:AC202" si="70">(AB139*Y139)/(0.082057*W139)</f>
        <v>4.2735881574014243E-6</v>
      </c>
      <c r="AD139">
        <v>0</v>
      </c>
      <c r="AE139" s="11">
        <f t="shared" ref="AE139:AE202" si="71">AB139*AG139*X139</f>
        <v>1.148854278201506E-6</v>
      </c>
      <c r="AF139" s="11">
        <f t="shared" ref="AF139:AF202" si="72">AC139+AE139</f>
        <v>5.4224424356029306E-6</v>
      </c>
      <c r="AG139" s="15">
        <f t="shared" ref="AG139:AG202" si="73">101.325*(0.000014*EXP(1600*((1/W139)-(1/298.15))))</f>
        <v>1.097002469958351E-3</v>
      </c>
      <c r="AI139">
        <f t="shared" ref="AI139:AI202" si="74">V139*(K139/10^6)</f>
        <v>1.9035749021307825E-2</v>
      </c>
      <c r="AJ139">
        <f t="shared" ref="AJ139:AJ202" si="75">(AI139*Y139)/(0.082057*W139)</f>
        <v>1.481603224970943E-6</v>
      </c>
      <c r="AK139">
        <v>0</v>
      </c>
      <c r="AL139" s="11">
        <f t="shared" ref="AL139:AL202" si="76">AI139*AN139*X139</f>
        <v>8.2560359649888625E-6</v>
      </c>
      <c r="AM139" s="11">
        <f t="shared" ref="AM139:AM202" si="77">AJ139+AL139</f>
        <v>9.7376391899598064E-6</v>
      </c>
      <c r="AN139" s="15">
        <f t="shared" ref="AN139:AN202" si="78">101.325*(0.00033*EXP(2400*((1/W139)-(1/298.15))))</f>
        <v>2.2739189884214046E-2</v>
      </c>
      <c r="AO139" s="15"/>
      <c r="AP139" t="e">
        <f t="shared" ref="AP139:AP202" si="79">V139*(L139/10^6)</f>
        <v>#VALUE!</v>
      </c>
      <c r="AQ139" t="e">
        <f t="shared" ref="AQ139:AQ202" si="80">(AP139*Y139)/(0.082057*W139)</f>
        <v>#VALUE!</v>
      </c>
      <c r="AR139">
        <v>0</v>
      </c>
      <c r="AS139" s="11" t="e">
        <f t="shared" ref="AS139:AS202" si="81">AP139*AU139*X139</f>
        <v>#VALUE!</v>
      </c>
      <c r="AT139" s="11" t="e">
        <f t="shared" ref="AT139:AT202" si="82">AQ139+AS139</f>
        <v>#VALUE!</v>
      </c>
      <c r="AU139" s="15">
        <f t="shared" ref="AU139:AU202" si="83">101.325*((2.4*10^-4)*EXP(2700*((1/W139)-(1/298.15))))</f>
        <v>1.5759424160826513E-2</v>
      </c>
      <c r="AW139">
        <f t="shared" ref="AW139:AW202" si="84">100*(AF139-AE139)/AF139</f>
        <v>78.812974192989046</v>
      </c>
      <c r="AX139">
        <f t="shared" ref="AX139:AX202" si="85">100*(AM139-AL139)/AM139</f>
        <v>15.215219993965082</v>
      </c>
      <c r="AY139" t="e">
        <f t="shared" ref="AY139:AY202" si="86">100*(AT139-AS139)/AT139</f>
        <v>#VALUE!</v>
      </c>
    </row>
    <row r="140" spans="1:51" x14ac:dyDescent="0.3">
      <c r="A140" s="17">
        <v>44046</v>
      </c>
      <c r="B140">
        <v>0.1</v>
      </c>
      <c r="C140" t="s">
        <v>91</v>
      </c>
      <c r="D140" s="37">
        <v>1</v>
      </c>
      <c r="E140" s="40">
        <v>44047.606516203705</v>
      </c>
      <c r="F140" s="39">
        <v>68</v>
      </c>
      <c r="H140" s="43">
        <v>20.8</v>
      </c>
      <c r="I140" s="43">
        <v>29.99</v>
      </c>
      <c r="J140" s="43">
        <v>189.72</v>
      </c>
      <c r="K140" s="43" t="s">
        <v>256</v>
      </c>
      <c r="L140" s="5" t="s">
        <v>92</v>
      </c>
      <c r="M140" s="6">
        <f t="shared" si="58"/>
        <v>0.97836601241082466</v>
      </c>
      <c r="N140" s="6">
        <v>0</v>
      </c>
      <c r="O140" s="6" t="e">
        <f t="shared" si="60"/>
        <v>#VALUE!</v>
      </c>
      <c r="P140">
        <f t="shared" si="61"/>
        <v>15.653856198573195</v>
      </c>
      <c r="Q140">
        <f t="shared" si="62"/>
        <v>0</v>
      </c>
      <c r="R140">
        <f t="shared" si="63"/>
        <v>27.231199719846458</v>
      </c>
      <c r="S140" t="e">
        <f t="shared" si="64"/>
        <v>#VALUE!</v>
      </c>
      <c r="T140">
        <f t="shared" si="65"/>
        <v>0</v>
      </c>
      <c r="V140" s="4">
        <f t="shared" si="66"/>
        <v>0.99598003188773554</v>
      </c>
      <c r="W140">
        <v>313.14999999999998</v>
      </c>
      <c r="X140">
        <f t="shared" si="67"/>
        <v>1.9073334166666699E-2</v>
      </c>
      <c r="Y140">
        <v>2E-3</v>
      </c>
      <c r="Z140">
        <f t="shared" si="68"/>
        <v>7.2765497523200454E-2</v>
      </c>
      <c r="AB140">
        <f t="shared" si="69"/>
        <v>1.8895733164974119E-4</v>
      </c>
      <c r="AC140">
        <f t="shared" si="70"/>
        <v>1.4707054166389001E-8</v>
      </c>
      <c r="AD140">
        <v>0</v>
      </c>
      <c r="AE140" s="11">
        <f t="shared" si="71"/>
        <v>3.9536477256318353E-9</v>
      </c>
      <c r="AF140" s="11">
        <f t="shared" si="72"/>
        <v>1.8660701892020837E-8</v>
      </c>
      <c r="AG140" s="15">
        <f t="shared" si="73"/>
        <v>1.097002469958351E-3</v>
      </c>
      <c r="AI140" t="e">
        <f t="shared" si="74"/>
        <v>#VALUE!</v>
      </c>
      <c r="AJ140" t="e">
        <f t="shared" si="75"/>
        <v>#VALUE!</v>
      </c>
      <c r="AK140">
        <v>0</v>
      </c>
      <c r="AL140" s="11" t="e">
        <f t="shared" si="76"/>
        <v>#VALUE!</v>
      </c>
      <c r="AM140" s="11" t="e">
        <f t="shared" si="77"/>
        <v>#VALUE!</v>
      </c>
      <c r="AN140" s="15">
        <f t="shared" si="78"/>
        <v>2.2739189884214046E-2</v>
      </c>
      <c r="AO140" s="15"/>
      <c r="AP140" t="e">
        <f t="shared" si="79"/>
        <v>#VALUE!</v>
      </c>
      <c r="AQ140" t="e">
        <f t="shared" si="80"/>
        <v>#VALUE!</v>
      </c>
      <c r="AR140">
        <v>0</v>
      </c>
      <c r="AS140" s="11" t="e">
        <f t="shared" si="81"/>
        <v>#VALUE!</v>
      </c>
      <c r="AT140" s="11" t="e">
        <f t="shared" si="82"/>
        <v>#VALUE!</v>
      </c>
      <c r="AU140" s="15">
        <f t="shared" si="83"/>
        <v>1.5759424160826513E-2</v>
      </c>
      <c r="AW140">
        <f t="shared" si="84"/>
        <v>78.81297419298906</v>
      </c>
      <c r="AX140" t="e">
        <f t="shared" si="85"/>
        <v>#VALUE!</v>
      </c>
      <c r="AY140" t="e">
        <f t="shared" si="86"/>
        <v>#VALUE!</v>
      </c>
    </row>
    <row r="141" spans="1:51" x14ac:dyDescent="0.3">
      <c r="A141" s="17">
        <v>44046</v>
      </c>
      <c r="B141">
        <v>0.1</v>
      </c>
      <c r="C141" t="s">
        <v>91</v>
      </c>
      <c r="D141" s="37">
        <v>2</v>
      </c>
      <c r="E141" s="40">
        <v>44047.479155092595</v>
      </c>
      <c r="F141" s="39">
        <v>159</v>
      </c>
      <c r="H141" s="43">
        <v>20.8</v>
      </c>
      <c r="I141" s="43">
        <v>29.99</v>
      </c>
      <c r="J141" s="43">
        <v>183.61</v>
      </c>
      <c r="K141" s="43" t="s">
        <v>256</v>
      </c>
      <c r="L141" s="5" t="s">
        <v>92</v>
      </c>
      <c r="M141" s="6">
        <f t="shared" si="58"/>
        <v>0.9468573874064492</v>
      </c>
      <c r="N141" s="6">
        <v>0</v>
      </c>
      <c r="O141" s="6" t="e">
        <f t="shared" si="60"/>
        <v>#VALUE!</v>
      </c>
      <c r="P141">
        <f t="shared" si="61"/>
        <v>15.149718198503187</v>
      </c>
      <c r="Q141">
        <f t="shared" si="62"/>
        <v>0</v>
      </c>
      <c r="R141">
        <f t="shared" si="63"/>
        <v>26.354209258702348</v>
      </c>
      <c r="S141" t="e">
        <f t="shared" si="64"/>
        <v>#VALUE!</v>
      </c>
      <c r="T141">
        <f t="shared" si="65"/>
        <v>0</v>
      </c>
      <c r="V141" s="4">
        <f t="shared" si="66"/>
        <v>0.99598003188773554</v>
      </c>
      <c r="W141">
        <v>313.14999999999998</v>
      </c>
      <c r="X141">
        <f t="shared" si="67"/>
        <v>1.9073334166666699E-2</v>
      </c>
      <c r="Y141">
        <v>2E-3</v>
      </c>
      <c r="Z141">
        <f t="shared" si="68"/>
        <v>7.2765497523200454E-2</v>
      </c>
      <c r="AB141">
        <f t="shared" si="69"/>
        <v>1.8287189365490713E-4</v>
      </c>
      <c r="AC141">
        <f t="shared" si="70"/>
        <v>1.4233408262126739E-8</v>
      </c>
      <c r="AD141">
        <v>0</v>
      </c>
      <c r="AE141" s="11">
        <f t="shared" si="71"/>
        <v>3.8263190960534541E-9</v>
      </c>
      <c r="AF141" s="11">
        <f t="shared" si="72"/>
        <v>1.8059727358180193E-8</v>
      </c>
      <c r="AG141" s="15">
        <f t="shared" si="73"/>
        <v>1.097002469958351E-3</v>
      </c>
      <c r="AI141" t="e">
        <f t="shared" si="74"/>
        <v>#VALUE!</v>
      </c>
      <c r="AJ141" t="e">
        <f t="shared" si="75"/>
        <v>#VALUE!</v>
      </c>
      <c r="AK141">
        <v>0</v>
      </c>
      <c r="AL141" s="11" t="e">
        <f t="shared" si="76"/>
        <v>#VALUE!</v>
      </c>
      <c r="AM141" s="11" t="e">
        <f t="shared" si="77"/>
        <v>#VALUE!</v>
      </c>
      <c r="AN141" s="15">
        <f t="shared" si="78"/>
        <v>2.2739189884214046E-2</v>
      </c>
      <c r="AO141" s="15"/>
      <c r="AP141" t="e">
        <f t="shared" si="79"/>
        <v>#VALUE!</v>
      </c>
      <c r="AQ141" t="e">
        <f t="shared" si="80"/>
        <v>#VALUE!</v>
      </c>
      <c r="AR141">
        <v>0</v>
      </c>
      <c r="AS141" s="11" t="e">
        <f t="shared" si="81"/>
        <v>#VALUE!</v>
      </c>
      <c r="AT141" s="11" t="e">
        <f t="shared" si="82"/>
        <v>#VALUE!</v>
      </c>
      <c r="AU141" s="15">
        <f t="shared" si="83"/>
        <v>1.5759424160826513E-2</v>
      </c>
      <c r="AW141">
        <f t="shared" si="84"/>
        <v>78.81297419298906</v>
      </c>
      <c r="AX141" t="e">
        <f t="shared" si="85"/>
        <v>#VALUE!</v>
      </c>
      <c r="AY141" t="e">
        <f t="shared" si="86"/>
        <v>#VALUE!</v>
      </c>
    </row>
    <row r="142" spans="1:51" x14ac:dyDescent="0.3">
      <c r="A142" s="17">
        <v>44046</v>
      </c>
      <c r="B142">
        <v>1.6</v>
      </c>
      <c r="C142" t="s">
        <v>91</v>
      </c>
      <c r="D142" s="37">
        <v>1</v>
      </c>
      <c r="E142" s="40">
        <v>44047.585300925923</v>
      </c>
      <c r="F142" s="39">
        <v>23</v>
      </c>
      <c r="H142" s="43">
        <v>20.8</v>
      </c>
      <c r="I142" s="43">
        <v>29.99</v>
      </c>
      <c r="J142" s="43">
        <v>198.91</v>
      </c>
      <c r="K142" s="43">
        <v>462</v>
      </c>
      <c r="L142" s="5" t="s">
        <v>92</v>
      </c>
      <c r="M142" s="6">
        <f t="shared" si="58"/>
        <v>1.0257578722782899</v>
      </c>
      <c r="N142" s="6">
        <f t="shared" si="59"/>
        <v>12.340981397531905</v>
      </c>
      <c r="O142" s="6" t="e">
        <f t="shared" si="60"/>
        <v>#VALUE!</v>
      </c>
      <c r="P142">
        <f t="shared" si="61"/>
        <v>16.412125956452638</v>
      </c>
      <c r="Q142">
        <f t="shared" si="62"/>
        <v>543.00318149140389</v>
      </c>
      <c r="R142">
        <f t="shared" si="63"/>
        <v>28.550273752238347</v>
      </c>
      <c r="S142">
        <f t="shared" si="64"/>
        <v>343.4908049871899</v>
      </c>
      <c r="T142">
        <f t="shared" si="65"/>
        <v>343.4908049871899</v>
      </c>
      <c r="V142" s="4">
        <f t="shared" si="66"/>
        <v>0.99598003188773554</v>
      </c>
      <c r="W142">
        <v>313.14999999999998</v>
      </c>
      <c r="X142">
        <f t="shared" si="67"/>
        <v>1.9073334166666699E-2</v>
      </c>
      <c r="Y142">
        <v>2E-3</v>
      </c>
      <c r="Z142">
        <f t="shared" si="68"/>
        <v>7.2765497523200454E-2</v>
      </c>
      <c r="AB142">
        <f t="shared" si="69"/>
        <v>1.9811038814278949E-4</v>
      </c>
      <c r="AC142">
        <f t="shared" si="70"/>
        <v>1.5419461017480691E-8</v>
      </c>
      <c r="AD142">
        <v>0</v>
      </c>
      <c r="AE142" s="11">
        <f t="shared" si="71"/>
        <v>4.1451616545721501E-9</v>
      </c>
      <c r="AF142" s="11">
        <f t="shared" si="72"/>
        <v>1.956462267205284E-8</v>
      </c>
      <c r="AG142" s="15">
        <f t="shared" si="73"/>
        <v>1.097002469958351E-3</v>
      </c>
      <c r="AI142">
        <f t="shared" si="74"/>
        <v>4.6014277473213383E-4</v>
      </c>
      <c r="AJ142">
        <f t="shared" si="75"/>
        <v>3.5814142024413446E-8</v>
      </c>
      <c r="AK142">
        <v>0</v>
      </c>
      <c r="AL142" s="11">
        <f t="shared" si="76"/>
        <v>1.9956952011532998E-7</v>
      </c>
      <c r="AM142" s="11">
        <f t="shared" si="77"/>
        <v>2.3538366213974342E-7</v>
      </c>
      <c r="AN142" s="15">
        <f t="shared" si="78"/>
        <v>2.2739189884214046E-2</v>
      </c>
      <c r="AO142" s="15"/>
      <c r="AP142" t="e">
        <f t="shared" si="79"/>
        <v>#VALUE!</v>
      </c>
      <c r="AQ142" t="e">
        <f t="shared" si="80"/>
        <v>#VALUE!</v>
      </c>
      <c r="AR142">
        <v>0</v>
      </c>
      <c r="AS142" s="11" t="e">
        <f t="shared" si="81"/>
        <v>#VALUE!</v>
      </c>
      <c r="AT142" s="11" t="e">
        <f t="shared" si="82"/>
        <v>#VALUE!</v>
      </c>
      <c r="AU142" s="15">
        <f t="shared" si="83"/>
        <v>1.5759424160826513E-2</v>
      </c>
      <c r="AW142">
        <f t="shared" si="84"/>
        <v>78.81297419298906</v>
      </c>
      <c r="AX142">
        <f t="shared" si="85"/>
        <v>15.215219993965073</v>
      </c>
      <c r="AY142" t="e">
        <f t="shared" si="86"/>
        <v>#VALUE!</v>
      </c>
    </row>
    <row r="143" spans="1:51" x14ac:dyDescent="0.3">
      <c r="A143" s="17">
        <v>44046</v>
      </c>
      <c r="B143">
        <v>1.6</v>
      </c>
      <c r="C143" t="s">
        <v>91</v>
      </c>
      <c r="D143" s="37">
        <v>2</v>
      </c>
      <c r="E143" s="40">
        <v>44047.500347222223</v>
      </c>
      <c r="F143" s="39">
        <v>75</v>
      </c>
      <c r="H143" s="43">
        <v>20.8</v>
      </c>
      <c r="I143" s="43">
        <v>29.99</v>
      </c>
      <c r="J143" s="43">
        <v>203.61</v>
      </c>
      <c r="K143" s="43">
        <v>901</v>
      </c>
      <c r="L143" s="5" t="s">
        <v>92</v>
      </c>
      <c r="M143" s="6">
        <f t="shared" si="58"/>
        <v>1.0499952761278095</v>
      </c>
      <c r="N143" s="6">
        <f t="shared" si="59"/>
        <v>24.067584933281918</v>
      </c>
      <c r="O143" s="6" t="e">
        <f t="shared" si="60"/>
        <v>#VALUE!</v>
      </c>
      <c r="P143">
        <f t="shared" si="61"/>
        <v>16.799924418044952</v>
      </c>
      <c r="Q143">
        <f t="shared" si="62"/>
        <v>1058.9737370644043</v>
      </c>
      <c r="R143">
        <f t="shared" si="63"/>
        <v>29.224881799272278</v>
      </c>
      <c r="S143">
        <f t="shared" si="64"/>
        <v>669.88141838410854</v>
      </c>
      <c r="T143">
        <f t="shared" si="65"/>
        <v>669.88141838410843</v>
      </c>
      <c r="V143" s="4">
        <f t="shared" si="66"/>
        <v>0.99598003188773554</v>
      </c>
      <c r="W143">
        <v>313.14999999999998</v>
      </c>
      <c r="X143">
        <f t="shared" si="67"/>
        <v>1.9073334166666699E-2</v>
      </c>
      <c r="Y143">
        <v>2E-3</v>
      </c>
      <c r="Z143">
        <f t="shared" si="68"/>
        <v>7.2765497523200454E-2</v>
      </c>
      <c r="AB143">
        <f t="shared" si="69"/>
        <v>2.0279149429266183E-4</v>
      </c>
      <c r="AC143">
        <f t="shared" si="70"/>
        <v>1.5783804020759353E-8</v>
      </c>
      <c r="AD143">
        <v>0</v>
      </c>
      <c r="AE143" s="11">
        <f t="shared" si="71"/>
        <v>4.2431067542478285E-9</v>
      </c>
      <c r="AF143" s="11">
        <f t="shared" si="72"/>
        <v>2.002691077500718E-8</v>
      </c>
      <c r="AG143" s="15">
        <f t="shared" si="73"/>
        <v>1.097002469958351E-3</v>
      </c>
      <c r="AI143">
        <f t="shared" si="74"/>
        <v>8.973780087308497E-4</v>
      </c>
      <c r="AJ143">
        <f t="shared" si="75"/>
        <v>6.9845328926399378E-8</v>
      </c>
      <c r="AK143">
        <v>0</v>
      </c>
      <c r="AL143" s="11">
        <f t="shared" si="76"/>
        <v>3.892037610907193E-7</v>
      </c>
      <c r="AM143" s="11">
        <f t="shared" si="77"/>
        <v>4.590490900171187E-7</v>
      </c>
      <c r="AN143" s="15">
        <f t="shared" si="78"/>
        <v>2.2739189884214046E-2</v>
      </c>
      <c r="AO143" s="15"/>
      <c r="AP143" t="e">
        <f t="shared" si="79"/>
        <v>#VALUE!</v>
      </c>
      <c r="AQ143" t="e">
        <f t="shared" si="80"/>
        <v>#VALUE!</v>
      </c>
      <c r="AR143">
        <v>0</v>
      </c>
      <c r="AS143" s="11" t="e">
        <f t="shared" si="81"/>
        <v>#VALUE!</v>
      </c>
      <c r="AT143" s="11" t="e">
        <f t="shared" si="82"/>
        <v>#VALUE!</v>
      </c>
      <c r="AU143" s="15">
        <f t="shared" si="83"/>
        <v>1.5759424160826513E-2</v>
      </c>
      <c r="AW143">
        <f t="shared" si="84"/>
        <v>78.812974192989046</v>
      </c>
      <c r="AX143">
        <f t="shared" si="85"/>
        <v>15.21521999396508</v>
      </c>
      <c r="AY143" t="e">
        <f t="shared" si="86"/>
        <v>#VALUE!</v>
      </c>
    </row>
    <row r="144" spans="1:51" x14ac:dyDescent="0.3">
      <c r="A144" s="17">
        <v>44046</v>
      </c>
      <c r="B144">
        <v>3.8</v>
      </c>
      <c r="C144" t="s">
        <v>91</v>
      </c>
      <c r="D144" s="37">
        <v>1</v>
      </c>
      <c r="E144" s="40">
        <v>44047.670231481483</v>
      </c>
      <c r="F144" s="39">
        <v>213</v>
      </c>
      <c r="H144" s="43">
        <v>20.8</v>
      </c>
      <c r="I144" s="43">
        <v>29.99</v>
      </c>
      <c r="J144" s="43">
        <v>447.21</v>
      </c>
      <c r="K144" s="43">
        <v>9584</v>
      </c>
      <c r="L144" s="5" t="s">
        <v>92</v>
      </c>
      <c r="M144" s="6">
        <f t="shared" si="58"/>
        <v>2.3062147607539787</v>
      </c>
      <c r="N144" s="6">
        <f t="shared" si="59"/>
        <v>256.00858379641949</v>
      </c>
      <c r="O144" s="6" t="e">
        <f t="shared" si="60"/>
        <v>#VALUE!</v>
      </c>
      <c r="P144">
        <f t="shared" si="61"/>
        <v>36.899436172063659</v>
      </c>
      <c r="Q144">
        <f t="shared" si="62"/>
        <v>11264.377687042457</v>
      </c>
      <c r="R144">
        <f t="shared" si="63"/>
        <v>64.189673343414157</v>
      </c>
      <c r="S144">
        <f t="shared" si="64"/>
        <v>7125.5754870069859</v>
      </c>
      <c r="T144">
        <f t="shared" si="65"/>
        <v>7125.5754870069886</v>
      </c>
      <c r="V144" s="4">
        <f t="shared" si="66"/>
        <v>0.99598003188773554</v>
      </c>
      <c r="W144">
        <v>313.14999999999998</v>
      </c>
      <c r="X144">
        <f t="shared" si="67"/>
        <v>1.9073334166666699E-2</v>
      </c>
      <c r="Y144">
        <v>2E-3</v>
      </c>
      <c r="Z144">
        <f t="shared" si="68"/>
        <v>7.2765497523200454E-2</v>
      </c>
      <c r="AB144">
        <f t="shared" si="69"/>
        <v>4.4541223006051416E-4</v>
      </c>
      <c r="AC144">
        <f t="shared" si="70"/>
        <v>3.4667624360904621E-8</v>
      </c>
      <c r="AD144">
        <v>0</v>
      </c>
      <c r="AE144" s="11">
        <f t="shared" si="71"/>
        <v>9.3195804310553086E-9</v>
      </c>
      <c r="AF144" s="11">
        <f t="shared" si="72"/>
        <v>4.3987204791959931E-8</v>
      </c>
      <c r="AG144" s="15">
        <f t="shared" si="73"/>
        <v>1.097002469958351E-3</v>
      </c>
      <c r="AI144">
        <f t="shared" si="74"/>
        <v>9.545472625612058E-3</v>
      </c>
      <c r="AJ144">
        <f t="shared" si="75"/>
        <v>7.4294964753674996E-7</v>
      </c>
      <c r="AK144">
        <v>0</v>
      </c>
      <c r="AL144" s="11">
        <f t="shared" si="76"/>
        <v>4.1399876207474521E-6</v>
      </c>
      <c r="AM144" s="11">
        <f t="shared" si="77"/>
        <v>4.882937268284202E-6</v>
      </c>
      <c r="AN144" s="15">
        <f t="shared" si="78"/>
        <v>2.2739189884214046E-2</v>
      </c>
      <c r="AO144" s="15"/>
      <c r="AP144" t="e">
        <f t="shared" si="79"/>
        <v>#VALUE!</v>
      </c>
      <c r="AQ144" t="e">
        <f t="shared" si="80"/>
        <v>#VALUE!</v>
      </c>
      <c r="AR144">
        <v>0</v>
      </c>
      <c r="AS144" s="11" t="e">
        <f t="shared" si="81"/>
        <v>#VALUE!</v>
      </c>
      <c r="AT144" s="11" t="e">
        <f t="shared" si="82"/>
        <v>#VALUE!</v>
      </c>
      <c r="AU144" s="15">
        <f t="shared" si="83"/>
        <v>1.5759424160826513E-2</v>
      </c>
      <c r="AW144">
        <f t="shared" si="84"/>
        <v>78.812974192989046</v>
      </c>
      <c r="AX144">
        <f t="shared" si="85"/>
        <v>15.215219993965073</v>
      </c>
      <c r="AY144" t="e">
        <f t="shared" si="86"/>
        <v>#VALUE!</v>
      </c>
    </row>
    <row r="145" spans="1:51" x14ac:dyDescent="0.3">
      <c r="A145" s="17">
        <v>44046</v>
      </c>
      <c r="B145">
        <v>3.8</v>
      </c>
      <c r="C145" t="s">
        <v>91</v>
      </c>
      <c r="D145" s="37">
        <v>2</v>
      </c>
      <c r="E145" s="40">
        <v>44047.542858796296</v>
      </c>
      <c r="F145" s="39">
        <v>152</v>
      </c>
      <c r="H145" s="43">
        <v>20.8</v>
      </c>
      <c r="I145" s="43">
        <v>29.99</v>
      </c>
      <c r="J145" s="43">
        <v>397.85</v>
      </c>
      <c r="K145" s="43">
        <v>9285</v>
      </c>
      <c r="L145" s="5" t="s">
        <v>92</v>
      </c>
      <c r="M145" s="6">
        <f t="shared" si="58"/>
        <v>2.0516704513896618</v>
      </c>
      <c r="N145" s="6">
        <f t="shared" si="59"/>
        <v>248.02167159325484</v>
      </c>
      <c r="O145" s="6" t="e">
        <f t="shared" si="60"/>
        <v>#VALUE!</v>
      </c>
      <c r="P145">
        <f t="shared" si="61"/>
        <v>32.826727222234588</v>
      </c>
      <c r="Q145">
        <f t="shared" si="62"/>
        <v>10912.953550103213</v>
      </c>
      <c r="R145">
        <f t="shared" si="63"/>
        <v>57.104853513287559</v>
      </c>
      <c r="S145">
        <f t="shared" si="64"/>
        <v>6903.2729963334596</v>
      </c>
      <c r="T145">
        <f t="shared" si="65"/>
        <v>6903.2729963334596</v>
      </c>
      <c r="V145" s="4">
        <f t="shared" si="66"/>
        <v>0.99598003188773554</v>
      </c>
      <c r="W145">
        <v>313.14999999999998</v>
      </c>
      <c r="X145">
        <f t="shared" si="67"/>
        <v>1.9073334166666699E-2</v>
      </c>
      <c r="Y145">
        <v>2E-3</v>
      </c>
      <c r="Z145">
        <f t="shared" si="68"/>
        <v>7.2765497523200454E-2</v>
      </c>
      <c r="AB145">
        <f t="shared" si="69"/>
        <v>3.9625065568653562E-4</v>
      </c>
      <c r="AC145">
        <f t="shared" si="70"/>
        <v>3.084124762859933E-8</v>
      </c>
      <c r="AD145">
        <v>0</v>
      </c>
      <c r="AE145" s="11">
        <f t="shared" si="71"/>
        <v>8.2909484906315936E-9</v>
      </c>
      <c r="AF145" s="11">
        <f t="shared" si="72"/>
        <v>3.9132196119230924E-8</v>
      </c>
      <c r="AG145" s="15">
        <f t="shared" si="73"/>
        <v>1.097002469958351E-3</v>
      </c>
      <c r="AI145">
        <f t="shared" si="74"/>
        <v>9.2476745960776239E-3</v>
      </c>
      <c r="AJ145">
        <f t="shared" si="75"/>
        <v>7.1977123094519221E-7</v>
      </c>
      <c r="AK145">
        <v>0</v>
      </c>
      <c r="AL145" s="11">
        <f t="shared" si="76"/>
        <v>4.0108289919282223E-6</v>
      </c>
      <c r="AM145" s="11">
        <f t="shared" si="77"/>
        <v>4.7306002228734149E-6</v>
      </c>
      <c r="AN145" s="15">
        <f t="shared" si="78"/>
        <v>2.2739189884214046E-2</v>
      </c>
      <c r="AO145" s="15"/>
      <c r="AP145" t="e">
        <f t="shared" si="79"/>
        <v>#VALUE!</v>
      </c>
      <c r="AQ145" t="e">
        <f t="shared" si="80"/>
        <v>#VALUE!</v>
      </c>
      <c r="AR145">
        <v>0</v>
      </c>
      <c r="AS145" s="11" t="e">
        <f t="shared" si="81"/>
        <v>#VALUE!</v>
      </c>
      <c r="AT145" s="11" t="e">
        <f t="shared" si="82"/>
        <v>#VALUE!</v>
      </c>
      <c r="AU145" s="15">
        <f t="shared" si="83"/>
        <v>1.5759424160826513E-2</v>
      </c>
      <c r="AW145">
        <f t="shared" si="84"/>
        <v>78.812974192989046</v>
      </c>
      <c r="AX145">
        <f t="shared" si="85"/>
        <v>15.215219993965082</v>
      </c>
      <c r="AY145" t="e">
        <f t="shared" si="86"/>
        <v>#VALUE!</v>
      </c>
    </row>
    <row r="146" spans="1:51" x14ac:dyDescent="0.3">
      <c r="A146" s="17">
        <v>44046</v>
      </c>
      <c r="B146">
        <v>5</v>
      </c>
      <c r="C146" t="s">
        <v>91</v>
      </c>
      <c r="D146" s="37">
        <v>1</v>
      </c>
      <c r="E146" s="40">
        <v>44047.521620370368</v>
      </c>
      <c r="F146" s="39">
        <v>153</v>
      </c>
      <c r="H146" s="43">
        <v>20.8</v>
      </c>
      <c r="I146" s="43">
        <v>29.99</v>
      </c>
      <c r="J146" s="43">
        <v>3321.15</v>
      </c>
      <c r="K146" s="43">
        <v>16402</v>
      </c>
      <c r="L146" s="5" t="s">
        <v>92</v>
      </c>
      <c r="M146" s="6">
        <f t="shared" si="58"/>
        <v>17.126819956347305</v>
      </c>
      <c r="N146" s="6">
        <f t="shared" si="59"/>
        <v>438.1315516933297</v>
      </c>
      <c r="O146" s="6" t="e">
        <f t="shared" si="60"/>
        <v>#VALUE!</v>
      </c>
      <c r="P146">
        <f t="shared" si="61"/>
        <v>274.02911930155688</v>
      </c>
      <c r="Q146">
        <f t="shared" si="62"/>
        <v>19277.788274506507</v>
      </c>
      <c r="R146">
        <f t="shared" si="63"/>
        <v>476.69670540569297</v>
      </c>
      <c r="S146">
        <f t="shared" si="64"/>
        <v>12194.667063636121</v>
      </c>
      <c r="T146">
        <f t="shared" si="65"/>
        <v>12194.667063636125</v>
      </c>
      <c r="V146" s="4">
        <f t="shared" si="66"/>
        <v>0.99598003188773554</v>
      </c>
      <c r="W146">
        <v>313.14999999999998</v>
      </c>
      <c r="X146">
        <f t="shared" si="67"/>
        <v>1.9073334166666699E-2</v>
      </c>
      <c r="Y146">
        <v>2E-3</v>
      </c>
      <c r="Z146">
        <f t="shared" si="68"/>
        <v>7.2765497523200454E-2</v>
      </c>
      <c r="AB146">
        <f t="shared" si="69"/>
        <v>3.307799082903953E-3</v>
      </c>
      <c r="AC146">
        <f t="shared" si="70"/>
        <v>2.5745484368913575E-7</v>
      </c>
      <c r="AD146">
        <v>0</v>
      </c>
      <c r="AE146" s="11">
        <f t="shared" si="71"/>
        <v>6.9210716550612324E-8</v>
      </c>
      <c r="AF146" s="11">
        <f t="shared" si="72"/>
        <v>3.2666556023974806E-7</v>
      </c>
      <c r="AG146" s="15">
        <f t="shared" si="73"/>
        <v>1.097002469958351E-3</v>
      </c>
      <c r="AI146">
        <f t="shared" si="74"/>
        <v>1.6336064483022637E-2</v>
      </c>
      <c r="AJ146">
        <f t="shared" si="75"/>
        <v>1.2714795616546088E-6</v>
      </c>
      <c r="AK146">
        <v>0</v>
      </c>
      <c r="AL146" s="11">
        <f t="shared" si="76"/>
        <v>7.0851499327524723E-6</v>
      </c>
      <c r="AM146" s="11">
        <f t="shared" si="77"/>
        <v>8.3566294944070817E-6</v>
      </c>
      <c r="AN146" s="15">
        <f t="shared" si="78"/>
        <v>2.2739189884214046E-2</v>
      </c>
      <c r="AO146" s="15"/>
      <c r="AP146" t="e">
        <f t="shared" si="79"/>
        <v>#VALUE!</v>
      </c>
      <c r="AQ146" t="e">
        <f t="shared" si="80"/>
        <v>#VALUE!</v>
      </c>
      <c r="AR146">
        <v>0</v>
      </c>
      <c r="AS146" s="11" t="e">
        <f t="shared" si="81"/>
        <v>#VALUE!</v>
      </c>
      <c r="AT146" s="11" t="e">
        <f t="shared" si="82"/>
        <v>#VALUE!</v>
      </c>
      <c r="AU146" s="15">
        <f t="shared" si="83"/>
        <v>1.5759424160826513E-2</v>
      </c>
      <c r="AW146">
        <f t="shared" si="84"/>
        <v>78.812974192989046</v>
      </c>
      <c r="AX146">
        <f t="shared" si="85"/>
        <v>15.215219993965082</v>
      </c>
      <c r="AY146" t="e">
        <f t="shared" si="86"/>
        <v>#VALUE!</v>
      </c>
    </row>
    <row r="147" spans="1:51" x14ac:dyDescent="0.3">
      <c r="A147" s="17">
        <v>44046</v>
      </c>
      <c r="B147">
        <v>5</v>
      </c>
      <c r="C147" t="s">
        <v>91</v>
      </c>
      <c r="D147" s="37">
        <v>2</v>
      </c>
      <c r="E147" s="40">
        <v>44047.62773148148</v>
      </c>
      <c r="F147" s="39">
        <v>133</v>
      </c>
      <c r="H147" s="43">
        <v>20.8</v>
      </c>
      <c r="I147" s="43">
        <v>29.99</v>
      </c>
      <c r="J147" s="43">
        <v>3195.94</v>
      </c>
      <c r="K147" s="43">
        <v>15950</v>
      </c>
      <c r="L147" s="5" t="s">
        <v>92</v>
      </c>
      <c r="M147" s="6">
        <f t="shared" si="58"/>
        <v>16.481125204007228</v>
      </c>
      <c r="N147" s="6">
        <f t="shared" si="59"/>
        <v>426.05769110526813</v>
      </c>
      <c r="O147" s="6" t="e">
        <f t="shared" si="60"/>
        <v>#VALUE!</v>
      </c>
      <c r="P147">
        <f t="shared" si="61"/>
        <v>263.69800326411564</v>
      </c>
      <c r="Q147">
        <f t="shared" si="62"/>
        <v>18746.538408631797</v>
      </c>
      <c r="R147">
        <f t="shared" si="63"/>
        <v>458.72485996545493</v>
      </c>
      <c r="S147">
        <f t="shared" si="64"/>
        <v>11858.611124557747</v>
      </c>
      <c r="T147">
        <f t="shared" si="65"/>
        <v>11858.611124557747</v>
      </c>
      <c r="V147" s="4">
        <f t="shared" si="66"/>
        <v>0.99598003188773554</v>
      </c>
      <c r="W147">
        <v>313.14999999999998</v>
      </c>
      <c r="X147">
        <f t="shared" si="67"/>
        <v>1.9073334166666699E-2</v>
      </c>
      <c r="Y147">
        <v>2E-3</v>
      </c>
      <c r="Z147">
        <f t="shared" si="68"/>
        <v>7.2765497523200454E-2</v>
      </c>
      <c r="AB147">
        <f t="shared" si="69"/>
        <v>3.1830924231112897E-3</v>
      </c>
      <c r="AC147">
        <f t="shared" si="70"/>
        <v>2.4774859104221623E-7</v>
      </c>
      <c r="AD147">
        <v>0</v>
      </c>
      <c r="AE147" s="11">
        <f t="shared" si="71"/>
        <v>6.660141741648645E-8</v>
      </c>
      <c r="AF147" s="11">
        <f t="shared" si="72"/>
        <v>3.1435000845870268E-7</v>
      </c>
      <c r="AG147" s="15">
        <f t="shared" si="73"/>
        <v>1.097002469958351E-3</v>
      </c>
      <c r="AI147">
        <f t="shared" si="74"/>
        <v>1.5885881508609381E-2</v>
      </c>
      <c r="AJ147">
        <f t="shared" si="75"/>
        <v>1.2364406175095117E-6</v>
      </c>
      <c r="AK147">
        <v>0</v>
      </c>
      <c r="AL147" s="11">
        <f t="shared" si="76"/>
        <v>6.8899000992197249E-6</v>
      </c>
      <c r="AM147" s="11">
        <f t="shared" si="77"/>
        <v>8.1263407167292373E-6</v>
      </c>
      <c r="AN147" s="15">
        <f t="shared" si="78"/>
        <v>2.2739189884214046E-2</v>
      </c>
      <c r="AO147" s="15"/>
      <c r="AP147" t="e">
        <f t="shared" si="79"/>
        <v>#VALUE!</v>
      </c>
      <c r="AQ147" t="e">
        <f t="shared" si="80"/>
        <v>#VALUE!</v>
      </c>
      <c r="AR147">
        <v>0</v>
      </c>
      <c r="AS147" s="11" t="e">
        <f t="shared" si="81"/>
        <v>#VALUE!</v>
      </c>
      <c r="AT147" s="11" t="e">
        <f t="shared" si="82"/>
        <v>#VALUE!</v>
      </c>
      <c r="AU147" s="15">
        <f t="shared" si="83"/>
        <v>1.5759424160826513E-2</v>
      </c>
      <c r="AW147">
        <f t="shared" si="84"/>
        <v>78.812974192989046</v>
      </c>
      <c r="AX147">
        <f t="shared" si="85"/>
        <v>15.215219993965082</v>
      </c>
      <c r="AY147" t="e">
        <f t="shared" si="86"/>
        <v>#VALUE!</v>
      </c>
    </row>
    <row r="148" spans="1:51" x14ac:dyDescent="0.3">
      <c r="A148" s="17">
        <v>44046</v>
      </c>
      <c r="B148">
        <v>6.2</v>
      </c>
      <c r="C148" t="s">
        <v>91</v>
      </c>
      <c r="D148" s="37">
        <v>1</v>
      </c>
      <c r="E148" s="40">
        <v>44047.648969907408</v>
      </c>
      <c r="F148" s="39">
        <v>22</v>
      </c>
      <c r="H148" s="43">
        <v>20.8</v>
      </c>
      <c r="I148" s="43">
        <v>29.99</v>
      </c>
      <c r="J148" s="43">
        <v>285.36</v>
      </c>
      <c r="K148" s="43">
        <v>23224</v>
      </c>
      <c r="L148" s="5" t="s">
        <v>92</v>
      </c>
      <c r="M148" s="6">
        <f t="shared" si="58"/>
        <v>1.4715713962763701</v>
      </c>
      <c r="N148" s="6">
        <f t="shared" si="59"/>
        <v>620.36136791402816</v>
      </c>
      <c r="O148" s="6" t="e">
        <f t="shared" si="60"/>
        <v>#VALUE!</v>
      </c>
      <c r="P148">
        <f t="shared" si="61"/>
        <v>23.545142340421922</v>
      </c>
      <c r="Q148">
        <f t="shared" si="62"/>
        <v>27295.900188217238</v>
      </c>
      <c r="R148">
        <f t="shared" si="63"/>
        <v>40.958755808851919</v>
      </c>
      <c r="S148">
        <f t="shared" si="64"/>
        <v>17266.732586628787</v>
      </c>
      <c r="T148">
        <f t="shared" si="65"/>
        <v>17266.732586628787</v>
      </c>
      <c r="V148" s="4">
        <f t="shared" si="66"/>
        <v>0.99598003188773554</v>
      </c>
      <c r="W148">
        <v>313.14999999999998</v>
      </c>
      <c r="X148">
        <f t="shared" si="67"/>
        <v>1.9073334166666699E-2</v>
      </c>
      <c r="Y148">
        <v>2E-3</v>
      </c>
      <c r="Z148">
        <f t="shared" si="68"/>
        <v>7.2765497523200454E-2</v>
      </c>
      <c r="AB148">
        <f t="shared" si="69"/>
        <v>2.8421286189948423E-4</v>
      </c>
      <c r="AC148">
        <f t="shared" si="70"/>
        <v>2.2121046684170175E-8</v>
      </c>
      <c r="AD148">
        <v>0</v>
      </c>
      <c r="AE148" s="11">
        <f t="shared" si="71"/>
        <v>5.946726307117334E-9</v>
      </c>
      <c r="AF148" s="11">
        <f t="shared" si="72"/>
        <v>2.8067772991287509E-8</v>
      </c>
      <c r="AG148" s="15">
        <f t="shared" si="73"/>
        <v>1.097002469958351E-3</v>
      </c>
      <c r="AI148">
        <f t="shared" si="74"/>
        <v>2.3130640260560772E-2</v>
      </c>
      <c r="AJ148">
        <f t="shared" si="75"/>
        <v>1.8003195549241946E-6</v>
      </c>
      <c r="AK148">
        <v>0</v>
      </c>
      <c r="AL148" s="11">
        <f t="shared" si="76"/>
        <v>1.0032040119390528E-5</v>
      </c>
      <c r="AM148" s="11">
        <f t="shared" si="77"/>
        <v>1.1832359674314723E-5</v>
      </c>
      <c r="AN148" s="15">
        <f t="shared" si="78"/>
        <v>2.2739189884214046E-2</v>
      </c>
      <c r="AO148" s="15"/>
      <c r="AP148" t="e">
        <f t="shared" si="79"/>
        <v>#VALUE!</v>
      </c>
      <c r="AQ148" t="e">
        <f t="shared" si="80"/>
        <v>#VALUE!</v>
      </c>
      <c r="AR148">
        <v>0</v>
      </c>
      <c r="AS148" s="11" t="e">
        <f t="shared" si="81"/>
        <v>#VALUE!</v>
      </c>
      <c r="AT148" s="11" t="e">
        <f t="shared" si="82"/>
        <v>#VALUE!</v>
      </c>
      <c r="AU148" s="15">
        <f t="shared" si="83"/>
        <v>1.5759424160826513E-2</v>
      </c>
      <c r="AW148">
        <f t="shared" si="84"/>
        <v>78.812974192989046</v>
      </c>
      <c r="AX148">
        <f t="shared" si="85"/>
        <v>15.215219993965079</v>
      </c>
      <c r="AY148" t="e">
        <f t="shared" si="86"/>
        <v>#VALUE!</v>
      </c>
    </row>
    <row r="149" spans="1:51" x14ac:dyDescent="0.3">
      <c r="A149" s="17">
        <v>44046</v>
      </c>
      <c r="B149">
        <v>6.2</v>
      </c>
      <c r="C149" t="s">
        <v>91</v>
      </c>
      <c r="D149" s="37">
        <v>2</v>
      </c>
      <c r="E149" s="40">
        <v>44047.564062500001</v>
      </c>
      <c r="F149" s="39">
        <v>34</v>
      </c>
      <c r="H149" s="43">
        <v>20.8</v>
      </c>
      <c r="I149" s="43">
        <v>29.99</v>
      </c>
      <c r="J149" s="43">
        <v>332.78</v>
      </c>
      <c r="K149" s="43">
        <v>23359</v>
      </c>
      <c r="L149" s="5" t="s">
        <v>92</v>
      </c>
      <c r="M149" s="6">
        <f t="shared" si="58"/>
        <v>1.7161113304347155</v>
      </c>
      <c r="N149" s="6">
        <f t="shared" si="59"/>
        <v>623.96749884187841</v>
      </c>
      <c r="O149" s="6" t="e">
        <f t="shared" si="60"/>
        <v>#VALUE!</v>
      </c>
      <c r="P149">
        <f t="shared" si="61"/>
        <v>27.457781286955449</v>
      </c>
      <c r="Q149">
        <f t="shared" si="62"/>
        <v>27454.569949042649</v>
      </c>
      <c r="R149">
        <f t="shared" si="63"/>
        <v>47.765120402543253</v>
      </c>
      <c r="S149">
        <f t="shared" si="64"/>
        <v>17367.103276397767</v>
      </c>
      <c r="T149">
        <f t="shared" si="65"/>
        <v>17367.103276397771</v>
      </c>
      <c r="V149" s="4">
        <f t="shared" si="66"/>
        <v>0.99598003188773554</v>
      </c>
      <c r="W149">
        <v>313.14999999999998</v>
      </c>
      <c r="X149">
        <f t="shared" si="67"/>
        <v>1.9073334166666699E-2</v>
      </c>
      <c r="Y149">
        <v>2E-3</v>
      </c>
      <c r="Z149">
        <f t="shared" si="68"/>
        <v>7.2765497523200454E-2</v>
      </c>
      <c r="AB149">
        <f t="shared" si="69"/>
        <v>3.3144223501160061E-4</v>
      </c>
      <c r="AC149">
        <f t="shared" si="70"/>
        <v>2.5797035027888107E-8</v>
      </c>
      <c r="AD149">
        <v>0</v>
      </c>
      <c r="AE149" s="11">
        <f t="shared" si="71"/>
        <v>6.9349298446961954E-9</v>
      </c>
      <c r="AF149" s="11">
        <f t="shared" si="72"/>
        <v>3.2731964872584305E-8</v>
      </c>
      <c r="AG149" s="15">
        <f t="shared" si="73"/>
        <v>1.097002469958351E-3</v>
      </c>
      <c r="AI149">
        <f t="shared" si="74"/>
        <v>2.3265097564865615E-2</v>
      </c>
      <c r="AJ149">
        <f t="shared" si="75"/>
        <v>1.8107847262949646E-6</v>
      </c>
      <c r="AK149">
        <v>0</v>
      </c>
      <c r="AL149" s="11">
        <f t="shared" si="76"/>
        <v>1.0090355888255397E-5</v>
      </c>
      <c r="AM149" s="11">
        <f t="shared" si="77"/>
        <v>1.1901140614550362E-5</v>
      </c>
      <c r="AN149" s="15">
        <f t="shared" si="78"/>
        <v>2.2739189884214046E-2</v>
      </c>
      <c r="AO149" s="15"/>
      <c r="AP149" t="e">
        <f t="shared" si="79"/>
        <v>#VALUE!</v>
      </c>
      <c r="AQ149" t="e">
        <f t="shared" si="80"/>
        <v>#VALUE!</v>
      </c>
      <c r="AR149">
        <v>0</v>
      </c>
      <c r="AS149" s="11" t="e">
        <f t="shared" si="81"/>
        <v>#VALUE!</v>
      </c>
      <c r="AT149" s="11" t="e">
        <f t="shared" si="82"/>
        <v>#VALUE!</v>
      </c>
      <c r="AU149" s="15">
        <f t="shared" si="83"/>
        <v>1.5759424160826513E-2</v>
      </c>
      <c r="AW149">
        <f t="shared" si="84"/>
        <v>78.81297419298906</v>
      </c>
      <c r="AX149">
        <f t="shared" si="85"/>
        <v>15.215219993965071</v>
      </c>
      <c r="AY149" t="e">
        <f t="shared" si="86"/>
        <v>#VALUE!</v>
      </c>
    </row>
    <row r="150" spans="1:51" x14ac:dyDescent="0.3">
      <c r="A150" s="17">
        <v>44049</v>
      </c>
      <c r="B150">
        <v>0.1</v>
      </c>
      <c r="C150" t="s">
        <v>647</v>
      </c>
      <c r="D150" s="37">
        <v>1</v>
      </c>
      <c r="E150" s="2">
        <v>44050.649363425924</v>
      </c>
      <c r="F150">
        <v>29</v>
      </c>
      <c r="H150" s="43">
        <v>21</v>
      </c>
      <c r="I150" s="43">
        <v>30.2</v>
      </c>
      <c r="J150" s="43">
        <v>153.02000000000001</v>
      </c>
      <c r="K150" s="43">
        <v>837</v>
      </c>
      <c r="L150" s="5" t="s">
        <v>92</v>
      </c>
      <c r="M150" s="6">
        <f t="shared" si="58"/>
        <v>0.79449222329554925</v>
      </c>
      <c r="N150" s="6">
        <f t="shared" si="59"/>
        <v>22.510564798898312</v>
      </c>
      <c r="O150" s="6" t="e">
        <f t="shared" si="60"/>
        <v>#VALUE!</v>
      </c>
      <c r="P150">
        <f t="shared" si="61"/>
        <v>12.711875572728788</v>
      </c>
      <c r="Q150">
        <f t="shared" si="62"/>
        <v>990.46485115152575</v>
      </c>
      <c r="R150">
        <f t="shared" si="63"/>
        <v>21.951790217645687</v>
      </c>
      <c r="S150">
        <f t="shared" si="64"/>
        <v>621.96605788841532</v>
      </c>
      <c r="T150">
        <f t="shared" si="65"/>
        <v>621.96605788841532</v>
      </c>
      <c r="V150" s="4">
        <f t="shared" si="66"/>
        <v>1.002775796624171</v>
      </c>
      <c r="W150">
        <v>313.14999999999998</v>
      </c>
      <c r="X150">
        <f t="shared" si="67"/>
        <v>1.9073334166666699E-2</v>
      </c>
      <c r="Y150">
        <v>2E-3</v>
      </c>
      <c r="Z150">
        <f t="shared" si="68"/>
        <v>7.2765497523200454E-2</v>
      </c>
      <c r="AB150">
        <f t="shared" si="69"/>
        <v>1.5344475239943069E-4</v>
      </c>
      <c r="AC150">
        <f t="shared" si="70"/>
        <v>1.1943015205515931E-8</v>
      </c>
      <c r="AD150">
        <v>0</v>
      </c>
      <c r="AE150" s="11">
        <f t="shared" si="71"/>
        <v>3.2106004622180542E-9</v>
      </c>
      <c r="AF150" s="11">
        <f t="shared" si="72"/>
        <v>1.5153615667733987E-8</v>
      </c>
      <c r="AG150" s="15">
        <f t="shared" si="73"/>
        <v>1.097002469958351E-3</v>
      </c>
      <c r="AI150">
        <f t="shared" si="74"/>
        <v>8.3932334177443113E-4</v>
      </c>
      <c r="AJ150">
        <f t="shared" si="75"/>
        <v>6.5326779028995108E-8</v>
      </c>
      <c r="AK150">
        <v>0</v>
      </c>
      <c r="AL150" s="11">
        <f t="shared" si="76"/>
        <v>3.6402474566079677E-7</v>
      </c>
      <c r="AM150" s="11">
        <f t="shared" si="77"/>
        <v>4.2935152468979185E-7</v>
      </c>
      <c r="AN150" s="15">
        <f t="shared" si="78"/>
        <v>2.2739189884214046E-2</v>
      </c>
      <c r="AO150" s="15"/>
      <c r="AP150" t="e">
        <f t="shared" si="79"/>
        <v>#VALUE!</v>
      </c>
      <c r="AQ150" t="e">
        <f t="shared" si="80"/>
        <v>#VALUE!</v>
      </c>
      <c r="AR150">
        <v>0</v>
      </c>
      <c r="AS150" s="11" t="e">
        <f t="shared" si="81"/>
        <v>#VALUE!</v>
      </c>
      <c r="AT150" s="11" t="e">
        <f t="shared" si="82"/>
        <v>#VALUE!</v>
      </c>
      <c r="AU150" s="15">
        <f t="shared" si="83"/>
        <v>1.5759424160826513E-2</v>
      </c>
      <c r="AW150">
        <f t="shared" si="84"/>
        <v>78.81297419298906</v>
      </c>
      <c r="AX150">
        <f t="shared" si="85"/>
        <v>15.21521999396507</v>
      </c>
      <c r="AY150" t="e">
        <f t="shared" si="86"/>
        <v>#VALUE!</v>
      </c>
    </row>
    <row r="151" spans="1:51" x14ac:dyDescent="0.3">
      <c r="A151" s="17">
        <v>44049</v>
      </c>
      <c r="B151">
        <v>0.1</v>
      </c>
      <c r="C151" t="s">
        <v>647</v>
      </c>
      <c r="D151" s="37">
        <v>2</v>
      </c>
      <c r="E151" s="2">
        <v>44050.521817129629</v>
      </c>
      <c r="F151">
        <v>82</v>
      </c>
      <c r="H151" s="43">
        <v>21</v>
      </c>
      <c r="I151" s="43">
        <v>30.2</v>
      </c>
      <c r="J151" s="43">
        <v>119.44</v>
      </c>
      <c r="K151" s="43">
        <v>689</v>
      </c>
      <c r="L151" s="5" t="s">
        <v>92</v>
      </c>
      <c r="M151" s="6">
        <f t="shared" si="58"/>
        <v>0.62014214580068205</v>
      </c>
      <c r="N151" s="6">
        <f t="shared" si="59"/>
        <v>18.530202086548314</v>
      </c>
      <c r="O151" s="6" t="e">
        <f t="shared" si="60"/>
        <v>#VALUE!</v>
      </c>
      <c r="P151">
        <f t="shared" si="61"/>
        <v>9.9222743328109129</v>
      </c>
      <c r="Q151">
        <f t="shared" si="62"/>
        <v>815.32889180812583</v>
      </c>
      <c r="R151">
        <f t="shared" si="63"/>
        <v>17.13450414060646</v>
      </c>
      <c r="S151">
        <f t="shared" si="64"/>
        <v>511.98878600372541</v>
      </c>
      <c r="T151">
        <f t="shared" si="65"/>
        <v>511.98878600372552</v>
      </c>
      <c r="V151" s="4">
        <f t="shared" si="66"/>
        <v>1.002775796624171</v>
      </c>
      <c r="W151">
        <v>313.14999999999998</v>
      </c>
      <c r="X151">
        <f t="shared" si="67"/>
        <v>1.9073334166666699E-2</v>
      </c>
      <c r="Y151">
        <v>2E-3</v>
      </c>
      <c r="Z151">
        <f t="shared" si="68"/>
        <v>7.2765497523200454E-2</v>
      </c>
      <c r="AB151">
        <f t="shared" si="69"/>
        <v>1.1977154114879098E-4</v>
      </c>
      <c r="AC151">
        <f t="shared" si="70"/>
        <v>9.3221391723096496E-9</v>
      </c>
      <c r="AD151">
        <v>0</v>
      </c>
      <c r="AE151" s="11">
        <f t="shared" si="71"/>
        <v>2.5060392053805013E-9</v>
      </c>
      <c r="AF151" s="11">
        <f t="shared" si="72"/>
        <v>1.182817837769015E-8</v>
      </c>
      <c r="AG151" s="15">
        <f t="shared" si="73"/>
        <v>1.097002469958351E-3</v>
      </c>
      <c r="AI151">
        <f t="shared" si="74"/>
        <v>6.9091252387405385E-4</v>
      </c>
      <c r="AJ151">
        <f t="shared" si="75"/>
        <v>5.3775568400212227E-8</v>
      </c>
      <c r="AK151">
        <v>0</v>
      </c>
      <c r="AL151" s="11">
        <f t="shared" si="76"/>
        <v>2.9965716817238827E-7</v>
      </c>
      <c r="AM151" s="11">
        <f t="shared" si="77"/>
        <v>3.534327365726005E-7</v>
      </c>
      <c r="AN151" s="15">
        <f t="shared" si="78"/>
        <v>2.2739189884214046E-2</v>
      </c>
      <c r="AO151" s="15"/>
      <c r="AP151" t="e">
        <f t="shared" si="79"/>
        <v>#VALUE!</v>
      </c>
      <c r="AQ151" t="e">
        <f t="shared" si="80"/>
        <v>#VALUE!</v>
      </c>
      <c r="AR151">
        <v>0</v>
      </c>
      <c r="AS151" s="11" t="e">
        <f t="shared" si="81"/>
        <v>#VALUE!</v>
      </c>
      <c r="AT151" s="11" t="e">
        <f t="shared" si="82"/>
        <v>#VALUE!</v>
      </c>
      <c r="AU151" s="15">
        <f t="shared" si="83"/>
        <v>1.5759424160826513E-2</v>
      </c>
      <c r="AW151">
        <f t="shared" si="84"/>
        <v>78.812974192989046</v>
      </c>
      <c r="AX151">
        <f t="shared" si="85"/>
        <v>15.215219993965075</v>
      </c>
      <c r="AY151" t="e">
        <f t="shared" si="86"/>
        <v>#VALUE!</v>
      </c>
    </row>
    <row r="152" spans="1:51" x14ac:dyDescent="0.3">
      <c r="A152" s="17">
        <v>44049</v>
      </c>
      <c r="B152">
        <v>3</v>
      </c>
      <c r="C152" t="s">
        <v>647</v>
      </c>
      <c r="D152" s="37">
        <v>1</v>
      </c>
      <c r="E152" s="2">
        <v>44050.628067129626</v>
      </c>
      <c r="F152">
        <v>27</v>
      </c>
      <c r="H152" s="43">
        <v>21</v>
      </c>
      <c r="I152" s="43">
        <v>30.2</v>
      </c>
      <c r="J152" s="43">
        <v>88.1</v>
      </c>
      <c r="K152" s="43">
        <v>2747</v>
      </c>
      <c r="L152" s="5" t="s">
        <v>92</v>
      </c>
      <c r="M152" s="6">
        <f t="shared" si="58"/>
        <v>0.45742232958004098</v>
      </c>
      <c r="N152" s="6">
        <f t="shared" si="59"/>
        <v>73.878759262334142</v>
      </c>
      <c r="O152" s="6" t="e">
        <f t="shared" si="60"/>
        <v>#VALUE!</v>
      </c>
      <c r="P152">
        <f t="shared" si="61"/>
        <v>7.3187572732806556</v>
      </c>
      <c r="Q152">
        <f t="shared" si="62"/>
        <v>3250.6654075427023</v>
      </c>
      <c r="R152">
        <f t="shared" si="63"/>
        <v>12.638561744703862</v>
      </c>
      <c r="S152">
        <f t="shared" si="64"/>
        <v>2041.2673369408326</v>
      </c>
      <c r="T152">
        <f t="shared" si="65"/>
        <v>2041.2673369408333</v>
      </c>
      <c r="V152" s="4">
        <f t="shared" si="66"/>
        <v>1.002775796624171</v>
      </c>
      <c r="W152">
        <v>313.14999999999998</v>
      </c>
      <c r="X152">
        <f t="shared" si="67"/>
        <v>1.9073334166666699E-2</v>
      </c>
      <c r="Y152">
        <v>2E-3</v>
      </c>
      <c r="Z152">
        <f t="shared" si="68"/>
        <v>7.2765497523200454E-2</v>
      </c>
      <c r="AB152">
        <f t="shared" si="69"/>
        <v>8.8344547682589472E-5</v>
      </c>
      <c r="AC152">
        <f t="shared" si="70"/>
        <v>6.8760922729444089E-9</v>
      </c>
      <c r="AD152">
        <v>0</v>
      </c>
      <c r="AE152" s="11">
        <f t="shared" si="71"/>
        <v>1.8484766744308623E-9</v>
      </c>
      <c r="AF152" s="11">
        <f t="shared" si="72"/>
        <v>8.724568947375271E-9</v>
      </c>
      <c r="AG152" s="15">
        <f t="shared" si="73"/>
        <v>1.097002469958351E-3</v>
      </c>
      <c r="AI152">
        <f t="shared" si="74"/>
        <v>2.7546251133265978E-3</v>
      </c>
      <c r="AJ152">
        <f t="shared" si="75"/>
        <v>2.1439983511666616E-7</v>
      </c>
      <c r="AK152">
        <v>0</v>
      </c>
      <c r="AL152" s="11">
        <f t="shared" si="76"/>
        <v>1.1947144281125552E-6</v>
      </c>
      <c r="AM152" s="11">
        <f t="shared" si="77"/>
        <v>1.4091142632292215E-6</v>
      </c>
      <c r="AN152" s="15">
        <f t="shared" si="78"/>
        <v>2.2739189884214046E-2</v>
      </c>
      <c r="AO152" s="15"/>
      <c r="AP152" t="e">
        <f t="shared" si="79"/>
        <v>#VALUE!</v>
      </c>
      <c r="AQ152" t="e">
        <f t="shared" si="80"/>
        <v>#VALUE!</v>
      </c>
      <c r="AR152">
        <v>0</v>
      </c>
      <c r="AS152" s="11" t="e">
        <f t="shared" si="81"/>
        <v>#VALUE!</v>
      </c>
      <c r="AT152" s="11" t="e">
        <f t="shared" si="82"/>
        <v>#VALUE!</v>
      </c>
      <c r="AU152" s="15">
        <f t="shared" si="83"/>
        <v>1.5759424160826513E-2</v>
      </c>
      <c r="AW152">
        <f t="shared" si="84"/>
        <v>78.81297419298906</v>
      </c>
      <c r="AX152">
        <f t="shared" si="85"/>
        <v>15.21521999396508</v>
      </c>
      <c r="AY152" t="e">
        <f t="shared" si="86"/>
        <v>#VALUE!</v>
      </c>
    </row>
    <row r="153" spans="1:51" x14ac:dyDescent="0.3">
      <c r="A153" s="17">
        <v>44049</v>
      </c>
      <c r="B153">
        <v>3</v>
      </c>
      <c r="C153" t="s">
        <v>647</v>
      </c>
      <c r="D153" s="37">
        <v>2</v>
      </c>
      <c r="E153" s="2">
        <v>44050.564340277779</v>
      </c>
      <c r="F153">
        <v>134</v>
      </c>
      <c r="H153" s="43">
        <v>21</v>
      </c>
      <c r="I153" s="43">
        <v>30.2</v>
      </c>
      <c r="J153" s="43">
        <v>85.49</v>
      </c>
      <c r="K153" s="43">
        <v>2313</v>
      </c>
      <c r="L153" s="5" t="s">
        <v>92</v>
      </c>
      <c r="M153" s="6">
        <f t="shared" si="58"/>
        <v>0.44387099836319754</v>
      </c>
      <c r="N153" s="6">
        <f t="shared" si="59"/>
        <v>62.206614551794274</v>
      </c>
      <c r="O153" s="6" t="e">
        <f t="shared" si="60"/>
        <v>#VALUE!</v>
      </c>
      <c r="P153">
        <f t="shared" si="61"/>
        <v>7.1019359738111607</v>
      </c>
      <c r="Q153">
        <f t="shared" si="62"/>
        <v>2737.0910402789482</v>
      </c>
      <c r="R153">
        <f t="shared" si="63"/>
        <v>12.26413897337949</v>
      </c>
      <c r="S153">
        <f t="shared" si="64"/>
        <v>1718.7664180357287</v>
      </c>
      <c r="T153">
        <f t="shared" si="65"/>
        <v>1718.766418035729</v>
      </c>
      <c r="V153" s="4">
        <f t="shared" si="66"/>
        <v>1.002775796624171</v>
      </c>
      <c r="W153">
        <v>313.14999999999998</v>
      </c>
      <c r="X153">
        <f t="shared" si="67"/>
        <v>1.9073334166666699E-2</v>
      </c>
      <c r="Y153">
        <v>2E-3</v>
      </c>
      <c r="Z153">
        <f t="shared" si="68"/>
        <v>7.2765497523200454E-2</v>
      </c>
      <c r="AB153">
        <f t="shared" si="69"/>
        <v>8.5727302853400386E-5</v>
      </c>
      <c r="AC153">
        <f t="shared" si="70"/>
        <v>6.6723851125314137E-9</v>
      </c>
      <c r="AD153">
        <v>0</v>
      </c>
      <c r="AE153" s="11">
        <f t="shared" si="71"/>
        <v>1.7937147661418209E-9</v>
      </c>
      <c r="AF153" s="11">
        <f t="shared" si="72"/>
        <v>8.466099878673234E-9</v>
      </c>
      <c r="AG153" s="15">
        <f t="shared" si="73"/>
        <v>1.097002469958351E-3</v>
      </c>
      <c r="AI153">
        <f t="shared" si="74"/>
        <v>2.3194204175917077E-3</v>
      </c>
      <c r="AJ153">
        <f t="shared" si="75"/>
        <v>1.80526690434965E-7</v>
      </c>
      <c r="AK153">
        <v>0</v>
      </c>
      <c r="AL153" s="11">
        <f t="shared" si="76"/>
        <v>1.0059608562884385E-6</v>
      </c>
      <c r="AM153" s="11">
        <f t="shared" si="77"/>
        <v>1.1864875467234035E-6</v>
      </c>
      <c r="AN153" s="15">
        <f t="shared" si="78"/>
        <v>2.2739189884214046E-2</v>
      </c>
      <c r="AO153" s="15"/>
      <c r="AP153" t="e">
        <f t="shared" si="79"/>
        <v>#VALUE!</v>
      </c>
      <c r="AQ153" t="e">
        <f t="shared" si="80"/>
        <v>#VALUE!</v>
      </c>
      <c r="AR153">
        <v>0</v>
      </c>
      <c r="AS153" s="11" t="e">
        <f t="shared" si="81"/>
        <v>#VALUE!</v>
      </c>
      <c r="AT153" s="11" t="e">
        <f t="shared" si="82"/>
        <v>#VALUE!</v>
      </c>
      <c r="AU153" s="15">
        <f t="shared" si="83"/>
        <v>1.5759424160826513E-2</v>
      </c>
      <c r="AW153">
        <f t="shared" si="84"/>
        <v>78.812974192989046</v>
      </c>
      <c r="AX153">
        <f t="shared" si="85"/>
        <v>15.215219993965077</v>
      </c>
      <c r="AY153" t="e">
        <f t="shared" si="86"/>
        <v>#VALUE!</v>
      </c>
    </row>
    <row r="154" spans="1:51" x14ac:dyDescent="0.3">
      <c r="A154" s="17">
        <v>44049</v>
      </c>
      <c r="B154">
        <v>6</v>
      </c>
      <c r="C154" t="s">
        <v>647</v>
      </c>
      <c r="D154" s="37">
        <v>1</v>
      </c>
      <c r="E154" s="2">
        <v>44050.585601851853</v>
      </c>
      <c r="F154">
        <v>69</v>
      </c>
      <c r="H154" s="43">
        <v>21</v>
      </c>
      <c r="I154" s="43">
        <v>30.2</v>
      </c>
      <c r="J154" s="43">
        <v>2218.15</v>
      </c>
      <c r="K154" s="43">
        <v>11894</v>
      </c>
      <c r="L154" s="5" t="s">
        <v>92</v>
      </c>
      <c r="M154" s="6">
        <f t="shared" si="58"/>
        <v>11.516814305992824</v>
      </c>
      <c r="N154" s="6">
        <f t="shared" si="59"/>
        <v>319.88131149115475</v>
      </c>
      <c r="O154" s="6" t="e">
        <f t="shared" si="60"/>
        <v>#VALUE!</v>
      </c>
      <c r="P154">
        <f t="shared" si="61"/>
        <v>184.26902889588519</v>
      </c>
      <c r="Q154">
        <f t="shared" si="62"/>
        <v>14074.77770561081</v>
      </c>
      <c r="R154">
        <f t="shared" si="63"/>
        <v>318.20914567553763</v>
      </c>
      <c r="S154">
        <f t="shared" si="64"/>
        <v>8838.3085932196082</v>
      </c>
      <c r="T154">
        <f t="shared" si="65"/>
        <v>8838.3085932196082</v>
      </c>
      <c r="V154" s="4">
        <f t="shared" si="66"/>
        <v>1.002775796624171</v>
      </c>
      <c r="W154">
        <v>313.14999999999998</v>
      </c>
      <c r="X154">
        <f t="shared" si="67"/>
        <v>1.9073334166666699E-2</v>
      </c>
      <c r="Y154">
        <v>2E-3</v>
      </c>
      <c r="Z154">
        <f t="shared" si="68"/>
        <v>7.2765497523200454E-2</v>
      </c>
      <c r="AB154">
        <f t="shared" si="69"/>
        <v>2.2243071332819051E-3</v>
      </c>
      <c r="AC154">
        <f t="shared" si="70"/>
        <v>1.7312376929888353E-7</v>
      </c>
      <c r="AD154">
        <v>0</v>
      </c>
      <c r="AE154" s="11">
        <f t="shared" si="71"/>
        <v>4.6540278494765233E-8</v>
      </c>
      <c r="AF154" s="11">
        <f t="shared" si="72"/>
        <v>2.1966404779364876E-7</v>
      </c>
      <c r="AG154" s="15">
        <f t="shared" si="73"/>
        <v>1.097002469958351E-3</v>
      </c>
      <c r="AI154">
        <f t="shared" si="74"/>
        <v>1.1927015325047891E-2</v>
      </c>
      <c r="AJ154">
        <f t="shared" si="75"/>
        <v>9.2831148120772753E-7</v>
      </c>
      <c r="AK154">
        <v>0</v>
      </c>
      <c r="AL154" s="11">
        <f t="shared" si="76"/>
        <v>5.1728916665346676E-6</v>
      </c>
      <c r="AM154" s="11">
        <f t="shared" si="77"/>
        <v>6.1012031477423954E-6</v>
      </c>
      <c r="AN154" s="15">
        <f t="shared" si="78"/>
        <v>2.2739189884214046E-2</v>
      </c>
      <c r="AO154" s="15"/>
      <c r="AP154" t="e">
        <f t="shared" si="79"/>
        <v>#VALUE!</v>
      </c>
      <c r="AQ154" t="e">
        <f t="shared" si="80"/>
        <v>#VALUE!</v>
      </c>
      <c r="AR154">
        <v>0</v>
      </c>
      <c r="AS154" s="11" t="e">
        <f t="shared" si="81"/>
        <v>#VALUE!</v>
      </c>
      <c r="AT154" s="11" t="e">
        <f t="shared" si="82"/>
        <v>#VALUE!</v>
      </c>
      <c r="AU154" s="15">
        <f t="shared" si="83"/>
        <v>1.5759424160826513E-2</v>
      </c>
      <c r="AW154">
        <f t="shared" si="84"/>
        <v>78.812974192989046</v>
      </c>
      <c r="AX154">
        <f t="shared" si="85"/>
        <v>15.21521999396508</v>
      </c>
      <c r="AY154" t="e">
        <f t="shared" si="86"/>
        <v>#VALUE!</v>
      </c>
    </row>
    <row r="155" spans="1:51" x14ac:dyDescent="0.3">
      <c r="A155" s="17">
        <v>44049</v>
      </c>
      <c r="B155">
        <v>6</v>
      </c>
      <c r="C155" t="s">
        <v>647</v>
      </c>
      <c r="D155" s="37">
        <v>2</v>
      </c>
      <c r="E155" s="2">
        <v>44050.479375000003</v>
      </c>
      <c r="F155">
        <v>69</v>
      </c>
      <c r="H155" s="43">
        <v>21</v>
      </c>
      <c r="I155" s="43">
        <v>30.2</v>
      </c>
      <c r="J155" s="43">
        <v>2318.0700000000002</v>
      </c>
      <c r="K155" s="43">
        <v>12177</v>
      </c>
      <c r="L155" s="5" t="s">
        <v>92</v>
      </c>
      <c r="M155" s="6">
        <f t="shared" si="58"/>
        <v>12.035607032118113</v>
      </c>
      <c r="N155" s="6">
        <f t="shared" si="59"/>
        <v>327.49241046139161</v>
      </c>
      <c r="O155" s="6" t="e">
        <f t="shared" si="60"/>
        <v>#VALUE!</v>
      </c>
      <c r="P155">
        <f t="shared" si="61"/>
        <v>192.56971251388981</v>
      </c>
      <c r="Q155">
        <f t="shared" si="62"/>
        <v>14409.666060301231</v>
      </c>
      <c r="R155">
        <f t="shared" si="63"/>
        <v>332.54336916623924</v>
      </c>
      <c r="S155">
        <f t="shared" si="64"/>
        <v>9048.602971215334</v>
      </c>
      <c r="T155">
        <f t="shared" si="65"/>
        <v>9048.602971215334</v>
      </c>
      <c r="V155" s="4">
        <f t="shared" si="66"/>
        <v>1.002775796624171</v>
      </c>
      <c r="W155">
        <v>313.14999999999998</v>
      </c>
      <c r="X155">
        <f t="shared" si="67"/>
        <v>1.9073334166666699E-2</v>
      </c>
      <c r="Y155">
        <v>2E-3</v>
      </c>
      <c r="Z155">
        <f t="shared" si="68"/>
        <v>7.2765497523200454E-2</v>
      </c>
      <c r="AB155">
        <f t="shared" si="69"/>
        <v>2.3245044908805925E-3</v>
      </c>
      <c r="AC155">
        <f t="shared" si="70"/>
        <v>1.8092239744772131E-7</v>
      </c>
      <c r="AD155">
        <v>0</v>
      </c>
      <c r="AE155" s="11">
        <f t="shared" si="71"/>
        <v>4.8636757374551073E-8</v>
      </c>
      <c r="AF155" s="11">
        <f t="shared" si="72"/>
        <v>2.2955915482227237E-7</v>
      </c>
      <c r="AG155" s="15">
        <f t="shared" si="73"/>
        <v>1.097002469958351E-3</v>
      </c>
      <c r="AI155">
        <f t="shared" si="74"/>
        <v>1.2210800875492532E-2</v>
      </c>
      <c r="AJ155">
        <f t="shared" si="75"/>
        <v>9.5039926909925165E-7</v>
      </c>
      <c r="AK155">
        <v>0</v>
      </c>
      <c r="AL155" s="11">
        <f t="shared" si="76"/>
        <v>5.2959729126780437E-6</v>
      </c>
      <c r="AM155" s="11">
        <f t="shared" si="77"/>
        <v>6.2463721817772957E-6</v>
      </c>
      <c r="AN155" s="15">
        <f t="shared" si="78"/>
        <v>2.2739189884214046E-2</v>
      </c>
      <c r="AO155" s="15"/>
      <c r="AP155" t="e">
        <f t="shared" si="79"/>
        <v>#VALUE!</v>
      </c>
      <c r="AQ155" t="e">
        <f t="shared" si="80"/>
        <v>#VALUE!</v>
      </c>
      <c r="AR155">
        <v>0</v>
      </c>
      <c r="AS155" s="11" t="e">
        <f t="shared" si="81"/>
        <v>#VALUE!</v>
      </c>
      <c r="AT155" s="11" t="e">
        <f t="shared" si="82"/>
        <v>#VALUE!</v>
      </c>
      <c r="AU155" s="15">
        <f t="shared" si="83"/>
        <v>1.5759424160826513E-2</v>
      </c>
      <c r="AW155">
        <f t="shared" si="84"/>
        <v>78.812974192989046</v>
      </c>
      <c r="AX155">
        <f t="shared" si="85"/>
        <v>15.21521999396508</v>
      </c>
      <c r="AY155" t="e">
        <f t="shared" si="86"/>
        <v>#VALUE!</v>
      </c>
    </row>
    <row r="156" spans="1:51" x14ac:dyDescent="0.3">
      <c r="A156" s="17">
        <v>44049</v>
      </c>
      <c r="B156">
        <v>9</v>
      </c>
      <c r="C156" t="s">
        <v>647</v>
      </c>
      <c r="D156" s="37">
        <v>1</v>
      </c>
      <c r="E156" s="2">
        <v>44050.54310185185</v>
      </c>
      <c r="F156">
        <v>49</v>
      </c>
      <c r="H156" s="43">
        <v>21</v>
      </c>
      <c r="I156" s="43">
        <v>30.2</v>
      </c>
      <c r="J156" s="43">
        <v>52192.73</v>
      </c>
      <c r="K156" s="43">
        <v>22129</v>
      </c>
      <c r="L156" s="5" t="s">
        <v>92</v>
      </c>
      <c r="M156" s="6">
        <f t="shared" si="58"/>
        <v>270.98887790853684</v>
      </c>
      <c r="N156" s="6">
        <f t="shared" si="59"/>
        <v>595.14490852427798</v>
      </c>
      <c r="O156" s="6" t="e">
        <f t="shared" si="60"/>
        <v>#VALUE!</v>
      </c>
      <c r="P156">
        <f t="shared" si="61"/>
        <v>4335.8220465365894</v>
      </c>
      <c r="Q156">
        <f t="shared" si="62"/>
        <v>26186.375975068229</v>
      </c>
      <c r="R156">
        <f t="shared" si="63"/>
        <v>7487.4124940937299</v>
      </c>
      <c r="S156">
        <f t="shared" si="64"/>
        <v>16443.831415785829</v>
      </c>
      <c r="T156">
        <f t="shared" si="65"/>
        <v>16443.831415785833</v>
      </c>
      <c r="V156" s="4">
        <f t="shared" si="66"/>
        <v>1.002775796624171</v>
      </c>
      <c r="W156">
        <v>313.14999999999998</v>
      </c>
      <c r="X156">
        <f t="shared" si="67"/>
        <v>1.9073334166666699E-2</v>
      </c>
      <c r="Y156">
        <v>2E-3</v>
      </c>
      <c r="Z156">
        <f t="shared" si="68"/>
        <v>7.2765497523200454E-2</v>
      </c>
      <c r="AB156">
        <f t="shared" si="69"/>
        <v>5.2337606403740279E-2</v>
      </c>
      <c r="AC156">
        <f t="shared" si="70"/>
        <v>4.0735757940621327E-6</v>
      </c>
      <c r="AD156">
        <v>0</v>
      </c>
      <c r="AE156" s="11">
        <f t="shared" si="71"/>
        <v>1.0950856297374338E-6</v>
      </c>
      <c r="AF156" s="11">
        <f t="shared" si="72"/>
        <v>5.1686614237995666E-6</v>
      </c>
      <c r="AG156" s="15">
        <f t="shared" si="73"/>
        <v>1.097002469958351E-3</v>
      </c>
      <c r="AI156">
        <f t="shared" si="74"/>
        <v>2.219042560349628E-2</v>
      </c>
      <c r="AJ156">
        <f t="shared" si="75"/>
        <v>1.7271401351644362E-6</v>
      </c>
      <c r="AK156">
        <v>0</v>
      </c>
      <c r="AL156" s="11">
        <f t="shared" si="76"/>
        <v>9.6242575827094036E-6</v>
      </c>
      <c r="AM156" s="11">
        <f t="shared" si="77"/>
        <v>1.1351397717873839E-5</v>
      </c>
      <c r="AN156" s="15">
        <f t="shared" si="78"/>
        <v>2.2739189884214046E-2</v>
      </c>
      <c r="AO156" s="15"/>
      <c r="AP156" t="e">
        <f t="shared" si="79"/>
        <v>#VALUE!</v>
      </c>
      <c r="AQ156" t="e">
        <f t="shared" si="80"/>
        <v>#VALUE!</v>
      </c>
      <c r="AR156">
        <v>0</v>
      </c>
      <c r="AS156" s="11" t="e">
        <f t="shared" si="81"/>
        <v>#VALUE!</v>
      </c>
      <c r="AT156" s="11" t="e">
        <f t="shared" si="82"/>
        <v>#VALUE!</v>
      </c>
      <c r="AU156" s="15">
        <f t="shared" si="83"/>
        <v>1.5759424160826513E-2</v>
      </c>
      <c r="AW156">
        <f t="shared" si="84"/>
        <v>78.812974192989046</v>
      </c>
      <c r="AX156">
        <f t="shared" si="85"/>
        <v>15.215219993965077</v>
      </c>
      <c r="AY156" t="e">
        <f t="shared" si="86"/>
        <v>#VALUE!</v>
      </c>
    </row>
    <row r="157" spans="1:51" x14ac:dyDescent="0.3">
      <c r="A157" s="17">
        <v>44049</v>
      </c>
      <c r="B157">
        <v>9</v>
      </c>
      <c r="C157" t="s">
        <v>647</v>
      </c>
      <c r="D157" s="37">
        <v>2</v>
      </c>
      <c r="E157" s="2">
        <v>44050.606828703705</v>
      </c>
      <c r="F157">
        <v>90</v>
      </c>
      <c r="H157" s="43">
        <v>21</v>
      </c>
      <c r="I157" s="43">
        <v>30.2</v>
      </c>
      <c r="J157" s="43">
        <v>54679.73</v>
      </c>
      <c r="K157" s="43">
        <v>23787</v>
      </c>
      <c r="L157" s="5" t="s">
        <v>92</v>
      </c>
      <c r="M157" s="6">
        <f t="shared" si="58"/>
        <v>283.90158317148303</v>
      </c>
      <c r="N157" s="6">
        <f t="shared" si="59"/>
        <v>639.73572863965842</v>
      </c>
      <c r="O157" s="6" t="e">
        <f t="shared" si="60"/>
        <v>#VALUE!</v>
      </c>
      <c r="P157">
        <f t="shared" si="61"/>
        <v>4542.4253307437284</v>
      </c>
      <c r="Q157">
        <f t="shared" si="62"/>
        <v>28148.372060144971</v>
      </c>
      <c r="R157">
        <f t="shared" si="63"/>
        <v>7844.1900543556858</v>
      </c>
      <c r="S157">
        <f t="shared" si="64"/>
        <v>17675.874096764317</v>
      </c>
      <c r="T157">
        <f t="shared" si="65"/>
        <v>17675.874096764321</v>
      </c>
      <c r="V157" s="4">
        <f t="shared" si="66"/>
        <v>1.002775796624171</v>
      </c>
      <c r="W157">
        <v>313.14999999999998</v>
      </c>
      <c r="X157">
        <f t="shared" si="67"/>
        <v>1.9073334166666699E-2</v>
      </c>
      <c r="Y157">
        <v>2E-3</v>
      </c>
      <c r="Z157">
        <f t="shared" si="68"/>
        <v>7.2765497523200454E-2</v>
      </c>
      <c r="AB157">
        <f t="shared" si="69"/>
        <v>5.4831509809944584E-2</v>
      </c>
      <c r="AC157">
        <f t="shared" si="70"/>
        <v>4.2676829618579632E-6</v>
      </c>
      <c r="AD157">
        <v>0</v>
      </c>
      <c r="AE157" s="11">
        <f t="shared" si="71"/>
        <v>1.1472668044174512E-6</v>
      </c>
      <c r="AF157" s="11">
        <f t="shared" si="72"/>
        <v>5.4149497662754144E-6</v>
      </c>
      <c r="AG157" s="15">
        <f t="shared" si="73"/>
        <v>1.097002469958351E-3</v>
      </c>
      <c r="AI157">
        <f t="shared" si="74"/>
        <v>2.3853027874299156E-2</v>
      </c>
      <c r="AJ157">
        <f t="shared" si="75"/>
        <v>1.85654491369499E-6</v>
      </c>
      <c r="AK157">
        <v>0</v>
      </c>
      <c r="AL157" s="11">
        <f t="shared" si="76"/>
        <v>1.0345348417005223E-5</v>
      </c>
      <c r="AM157" s="11">
        <f t="shared" si="77"/>
        <v>1.2201893330700213E-5</v>
      </c>
      <c r="AN157" s="15">
        <f t="shared" si="78"/>
        <v>2.2739189884214046E-2</v>
      </c>
      <c r="AO157" s="15"/>
      <c r="AP157" t="e">
        <f t="shared" si="79"/>
        <v>#VALUE!</v>
      </c>
      <c r="AQ157" t="e">
        <f t="shared" si="80"/>
        <v>#VALUE!</v>
      </c>
      <c r="AR157">
        <v>0</v>
      </c>
      <c r="AS157" s="11" t="e">
        <f t="shared" si="81"/>
        <v>#VALUE!</v>
      </c>
      <c r="AT157" s="11" t="e">
        <f t="shared" si="82"/>
        <v>#VALUE!</v>
      </c>
      <c r="AU157" s="15">
        <f t="shared" si="83"/>
        <v>1.5759424160826513E-2</v>
      </c>
      <c r="AW157">
        <f t="shared" si="84"/>
        <v>78.812974192989046</v>
      </c>
      <c r="AX157">
        <f t="shared" si="85"/>
        <v>15.215219993965071</v>
      </c>
      <c r="AY157" t="e">
        <f t="shared" si="86"/>
        <v>#VALUE!</v>
      </c>
    </row>
    <row r="158" spans="1:51" x14ac:dyDescent="0.3">
      <c r="A158" s="17">
        <v>44049</v>
      </c>
      <c r="B158">
        <v>11</v>
      </c>
      <c r="C158" t="s">
        <v>647</v>
      </c>
      <c r="D158" s="37">
        <v>1</v>
      </c>
      <c r="E158" s="2">
        <v>44050.500567129631</v>
      </c>
      <c r="F158">
        <v>101</v>
      </c>
      <c r="H158" s="43">
        <v>21</v>
      </c>
      <c r="I158" s="43">
        <v>30.2</v>
      </c>
      <c r="J158" s="43">
        <v>60218.87</v>
      </c>
      <c r="K158" s="43">
        <v>23556</v>
      </c>
      <c r="L158" s="5" t="s">
        <v>92</v>
      </c>
      <c r="M158" s="6">
        <f t="shared" si="58"/>
        <v>312.66124631189149</v>
      </c>
      <c r="N158" s="6">
        <f t="shared" si="59"/>
        <v>633.5231354872742</v>
      </c>
      <c r="O158" s="6" t="e">
        <f t="shared" si="60"/>
        <v>#VALUE!</v>
      </c>
      <c r="P158">
        <f t="shared" si="61"/>
        <v>5002.5799409902638</v>
      </c>
      <c r="Q158">
        <f t="shared" si="62"/>
        <v>27875.017961440066</v>
      </c>
      <c r="R158">
        <f t="shared" si="63"/>
        <v>8638.8184641463649</v>
      </c>
      <c r="S158">
        <f t="shared" si="64"/>
        <v>17504.220381863208</v>
      </c>
      <c r="T158">
        <f t="shared" si="65"/>
        <v>17504.220381863212</v>
      </c>
      <c r="V158" s="4">
        <f t="shared" si="66"/>
        <v>1.002775796624171</v>
      </c>
      <c r="W158">
        <v>313.14999999999998</v>
      </c>
      <c r="X158">
        <f t="shared" si="67"/>
        <v>1.9073334166666699E-2</v>
      </c>
      <c r="Y158">
        <v>2E-3</v>
      </c>
      <c r="Z158">
        <f t="shared" si="68"/>
        <v>7.2765497523200454E-2</v>
      </c>
      <c r="AB158">
        <f t="shared" si="69"/>
        <v>6.0386025336057393E-2</v>
      </c>
      <c r="AC158">
        <f t="shared" si="70"/>
        <v>4.7000057513330746E-6</v>
      </c>
      <c r="AD158">
        <v>0</v>
      </c>
      <c r="AE158" s="11">
        <f t="shared" si="71"/>
        <v>1.2634866805401182E-6</v>
      </c>
      <c r="AF158" s="11">
        <f t="shared" si="72"/>
        <v>5.9634924318731926E-6</v>
      </c>
      <c r="AG158" s="15">
        <f t="shared" si="73"/>
        <v>1.097002469958351E-3</v>
      </c>
      <c r="AI158">
        <f t="shared" si="74"/>
        <v>2.3621386665278972E-2</v>
      </c>
      <c r="AJ158">
        <f t="shared" si="75"/>
        <v>1.838515659267633E-6</v>
      </c>
      <c r="AK158">
        <v>0</v>
      </c>
      <c r="AL158" s="11">
        <f t="shared" si="76"/>
        <v>1.0244882806195612E-5</v>
      </c>
      <c r="AM158" s="11">
        <f t="shared" si="77"/>
        <v>1.2083398465463244E-5</v>
      </c>
      <c r="AN158" s="15">
        <f t="shared" si="78"/>
        <v>2.2739189884214046E-2</v>
      </c>
      <c r="AO158" s="15"/>
      <c r="AP158" t="e">
        <f t="shared" si="79"/>
        <v>#VALUE!</v>
      </c>
      <c r="AQ158" t="e">
        <f t="shared" si="80"/>
        <v>#VALUE!</v>
      </c>
      <c r="AR158">
        <v>0</v>
      </c>
      <c r="AS158" s="11" t="e">
        <f t="shared" si="81"/>
        <v>#VALUE!</v>
      </c>
      <c r="AT158" s="11" t="e">
        <f t="shared" si="82"/>
        <v>#VALUE!</v>
      </c>
      <c r="AU158" s="15">
        <f t="shared" si="83"/>
        <v>1.5759424160826513E-2</v>
      </c>
      <c r="AW158">
        <f t="shared" si="84"/>
        <v>78.812974192989046</v>
      </c>
      <c r="AX158">
        <f t="shared" si="85"/>
        <v>15.215219993965073</v>
      </c>
      <c r="AY158" t="e">
        <f t="shared" si="86"/>
        <v>#VALUE!</v>
      </c>
    </row>
    <row r="159" spans="1:51" x14ac:dyDescent="0.3">
      <c r="A159" s="17">
        <v>44049</v>
      </c>
      <c r="B159">
        <v>11</v>
      </c>
      <c r="C159" t="s">
        <v>647</v>
      </c>
      <c r="D159" s="37">
        <v>2</v>
      </c>
      <c r="E159" s="2">
        <v>44050.45815972222</v>
      </c>
      <c r="F159" t="s">
        <v>354</v>
      </c>
      <c r="H159" s="43">
        <v>21</v>
      </c>
      <c r="I159" s="43">
        <v>30.2</v>
      </c>
      <c r="J159" s="43">
        <v>56714.33</v>
      </c>
      <c r="K159" s="43">
        <v>22580</v>
      </c>
      <c r="L159" s="5" t="s">
        <v>92</v>
      </c>
      <c r="M159" s="6">
        <f t="shared" si="58"/>
        <v>294.46539102350971</v>
      </c>
      <c r="N159" s="6">
        <f t="shared" si="59"/>
        <v>607.27425705988526</v>
      </c>
      <c r="O159" s="6" t="e">
        <f t="shared" si="60"/>
        <v>#VALUE!</v>
      </c>
      <c r="P159">
        <f t="shared" si="61"/>
        <v>4711.4462563761554</v>
      </c>
      <c r="Q159">
        <f t="shared" si="62"/>
        <v>26720.06731063495</v>
      </c>
      <c r="R159">
        <f t="shared" si="63"/>
        <v>8136.0676675880877</v>
      </c>
      <c r="S159">
        <f t="shared" si="64"/>
        <v>16778.964859164182</v>
      </c>
      <c r="T159">
        <f t="shared" si="65"/>
        <v>16778.964859164182</v>
      </c>
      <c r="V159" s="4">
        <f t="shared" si="66"/>
        <v>1.002775796624171</v>
      </c>
      <c r="W159">
        <v>313.14999999999998</v>
      </c>
      <c r="X159">
        <f t="shared" si="67"/>
        <v>1.9073334166666699E-2</v>
      </c>
      <c r="Y159">
        <v>2E-3</v>
      </c>
      <c r="Z159">
        <f t="shared" si="68"/>
        <v>7.2765497523200454E-2</v>
      </c>
      <c r="AB159">
        <f t="shared" si="69"/>
        <v>5.6871757445756121E-2</v>
      </c>
      <c r="AC159">
        <f t="shared" si="70"/>
        <v>4.4264808885155424E-6</v>
      </c>
      <c r="AD159">
        <v>0</v>
      </c>
      <c r="AE159" s="11">
        <f t="shared" si="71"/>
        <v>1.1899559149940349E-6</v>
      </c>
      <c r="AF159" s="11">
        <f t="shared" si="72"/>
        <v>5.6164368035095775E-6</v>
      </c>
      <c r="AG159" s="15">
        <f t="shared" si="73"/>
        <v>1.097002469958351E-3</v>
      </c>
      <c r="AI159">
        <f t="shared" si="74"/>
        <v>2.2642677487773783E-2</v>
      </c>
      <c r="AJ159">
        <f t="shared" si="75"/>
        <v>1.7623401080940381E-6</v>
      </c>
      <c r="AK159">
        <v>0</v>
      </c>
      <c r="AL159" s="11">
        <f t="shared" si="76"/>
        <v>9.8204047276234069E-6</v>
      </c>
      <c r="AM159" s="11">
        <f t="shared" si="77"/>
        <v>1.1582744835717445E-5</v>
      </c>
      <c r="AN159" s="15">
        <f t="shared" si="78"/>
        <v>2.2739189884214046E-2</v>
      </c>
      <c r="AO159" s="15"/>
      <c r="AP159" t="e">
        <f t="shared" si="79"/>
        <v>#VALUE!</v>
      </c>
      <c r="AQ159" t="e">
        <f t="shared" si="80"/>
        <v>#VALUE!</v>
      </c>
      <c r="AR159">
        <v>0</v>
      </c>
      <c r="AS159" s="11" t="e">
        <f t="shared" si="81"/>
        <v>#VALUE!</v>
      </c>
      <c r="AT159" s="11" t="e">
        <f t="shared" si="82"/>
        <v>#VALUE!</v>
      </c>
      <c r="AU159" s="15">
        <f t="shared" si="83"/>
        <v>1.5759424160826513E-2</v>
      </c>
      <c r="AW159">
        <f t="shared" si="84"/>
        <v>78.812974192989046</v>
      </c>
      <c r="AX159">
        <f t="shared" si="85"/>
        <v>15.215219993965077</v>
      </c>
      <c r="AY159" t="e">
        <f t="shared" si="86"/>
        <v>#VALUE!</v>
      </c>
    </row>
    <row r="160" spans="1:51" x14ac:dyDescent="0.3">
      <c r="A160" s="17">
        <v>44053</v>
      </c>
      <c r="B160">
        <v>0.1</v>
      </c>
      <c r="C160" t="s">
        <v>91</v>
      </c>
      <c r="D160" s="37">
        <v>1</v>
      </c>
      <c r="E160" s="2">
        <v>44054.715185185189</v>
      </c>
      <c r="F160">
        <v>196</v>
      </c>
      <c r="H160" s="43">
        <v>22.1</v>
      </c>
      <c r="I160" s="43">
        <v>30.12</v>
      </c>
      <c r="J160" s="43">
        <v>200.05</v>
      </c>
      <c r="K160" s="43" t="s">
        <v>256</v>
      </c>
      <c r="L160" s="5" t="s">
        <v>92</v>
      </c>
      <c r="M160" s="6">
        <f t="shared" si="58"/>
        <v>1.0318682671025907</v>
      </c>
      <c r="N160" s="6">
        <v>0</v>
      </c>
      <c r="O160" s="6" t="e">
        <f t="shared" si="60"/>
        <v>#VALUE!</v>
      </c>
      <c r="P160">
        <f t="shared" si="61"/>
        <v>16.509892273641452</v>
      </c>
      <c r="Q160">
        <f t="shared" si="62"/>
        <v>0</v>
      </c>
      <c r="R160">
        <f t="shared" si="63"/>
        <v>28.713394278380488</v>
      </c>
      <c r="S160" t="e">
        <f t="shared" si="64"/>
        <v>#VALUE!</v>
      </c>
      <c r="T160">
        <f t="shared" si="65"/>
        <v>0</v>
      </c>
      <c r="V160" s="4">
        <f t="shared" si="66"/>
        <v>0.99620356445114278</v>
      </c>
      <c r="W160">
        <v>313.14999999999998</v>
      </c>
      <c r="X160">
        <f t="shared" si="67"/>
        <v>1.9073334166666699E-2</v>
      </c>
      <c r="Y160">
        <v>2E-3</v>
      </c>
      <c r="Z160">
        <f t="shared" si="68"/>
        <v>7.2765497523200454E-2</v>
      </c>
      <c r="AB160">
        <f t="shared" si="69"/>
        <v>1.9929052306845113E-4</v>
      </c>
      <c r="AC160">
        <f t="shared" si="70"/>
        <v>1.5511314073002904E-8</v>
      </c>
      <c r="AD160">
        <v>0</v>
      </c>
      <c r="AE160" s="11">
        <f t="shared" si="71"/>
        <v>4.1698542014241016E-9</v>
      </c>
      <c r="AF160" s="11">
        <f t="shared" si="72"/>
        <v>1.9681168274427005E-8</v>
      </c>
      <c r="AG160" s="15">
        <f t="shared" si="73"/>
        <v>1.097002469958351E-3</v>
      </c>
      <c r="AI160" t="e">
        <f t="shared" si="74"/>
        <v>#VALUE!</v>
      </c>
      <c r="AJ160" t="e">
        <f t="shared" si="75"/>
        <v>#VALUE!</v>
      </c>
      <c r="AK160">
        <v>0</v>
      </c>
      <c r="AL160" s="11" t="e">
        <f t="shared" si="76"/>
        <v>#VALUE!</v>
      </c>
      <c r="AM160" s="11" t="e">
        <f t="shared" si="77"/>
        <v>#VALUE!</v>
      </c>
      <c r="AN160" s="15">
        <f t="shared" si="78"/>
        <v>2.2739189884214046E-2</v>
      </c>
      <c r="AO160" s="15"/>
      <c r="AP160" t="e">
        <f t="shared" si="79"/>
        <v>#VALUE!</v>
      </c>
      <c r="AQ160" t="e">
        <f t="shared" si="80"/>
        <v>#VALUE!</v>
      </c>
      <c r="AR160">
        <v>0</v>
      </c>
      <c r="AS160" s="11" t="e">
        <f t="shared" si="81"/>
        <v>#VALUE!</v>
      </c>
      <c r="AT160" s="11" t="e">
        <f t="shared" si="82"/>
        <v>#VALUE!</v>
      </c>
      <c r="AU160" s="15">
        <f t="shared" si="83"/>
        <v>1.5759424160826513E-2</v>
      </c>
      <c r="AW160">
        <f t="shared" si="84"/>
        <v>78.81297419298906</v>
      </c>
      <c r="AX160" t="e">
        <f t="shared" si="85"/>
        <v>#VALUE!</v>
      </c>
      <c r="AY160" t="e">
        <f t="shared" si="86"/>
        <v>#VALUE!</v>
      </c>
    </row>
    <row r="161" spans="1:51" x14ac:dyDescent="0.3">
      <c r="A161" s="17">
        <v>44053</v>
      </c>
      <c r="B161">
        <v>0.1</v>
      </c>
      <c r="C161" t="s">
        <v>91</v>
      </c>
      <c r="D161" s="37">
        <v>2</v>
      </c>
      <c r="E161" s="2">
        <v>44054.502638888887</v>
      </c>
      <c r="F161" t="s">
        <v>368</v>
      </c>
      <c r="H161" s="43">
        <v>22.1</v>
      </c>
      <c r="I161" s="43">
        <v>30.12</v>
      </c>
      <c r="J161" s="43">
        <v>172.62</v>
      </c>
      <c r="K161" s="43" t="s">
        <v>256</v>
      </c>
      <c r="L161" s="5" t="s">
        <v>92</v>
      </c>
      <c r="M161" s="6">
        <f t="shared" si="58"/>
        <v>0.89038290560984379</v>
      </c>
      <c r="N161" s="6">
        <v>0</v>
      </c>
      <c r="O161" s="6" t="e">
        <f t="shared" si="60"/>
        <v>#VALUE!</v>
      </c>
      <c r="P161">
        <f t="shared" si="61"/>
        <v>14.246126489757501</v>
      </c>
      <c r="Q161">
        <f t="shared" si="62"/>
        <v>0</v>
      </c>
      <c r="R161">
        <f t="shared" si="63"/>
        <v>24.77633651754082</v>
      </c>
      <c r="S161" t="e">
        <f t="shared" si="64"/>
        <v>#VALUE!</v>
      </c>
      <c r="T161">
        <f t="shared" si="65"/>
        <v>0</v>
      </c>
      <c r="V161" s="4">
        <f t="shared" si="66"/>
        <v>0.99620356445114278</v>
      </c>
      <c r="W161">
        <v>313.14999999999998</v>
      </c>
      <c r="X161">
        <f t="shared" si="67"/>
        <v>1.9073334166666699E-2</v>
      </c>
      <c r="Y161">
        <v>2E-3</v>
      </c>
      <c r="Z161">
        <f t="shared" si="68"/>
        <v>7.2765497523200454E-2</v>
      </c>
      <c r="AB161">
        <f t="shared" si="69"/>
        <v>1.7196465929555628E-4</v>
      </c>
      <c r="AC161">
        <f t="shared" si="70"/>
        <v>1.3384469059144021E-8</v>
      </c>
      <c r="AD161">
        <v>0</v>
      </c>
      <c r="AE161" s="11">
        <f t="shared" si="71"/>
        <v>3.598101635840182E-9</v>
      </c>
      <c r="AF161" s="11">
        <f t="shared" si="72"/>
        <v>1.6982570694984203E-8</v>
      </c>
      <c r="AG161" s="15">
        <f t="shared" si="73"/>
        <v>1.097002469958351E-3</v>
      </c>
      <c r="AI161" t="e">
        <f t="shared" si="74"/>
        <v>#VALUE!</v>
      </c>
      <c r="AJ161" t="e">
        <f t="shared" si="75"/>
        <v>#VALUE!</v>
      </c>
      <c r="AK161">
        <v>0</v>
      </c>
      <c r="AL161" s="11" t="e">
        <f t="shared" si="76"/>
        <v>#VALUE!</v>
      </c>
      <c r="AM161" s="11" t="e">
        <f t="shared" si="77"/>
        <v>#VALUE!</v>
      </c>
      <c r="AN161" s="15">
        <f t="shared" si="78"/>
        <v>2.2739189884214046E-2</v>
      </c>
      <c r="AO161" s="15"/>
      <c r="AP161" t="e">
        <f t="shared" si="79"/>
        <v>#VALUE!</v>
      </c>
      <c r="AQ161" t="e">
        <f t="shared" si="80"/>
        <v>#VALUE!</v>
      </c>
      <c r="AR161">
        <v>0</v>
      </c>
      <c r="AS161" s="11" t="e">
        <f t="shared" si="81"/>
        <v>#VALUE!</v>
      </c>
      <c r="AT161" s="11" t="e">
        <f t="shared" si="82"/>
        <v>#VALUE!</v>
      </c>
      <c r="AU161" s="15">
        <f t="shared" si="83"/>
        <v>1.5759424160826513E-2</v>
      </c>
      <c r="AW161">
        <f t="shared" si="84"/>
        <v>78.812974192989046</v>
      </c>
      <c r="AX161" t="e">
        <f t="shared" si="85"/>
        <v>#VALUE!</v>
      </c>
      <c r="AY161" t="e">
        <f t="shared" si="86"/>
        <v>#VALUE!</v>
      </c>
    </row>
    <row r="162" spans="1:51" x14ac:dyDescent="0.3">
      <c r="A162" s="17">
        <v>44053</v>
      </c>
      <c r="B162">
        <v>1.6</v>
      </c>
      <c r="C162" t="s">
        <v>91</v>
      </c>
      <c r="D162" s="37">
        <v>1</v>
      </c>
      <c r="E162" s="2">
        <v>44054.778969907406</v>
      </c>
      <c r="F162">
        <v>206</v>
      </c>
      <c r="H162" s="43">
        <v>22.1</v>
      </c>
      <c r="I162" s="43">
        <v>30.12</v>
      </c>
      <c r="J162" s="43">
        <v>151.11000000000001</v>
      </c>
      <c r="K162" s="43">
        <v>208</v>
      </c>
      <c r="L162" s="5" t="s">
        <v>92</v>
      </c>
      <c r="M162" s="6">
        <f t="shared" si="58"/>
        <v>0.77943321090663586</v>
      </c>
      <c r="N162" s="6">
        <f t="shared" si="59"/>
        <v>5.5573598219689666</v>
      </c>
      <c r="O162" s="6" t="e">
        <f t="shared" si="60"/>
        <v>#VALUE!</v>
      </c>
      <c r="P162">
        <f t="shared" si="61"/>
        <v>12.470931374506174</v>
      </c>
      <c r="Q162">
        <f t="shared" si="62"/>
        <v>244.52383216663452</v>
      </c>
      <c r="R162">
        <f t="shared" si="63"/>
        <v>21.688982801330049</v>
      </c>
      <c r="S162">
        <f t="shared" si="64"/>
        <v>154.64247598493156</v>
      </c>
      <c r="T162">
        <f t="shared" si="65"/>
        <v>154.64247598493156</v>
      </c>
      <c r="V162" s="4">
        <f t="shared" si="66"/>
        <v>0.99620356445114278</v>
      </c>
      <c r="W162">
        <v>313.14999999999998</v>
      </c>
      <c r="X162">
        <f t="shared" si="67"/>
        <v>1.9073334166666699E-2</v>
      </c>
      <c r="Y162">
        <v>2E-3</v>
      </c>
      <c r="Z162">
        <f t="shared" si="68"/>
        <v>7.2765497523200454E-2</v>
      </c>
      <c r="AB162">
        <f t="shared" si="69"/>
        <v>1.5053632062421218E-4</v>
      </c>
      <c r="AC162">
        <f t="shared" si="70"/>
        <v>1.1716644186810641E-8</v>
      </c>
      <c r="AD162">
        <v>0</v>
      </c>
      <c r="AE162" s="11">
        <f t="shared" si="71"/>
        <v>3.1497459054096273E-9</v>
      </c>
      <c r="AF162" s="11">
        <f t="shared" si="72"/>
        <v>1.4866390092220268E-8</v>
      </c>
      <c r="AG162" s="15">
        <f t="shared" si="73"/>
        <v>1.097002469958351E-3</v>
      </c>
      <c r="AI162">
        <f t="shared" si="74"/>
        <v>2.0721034140583767E-4</v>
      </c>
      <c r="AJ162">
        <f t="shared" si="75"/>
        <v>1.6127734702247457E-8</v>
      </c>
      <c r="AK162">
        <v>0</v>
      </c>
      <c r="AL162" s="11">
        <f t="shared" si="76"/>
        <v>8.9869646266573997E-8</v>
      </c>
      <c r="AM162" s="11">
        <f t="shared" si="77"/>
        <v>1.0599738096882146E-7</v>
      </c>
      <c r="AN162" s="15">
        <f t="shared" si="78"/>
        <v>2.2739189884214046E-2</v>
      </c>
      <c r="AO162" s="15"/>
      <c r="AP162" t="e">
        <f t="shared" si="79"/>
        <v>#VALUE!</v>
      </c>
      <c r="AQ162" t="e">
        <f t="shared" si="80"/>
        <v>#VALUE!</v>
      </c>
      <c r="AR162">
        <v>0</v>
      </c>
      <c r="AS162" s="11" t="e">
        <f t="shared" si="81"/>
        <v>#VALUE!</v>
      </c>
      <c r="AT162" s="11" t="e">
        <f t="shared" si="82"/>
        <v>#VALUE!</v>
      </c>
      <c r="AU162" s="15">
        <f t="shared" si="83"/>
        <v>1.5759424160826513E-2</v>
      </c>
      <c r="AW162">
        <f t="shared" si="84"/>
        <v>78.812974192989046</v>
      </c>
      <c r="AX162">
        <f t="shared" si="85"/>
        <v>15.21521999396508</v>
      </c>
      <c r="AY162" t="e">
        <f t="shared" si="86"/>
        <v>#VALUE!</v>
      </c>
    </row>
    <row r="163" spans="1:51" x14ac:dyDescent="0.3">
      <c r="A163" s="17">
        <v>44053</v>
      </c>
      <c r="B163">
        <v>1.6</v>
      </c>
      <c r="C163" t="s">
        <v>91</v>
      </c>
      <c r="D163" s="37">
        <v>2</v>
      </c>
      <c r="E163" s="2">
        <v>44054.523900462962</v>
      </c>
      <c r="F163">
        <v>121</v>
      </c>
      <c r="H163" s="43">
        <v>22.1</v>
      </c>
      <c r="I163" s="43">
        <v>30.12</v>
      </c>
      <c r="J163" s="43">
        <v>112.85</v>
      </c>
      <c r="K163" s="43">
        <v>155</v>
      </c>
      <c r="L163" s="5" t="s">
        <v>92</v>
      </c>
      <c r="M163" s="6">
        <f t="shared" si="58"/>
        <v>0.5820861481755929</v>
      </c>
      <c r="N163" s="6">
        <f t="shared" si="59"/>
        <v>4.1413017904095666</v>
      </c>
      <c r="O163" s="6" t="e">
        <f t="shared" si="60"/>
        <v>#VALUE!</v>
      </c>
      <c r="P163">
        <f t="shared" si="61"/>
        <v>9.3133783708094864</v>
      </c>
      <c r="Q163">
        <f t="shared" si="62"/>
        <v>182.21727877802093</v>
      </c>
      <c r="R163">
        <f t="shared" si="63"/>
        <v>16.197483350738509</v>
      </c>
      <c r="S163">
        <f t="shared" si="64"/>
        <v>115.23838354646341</v>
      </c>
      <c r="T163">
        <f t="shared" si="65"/>
        <v>115.23838354646344</v>
      </c>
      <c r="V163" s="4">
        <f t="shared" si="66"/>
        <v>0.99620356445114278</v>
      </c>
      <c r="W163">
        <v>313.14999999999998</v>
      </c>
      <c r="X163">
        <f t="shared" si="67"/>
        <v>1.9073334166666699E-2</v>
      </c>
      <c r="Y163">
        <v>2E-3</v>
      </c>
      <c r="Z163">
        <f t="shared" si="68"/>
        <v>7.2765497523200454E-2</v>
      </c>
      <c r="AB163">
        <f t="shared" si="69"/>
        <v>1.1242157224831145E-4</v>
      </c>
      <c r="AC163">
        <f t="shared" si="70"/>
        <v>8.7500714478299308E-9</v>
      </c>
      <c r="AD163">
        <v>0</v>
      </c>
      <c r="AE163" s="11">
        <f t="shared" si="71"/>
        <v>2.3522521701110213E-9</v>
      </c>
      <c r="AF163" s="11">
        <f t="shared" si="72"/>
        <v>1.1102323617940952E-8</v>
      </c>
      <c r="AG163" s="15">
        <f t="shared" si="73"/>
        <v>1.097002469958351E-3</v>
      </c>
      <c r="AI163">
        <f t="shared" si="74"/>
        <v>1.5441155248992712E-4</v>
      </c>
      <c r="AJ163">
        <f t="shared" si="75"/>
        <v>1.2018263840617094E-8</v>
      </c>
      <c r="AK163">
        <v>0</v>
      </c>
      <c r="AL163" s="11">
        <f t="shared" si="76"/>
        <v>6.6970169092879665E-8</v>
      </c>
      <c r="AM163" s="11">
        <f t="shared" si="77"/>
        <v>7.8988432933496758E-8</v>
      </c>
      <c r="AN163" s="15">
        <f t="shared" si="78"/>
        <v>2.2739189884214046E-2</v>
      </c>
      <c r="AO163" s="15"/>
      <c r="AP163" t="e">
        <f t="shared" si="79"/>
        <v>#VALUE!</v>
      </c>
      <c r="AQ163" t="e">
        <f t="shared" si="80"/>
        <v>#VALUE!</v>
      </c>
      <c r="AR163">
        <v>0</v>
      </c>
      <c r="AS163" s="11" t="e">
        <f t="shared" si="81"/>
        <v>#VALUE!</v>
      </c>
      <c r="AT163" s="11" t="e">
        <f t="shared" si="82"/>
        <v>#VALUE!</v>
      </c>
      <c r="AU163" s="15">
        <f t="shared" si="83"/>
        <v>1.5759424160826513E-2</v>
      </c>
      <c r="AW163">
        <f t="shared" si="84"/>
        <v>78.81297419298906</v>
      </c>
      <c r="AX163">
        <f t="shared" si="85"/>
        <v>15.215219993965077</v>
      </c>
      <c r="AY163" t="e">
        <f t="shared" si="86"/>
        <v>#VALUE!</v>
      </c>
    </row>
    <row r="164" spans="1:51" x14ac:dyDescent="0.3">
      <c r="A164" s="17">
        <v>44053</v>
      </c>
      <c r="B164">
        <v>3.8</v>
      </c>
      <c r="C164" t="s">
        <v>91</v>
      </c>
      <c r="D164" s="37">
        <v>1</v>
      </c>
      <c r="E164" s="2">
        <v>44054.757696759261</v>
      </c>
      <c r="F164">
        <v>111</v>
      </c>
      <c r="H164" s="43">
        <v>22.1</v>
      </c>
      <c r="I164" s="43">
        <v>30.12</v>
      </c>
      <c r="J164" s="43">
        <v>3302.53</v>
      </c>
      <c r="K164" s="43">
        <v>11072</v>
      </c>
      <c r="L164" s="5" t="s">
        <v>92</v>
      </c>
      <c r="M164" s="6">
        <f t="shared" si="58"/>
        <v>17.034620885550208</v>
      </c>
      <c r="N164" s="6">
        <f t="shared" si="59"/>
        <v>295.8225382155789</v>
      </c>
      <c r="O164" s="6" t="e">
        <f t="shared" si="60"/>
        <v>#VALUE!</v>
      </c>
      <c r="P164">
        <f t="shared" si="61"/>
        <v>272.55393416880332</v>
      </c>
      <c r="Q164">
        <f t="shared" si="62"/>
        <v>13016.191681485472</v>
      </c>
      <c r="R164">
        <f t="shared" si="63"/>
        <v>474.01572609937477</v>
      </c>
      <c r="S164">
        <f t="shared" si="64"/>
        <v>8231.7379524286662</v>
      </c>
      <c r="T164">
        <f t="shared" si="65"/>
        <v>8231.737952428668</v>
      </c>
      <c r="V164" s="4">
        <f t="shared" si="66"/>
        <v>0.99620356445114278</v>
      </c>
      <c r="W164">
        <v>313.14999999999998</v>
      </c>
      <c r="X164">
        <f t="shared" si="67"/>
        <v>1.9073334166666699E-2</v>
      </c>
      <c r="Y164">
        <v>2E-3</v>
      </c>
      <c r="Z164">
        <f t="shared" si="68"/>
        <v>7.2765497523200454E-2</v>
      </c>
      <c r="AB164">
        <f t="shared" si="69"/>
        <v>3.2899921577068327E-3</v>
      </c>
      <c r="AC164">
        <f t="shared" si="70"/>
        <v>2.5606888310679467E-7</v>
      </c>
      <c r="AD164">
        <v>0</v>
      </c>
      <c r="AE164" s="11">
        <f t="shared" si="71"/>
        <v>6.8838133445784245E-8</v>
      </c>
      <c r="AF164" s="11">
        <f t="shared" si="72"/>
        <v>3.2490701655257893E-7</v>
      </c>
      <c r="AG164" s="15">
        <f t="shared" si="73"/>
        <v>1.097002469958351E-3</v>
      </c>
      <c r="AI164">
        <f t="shared" si="74"/>
        <v>1.1029965865603054E-2</v>
      </c>
      <c r="AJ164">
        <f t="shared" si="75"/>
        <v>8.5849172415040315E-7</v>
      </c>
      <c r="AK164">
        <v>0</v>
      </c>
      <c r="AL164" s="11">
        <f t="shared" si="76"/>
        <v>4.7838304012668631E-6</v>
      </c>
      <c r="AM164" s="11">
        <f t="shared" si="77"/>
        <v>5.6423221254172661E-6</v>
      </c>
      <c r="AN164" s="15">
        <f t="shared" si="78"/>
        <v>2.2739189884214046E-2</v>
      </c>
      <c r="AO164" s="15"/>
      <c r="AP164" t="e">
        <f t="shared" si="79"/>
        <v>#VALUE!</v>
      </c>
      <c r="AQ164" t="e">
        <f t="shared" si="80"/>
        <v>#VALUE!</v>
      </c>
      <c r="AR164">
        <v>0</v>
      </c>
      <c r="AS164" s="11" t="e">
        <f t="shared" si="81"/>
        <v>#VALUE!</v>
      </c>
      <c r="AT164" s="11" t="e">
        <f t="shared" si="82"/>
        <v>#VALUE!</v>
      </c>
      <c r="AU164" s="15">
        <f t="shared" si="83"/>
        <v>1.5759424160826513E-2</v>
      </c>
      <c r="AW164">
        <f t="shared" si="84"/>
        <v>78.812974192989046</v>
      </c>
      <c r="AX164">
        <f t="shared" si="85"/>
        <v>15.215219993965073</v>
      </c>
      <c r="AY164" t="e">
        <f t="shared" si="86"/>
        <v>#VALUE!</v>
      </c>
    </row>
    <row r="165" spans="1:51" x14ac:dyDescent="0.3">
      <c r="A165" s="17">
        <v>44053</v>
      </c>
      <c r="B165">
        <v>3.8</v>
      </c>
      <c r="C165" t="s">
        <v>91</v>
      </c>
      <c r="D165" s="37">
        <v>2</v>
      </c>
      <c r="E165" s="2">
        <v>44054.587650462963</v>
      </c>
      <c r="F165">
        <v>42</v>
      </c>
      <c r="H165" s="43">
        <v>22.1</v>
      </c>
      <c r="I165" s="43">
        <v>30.12</v>
      </c>
      <c r="J165" s="43">
        <v>3051.55</v>
      </c>
      <c r="K165" s="43">
        <v>9940</v>
      </c>
      <c r="L165" s="5" t="s">
        <v>92</v>
      </c>
      <c r="M165" s="6">
        <f t="shared" si="58"/>
        <v>15.740053039124778</v>
      </c>
      <c r="N165" s="6">
        <f t="shared" si="59"/>
        <v>265.57767610755548</v>
      </c>
      <c r="O165" s="6" t="e">
        <f t="shared" si="60"/>
        <v>#VALUE!</v>
      </c>
      <c r="P165">
        <f t="shared" si="61"/>
        <v>251.84084862599644</v>
      </c>
      <c r="Q165">
        <f t="shared" si="62"/>
        <v>11685.417748732441</v>
      </c>
      <c r="R165">
        <f t="shared" si="63"/>
        <v>437.99229347759058</v>
      </c>
      <c r="S165">
        <f t="shared" si="64"/>
        <v>7390.1260158183641</v>
      </c>
      <c r="T165">
        <f t="shared" si="65"/>
        <v>7390.1260158183659</v>
      </c>
      <c r="V165" s="4">
        <f t="shared" si="66"/>
        <v>0.99620356445114278</v>
      </c>
      <c r="W165">
        <v>313.14999999999998</v>
      </c>
      <c r="X165">
        <f t="shared" si="67"/>
        <v>1.9073334166666699E-2</v>
      </c>
      <c r="Y165">
        <v>2E-3</v>
      </c>
      <c r="Z165">
        <f t="shared" si="68"/>
        <v>7.2765497523200454E-2</v>
      </c>
      <c r="AB165">
        <f t="shared" si="69"/>
        <v>3.039964987100885E-3</v>
      </c>
      <c r="AC165">
        <f t="shared" si="70"/>
        <v>2.3660860014732325E-7</v>
      </c>
      <c r="AD165">
        <v>0</v>
      </c>
      <c r="AE165" s="11">
        <f t="shared" si="71"/>
        <v>6.3606691268961349E-8</v>
      </c>
      <c r="AF165" s="11">
        <f t="shared" si="72"/>
        <v>3.002152914162846E-7</v>
      </c>
      <c r="AG165" s="15">
        <f t="shared" si="73"/>
        <v>1.097002469958351E-3</v>
      </c>
      <c r="AI165">
        <f t="shared" si="74"/>
        <v>9.9022634306443584E-3</v>
      </c>
      <c r="AJ165">
        <f t="shared" si="75"/>
        <v>7.70719629520864E-7</v>
      </c>
      <c r="AK165">
        <v>0</v>
      </c>
      <c r="AL165" s="11">
        <f t="shared" si="76"/>
        <v>4.2947321340853153E-6</v>
      </c>
      <c r="AM165" s="11">
        <f t="shared" si="77"/>
        <v>5.0654517636061796E-6</v>
      </c>
      <c r="AN165" s="15">
        <f t="shared" si="78"/>
        <v>2.2739189884214046E-2</v>
      </c>
      <c r="AO165" s="15"/>
      <c r="AP165" t="e">
        <f t="shared" si="79"/>
        <v>#VALUE!</v>
      </c>
      <c r="AQ165" t="e">
        <f t="shared" si="80"/>
        <v>#VALUE!</v>
      </c>
      <c r="AR165">
        <v>0</v>
      </c>
      <c r="AS165" s="11" t="e">
        <f t="shared" si="81"/>
        <v>#VALUE!</v>
      </c>
      <c r="AT165" s="11" t="e">
        <f t="shared" si="82"/>
        <v>#VALUE!</v>
      </c>
      <c r="AU165" s="15">
        <f t="shared" si="83"/>
        <v>1.5759424160826513E-2</v>
      </c>
      <c r="AW165">
        <f t="shared" si="84"/>
        <v>78.812974192989046</v>
      </c>
      <c r="AX165">
        <f t="shared" si="85"/>
        <v>15.215219993965082</v>
      </c>
      <c r="AY165" t="e">
        <f t="shared" si="86"/>
        <v>#VALUE!</v>
      </c>
    </row>
    <row r="166" spans="1:51" x14ac:dyDescent="0.3">
      <c r="A166" s="17">
        <v>44053</v>
      </c>
      <c r="B166">
        <v>5</v>
      </c>
      <c r="C166" t="s">
        <v>91</v>
      </c>
      <c r="D166" s="37">
        <v>1</v>
      </c>
      <c r="E166" s="2">
        <v>44054.608900462961</v>
      </c>
      <c r="F166">
        <v>96</v>
      </c>
      <c r="H166" s="43">
        <v>22.1</v>
      </c>
      <c r="I166" s="43">
        <v>30.12</v>
      </c>
      <c r="J166" s="43">
        <v>1205.06</v>
      </c>
      <c r="K166" s="43">
        <v>17906</v>
      </c>
      <c r="L166" s="5" t="s">
        <v>92</v>
      </c>
      <c r="M166" s="6">
        <f t="shared" si="58"/>
        <v>6.2157619292909176</v>
      </c>
      <c r="N166" s="6">
        <f t="shared" si="59"/>
        <v>478.41387005854</v>
      </c>
      <c r="O166" s="6" t="e">
        <f t="shared" si="60"/>
        <v>#VALUE!</v>
      </c>
      <c r="P166">
        <f t="shared" si="61"/>
        <v>99.452190868654682</v>
      </c>
      <c r="Q166">
        <f t="shared" si="62"/>
        <v>21050.210282575761</v>
      </c>
      <c r="R166">
        <f t="shared" si="63"/>
        <v>172.96357365211293</v>
      </c>
      <c r="S166">
        <f t="shared" si="64"/>
        <v>13312.635456664351</v>
      </c>
      <c r="T166">
        <f t="shared" si="65"/>
        <v>13312.635456664351</v>
      </c>
      <c r="V166" s="4">
        <f t="shared" si="66"/>
        <v>0.99620356445114278</v>
      </c>
      <c r="W166">
        <v>313.14999999999998</v>
      </c>
      <c r="X166">
        <f t="shared" si="67"/>
        <v>1.9073334166666699E-2</v>
      </c>
      <c r="Y166">
        <v>2E-3</v>
      </c>
      <c r="Z166">
        <f t="shared" si="68"/>
        <v>7.2765497523200454E-2</v>
      </c>
      <c r="AB166">
        <f t="shared" si="69"/>
        <v>1.200485067377494E-3</v>
      </c>
      <c r="AC166">
        <f t="shared" si="70"/>
        <v>9.3436961443703461E-8</v>
      </c>
      <c r="AD166">
        <v>0</v>
      </c>
      <c r="AE166" s="11">
        <f t="shared" si="71"/>
        <v>2.5118342934107111E-8</v>
      </c>
      <c r="AF166" s="11">
        <f t="shared" si="72"/>
        <v>1.1855530437781057E-7</v>
      </c>
      <c r="AG166" s="15">
        <f t="shared" si="73"/>
        <v>1.097002469958351E-3</v>
      </c>
      <c r="AI166">
        <f t="shared" si="74"/>
        <v>1.783802102506216E-2</v>
      </c>
      <c r="AJ166">
        <f t="shared" si="75"/>
        <v>1.3883808537425142E-6</v>
      </c>
      <c r="AK166">
        <v>0</v>
      </c>
      <c r="AL166" s="11">
        <f t="shared" si="76"/>
        <v>7.7365667598522795E-6</v>
      </c>
      <c r="AM166" s="11">
        <f t="shared" si="77"/>
        <v>9.1249476135947936E-6</v>
      </c>
      <c r="AN166" s="15">
        <f t="shared" si="78"/>
        <v>2.2739189884214046E-2</v>
      </c>
      <c r="AO166" s="15"/>
      <c r="AP166" t="e">
        <f t="shared" si="79"/>
        <v>#VALUE!</v>
      </c>
      <c r="AQ166" t="e">
        <f t="shared" si="80"/>
        <v>#VALUE!</v>
      </c>
      <c r="AR166">
        <v>0</v>
      </c>
      <c r="AS166" s="11" t="e">
        <f t="shared" si="81"/>
        <v>#VALUE!</v>
      </c>
      <c r="AT166" s="11" t="e">
        <f t="shared" si="82"/>
        <v>#VALUE!</v>
      </c>
      <c r="AU166" s="15">
        <f t="shared" si="83"/>
        <v>1.5759424160826513E-2</v>
      </c>
      <c r="AW166">
        <f t="shared" si="84"/>
        <v>78.812974192989046</v>
      </c>
      <c r="AX166">
        <f t="shared" si="85"/>
        <v>15.215219993965077</v>
      </c>
      <c r="AY166" t="e">
        <f t="shared" si="86"/>
        <v>#VALUE!</v>
      </c>
    </row>
    <row r="167" spans="1:51" x14ac:dyDescent="0.3">
      <c r="A167" s="17">
        <v>44053</v>
      </c>
      <c r="B167">
        <v>5</v>
      </c>
      <c r="C167" t="s">
        <v>91</v>
      </c>
      <c r="D167" s="37">
        <v>2</v>
      </c>
      <c r="E167" s="2">
        <v>44054.566400462965</v>
      </c>
      <c r="F167" t="s">
        <v>373</v>
      </c>
      <c r="H167" s="43">
        <v>22.1</v>
      </c>
      <c r="I167" s="43">
        <v>30.12</v>
      </c>
      <c r="J167" s="43">
        <v>1489.78</v>
      </c>
      <c r="K167" s="43">
        <v>17122</v>
      </c>
      <c r="L167" s="5" t="s">
        <v>92</v>
      </c>
      <c r="M167" s="6">
        <f t="shared" si="58"/>
        <v>7.6843624442094374</v>
      </c>
      <c r="N167" s="6">
        <f t="shared" si="59"/>
        <v>457.46689842188778</v>
      </c>
      <c r="O167" s="6" t="e">
        <f t="shared" si="60"/>
        <v>#VALUE!</v>
      </c>
      <c r="P167">
        <f t="shared" si="61"/>
        <v>122.949799107351</v>
      </c>
      <c r="Q167">
        <f t="shared" si="62"/>
        <v>20128.543530563064</v>
      </c>
      <c r="R167">
        <f t="shared" si="63"/>
        <v>213.82974520392747</v>
      </c>
      <c r="S167">
        <f t="shared" si="64"/>
        <v>12729.752277951915</v>
      </c>
      <c r="T167">
        <f t="shared" si="65"/>
        <v>12729.752277951917</v>
      </c>
      <c r="V167" s="4">
        <f t="shared" si="66"/>
        <v>0.99620356445114278</v>
      </c>
      <c r="W167">
        <v>313.14999999999998</v>
      </c>
      <c r="X167">
        <f t="shared" si="67"/>
        <v>1.9073334166666699E-2</v>
      </c>
      <c r="Y167">
        <v>2E-3</v>
      </c>
      <c r="Z167">
        <f t="shared" si="68"/>
        <v>7.2765497523200454E-2</v>
      </c>
      <c r="AB167">
        <f t="shared" si="69"/>
        <v>1.4841241462480235E-3</v>
      </c>
      <c r="AC167">
        <f t="shared" si="70"/>
        <v>1.1551334906112605E-7</v>
      </c>
      <c r="AD167">
        <v>0</v>
      </c>
      <c r="AE167" s="11">
        <f t="shared" si="71"/>
        <v>3.1053063695064222E-8</v>
      </c>
      <c r="AF167" s="11">
        <f t="shared" si="72"/>
        <v>1.4656641275619028E-7</v>
      </c>
      <c r="AG167" s="15">
        <f t="shared" si="73"/>
        <v>1.097002469958351E-3</v>
      </c>
      <c r="AI167">
        <f t="shared" si="74"/>
        <v>1.7056997430532465E-2</v>
      </c>
      <c r="AJ167">
        <f t="shared" si="75"/>
        <v>1.3275916998648122E-6</v>
      </c>
      <c r="AK167">
        <v>0</v>
      </c>
      <c r="AL167" s="11">
        <f t="shared" si="76"/>
        <v>7.3978273239244236E-6</v>
      </c>
      <c r="AM167" s="11">
        <f t="shared" si="77"/>
        <v>8.7254190237892352E-6</v>
      </c>
      <c r="AN167" s="15">
        <f t="shared" si="78"/>
        <v>2.2739189884214046E-2</v>
      </c>
      <c r="AO167" s="15"/>
      <c r="AP167" t="e">
        <f t="shared" si="79"/>
        <v>#VALUE!</v>
      </c>
      <c r="AQ167" t="e">
        <f t="shared" si="80"/>
        <v>#VALUE!</v>
      </c>
      <c r="AR167">
        <v>0</v>
      </c>
      <c r="AS167" s="11" t="e">
        <f t="shared" si="81"/>
        <v>#VALUE!</v>
      </c>
      <c r="AT167" s="11" t="e">
        <f t="shared" si="82"/>
        <v>#VALUE!</v>
      </c>
      <c r="AU167" s="15">
        <f t="shared" si="83"/>
        <v>1.5759424160826513E-2</v>
      </c>
      <c r="AW167">
        <f t="shared" si="84"/>
        <v>78.81297419298906</v>
      </c>
      <c r="AX167">
        <f t="shared" si="85"/>
        <v>15.215219993965071</v>
      </c>
      <c r="AY167" t="e">
        <f t="shared" si="86"/>
        <v>#VALUE!</v>
      </c>
    </row>
    <row r="168" spans="1:51" x14ac:dyDescent="0.3">
      <c r="A168" s="17">
        <v>44053</v>
      </c>
      <c r="B168">
        <v>6.2</v>
      </c>
      <c r="C168" t="s">
        <v>91</v>
      </c>
      <c r="D168" s="37">
        <v>1</v>
      </c>
      <c r="E168" s="2">
        <v>44054.672673611109</v>
      </c>
      <c r="F168">
        <v>98</v>
      </c>
      <c r="H168" s="43">
        <v>22.1</v>
      </c>
      <c r="I168" s="43">
        <v>30.12</v>
      </c>
      <c r="J168" s="43">
        <v>3.58</v>
      </c>
      <c r="K168" s="43">
        <v>23700</v>
      </c>
      <c r="L168" s="5" t="s">
        <v>92</v>
      </c>
      <c r="M168" s="6">
        <f t="shared" si="58"/>
        <v>1.8465825524755189E-2</v>
      </c>
      <c r="N168" s="6">
        <f t="shared" si="59"/>
        <v>633.21840279165656</v>
      </c>
      <c r="O168" s="6" t="e">
        <f t="shared" si="60"/>
        <v>#VALUE!</v>
      </c>
      <c r="P168">
        <f t="shared" si="61"/>
        <v>0.29545320839608302</v>
      </c>
      <c r="Q168">
        <f t="shared" si="62"/>
        <v>27861.609722832887</v>
      </c>
      <c r="R168">
        <f t="shared" si="63"/>
        <v>0.51384129725869621</v>
      </c>
      <c r="S168">
        <f t="shared" si="64"/>
        <v>17620.320580975382</v>
      </c>
      <c r="T168">
        <f t="shared" si="65"/>
        <v>17620.320580975385</v>
      </c>
      <c r="V168" s="4">
        <f t="shared" si="66"/>
        <v>0.99620356445114278</v>
      </c>
      <c r="W168">
        <v>313.14999999999998</v>
      </c>
      <c r="X168">
        <f t="shared" si="67"/>
        <v>1.9073334166666699E-2</v>
      </c>
      <c r="Y168">
        <v>2E-3</v>
      </c>
      <c r="Z168">
        <f t="shared" si="68"/>
        <v>7.2765497523200454E-2</v>
      </c>
      <c r="AB168">
        <f t="shared" si="69"/>
        <v>3.5664087607350911E-6</v>
      </c>
      <c r="AC168">
        <f t="shared" si="70"/>
        <v>2.7758312612522066E-10</v>
      </c>
      <c r="AD168">
        <v>0</v>
      </c>
      <c r="AE168" s="11">
        <f t="shared" si="71"/>
        <v>7.4621734771798469E-11</v>
      </c>
      <c r="AF168" s="11">
        <f t="shared" si="72"/>
        <v>3.5220486089701913E-10</v>
      </c>
      <c r="AG168" s="15">
        <f t="shared" si="73"/>
        <v>1.097002469958351E-3</v>
      </c>
      <c r="AI168">
        <f t="shared" si="74"/>
        <v>2.3610024477492084E-2</v>
      </c>
      <c r="AJ168">
        <f t="shared" si="75"/>
        <v>1.8376313098233882E-6</v>
      </c>
      <c r="AK168">
        <v>0</v>
      </c>
      <c r="AL168" s="11">
        <f t="shared" si="76"/>
        <v>1.0239954887104829E-5</v>
      </c>
      <c r="AM168" s="11">
        <f t="shared" si="77"/>
        <v>1.2077586196928217E-5</v>
      </c>
      <c r="AN168" s="15">
        <f t="shared" si="78"/>
        <v>2.2739189884214046E-2</v>
      </c>
      <c r="AO168" s="15"/>
      <c r="AP168" t="e">
        <f t="shared" si="79"/>
        <v>#VALUE!</v>
      </c>
      <c r="AQ168" t="e">
        <f t="shared" si="80"/>
        <v>#VALUE!</v>
      </c>
      <c r="AR168">
        <v>0</v>
      </c>
      <c r="AS168" s="11" t="e">
        <f t="shared" si="81"/>
        <v>#VALUE!</v>
      </c>
      <c r="AT168" s="11" t="e">
        <f t="shared" si="82"/>
        <v>#VALUE!</v>
      </c>
      <c r="AU168" s="15">
        <f t="shared" si="83"/>
        <v>1.5759424160826513E-2</v>
      </c>
      <c r="AW168">
        <f t="shared" si="84"/>
        <v>78.812974192989046</v>
      </c>
      <c r="AX168">
        <f t="shared" si="85"/>
        <v>15.21521999396508</v>
      </c>
      <c r="AY168" t="e">
        <f t="shared" si="86"/>
        <v>#VALUE!</v>
      </c>
    </row>
    <row r="169" spans="1:51" x14ac:dyDescent="0.3">
      <c r="A169" s="17">
        <v>44053</v>
      </c>
      <c r="B169">
        <v>6.2</v>
      </c>
      <c r="C169" t="s">
        <v>91</v>
      </c>
      <c r="D169" s="37">
        <v>2</v>
      </c>
      <c r="E169" s="2">
        <v>44054.630162037036</v>
      </c>
      <c r="F169" t="s">
        <v>377</v>
      </c>
      <c r="H169" s="43">
        <v>22.1</v>
      </c>
      <c r="I169" s="43">
        <v>30.12</v>
      </c>
      <c r="J169" s="43">
        <v>379.49</v>
      </c>
      <c r="K169" s="43">
        <v>23470</v>
      </c>
      <c r="L169" s="5" t="s">
        <v>92</v>
      </c>
      <c r="M169" s="6">
        <f t="shared" si="58"/>
        <v>1.9574290861422754</v>
      </c>
      <c r="N169" s="6">
        <f t="shared" si="59"/>
        <v>627.07324529620996</v>
      </c>
      <c r="O169" s="6" t="e">
        <f t="shared" si="60"/>
        <v>#VALUE!</v>
      </c>
      <c r="P169">
        <f t="shared" si="61"/>
        <v>31.318865378276406</v>
      </c>
      <c r="Q169">
        <f t="shared" si="62"/>
        <v>27591.222793033237</v>
      </c>
      <c r="R169">
        <f t="shared" si="63"/>
        <v>54.468612820307968</v>
      </c>
      <c r="S169">
        <f t="shared" si="64"/>
        <v>17449.321689261273</v>
      </c>
      <c r="T169">
        <f t="shared" si="65"/>
        <v>17449.321689261273</v>
      </c>
      <c r="V169" s="4">
        <f t="shared" si="66"/>
        <v>0.99620356445114278</v>
      </c>
      <c r="W169">
        <v>313.14999999999998</v>
      </c>
      <c r="X169">
        <f t="shared" si="67"/>
        <v>1.9073334166666699E-2</v>
      </c>
      <c r="Y169">
        <v>2E-3</v>
      </c>
      <c r="Z169">
        <f t="shared" si="68"/>
        <v>7.2765497523200454E-2</v>
      </c>
      <c r="AB169">
        <f t="shared" si="69"/>
        <v>3.780492906735642E-4</v>
      </c>
      <c r="AC169">
        <f t="shared" si="70"/>
        <v>2.9424586741134077E-8</v>
      </c>
      <c r="AD169">
        <v>0</v>
      </c>
      <c r="AE169" s="11">
        <f t="shared" si="71"/>
        <v>7.9101123264105589E-9</v>
      </c>
      <c r="AF169" s="11">
        <f t="shared" si="72"/>
        <v>3.7334699067544634E-8</v>
      </c>
      <c r="AG169" s="15">
        <f t="shared" si="73"/>
        <v>1.097002469958351E-3</v>
      </c>
      <c r="AI169">
        <f t="shared" si="74"/>
        <v>2.3380897657668324E-2</v>
      </c>
      <c r="AJ169">
        <f t="shared" si="75"/>
        <v>1.819797757027634E-6</v>
      </c>
      <c r="AK169">
        <v>0</v>
      </c>
      <c r="AL169" s="11">
        <f t="shared" si="76"/>
        <v>1.0140579797483136E-5</v>
      </c>
      <c r="AM169" s="11">
        <f t="shared" si="77"/>
        <v>1.196037755451077E-5</v>
      </c>
      <c r="AN169" s="15">
        <f t="shared" si="78"/>
        <v>2.2739189884214046E-2</v>
      </c>
      <c r="AO169" s="15"/>
      <c r="AP169" t="e">
        <f t="shared" si="79"/>
        <v>#VALUE!</v>
      </c>
      <c r="AQ169" t="e">
        <f t="shared" si="80"/>
        <v>#VALUE!</v>
      </c>
      <c r="AR169">
        <v>0</v>
      </c>
      <c r="AS169" s="11" t="e">
        <f t="shared" si="81"/>
        <v>#VALUE!</v>
      </c>
      <c r="AT169" s="11" t="e">
        <f t="shared" si="82"/>
        <v>#VALUE!</v>
      </c>
      <c r="AU169" s="15">
        <f t="shared" si="83"/>
        <v>1.5759424160826513E-2</v>
      </c>
      <c r="AW169">
        <f t="shared" si="84"/>
        <v>78.812974192989046</v>
      </c>
      <c r="AX169">
        <f t="shared" si="85"/>
        <v>15.215219993965077</v>
      </c>
      <c r="AY169" t="e">
        <f t="shared" si="86"/>
        <v>#VALUE!</v>
      </c>
    </row>
    <row r="170" spans="1:51" x14ac:dyDescent="0.3">
      <c r="A170" s="17">
        <v>44053</v>
      </c>
      <c r="B170">
        <v>8</v>
      </c>
      <c r="C170" t="s">
        <v>91</v>
      </c>
      <c r="D170" s="37">
        <v>1</v>
      </c>
      <c r="E170" s="2">
        <v>44054.736446759256</v>
      </c>
      <c r="F170" t="s">
        <v>384</v>
      </c>
      <c r="H170" s="43">
        <v>22.1</v>
      </c>
      <c r="I170" s="43">
        <v>30.12</v>
      </c>
      <c r="J170" s="43">
        <v>0.69</v>
      </c>
      <c r="K170" s="43">
        <v>27505</v>
      </c>
      <c r="L170" s="5" t="s">
        <v>92</v>
      </c>
      <c r="M170" s="6">
        <f t="shared" si="58"/>
        <v>3.5590557575645465E-3</v>
      </c>
      <c r="N170" s="6">
        <f t="shared" si="59"/>
        <v>734.88068222719448</v>
      </c>
      <c r="O170" s="6" t="e">
        <f t="shared" si="60"/>
        <v>#VALUE!</v>
      </c>
      <c r="P170">
        <f t="shared" si="61"/>
        <v>5.6944892121032743E-2</v>
      </c>
      <c r="Q170">
        <f t="shared" si="62"/>
        <v>32334.750017996557</v>
      </c>
      <c r="R170">
        <f t="shared" si="63"/>
        <v>9.9036451147625784E-2</v>
      </c>
      <c r="S170">
        <f t="shared" si="64"/>
        <v>20449.237028680502</v>
      </c>
      <c r="T170">
        <f t="shared" si="65"/>
        <v>20449.237028680498</v>
      </c>
      <c r="V170" s="4">
        <f t="shared" si="66"/>
        <v>0.99620356445114278</v>
      </c>
      <c r="W170">
        <v>313.14999999999998</v>
      </c>
      <c r="X170">
        <f t="shared" si="67"/>
        <v>1.9073334166666699E-2</v>
      </c>
      <c r="Y170">
        <v>2E-3</v>
      </c>
      <c r="Z170">
        <f t="shared" si="68"/>
        <v>7.2765497523200454E-2</v>
      </c>
      <c r="AB170">
        <f t="shared" si="69"/>
        <v>6.8738045947128853E-7</v>
      </c>
      <c r="AC170">
        <f t="shared" si="70"/>
        <v>5.3500658387263197E-11</v>
      </c>
      <c r="AD170">
        <v>0</v>
      </c>
      <c r="AE170" s="11">
        <f t="shared" si="71"/>
        <v>1.4382401394564507E-11</v>
      </c>
      <c r="AF170" s="11">
        <f t="shared" si="72"/>
        <v>6.7883059781827699E-11</v>
      </c>
      <c r="AG170" s="15">
        <f t="shared" si="73"/>
        <v>1.097002469958351E-3</v>
      </c>
      <c r="AI170">
        <f t="shared" si="74"/>
        <v>2.7400579040228683E-2</v>
      </c>
      <c r="AJ170">
        <f t="shared" si="75"/>
        <v>2.1326603028140208E-6</v>
      </c>
      <c r="AK170">
        <v>0</v>
      </c>
      <c r="AL170" s="11">
        <f t="shared" si="76"/>
        <v>1.1883964521933262E-5</v>
      </c>
      <c r="AM170" s="11">
        <f t="shared" si="77"/>
        <v>1.4016624824747283E-5</v>
      </c>
      <c r="AN170" s="15">
        <f t="shared" si="78"/>
        <v>2.2739189884214046E-2</v>
      </c>
      <c r="AO170" s="15"/>
      <c r="AP170" t="e">
        <f t="shared" si="79"/>
        <v>#VALUE!</v>
      </c>
      <c r="AQ170" t="e">
        <f t="shared" si="80"/>
        <v>#VALUE!</v>
      </c>
      <c r="AR170">
        <v>0</v>
      </c>
      <c r="AS170" s="11" t="e">
        <f t="shared" si="81"/>
        <v>#VALUE!</v>
      </c>
      <c r="AT170" s="11" t="e">
        <f t="shared" si="82"/>
        <v>#VALUE!</v>
      </c>
      <c r="AU170" s="15">
        <f t="shared" si="83"/>
        <v>1.5759424160826513E-2</v>
      </c>
      <c r="AW170">
        <f t="shared" si="84"/>
        <v>78.812974192989046</v>
      </c>
      <c r="AX170">
        <f t="shared" si="85"/>
        <v>15.215219993965075</v>
      </c>
      <c r="AY170" t="e">
        <f t="shared" si="86"/>
        <v>#VALUE!</v>
      </c>
    </row>
    <row r="171" spans="1:51" x14ac:dyDescent="0.3">
      <c r="A171" s="17">
        <v>44053</v>
      </c>
      <c r="B171">
        <v>8</v>
      </c>
      <c r="C171" t="s">
        <v>91</v>
      </c>
      <c r="D171" s="37">
        <v>2</v>
      </c>
      <c r="E171" s="2">
        <v>44054.651435185187</v>
      </c>
      <c r="F171" t="s">
        <v>379</v>
      </c>
      <c r="H171" s="43">
        <v>22.1</v>
      </c>
      <c r="I171" s="43">
        <v>30.12</v>
      </c>
      <c r="J171" s="43">
        <v>2.2599999999999998</v>
      </c>
      <c r="K171" s="43">
        <v>27474</v>
      </c>
      <c r="L171" s="5" t="s">
        <v>92</v>
      </c>
      <c r="M171" s="6">
        <f t="shared" si="58"/>
        <v>1.165719711897953E-2</v>
      </c>
      <c r="N171" s="6">
        <f t="shared" si="59"/>
        <v>734.05242186911255</v>
      </c>
      <c r="O171" s="6" t="e">
        <f t="shared" si="60"/>
        <v>#VALUE!</v>
      </c>
      <c r="P171">
        <f t="shared" si="61"/>
        <v>0.18651515390367249</v>
      </c>
      <c r="Q171">
        <f t="shared" si="62"/>
        <v>32298.306562240952</v>
      </c>
      <c r="R171">
        <f t="shared" si="63"/>
        <v>0.32438026028062938</v>
      </c>
      <c r="S171">
        <f t="shared" si="64"/>
        <v>20426.189351971203</v>
      </c>
      <c r="T171">
        <f t="shared" si="65"/>
        <v>20426.189351971207</v>
      </c>
      <c r="V171" s="4">
        <f t="shared" si="66"/>
        <v>0.99620356445114278</v>
      </c>
      <c r="W171">
        <v>313.14999999999998</v>
      </c>
      <c r="X171">
        <f t="shared" si="67"/>
        <v>1.9073334166666699E-2</v>
      </c>
      <c r="Y171">
        <v>2E-3</v>
      </c>
      <c r="Z171">
        <f t="shared" si="68"/>
        <v>7.2765497523200454E-2</v>
      </c>
      <c r="AB171">
        <f t="shared" si="69"/>
        <v>2.2514200556595826E-6</v>
      </c>
      <c r="AC171">
        <f t="shared" si="70"/>
        <v>1.752340405148041E-10</v>
      </c>
      <c r="AD171">
        <v>0</v>
      </c>
      <c r="AE171" s="11">
        <f t="shared" si="71"/>
        <v>4.7107575582196788E-11</v>
      </c>
      <c r="AF171" s="11">
        <f t="shared" si="72"/>
        <v>2.2234161609700089E-10</v>
      </c>
      <c r="AG171" s="15">
        <f t="shared" si="73"/>
        <v>1.097002469958351E-3</v>
      </c>
      <c r="AI171">
        <f t="shared" si="74"/>
        <v>2.7369696729730695E-2</v>
      </c>
      <c r="AJ171">
        <f t="shared" si="75"/>
        <v>2.1302566500458972E-6</v>
      </c>
      <c r="AK171">
        <v>0</v>
      </c>
      <c r="AL171" s="11">
        <f t="shared" si="76"/>
        <v>1.1870570488114685E-5</v>
      </c>
      <c r="AM171" s="11">
        <f t="shared" si="77"/>
        <v>1.4000827138160581E-5</v>
      </c>
      <c r="AN171" s="15">
        <f t="shared" si="78"/>
        <v>2.2739189884214046E-2</v>
      </c>
      <c r="AO171" s="15"/>
      <c r="AP171" t="e">
        <f t="shared" si="79"/>
        <v>#VALUE!</v>
      </c>
      <c r="AQ171" t="e">
        <f t="shared" si="80"/>
        <v>#VALUE!</v>
      </c>
      <c r="AR171">
        <v>0</v>
      </c>
      <c r="AS171" s="11" t="e">
        <f t="shared" si="81"/>
        <v>#VALUE!</v>
      </c>
      <c r="AT171" s="11" t="e">
        <f t="shared" si="82"/>
        <v>#VALUE!</v>
      </c>
      <c r="AU171" s="15">
        <f t="shared" si="83"/>
        <v>1.5759424160826513E-2</v>
      </c>
      <c r="AW171">
        <f t="shared" si="84"/>
        <v>78.812974192989046</v>
      </c>
      <c r="AX171">
        <f t="shared" si="85"/>
        <v>15.21521999396507</v>
      </c>
      <c r="AY171" t="e">
        <f t="shared" si="86"/>
        <v>#VALUE!</v>
      </c>
    </row>
    <row r="172" spans="1:51" x14ac:dyDescent="0.3">
      <c r="A172" s="17">
        <v>44053</v>
      </c>
      <c r="B172">
        <v>9</v>
      </c>
      <c r="C172" t="s">
        <v>91</v>
      </c>
      <c r="D172" s="37">
        <v>1</v>
      </c>
      <c r="E172" s="2">
        <v>44054.545162037037</v>
      </c>
      <c r="F172">
        <v>88</v>
      </c>
      <c r="H172" s="43">
        <v>22.1</v>
      </c>
      <c r="I172" s="43">
        <v>30.12</v>
      </c>
      <c r="J172" s="43">
        <v>0.23</v>
      </c>
      <c r="K172" s="43">
        <v>27677</v>
      </c>
      <c r="L172" s="5" t="s">
        <v>92</v>
      </c>
      <c r="M172" s="6">
        <f t="shared" si="58"/>
        <v>1.1863519191881824E-3</v>
      </c>
      <c r="N172" s="6">
        <f t="shared" si="59"/>
        <v>739.47619131074589</v>
      </c>
      <c r="O172" s="6" t="e">
        <f t="shared" si="60"/>
        <v>#VALUE!</v>
      </c>
      <c r="P172">
        <f t="shared" si="61"/>
        <v>1.8981630707010918E-2</v>
      </c>
      <c r="Q172">
        <f t="shared" si="62"/>
        <v>32536.952417672819</v>
      </c>
      <c r="R172">
        <f t="shared" si="63"/>
        <v>3.3012150382541926E-2</v>
      </c>
      <c r="S172">
        <f t="shared" si="64"/>
        <v>20577.114460744968</v>
      </c>
      <c r="T172">
        <f t="shared" si="65"/>
        <v>20577.114460744964</v>
      </c>
      <c r="V172" s="4">
        <f t="shared" si="66"/>
        <v>0.99620356445114278</v>
      </c>
      <c r="W172">
        <v>313.14999999999998</v>
      </c>
      <c r="X172">
        <f t="shared" si="67"/>
        <v>1.9073334166666699E-2</v>
      </c>
      <c r="Y172">
        <v>2E-3</v>
      </c>
      <c r="Z172">
        <f t="shared" si="68"/>
        <v>7.2765497523200454E-2</v>
      </c>
      <c r="AB172">
        <f t="shared" si="69"/>
        <v>2.2912681982376285E-7</v>
      </c>
      <c r="AC172">
        <f t="shared" si="70"/>
        <v>1.7833552795754399E-11</v>
      </c>
      <c r="AD172">
        <v>0</v>
      </c>
      <c r="AE172" s="11">
        <f t="shared" si="71"/>
        <v>4.7941337981881696E-12</v>
      </c>
      <c r="AF172" s="11">
        <f t="shared" si="72"/>
        <v>2.2627686593942569E-11</v>
      </c>
      <c r="AG172" s="15">
        <f t="shared" si="73"/>
        <v>1.097002469958351E-3</v>
      </c>
      <c r="AI172">
        <f t="shared" si="74"/>
        <v>2.757192605331428E-2</v>
      </c>
      <c r="AJ172">
        <f t="shared" si="75"/>
        <v>2.1459966988178022E-6</v>
      </c>
      <c r="AK172">
        <v>0</v>
      </c>
      <c r="AL172" s="11">
        <f t="shared" si="76"/>
        <v>1.1958279806346007E-5</v>
      </c>
      <c r="AM172" s="11">
        <f t="shared" si="77"/>
        <v>1.410427650516381E-5</v>
      </c>
      <c r="AN172" s="15">
        <f t="shared" si="78"/>
        <v>2.2739189884214046E-2</v>
      </c>
      <c r="AO172" s="15"/>
      <c r="AP172" t="e">
        <f t="shared" si="79"/>
        <v>#VALUE!</v>
      </c>
      <c r="AQ172" t="e">
        <f t="shared" si="80"/>
        <v>#VALUE!</v>
      </c>
      <c r="AR172">
        <v>0</v>
      </c>
      <c r="AS172" s="11" t="e">
        <f t="shared" si="81"/>
        <v>#VALUE!</v>
      </c>
      <c r="AT172" s="11" t="e">
        <f t="shared" si="82"/>
        <v>#VALUE!</v>
      </c>
      <c r="AU172" s="15">
        <f t="shared" si="83"/>
        <v>1.5759424160826513E-2</v>
      </c>
      <c r="AW172">
        <f t="shared" si="84"/>
        <v>78.812974192989046</v>
      </c>
      <c r="AX172">
        <f t="shared" si="85"/>
        <v>15.215219993965075</v>
      </c>
      <c r="AY172" t="e">
        <f t="shared" si="86"/>
        <v>#VALUE!</v>
      </c>
    </row>
    <row r="173" spans="1:51" x14ac:dyDescent="0.3">
      <c r="A173" s="17">
        <v>44053</v>
      </c>
      <c r="B173">
        <v>9</v>
      </c>
      <c r="C173" t="s">
        <v>91</v>
      </c>
      <c r="D173" s="37">
        <v>2</v>
      </c>
      <c r="E173" s="2">
        <v>44054.693958333337</v>
      </c>
      <c r="F173">
        <v>167</v>
      </c>
      <c r="H173" s="43">
        <v>22.1</v>
      </c>
      <c r="I173" s="43">
        <v>30.12</v>
      </c>
      <c r="J173" s="43">
        <v>1.02</v>
      </c>
      <c r="K173" s="43">
        <v>26580</v>
      </c>
      <c r="L173" s="5" t="s">
        <v>92</v>
      </c>
      <c r="M173" s="6">
        <f t="shared" si="58"/>
        <v>5.2612128590084611E-3</v>
      </c>
      <c r="N173" s="6">
        <f t="shared" si="59"/>
        <v>710.16646186507296</v>
      </c>
      <c r="O173" s="6" t="e">
        <f t="shared" si="60"/>
        <v>#VALUE!</v>
      </c>
      <c r="P173">
        <f t="shared" si="61"/>
        <v>8.4179405744135377E-2</v>
      </c>
      <c r="Q173">
        <f t="shared" si="62"/>
        <v>31247.32432206321</v>
      </c>
      <c r="R173">
        <f t="shared" si="63"/>
        <v>0.14640171039214248</v>
      </c>
      <c r="S173">
        <f t="shared" si="64"/>
        <v>19761.524094612894</v>
      </c>
      <c r="T173">
        <f t="shared" si="65"/>
        <v>19761.524094612898</v>
      </c>
      <c r="V173" s="4">
        <f t="shared" si="66"/>
        <v>0.99620356445114278</v>
      </c>
      <c r="W173">
        <v>313.14999999999998</v>
      </c>
      <c r="X173">
        <f t="shared" si="67"/>
        <v>1.9073334166666699E-2</v>
      </c>
      <c r="Y173">
        <v>2E-3</v>
      </c>
      <c r="Z173">
        <f t="shared" si="68"/>
        <v>7.2765497523200454E-2</v>
      </c>
      <c r="AB173">
        <f t="shared" si="69"/>
        <v>1.0161276357401656E-6</v>
      </c>
      <c r="AC173">
        <f t="shared" si="70"/>
        <v>7.9087929789867343E-11</v>
      </c>
      <c r="AD173">
        <v>0</v>
      </c>
      <c r="AE173" s="11">
        <f t="shared" si="71"/>
        <v>2.1260941191964926E-11</v>
      </c>
      <c r="AF173" s="11">
        <f t="shared" si="72"/>
        <v>1.0034887098183227E-10</v>
      </c>
      <c r="AG173" s="15">
        <f t="shared" si="73"/>
        <v>1.097002469958351E-3</v>
      </c>
      <c r="AI173">
        <f t="shared" si="74"/>
        <v>2.6479090743111375E-2</v>
      </c>
      <c r="AJ173">
        <f t="shared" si="75"/>
        <v>2.0609384057006605E-6</v>
      </c>
      <c r="AK173">
        <v>0</v>
      </c>
      <c r="AL173" s="11">
        <f t="shared" si="76"/>
        <v>1.1484303835411238E-5</v>
      </c>
      <c r="AM173" s="11">
        <f t="shared" si="77"/>
        <v>1.3545242241111898E-5</v>
      </c>
      <c r="AN173" s="15">
        <f t="shared" si="78"/>
        <v>2.2739189884214046E-2</v>
      </c>
      <c r="AO173" s="15"/>
      <c r="AP173" t="e">
        <f t="shared" si="79"/>
        <v>#VALUE!</v>
      </c>
      <c r="AQ173" t="e">
        <f t="shared" si="80"/>
        <v>#VALUE!</v>
      </c>
      <c r="AR173">
        <v>0</v>
      </c>
      <c r="AS173" s="11" t="e">
        <f t="shared" si="81"/>
        <v>#VALUE!</v>
      </c>
      <c r="AT173" s="11" t="e">
        <f t="shared" si="82"/>
        <v>#VALUE!</v>
      </c>
      <c r="AU173" s="15">
        <f t="shared" si="83"/>
        <v>1.5759424160826513E-2</v>
      </c>
      <c r="AW173">
        <f t="shared" si="84"/>
        <v>78.812974192989046</v>
      </c>
      <c r="AX173">
        <f t="shared" si="85"/>
        <v>15.215219993965071</v>
      </c>
      <c r="AY173" t="e">
        <f t="shared" si="86"/>
        <v>#VALUE!</v>
      </c>
    </row>
    <row r="174" spans="1:51" x14ac:dyDescent="0.3">
      <c r="A174" s="17">
        <v>44060</v>
      </c>
      <c r="B174">
        <v>0.1</v>
      </c>
      <c r="C174" t="s">
        <v>91</v>
      </c>
      <c r="D174" s="37">
        <v>1</v>
      </c>
      <c r="E174" s="2">
        <v>44061.540729166663</v>
      </c>
      <c r="F174">
        <v>157</v>
      </c>
      <c r="H174" s="43">
        <v>21.1</v>
      </c>
      <c r="I174" s="43">
        <v>30.08</v>
      </c>
      <c r="J174" s="43">
        <v>49.26</v>
      </c>
      <c r="K174" s="43">
        <v>1397</v>
      </c>
      <c r="L174" s="5" t="s">
        <v>92</v>
      </c>
      <c r="M174" s="6">
        <f t="shared" si="58"/>
        <v>0.25458620979157703</v>
      </c>
      <c r="N174" s="6">
        <f t="shared" si="59"/>
        <v>37.398686975376307</v>
      </c>
      <c r="O174" s="6" t="e">
        <f t="shared" si="60"/>
        <v>#VALUE!</v>
      </c>
      <c r="P174">
        <f t="shared" si="61"/>
        <v>4.0733793566652325</v>
      </c>
      <c r="Q174">
        <f t="shared" si="62"/>
        <v>1645.5422269165574</v>
      </c>
      <c r="R174">
        <f t="shared" si="63"/>
        <v>7.0692461411161167</v>
      </c>
      <c r="S174">
        <f t="shared" si="64"/>
        <v>1038.4715016572572</v>
      </c>
      <c r="T174">
        <f t="shared" si="65"/>
        <v>1038.4715016572572</v>
      </c>
      <c r="V174" s="4">
        <f t="shared" si="66"/>
        <v>0.99816619649209837</v>
      </c>
      <c r="W174">
        <v>313.14999999999998</v>
      </c>
      <c r="X174">
        <f t="shared" si="67"/>
        <v>1.9073334166666699E-2</v>
      </c>
      <c r="Y174">
        <v>2E-3</v>
      </c>
      <c r="Z174">
        <f t="shared" si="68"/>
        <v>7.2765497523200454E-2</v>
      </c>
      <c r="AB174">
        <f t="shared" si="69"/>
        <v>4.9169666839200764E-5</v>
      </c>
      <c r="AC174">
        <f t="shared" si="70"/>
        <v>3.8270065905030324E-9</v>
      </c>
      <c r="AD174">
        <v>0</v>
      </c>
      <c r="AE174" s="11">
        <f t="shared" si="71"/>
        <v>1.0288012630768298E-9</v>
      </c>
      <c r="AF174" s="11">
        <f t="shared" si="72"/>
        <v>4.8558078535798621E-9</v>
      </c>
      <c r="AG174" s="15">
        <f t="shared" si="73"/>
        <v>1.097002469958351E-3</v>
      </c>
      <c r="AI174">
        <f t="shared" si="74"/>
        <v>1.3944381764994615E-3</v>
      </c>
      <c r="AJ174">
        <f t="shared" si="75"/>
        <v>1.0853285032344167E-7</v>
      </c>
      <c r="AK174">
        <v>0</v>
      </c>
      <c r="AL174" s="11">
        <f t="shared" si="76"/>
        <v>6.0478480375247606E-7</v>
      </c>
      <c r="AM174" s="11">
        <f t="shared" si="77"/>
        <v>7.1331765407591776E-7</v>
      </c>
      <c r="AN174" s="15">
        <f t="shared" si="78"/>
        <v>2.2739189884214046E-2</v>
      </c>
      <c r="AO174" s="15"/>
      <c r="AP174" t="e">
        <f t="shared" si="79"/>
        <v>#VALUE!</v>
      </c>
      <c r="AQ174" t="e">
        <f t="shared" si="80"/>
        <v>#VALUE!</v>
      </c>
      <c r="AR174">
        <v>0</v>
      </c>
      <c r="AS174" s="11" t="e">
        <f t="shared" si="81"/>
        <v>#VALUE!</v>
      </c>
      <c r="AT174" s="11" t="e">
        <f t="shared" si="82"/>
        <v>#VALUE!</v>
      </c>
      <c r="AU174" s="15">
        <f t="shared" si="83"/>
        <v>1.5759424160826513E-2</v>
      </c>
      <c r="AW174">
        <f t="shared" si="84"/>
        <v>78.81297419298906</v>
      </c>
      <c r="AX174">
        <f t="shared" si="85"/>
        <v>15.215219993965079</v>
      </c>
      <c r="AY174" t="e">
        <f t="shared" si="86"/>
        <v>#VALUE!</v>
      </c>
    </row>
    <row r="175" spans="1:51" x14ac:dyDescent="0.3">
      <c r="A175" s="17">
        <v>44060</v>
      </c>
      <c r="B175">
        <v>0.1</v>
      </c>
      <c r="C175" t="s">
        <v>91</v>
      </c>
      <c r="D175" s="37">
        <v>2</v>
      </c>
      <c r="E175" s="2">
        <v>44061.49827546296</v>
      </c>
      <c r="F175">
        <v>62</v>
      </c>
      <c r="H175" s="43">
        <v>21.1</v>
      </c>
      <c r="I175" s="43">
        <v>30.08</v>
      </c>
      <c r="J175" s="43">
        <v>37.58</v>
      </c>
      <c r="K175" s="43">
        <v>1635</v>
      </c>
      <c r="L175" s="5" t="s">
        <v>92</v>
      </c>
      <c r="M175" s="6">
        <f t="shared" si="58"/>
        <v>0.19422147308094728</v>
      </c>
      <c r="N175" s="6">
        <f t="shared" si="59"/>
        <v>43.770116825154069</v>
      </c>
      <c r="O175" s="6" t="e">
        <f t="shared" si="60"/>
        <v>#VALUE!</v>
      </c>
      <c r="P175">
        <f t="shared" si="61"/>
        <v>3.1075435692951565</v>
      </c>
      <c r="Q175">
        <f t="shared" si="62"/>
        <v>1925.885140306779</v>
      </c>
      <c r="R175">
        <f t="shared" si="63"/>
        <v>5.3930627280378314</v>
      </c>
      <c r="S175">
        <f t="shared" si="64"/>
        <v>1215.3907696561307</v>
      </c>
      <c r="T175">
        <f t="shared" si="65"/>
        <v>1215.3907696561309</v>
      </c>
      <c r="V175" s="4">
        <f t="shared" si="66"/>
        <v>0.99816619649209837</v>
      </c>
      <c r="W175">
        <v>313.14999999999998</v>
      </c>
      <c r="X175">
        <f t="shared" si="67"/>
        <v>1.9073334166666699E-2</v>
      </c>
      <c r="Y175">
        <v>2E-3</v>
      </c>
      <c r="Z175">
        <f t="shared" si="68"/>
        <v>7.2765497523200454E-2</v>
      </c>
      <c r="AB175">
        <f t="shared" si="69"/>
        <v>3.7511085664173055E-5</v>
      </c>
      <c r="AC175">
        <f t="shared" si="70"/>
        <v>2.9195880566606564E-9</v>
      </c>
      <c r="AD175">
        <v>0</v>
      </c>
      <c r="AE175" s="11">
        <f t="shared" si="71"/>
        <v>7.8486300175451216E-10</v>
      </c>
      <c r="AF175" s="11">
        <f t="shared" si="72"/>
        <v>3.7044510584151684E-9</v>
      </c>
      <c r="AG175" s="15">
        <f t="shared" si="73"/>
        <v>1.097002469958351E-3</v>
      </c>
      <c r="AI175">
        <f t="shared" si="74"/>
        <v>1.6320017312645807E-3</v>
      </c>
      <c r="AJ175">
        <f t="shared" si="75"/>
        <v>1.2702305674933937E-7</v>
      </c>
      <c r="AK175">
        <v>0</v>
      </c>
      <c r="AL175" s="11">
        <f t="shared" si="76"/>
        <v>7.0781900797086476E-7</v>
      </c>
      <c r="AM175" s="11">
        <f t="shared" si="77"/>
        <v>8.3484206472020411E-7</v>
      </c>
      <c r="AN175" s="15">
        <f t="shared" si="78"/>
        <v>2.2739189884214046E-2</v>
      </c>
      <c r="AO175" s="15"/>
      <c r="AP175" t="e">
        <f t="shared" si="79"/>
        <v>#VALUE!</v>
      </c>
      <c r="AQ175" t="e">
        <f t="shared" si="80"/>
        <v>#VALUE!</v>
      </c>
      <c r="AR175">
        <v>0</v>
      </c>
      <c r="AS175" s="11" t="e">
        <f t="shared" si="81"/>
        <v>#VALUE!</v>
      </c>
      <c r="AT175" s="11" t="e">
        <f t="shared" si="82"/>
        <v>#VALUE!</v>
      </c>
      <c r="AU175" s="15">
        <f t="shared" si="83"/>
        <v>1.5759424160826513E-2</v>
      </c>
      <c r="AW175">
        <f t="shared" si="84"/>
        <v>78.812974192989046</v>
      </c>
      <c r="AX175">
        <f t="shared" si="85"/>
        <v>15.215219993965073</v>
      </c>
      <c r="AY175" t="e">
        <f t="shared" si="86"/>
        <v>#VALUE!</v>
      </c>
    </row>
    <row r="176" spans="1:51" x14ac:dyDescent="0.3">
      <c r="A176" s="52">
        <v>44060</v>
      </c>
      <c r="B176" s="4">
        <v>1.6</v>
      </c>
      <c r="C176" s="4" t="s">
        <v>91</v>
      </c>
      <c r="D176" s="37">
        <v>1</v>
      </c>
      <c r="E176" s="53">
        <v>44061.668067129627</v>
      </c>
      <c r="F176" s="4">
        <v>199</v>
      </c>
      <c r="H176" s="43">
        <v>21.1</v>
      </c>
      <c r="I176" s="43">
        <v>30.08</v>
      </c>
      <c r="J176" s="43">
        <v>50.17</v>
      </c>
      <c r="K176" s="43">
        <v>40796</v>
      </c>
      <c r="L176" s="5" t="s">
        <v>92</v>
      </c>
      <c r="M176" s="6">
        <f t="shared" si="58"/>
        <v>0.25928928431269632</v>
      </c>
      <c r="N176" s="6">
        <f t="shared" si="59"/>
        <v>1092.1380342501443</v>
      </c>
      <c r="O176" s="6" t="e">
        <f t="shared" si="60"/>
        <v>#VALUE!</v>
      </c>
      <c r="P176">
        <f t="shared" si="61"/>
        <v>4.1486285490031412</v>
      </c>
      <c r="Q176">
        <f t="shared" si="62"/>
        <v>48054.073507006353</v>
      </c>
      <c r="R176">
        <f t="shared" si="63"/>
        <v>7.1998391981282079</v>
      </c>
      <c r="S176">
        <f t="shared" si="64"/>
        <v>30326.043938159954</v>
      </c>
      <c r="T176">
        <f t="shared" si="65"/>
        <v>30326.043938159957</v>
      </c>
      <c r="V176" s="4">
        <f t="shared" si="66"/>
        <v>0.99816619649209837</v>
      </c>
      <c r="W176">
        <v>313.14999999999998</v>
      </c>
      <c r="X176">
        <f t="shared" si="67"/>
        <v>1.9073334166666699E-2</v>
      </c>
      <c r="Y176">
        <v>2E-3</v>
      </c>
      <c r="Z176">
        <f t="shared" si="68"/>
        <v>7.2765497523200454E-2</v>
      </c>
      <c r="AB176">
        <f t="shared" si="69"/>
        <v>5.0077998078008575E-5</v>
      </c>
      <c r="AC176">
        <f t="shared" si="70"/>
        <v>3.897704438602053E-9</v>
      </c>
      <c r="AD176">
        <v>0</v>
      </c>
      <c r="AE176" s="11">
        <f t="shared" si="71"/>
        <v>1.047806726929853E-9</v>
      </c>
      <c r="AF176" s="11">
        <f t="shared" si="72"/>
        <v>4.9455111655319064E-9</v>
      </c>
      <c r="AG176" s="15">
        <f t="shared" si="73"/>
        <v>1.097002469958351E-3</v>
      </c>
      <c r="AI176">
        <f t="shared" si="74"/>
        <v>4.0721188152091643E-2</v>
      </c>
      <c r="AJ176">
        <f t="shared" si="75"/>
        <v>3.1694389132391738E-6</v>
      </c>
      <c r="AK176">
        <v>0</v>
      </c>
      <c r="AL176" s="11">
        <f t="shared" si="76"/>
        <v>1.7661274770140308E-5</v>
      </c>
      <c r="AM176" s="11">
        <f t="shared" si="77"/>
        <v>2.0830713683379483E-5</v>
      </c>
      <c r="AN176" s="15">
        <f t="shared" si="78"/>
        <v>2.2739189884214046E-2</v>
      </c>
      <c r="AO176" s="15"/>
      <c r="AP176" t="e">
        <f t="shared" si="79"/>
        <v>#VALUE!</v>
      </c>
      <c r="AQ176" t="e">
        <f t="shared" si="80"/>
        <v>#VALUE!</v>
      </c>
      <c r="AR176">
        <v>0</v>
      </c>
      <c r="AS176" s="11" t="e">
        <f t="shared" si="81"/>
        <v>#VALUE!</v>
      </c>
      <c r="AT176" s="11" t="e">
        <f t="shared" si="82"/>
        <v>#VALUE!</v>
      </c>
      <c r="AU176" s="15">
        <f t="shared" si="83"/>
        <v>1.5759424160826513E-2</v>
      </c>
      <c r="AW176">
        <f t="shared" si="84"/>
        <v>78.81297419298906</v>
      </c>
      <c r="AX176">
        <f t="shared" si="85"/>
        <v>15.21521999396508</v>
      </c>
      <c r="AY176" t="e">
        <f t="shared" si="86"/>
        <v>#VALUE!</v>
      </c>
    </row>
    <row r="177" spans="1:51" x14ac:dyDescent="0.3">
      <c r="A177" s="17">
        <v>44060</v>
      </c>
      <c r="B177">
        <v>1.6</v>
      </c>
      <c r="C177" t="s">
        <v>91</v>
      </c>
      <c r="D177" s="37">
        <v>2</v>
      </c>
      <c r="E177" s="2">
        <v>44061.731759259259</v>
      </c>
      <c r="F177">
        <v>26</v>
      </c>
      <c r="H177" s="43">
        <v>21.1</v>
      </c>
      <c r="I177" s="43">
        <v>30.08</v>
      </c>
      <c r="J177" s="43">
        <v>51.71</v>
      </c>
      <c r="K177" s="43">
        <v>1362</v>
      </c>
      <c r="L177" s="5" t="s">
        <v>92</v>
      </c>
      <c r="M177" s="6">
        <f t="shared" si="58"/>
        <v>0.26724833350228272</v>
      </c>
      <c r="N177" s="6">
        <f t="shared" si="59"/>
        <v>36.461711997467795</v>
      </c>
      <c r="O177" s="6" t="e">
        <f t="shared" si="60"/>
        <v>#VALUE!</v>
      </c>
      <c r="P177">
        <f t="shared" si="61"/>
        <v>4.2759733360365235</v>
      </c>
      <c r="Q177">
        <f t="shared" si="62"/>
        <v>1604.3153278885829</v>
      </c>
      <c r="R177">
        <f t="shared" si="63"/>
        <v>7.4208428330717497</v>
      </c>
      <c r="S177">
        <f t="shared" si="64"/>
        <v>1012.4539622456576</v>
      </c>
      <c r="T177">
        <f t="shared" si="65"/>
        <v>1012.4539622456576</v>
      </c>
      <c r="V177" s="4">
        <f t="shared" si="66"/>
        <v>0.99816619649209837</v>
      </c>
      <c r="W177">
        <v>313.14999999999998</v>
      </c>
      <c r="X177">
        <f t="shared" si="67"/>
        <v>1.9073334166666699E-2</v>
      </c>
      <c r="Y177">
        <v>2E-3</v>
      </c>
      <c r="Z177">
        <f t="shared" si="68"/>
        <v>7.2765497523200454E-2</v>
      </c>
      <c r="AB177">
        <f t="shared" si="69"/>
        <v>5.1615174020606403E-5</v>
      </c>
      <c r="AC177">
        <f t="shared" si="70"/>
        <v>4.0173469507696265E-9</v>
      </c>
      <c r="AD177">
        <v>0</v>
      </c>
      <c r="AE177" s="11">
        <f t="shared" si="71"/>
        <v>1.0799698196041996E-9</v>
      </c>
      <c r="AF177" s="11">
        <f t="shared" si="72"/>
        <v>5.0973167703738259E-9</v>
      </c>
      <c r="AG177" s="15">
        <f t="shared" si="73"/>
        <v>1.097002469958351E-3</v>
      </c>
      <c r="AI177">
        <f t="shared" si="74"/>
        <v>1.3595023596222379E-3</v>
      </c>
      <c r="AJ177">
        <f t="shared" si="75"/>
        <v>1.0581370231963316E-7</v>
      </c>
      <c r="AK177">
        <v>0</v>
      </c>
      <c r="AL177" s="11">
        <f t="shared" si="76"/>
        <v>5.8963271489683046E-7</v>
      </c>
      <c r="AM177" s="11">
        <f t="shared" si="77"/>
        <v>6.9544641721646358E-7</v>
      </c>
      <c r="AN177" s="15">
        <f t="shared" si="78"/>
        <v>2.2739189884214046E-2</v>
      </c>
      <c r="AO177" s="15"/>
      <c r="AP177" t="e">
        <f t="shared" si="79"/>
        <v>#VALUE!</v>
      </c>
      <c r="AQ177" t="e">
        <f t="shared" si="80"/>
        <v>#VALUE!</v>
      </c>
      <c r="AR177">
        <v>0</v>
      </c>
      <c r="AS177" s="11" t="e">
        <f t="shared" si="81"/>
        <v>#VALUE!</v>
      </c>
      <c r="AT177" s="11" t="e">
        <f t="shared" si="82"/>
        <v>#VALUE!</v>
      </c>
      <c r="AU177" s="15">
        <f t="shared" si="83"/>
        <v>1.5759424160826513E-2</v>
      </c>
      <c r="AW177">
        <f t="shared" si="84"/>
        <v>78.81297419298906</v>
      </c>
      <c r="AX177">
        <f t="shared" si="85"/>
        <v>15.215219993965073</v>
      </c>
      <c r="AY177" t="e">
        <f t="shared" si="86"/>
        <v>#VALUE!</v>
      </c>
    </row>
    <row r="178" spans="1:51" x14ac:dyDescent="0.3">
      <c r="A178" s="52">
        <v>44060</v>
      </c>
      <c r="B178" s="4">
        <v>3.8</v>
      </c>
      <c r="C178" s="4" t="s">
        <v>91</v>
      </c>
      <c r="D178" s="4">
        <v>1</v>
      </c>
      <c r="E178" s="53">
        <v>44061.58315972222</v>
      </c>
      <c r="F178" s="4">
        <v>91</v>
      </c>
      <c r="H178" s="43">
        <v>21.1</v>
      </c>
      <c r="I178" s="43">
        <v>30.08</v>
      </c>
      <c r="J178" s="43">
        <v>6737.38</v>
      </c>
      <c r="K178" s="43">
        <v>15047</v>
      </c>
      <c r="L178" s="5" t="s">
        <v>92</v>
      </c>
      <c r="M178" s="6">
        <f t="shared" si="58"/>
        <v>34.820220018789591</v>
      </c>
      <c r="N178" s="6">
        <f t="shared" si="59"/>
        <v>402.81892835969023</v>
      </c>
      <c r="O178" s="6" t="e">
        <f t="shared" si="60"/>
        <v>#VALUE!</v>
      </c>
      <c r="P178">
        <f t="shared" si="61"/>
        <v>557.12352030063346</v>
      </c>
      <c r="Q178">
        <f t="shared" si="62"/>
        <v>17724.032847826369</v>
      </c>
      <c r="R178">
        <f t="shared" si="63"/>
        <v>966.87368181552779</v>
      </c>
      <c r="S178">
        <f t="shared" si="64"/>
        <v>11185.311872180922</v>
      </c>
      <c r="T178">
        <f t="shared" si="65"/>
        <v>11185.311872180922</v>
      </c>
      <c r="V178" s="4">
        <f t="shared" si="66"/>
        <v>0.99816619649209837</v>
      </c>
      <c r="W178">
        <v>313.14999999999998</v>
      </c>
      <c r="X178">
        <f t="shared" si="67"/>
        <v>1.9073334166666699E-2</v>
      </c>
      <c r="Y178">
        <v>2E-3</v>
      </c>
      <c r="Z178">
        <f t="shared" si="68"/>
        <v>7.2765497523200454E-2</v>
      </c>
      <c r="AB178">
        <f t="shared" si="69"/>
        <v>6.7250249689219336E-3</v>
      </c>
      <c r="AC178">
        <f t="shared" si="70"/>
        <v>5.2342666793997809E-7</v>
      </c>
      <c r="AD178">
        <v>0</v>
      </c>
      <c r="AE178" s="11">
        <f t="shared" si="71"/>
        <v>1.4071102423525319E-7</v>
      </c>
      <c r="AF178" s="11">
        <f t="shared" si="72"/>
        <v>6.6413769217523127E-7</v>
      </c>
      <c r="AG178" s="15">
        <f t="shared" si="73"/>
        <v>1.097002469958351E-3</v>
      </c>
      <c r="AI178">
        <f t="shared" si="74"/>
        <v>1.5019406758616604E-2</v>
      </c>
      <c r="AJ178">
        <f t="shared" si="75"/>
        <v>1.1690005718087521E-6</v>
      </c>
      <c r="AK178">
        <v>0</v>
      </c>
      <c r="AL178" s="11">
        <f t="shared" si="76"/>
        <v>6.5140994574541927E-6</v>
      </c>
      <c r="AM178" s="11">
        <f t="shared" si="77"/>
        <v>7.6831000292629446E-6</v>
      </c>
      <c r="AN178" s="15">
        <f t="shared" si="78"/>
        <v>2.2739189884214046E-2</v>
      </c>
      <c r="AO178" s="15"/>
      <c r="AP178" t="e">
        <f t="shared" si="79"/>
        <v>#VALUE!</v>
      </c>
      <c r="AQ178" t="e">
        <f t="shared" si="80"/>
        <v>#VALUE!</v>
      </c>
      <c r="AR178">
        <v>0</v>
      </c>
      <c r="AS178" s="11" t="e">
        <f t="shared" si="81"/>
        <v>#VALUE!</v>
      </c>
      <c r="AT178" s="11" t="e">
        <f t="shared" si="82"/>
        <v>#VALUE!</v>
      </c>
      <c r="AU178" s="15">
        <f t="shared" si="83"/>
        <v>1.5759424160826513E-2</v>
      </c>
      <c r="AW178">
        <f t="shared" si="84"/>
        <v>78.812974192989046</v>
      </c>
      <c r="AX178">
        <f t="shared" si="85"/>
        <v>15.215219993965073</v>
      </c>
      <c r="AY178" t="e">
        <f t="shared" si="86"/>
        <v>#VALUE!</v>
      </c>
    </row>
    <row r="179" spans="1:51" x14ac:dyDescent="0.3">
      <c r="A179" s="17">
        <v>44060</v>
      </c>
      <c r="B179">
        <v>3.8</v>
      </c>
      <c r="C179" t="s">
        <v>91</v>
      </c>
      <c r="D179" s="37">
        <v>2</v>
      </c>
      <c r="E179" s="2">
        <v>44061.477060185185</v>
      </c>
      <c r="F179">
        <v>190</v>
      </c>
      <c r="H179" s="43">
        <v>21.1</v>
      </c>
      <c r="I179" s="43">
        <v>30.08</v>
      </c>
      <c r="J179" s="43">
        <v>6088.56</v>
      </c>
      <c r="K179" s="43">
        <v>15531</v>
      </c>
      <c r="L179" s="5" t="s">
        <v>92</v>
      </c>
      <c r="M179" s="6">
        <f t="shared" si="58"/>
        <v>31.466979567369151</v>
      </c>
      <c r="N179" s="6">
        <f t="shared" si="59"/>
        <v>415.775953768482</v>
      </c>
      <c r="O179" s="6" t="e">
        <f t="shared" si="60"/>
        <v>#VALUE!</v>
      </c>
      <c r="P179">
        <f t="shared" si="61"/>
        <v>503.47167307790642</v>
      </c>
      <c r="Q179">
        <f t="shared" si="62"/>
        <v>18294.141965813207</v>
      </c>
      <c r="R179">
        <f t="shared" si="63"/>
        <v>873.76226725444451</v>
      </c>
      <c r="S179">
        <f t="shared" si="64"/>
        <v>11545.097274329892</v>
      </c>
      <c r="T179">
        <f t="shared" si="65"/>
        <v>11545.097274329893</v>
      </c>
      <c r="V179" s="4">
        <f t="shared" si="66"/>
        <v>0.99816619649209837</v>
      </c>
      <c r="W179">
        <v>313.14999999999998</v>
      </c>
      <c r="X179">
        <f t="shared" si="67"/>
        <v>1.9073334166666699E-2</v>
      </c>
      <c r="Y179">
        <v>2E-3</v>
      </c>
      <c r="Z179">
        <f t="shared" si="68"/>
        <v>7.2765497523200454E-2</v>
      </c>
      <c r="AB179">
        <f t="shared" si="69"/>
        <v>6.077394777313931E-3</v>
      </c>
      <c r="AC179">
        <f t="shared" si="70"/>
        <v>4.7301987914480602E-7</v>
      </c>
      <c r="AD179">
        <v>0</v>
      </c>
      <c r="AE179" s="11">
        <f t="shared" si="71"/>
        <v>1.271603373592989E-7</v>
      </c>
      <c r="AF179" s="11">
        <f t="shared" si="72"/>
        <v>6.0018021650410489E-7</v>
      </c>
      <c r="AG179" s="15">
        <f t="shared" si="73"/>
        <v>1.097002469958351E-3</v>
      </c>
      <c r="AI179">
        <f t="shared" si="74"/>
        <v>1.550251919771878E-2</v>
      </c>
      <c r="AJ179">
        <f t="shared" si="75"/>
        <v>1.2066025042042751E-6</v>
      </c>
      <c r="AK179">
        <v>0</v>
      </c>
      <c r="AL179" s="11">
        <f t="shared" si="76"/>
        <v>6.7236312004865459E-6</v>
      </c>
      <c r="AM179" s="11">
        <f t="shared" si="77"/>
        <v>7.9302337046908216E-6</v>
      </c>
      <c r="AN179" s="15">
        <f t="shared" si="78"/>
        <v>2.2739189884214046E-2</v>
      </c>
      <c r="AO179" s="15"/>
      <c r="AP179" t="e">
        <f t="shared" si="79"/>
        <v>#VALUE!</v>
      </c>
      <c r="AQ179" t="e">
        <f t="shared" si="80"/>
        <v>#VALUE!</v>
      </c>
      <c r="AR179">
        <v>0</v>
      </c>
      <c r="AS179" s="11" t="e">
        <f t="shared" si="81"/>
        <v>#VALUE!</v>
      </c>
      <c r="AT179" s="11" t="e">
        <f t="shared" si="82"/>
        <v>#VALUE!</v>
      </c>
      <c r="AU179" s="15">
        <f t="shared" si="83"/>
        <v>1.5759424160826513E-2</v>
      </c>
      <c r="AW179">
        <f t="shared" si="84"/>
        <v>78.812974192989046</v>
      </c>
      <c r="AX179">
        <f t="shared" si="85"/>
        <v>15.215219993965082</v>
      </c>
      <c r="AY179" t="e">
        <f t="shared" si="86"/>
        <v>#VALUE!</v>
      </c>
    </row>
    <row r="180" spans="1:51" x14ac:dyDescent="0.3">
      <c r="A180" s="17">
        <v>44060</v>
      </c>
      <c r="B180">
        <v>5</v>
      </c>
      <c r="C180" t="s">
        <v>91</v>
      </c>
      <c r="D180" s="37">
        <v>1</v>
      </c>
      <c r="E180" s="2">
        <v>44061.519513888888</v>
      </c>
      <c r="F180">
        <v>209</v>
      </c>
      <c r="H180" s="43">
        <v>21.1</v>
      </c>
      <c r="I180" s="43">
        <v>30.08</v>
      </c>
      <c r="J180" s="43">
        <v>2756.51</v>
      </c>
      <c r="K180" s="43">
        <v>15963</v>
      </c>
      <c r="L180" s="5" t="s">
        <v>92</v>
      </c>
      <c r="M180" s="6">
        <f t="shared" si="58"/>
        <v>14.2462329101214</v>
      </c>
      <c r="N180" s="6">
        <f t="shared" si="59"/>
        <v>427.34090206723829</v>
      </c>
      <c r="O180" s="6" t="e">
        <f t="shared" si="60"/>
        <v>#VALUE!</v>
      </c>
      <c r="P180">
        <f t="shared" si="61"/>
        <v>227.93972656194239</v>
      </c>
      <c r="Q180">
        <f t="shared" si="62"/>
        <v>18802.999690958484</v>
      </c>
      <c r="R180">
        <f t="shared" si="63"/>
        <v>395.58359075209063</v>
      </c>
      <c r="S180">
        <f t="shared" si="64"/>
        <v>11866.228046495917</v>
      </c>
      <c r="T180">
        <f t="shared" si="65"/>
        <v>11866.228046495917</v>
      </c>
      <c r="V180" s="4">
        <f t="shared" si="66"/>
        <v>0.99816619649209837</v>
      </c>
      <c r="W180">
        <v>313.14999999999998</v>
      </c>
      <c r="X180">
        <f t="shared" si="67"/>
        <v>1.9073334166666699E-2</v>
      </c>
      <c r="Y180">
        <v>2E-3</v>
      </c>
      <c r="Z180">
        <f t="shared" si="68"/>
        <v>7.2765497523200454E-2</v>
      </c>
      <c r="AB180">
        <f t="shared" si="69"/>
        <v>2.7514551022924344E-3</v>
      </c>
      <c r="AC180">
        <f t="shared" si="70"/>
        <v>2.1415310468508962E-7</v>
      </c>
      <c r="AD180">
        <v>0</v>
      </c>
      <c r="AE180" s="11">
        <f t="shared" si="71"/>
        <v>5.7570056225820397E-8</v>
      </c>
      <c r="AF180" s="11">
        <f t="shared" si="72"/>
        <v>2.7172316091091001E-7</v>
      </c>
      <c r="AG180" s="15">
        <f t="shared" si="73"/>
        <v>1.097002469958351E-3</v>
      </c>
      <c r="AI180">
        <f t="shared" si="74"/>
        <v>1.5933726994603367E-2</v>
      </c>
      <c r="AJ180">
        <f t="shared" si="75"/>
        <v>1.2401645595655686E-6</v>
      </c>
      <c r="AK180">
        <v>0</v>
      </c>
      <c r="AL180" s="11">
        <f t="shared" si="76"/>
        <v>6.9106512686476562E-6</v>
      </c>
      <c r="AM180" s="11">
        <f t="shared" si="77"/>
        <v>8.1508158282132246E-6</v>
      </c>
      <c r="AN180" s="15">
        <f t="shared" si="78"/>
        <v>2.2739189884214046E-2</v>
      </c>
      <c r="AO180" s="15"/>
      <c r="AP180" t="e">
        <f t="shared" si="79"/>
        <v>#VALUE!</v>
      </c>
      <c r="AQ180" t="e">
        <f t="shared" si="80"/>
        <v>#VALUE!</v>
      </c>
      <c r="AR180">
        <v>0</v>
      </c>
      <c r="AS180" s="11" t="e">
        <f t="shared" si="81"/>
        <v>#VALUE!</v>
      </c>
      <c r="AT180" s="11" t="e">
        <f t="shared" si="82"/>
        <v>#VALUE!</v>
      </c>
      <c r="AU180" s="15">
        <f t="shared" si="83"/>
        <v>1.5759424160826513E-2</v>
      </c>
      <c r="AW180">
        <f t="shared" si="84"/>
        <v>78.812974192989046</v>
      </c>
      <c r="AX180">
        <f t="shared" si="85"/>
        <v>15.215219993965073</v>
      </c>
      <c r="AY180" t="e">
        <f t="shared" si="86"/>
        <v>#VALUE!</v>
      </c>
    </row>
    <row r="181" spans="1:51" x14ac:dyDescent="0.3">
      <c r="A181" s="17">
        <v>44060</v>
      </c>
      <c r="B181">
        <v>5</v>
      </c>
      <c r="C181" t="s">
        <v>91</v>
      </c>
      <c r="D181" s="37">
        <v>2</v>
      </c>
      <c r="E181" s="2">
        <v>44061.625613425924</v>
      </c>
      <c r="F181">
        <v>21</v>
      </c>
      <c r="H181" s="43">
        <v>21.1</v>
      </c>
      <c r="I181" s="43">
        <v>30.08</v>
      </c>
      <c r="J181" s="43">
        <v>3550.86</v>
      </c>
      <c r="K181" s="43">
        <v>16654</v>
      </c>
      <c r="L181" s="5" t="s">
        <v>92</v>
      </c>
      <c r="M181" s="6">
        <f t="shared" si="58"/>
        <v>18.351603509957762</v>
      </c>
      <c r="N181" s="6">
        <f t="shared" si="59"/>
        <v>445.83946520251743</v>
      </c>
      <c r="O181" s="6" t="e">
        <f t="shared" si="60"/>
        <v>#VALUE!</v>
      </c>
      <c r="P181">
        <f t="shared" si="61"/>
        <v>293.62565615932419</v>
      </c>
      <c r="Q181">
        <f t="shared" si="62"/>
        <v>19616.936468910768</v>
      </c>
      <c r="R181">
        <f t="shared" si="63"/>
        <v>509.57984881533855</v>
      </c>
      <c r="S181">
        <f t="shared" si="64"/>
        <v>12379.888610307769</v>
      </c>
      <c r="T181">
        <f t="shared" si="65"/>
        <v>12379.888610307771</v>
      </c>
      <c r="V181" s="4">
        <f t="shared" si="66"/>
        <v>0.99816619649209837</v>
      </c>
      <c r="W181">
        <v>313.14999999999998</v>
      </c>
      <c r="X181">
        <f t="shared" si="67"/>
        <v>1.9073334166666699E-2</v>
      </c>
      <c r="Y181">
        <v>2E-3</v>
      </c>
      <c r="Z181">
        <f t="shared" si="68"/>
        <v>7.2765497523200454E-2</v>
      </c>
      <c r="AB181">
        <f t="shared" si="69"/>
        <v>3.5443484204759328E-3</v>
      </c>
      <c r="AC181">
        <f t="shared" si="70"/>
        <v>2.7586611088009743E-7</v>
      </c>
      <c r="AD181">
        <v>0</v>
      </c>
      <c r="AE181" s="11">
        <f t="shared" si="71"/>
        <v>7.4160155359500453E-8</v>
      </c>
      <c r="AF181" s="11">
        <f t="shared" si="72"/>
        <v>3.5002626623959791E-7</v>
      </c>
      <c r="AG181" s="15">
        <f t="shared" si="73"/>
        <v>1.097002469958351E-3</v>
      </c>
      <c r="AI181">
        <f t="shared" si="74"/>
        <v>1.6623459836379403E-2</v>
      </c>
      <c r="AJ181">
        <f t="shared" si="75"/>
        <v>1.2938483101550444E-6</v>
      </c>
      <c r="AK181">
        <v>0</v>
      </c>
      <c r="AL181" s="11">
        <f t="shared" si="76"/>
        <v>7.2097967943405394E-6</v>
      </c>
      <c r="AM181" s="11">
        <f t="shared" si="77"/>
        <v>8.5036451044955841E-6</v>
      </c>
      <c r="AN181" s="15">
        <f t="shared" si="78"/>
        <v>2.2739189884214046E-2</v>
      </c>
      <c r="AO181" s="15"/>
      <c r="AP181" t="e">
        <f t="shared" si="79"/>
        <v>#VALUE!</v>
      </c>
      <c r="AQ181" t="e">
        <f t="shared" si="80"/>
        <v>#VALUE!</v>
      </c>
      <c r="AR181">
        <v>0</v>
      </c>
      <c r="AS181" s="11" t="e">
        <f t="shared" si="81"/>
        <v>#VALUE!</v>
      </c>
      <c r="AT181" s="11" t="e">
        <f t="shared" si="82"/>
        <v>#VALUE!</v>
      </c>
      <c r="AU181" s="15">
        <f t="shared" si="83"/>
        <v>1.5759424160826513E-2</v>
      </c>
      <c r="AW181">
        <f t="shared" si="84"/>
        <v>78.81297419298906</v>
      </c>
      <c r="AX181">
        <f t="shared" si="85"/>
        <v>15.215219993965079</v>
      </c>
      <c r="AY181" t="e">
        <f t="shared" si="86"/>
        <v>#VALUE!</v>
      </c>
    </row>
    <row r="182" spans="1:51" x14ac:dyDescent="0.3">
      <c r="A182" s="17">
        <v>44060</v>
      </c>
      <c r="B182">
        <v>6.2</v>
      </c>
      <c r="C182" t="s">
        <v>91</v>
      </c>
      <c r="D182" s="37">
        <v>1</v>
      </c>
      <c r="E182" s="2">
        <v>44061.561932870369</v>
      </c>
      <c r="F182">
        <v>184</v>
      </c>
      <c r="H182" s="43">
        <v>21.1</v>
      </c>
      <c r="I182" s="43">
        <v>30.08</v>
      </c>
      <c r="J182" s="43">
        <v>140.6</v>
      </c>
      <c r="K182" s="43">
        <v>23002</v>
      </c>
      <c r="L182" s="5" t="s">
        <v>92</v>
      </c>
      <c r="M182" s="6">
        <f t="shared" si="58"/>
        <v>0.72665085458172407</v>
      </c>
      <c r="N182" s="6">
        <f t="shared" si="59"/>
        <v>615.77995548146441</v>
      </c>
      <c r="O182" s="6" t="e">
        <f t="shared" si="60"/>
        <v>#VALUE!</v>
      </c>
      <c r="P182">
        <f t="shared" si="61"/>
        <v>11.626413673307585</v>
      </c>
      <c r="Q182">
        <f t="shared" si="62"/>
        <v>27094.318041184433</v>
      </c>
      <c r="R182">
        <f t="shared" si="63"/>
        <v>20.177344852637553</v>
      </c>
      <c r="S182">
        <f t="shared" si="64"/>
        <v>17098.726901302955</v>
      </c>
      <c r="T182">
        <f t="shared" si="65"/>
        <v>17098.726901302958</v>
      </c>
      <c r="V182" s="4">
        <f t="shared" si="66"/>
        <v>0.99816619649209837</v>
      </c>
      <c r="W182">
        <v>313.14999999999998</v>
      </c>
      <c r="X182">
        <f t="shared" si="67"/>
        <v>1.9073334166666699E-2</v>
      </c>
      <c r="Y182">
        <v>2E-3</v>
      </c>
      <c r="Z182">
        <f t="shared" si="68"/>
        <v>7.2765497523200454E-2</v>
      </c>
      <c r="AB182">
        <f t="shared" si="69"/>
        <v>1.4034216722678904E-4</v>
      </c>
      <c r="AC182">
        <f t="shared" si="70"/>
        <v>1.0923205981013527E-8</v>
      </c>
      <c r="AD182">
        <v>0</v>
      </c>
      <c r="AE182" s="11">
        <f t="shared" si="71"/>
        <v>2.9364485909176269E-9</v>
      </c>
      <c r="AF182" s="11">
        <f t="shared" si="72"/>
        <v>1.3859654571931153E-8</v>
      </c>
      <c r="AG182" s="15">
        <f t="shared" si="73"/>
        <v>1.097002469958351E-3</v>
      </c>
      <c r="AI182">
        <f t="shared" si="74"/>
        <v>2.2959818851711247E-2</v>
      </c>
      <c r="AJ182">
        <f t="shared" si="75"/>
        <v>1.7870240681029385E-6</v>
      </c>
      <c r="AK182">
        <v>0</v>
      </c>
      <c r="AL182" s="11">
        <f t="shared" si="76"/>
        <v>9.9579527959301745E-6</v>
      </c>
      <c r="AM182" s="11">
        <f t="shared" si="77"/>
        <v>1.1744976864033113E-5</v>
      </c>
      <c r="AN182" s="15">
        <f t="shared" si="78"/>
        <v>2.2739189884214046E-2</v>
      </c>
      <c r="AO182" s="15"/>
      <c r="AP182" t="e">
        <f t="shared" si="79"/>
        <v>#VALUE!</v>
      </c>
      <c r="AQ182" t="e">
        <f t="shared" si="80"/>
        <v>#VALUE!</v>
      </c>
      <c r="AR182">
        <v>0</v>
      </c>
      <c r="AS182" s="11" t="e">
        <f t="shared" si="81"/>
        <v>#VALUE!</v>
      </c>
      <c r="AT182" s="11" t="e">
        <f t="shared" si="82"/>
        <v>#VALUE!</v>
      </c>
      <c r="AU182" s="15">
        <f t="shared" si="83"/>
        <v>1.5759424160826513E-2</v>
      </c>
      <c r="AW182">
        <f t="shared" si="84"/>
        <v>78.812974192989046</v>
      </c>
      <c r="AX182">
        <f t="shared" si="85"/>
        <v>15.215219993965077</v>
      </c>
      <c r="AY182" t="e">
        <f t="shared" si="86"/>
        <v>#VALUE!</v>
      </c>
    </row>
    <row r="183" spans="1:51" x14ac:dyDescent="0.3">
      <c r="A183" s="52">
        <v>44060</v>
      </c>
      <c r="B183" s="4">
        <v>6.2</v>
      </c>
      <c r="C183" s="4" t="s">
        <v>91</v>
      </c>
      <c r="D183" s="37">
        <v>2</v>
      </c>
      <c r="E183" s="53">
        <v>44061.45585648148</v>
      </c>
      <c r="F183" s="4">
        <v>50</v>
      </c>
      <c r="H183" s="43">
        <v>21.1</v>
      </c>
      <c r="I183" s="43">
        <v>30.08</v>
      </c>
      <c r="J183" s="43">
        <v>24.33</v>
      </c>
      <c r="K183" s="43">
        <v>23810</v>
      </c>
      <c r="L183" s="5" t="s">
        <v>92</v>
      </c>
      <c r="M183" s="6">
        <f t="shared" si="58"/>
        <v>0.12574264076794697</v>
      </c>
      <c r="N183" s="6">
        <f t="shared" si="59"/>
        <v>637.41069211432341</v>
      </c>
      <c r="O183" s="6" t="e">
        <f t="shared" si="60"/>
        <v>#VALUE!</v>
      </c>
      <c r="P183">
        <f t="shared" si="61"/>
        <v>2.0118822522871516</v>
      </c>
      <c r="Q183">
        <f t="shared" si="62"/>
        <v>28046.070453030232</v>
      </c>
      <c r="R183">
        <f t="shared" si="63"/>
        <v>3.4915704144002246</v>
      </c>
      <c r="S183">
        <f t="shared" si="64"/>
        <v>17699.36038257644</v>
      </c>
      <c r="T183">
        <f t="shared" si="65"/>
        <v>17699.360382576444</v>
      </c>
      <c r="V183" s="4">
        <f t="shared" si="66"/>
        <v>0.99816619649209837</v>
      </c>
      <c r="W183">
        <v>313.14999999999998</v>
      </c>
      <c r="X183">
        <f t="shared" si="67"/>
        <v>1.9073334166666699E-2</v>
      </c>
      <c r="Y183">
        <v>2E-3</v>
      </c>
      <c r="Z183">
        <f t="shared" si="68"/>
        <v>7.2765497523200454E-2</v>
      </c>
      <c r="AB183">
        <f t="shared" si="69"/>
        <v>2.4285383560652751E-5</v>
      </c>
      <c r="AC183">
        <f t="shared" si="70"/>
        <v>1.8901963123617287E-9</v>
      </c>
      <c r="AD183">
        <v>0</v>
      </c>
      <c r="AE183" s="11">
        <f t="shared" si="71"/>
        <v>5.0813509400445125E-10</v>
      </c>
      <c r="AF183" s="11">
        <f t="shared" si="72"/>
        <v>2.3983314063661801E-9</v>
      </c>
      <c r="AG183" s="15">
        <f t="shared" si="73"/>
        <v>1.097002469958351E-3</v>
      </c>
      <c r="AI183">
        <f t="shared" si="74"/>
        <v>2.3766337138476864E-2</v>
      </c>
      <c r="AJ183">
        <f t="shared" si="75"/>
        <v>1.8497975420194316E-6</v>
      </c>
      <c r="AK183">
        <v>0</v>
      </c>
      <c r="AL183" s="11">
        <f t="shared" si="76"/>
        <v>1.030774959008336E-5</v>
      </c>
      <c r="AM183" s="11">
        <f t="shared" si="77"/>
        <v>1.2157547132102791E-5</v>
      </c>
      <c r="AN183" s="15">
        <f t="shared" si="78"/>
        <v>2.2739189884214046E-2</v>
      </c>
      <c r="AO183" s="15"/>
      <c r="AP183" t="e">
        <f t="shared" si="79"/>
        <v>#VALUE!</v>
      </c>
      <c r="AQ183" t="e">
        <f t="shared" si="80"/>
        <v>#VALUE!</v>
      </c>
      <c r="AR183">
        <v>0</v>
      </c>
      <c r="AS183" s="11" t="e">
        <f t="shared" si="81"/>
        <v>#VALUE!</v>
      </c>
      <c r="AT183" s="11" t="e">
        <f t="shared" si="82"/>
        <v>#VALUE!</v>
      </c>
      <c r="AU183" s="15">
        <f t="shared" si="83"/>
        <v>1.5759424160826513E-2</v>
      </c>
      <c r="AW183">
        <f t="shared" si="84"/>
        <v>78.812974192989046</v>
      </c>
      <c r="AX183">
        <f t="shared" si="85"/>
        <v>15.215219993965073</v>
      </c>
      <c r="AY183" t="e">
        <f t="shared" si="86"/>
        <v>#VALUE!</v>
      </c>
    </row>
    <row r="184" spans="1:51" x14ac:dyDescent="0.3">
      <c r="A184" s="17">
        <v>44060</v>
      </c>
      <c r="B184">
        <v>8</v>
      </c>
      <c r="C184" t="s">
        <v>91</v>
      </c>
      <c r="D184" s="37">
        <v>1</v>
      </c>
      <c r="E184" s="2">
        <v>44061.689293981479</v>
      </c>
      <c r="F184">
        <v>142</v>
      </c>
      <c r="H184" s="43">
        <v>21.1</v>
      </c>
      <c r="I184" s="43">
        <v>30.08</v>
      </c>
      <c r="J184" s="43">
        <v>4.25</v>
      </c>
      <c r="K184" s="43">
        <v>29936</v>
      </c>
      <c r="L184" s="5" t="s">
        <v>92</v>
      </c>
      <c r="M184" s="6">
        <f t="shared" si="58"/>
        <v>2.196490847775482E-2</v>
      </c>
      <c r="N184" s="6">
        <f t="shared" si="59"/>
        <v>801.40808396196485</v>
      </c>
      <c r="O184" s="6" t="e">
        <f t="shared" si="60"/>
        <v>#VALUE!</v>
      </c>
      <c r="P184">
        <f t="shared" si="61"/>
        <v>0.35143853564407712</v>
      </c>
      <c r="Q184">
        <f t="shared" si="62"/>
        <v>35261.955694326454</v>
      </c>
      <c r="R184">
        <f t="shared" si="63"/>
        <v>0.60991262890262876</v>
      </c>
      <c r="S184">
        <f t="shared" si="64"/>
        <v>22253.173137875194</v>
      </c>
      <c r="T184">
        <f t="shared" si="65"/>
        <v>22253.173137875194</v>
      </c>
      <c r="V184" s="4">
        <f t="shared" si="66"/>
        <v>0.99816619649209837</v>
      </c>
      <c r="W184">
        <v>313.14999999999998</v>
      </c>
      <c r="X184">
        <f t="shared" si="67"/>
        <v>1.9073334166666699E-2</v>
      </c>
      <c r="Y184">
        <v>2E-3</v>
      </c>
      <c r="Z184">
        <f t="shared" si="68"/>
        <v>7.2765497523200454E-2</v>
      </c>
      <c r="AB184">
        <f t="shared" si="69"/>
        <v>4.2422063350914182E-6</v>
      </c>
      <c r="AC184">
        <f t="shared" si="70"/>
        <v>3.3018225760531645E-10</v>
      </c>
      <c r="AD184">
        <v>0</v>
      </c>
      <c r="AE184" s="11">
        <f t="shared" si="71"/>
        <v>8.8761781731151586E-11</v>
      </c>
      <c r="AF184" s="11">
        <f t="shared" si="72"/>
        <v>4.1894403933646803E-10</v>
      </c>
      <c r="AG184" s="15">
        <f t="shared" si="73"/>
        <v>1.097002469958351E-3</v>
      </c>
      <c r="AI184">
        <f t="shared" si="74"/>
        <v>2.9881103258187457E-2</v>
      </c>
      <c r="AJ184">
        <f t="shared" si="75"/>
        <v>2.325726132628883E-6</v>
      </c>
      <c r="AK184">
        <v>0</v>
      </c>
      <c r="AL184" s="11">
        <f t="shared" si="76"/>
        <v>1.2959798056645756E-5</v>
      </c>
      <c r="AM184" s="11">
        <f t="shared" si="77"/>
        <v>1.5285524189274639E-5</v>
      </c>
      <c r="AN184" s="15">
        <f t="shared" si="78"/>
        <v>2.2739189884214046E-2</v>
      </c>
      <c r="AO184" s="15"/>
      <c r="AP184" t="e">
        <f t="shared" si="79"/>
        <v>#VALUE!</v>
      </c>
      <c r="AQ184" t="e">
        <f t="shared" si="80"/>
        <v>#VALUE!</v>
      </c>
      <c r="AR184">
        <v>0</v>
      </c>
      <c r="AS184" s="11" t="e">
        <f t="shared" si="81"/>
        <v>#VALUE!</v>
      </c>
      <c r="AT184" s="11" t="e">
        <f t="shared" si="82"/>
        <v>#VALUE!</v>
      </c>
      <c r="AU184" s="15">
        <f t="shared" si="83"/>
        <v>1.5759424160826513E-2</v>
      </c>
      <c r="AW184">
        <f t="shared" si="84"/>
        <v>78.81297419298906</v>
      </c>
      <c r="AX184">
        <f t="shared" si="85"/>
        <v>15.215219993965077</v>
      </c>
      <c r="AY184" t="e">
        <f t="shared" si="86"/>
        <v>#VALUE!</v>
      </c>
    </row>
    <row r="185" spans="1:51" x14ac:dyDescent="0.3">
      <c r="A185" s="17">
        <v>44060</v>
      </c>
      <c r="B185">
        <v>8</v>
      </c>
      <c r="C185" t="s">
        <v>91</v>
      </c>
      <c r="D185" s="37">
        <v>2</v>
      </c>
      <c r="E185" s="2">
        <v>44061.710543981484</v>
      </c>
      <c r="F185">
        <v>128</v>
      </c>
      <c r="H185" s="43">
        <v>21.1</v>
      </c>
      <c r="I185" s="43">
        <v>30.08</v>
      </c>
      <c r="J185" s="43">
        <v>3.04</v>
      </c>
      <c r="K185" s="43">
        <v>27279</v>
      </c>
      <c r="L185" s="5" t="s">
        <v>92</v>
      </c>
      <c r="M185" s="6">
        <f t="shared" si="58"/>
        <v>1.571136982879404E-2</v>
      </c>
      <c r="N185" s="6">
        <f t="shared" si="59"/>
        <v>730.27829778188266</v>
      </c>
      <c r="O185" s="6" t="e">
        <f t="shared" si="60"/>
        <v>#VALUE!</v>
      </c>
      <c r="P185">
        <f t="shared" si="61"/>
        <v>0.25138191726070463</v>
      </c>
      <c r="Q185">
        <f t="shared" si="62"/>
        <v>32132.245102402838</v>
      </c>
      <c r="R185">
        <f t="shared" si="63"/>
        <v>0.43626691573270382</v>
      </c>
      <c r="S185">
        <f t="shared" si="64"/>
        <v>20278.070217400371</v>
      </c>
      <c r="T185">
        <f t="shared" si="65"/>
        <v>20278.070217400367</v>
      </c>
      <c r="V185" s="4">
        <f t="shared" si="66"/>
        <v>0.99816619649209837</v>
      </c>
      <c r="W185">
        <v>313.14999999999998</v>
      </c>
      <c r="X185">
        <f t="shared" si="67"/>
        <v>1.9073334166666699E-2</v>
      </c>
      <c r="Y185">
        <v>2E-3</v>
      </c>
      <c r="Z185">
        <f t="shared" si="68"/>
        <v>7.2765497523200454E-2</v>
      </c>
      <c r="AB185">
        <f t="shared" si="69"/>
        <v>3.0344252373359791E-6</v>
      </c>
      <c r="AC185">
        <f t="shared" si="70"/>
        <v>2.3617742661650873E-10</v>
      </c>
      <c r="AD185">
        <v>0</v>
      </c>
      <c r="AE185" s="11">
        <f t="shared" si="71"/>
        <v>6.3490780344164911E-11</v>
      </c>
      <c r="AF185" s="11">
        <f t="shared" si="72"/>
        <v>2.9966820696067363E-10</v>
      </c>
      <c r="AG185" s="15">
        <f t="shared" si="73"/>
        <v>1.097002469958351E-3</v>
      </c>
      <c r="AI185">
        <f t="shared" si="74"/>
        <v>2.7228975674107952E-2</v>
      </c>
      <c r="AJ185">
        <f t="shared" si="75"/>
        <v>2.1193039541683359E-6</v>
      </c>
      <c r="AK185">
        <v>0</v>
      </c>
      <c r="AL185" s="11">
        <f t="shared" si="76"/>
        <v>1.1809538054090045E-5</v>
      </c>
      <c r="AM185" s="11">
        <f t="shared" si="77"/>
        <v>1.3928842008258381E-5</v>
      </c>
      <c r="AN185" s="15">
        <f t="shared" si="78"/>
        <v>2.2739189884214046E-2</v>
      </c>
      <c r="AO185" s="15"/>
      <c r="AP185" t="e">
        <f t="shared" si="79"/>
        <v>#VALUE!</v>
      </c>
      <c r="AQ185" t="e">
        <f t="shared" si="80"/>
        <v>#VALUE!</v>
      </c>
      <c r="AR185">
        <v>0</v>
      </c>
      <c r="AS185" s="11" t="e">
        <f t="shared" si="81"/>
        <v>#VALUE!</v>
      </c>
      <c r="AT185" s="11" t="e">
        <f t="shared" si="82"/>
        <v>#VALUE!</v>
      </c>
      <c r="AU185" s="15">
        <f t="shared" si="83"/>
        <v>1.5759424160826513E-2</v>
      </c>
      <c r="AW185">
        <f t="shared" si="84"/>
        <v>78.81297419298906</v>
      </c>
      <c r="AX185">
        <f t="shared" si="85"/>
        <v>15.215219993965077</v>
      </c>
      <c r="AY185" t="e">
        <f t="shared" si="86"/>
        <v>#VALUE!</v>
      </c>
    </row>
    <row r="186" spans="1:51" x14ac:dyDescent="0.3">
      <c r="A186" s="17">
        <v>44060</v>
      </c>
      <c r="B186">
        <v>9</v>
      </c>
      <c r="C186" t="s">
        <v>91</v>
      </c>
      <c r="D186" s="37">
        <v>1</v>
      </c>
      <c r="E186" s="2">
        <v>44061.604386574072</v>
      </c>
      <c r="F186">
        <v>145</v>
      </c>
      <c r="H186" s="43">
        <v>21.1</v>
      </c>
      <c r="I186" s="43">
        <v>30.08</v>
      </c>
      <c r="J186" s="43">
        <v>5.87</v>
      </c>
      <c r="K186" s="43">
        <v>28932</v>
      </c>
      <c r="L186" s="5" t="s">
        <v>92</v>
      </c>
      <c r="M186" s="6">
        <f t="shared" si="58"/>
        <v>3.0337414768099005E-2</v>
      </c>
      <c r="N186" s="6">
        <f t="shared" si="59"/>
        <v>774.53028745281836</v>
      </c>
      <c r="O186" s="6" t="e">
        <f t="shared" si="60"/>
        <v>#VALUE!</v>
      </c>
      <c r="P186">
        <f t="shared" si="61"/>
        <v>0.48539863628958407</v>
      </c>
      <c r="Q186">
        <f t="shared" si="62"/>
        <v>34079.332647924006</v>
      </c>
      <c r="R186">
        <f t="shared" si="63"/>
        <v>0.84239697215492482</v>
      </c>
      <c r="S186">
        <f t="shared" si="64"/>
        <v>21506.841435896749</v>
      </c>
      <c r="T186">
        <f t="shared" si="65"/>
        <v>21506.841435896753</v>
      </c>
      <c r="V186" s="4">
        <f t="shared" si="66"/>
        <v>0.99816619649209837</v>
      </c>
      <c r="W186">
        <v>313.14999999999998</v>
      </c>
      <c r="X186">
        <f t="shared" si="67"/>
        <v>1.9073334166666699E-2</v>
      </c>
      <c r="Y186">
        <v>2E-3</v>
      </c>
      <c r="Z186">
        <f t="shared" si="68"/>
        <v>7.2765497523200454E-2</v>
      </c>
      <c r="AB186">
        <f t="shared" si="69"/>
        <v>5.8592355734086171E-6</v>
      </c>
      <c r="AC186">
        <f t="shared" si="70"/>
        <v>4.5603996521016644E-10</v>
      </c>
      <c r="AD186">
        <v>0</v>
      </c>
      <c r="AE186" s="11">
        <f t="shared" si="71"/>
        <v>1.2259568441455525E-10</v>
      </c>
      <c r="AF186" s="11">
        <f t="shared" si="72"/>
        <v>5.7863564962472164E-10</v>
      </c>
      <c r="AG186" s="15">
        <f t="shared" si="73"/>
        <v>1.097002469958351E-3</v>
      </c>
      <c r="AI186">
        <f t="shared" si="74"/>
        <v>2.8878944396909391E-2</v>
      </c>
      <c r="AJ186">
        <f t="shared" si="75"/>
        <v>2.2477254298910625E-6</v>
      </c>
      <c r="AK186">
        <v>0</v>
      </c>
      <c r="AL186" s="11">
        <f t="shared" si="76"/>
        <v>1.2525149564900957E-5</v>
      </c>
      <c r="AM186" s="11">
        <f t="shared" si="77"/>
        <v>1.477287499479202E-5</v>
      </c>
      <c r="AN186" s="15">
        <f t="shared" si="78"/>
        <v>2.2739189884214046E-2</v>
      </c>
      <c r="AO186" s="15"/>
      <c r="AP186" t="e">
        <f t="shared" si="79"/>
        <v>#VALUE!</v>
      </c>
      <c r="AQ186" t="e">
        <f t="shared" si="80"/>
        <v>#VALUE!</v>
      </c>
      <c r="AR186">
        <v>0</v>
      </c>
      <c r="AS186" s="11" t="e">
        <f t="shared" si="81"/>
        <v>#VALUE!</v>
      </c>
      <c r="AT186" s="11" t="e">
        <f t="shared" si="82"/>
        <v>#VALUE!</v>
      </c>
      <c r="AU186" s="15">
        <f t="shared" si="83"/>
        <v>1.5759424160826513E-2</v>
      </c>
      <c r="AW186">
        <f t="shared" si="84"/>
        <v>78.812974192989046</v>
      </c>
      <c r="AX186">
        <f t="shared" si="85"/>
        <v>15.215219993965079</v>
      </c>
      <c r="AY186" t="e">
        <f t="shared" si="86"/>
        <v>#VALUE!</v>
      </c>
    </row>
    <row r="187" spans="1:51" x14ac:dyDescent="0.3">
      <c r="A187" s="17">
        <v>44060</v>
      </c>
      <c r="B187">
        <v>9</v>
      </c>
      <c r="C187" t="s">
        <v>91</v>
      </c>
      <c r="D187" s="37">
        <v>2</v>
      </c>
      <c r="E187" s="2">
        <v>44061.646840277775</v>
      </c>
      <c r="F187">
        <v>204</v>
      </c>
      <c r="H187" s="43">
        <v>21.1</v>
      </c>
      <c r="I187" s="43">
        <v>30.08</v>
      </c>
      <c r="J187" s="43">
        <v>2.87</v>
      </c>
      <c r="K187" s="43">
        <v>29140</v>
      </c>
      <c r="L187" s="5" t="s">
        <v>92</v>
      </c>
      <c r="M187" s="6">
        <f t="shared" si="58"/>
        <v>1.4832773489683841E-2</v>
      </c>
      <c r="N187" s="6">
        <f t="shared" si="59"/>
        <v>780.09859589296013</v>
      </c>
      <c r="O187" s="6" t="e">
        <f t="shared" si="60"/>
        <v>#VALUE!</v>
      </c>
      <c r="P187">
        <f t="shared" si="61"/>
        <v>0.23732437583494145</v>
      </c>
      <c r="Q187">
        <f t="shared" si="62"/>
        <v>34324.338219290243</v>
      </c>
      <c r="R187">
        <f t="shared" si="63"/>
        <v>0.41187041057659873</v>
      </c>
      <c r="S187">
        <f t="shared" si="64"/>
        <v>21661.459955828537</v>
      </c>
      <c r="T187">
        <f t="shared" si="65"/>
        <v>21661.459955828537</v>
      </c>
      <c r="V187" s="4">
        <f t="shared" si="66"/>
        <v>0.99816619649209837</v>
      </c>
      <c r="W187">
        <v>313.14999999999998</v>
      </c>
      <c r="X187">
        <f t="shared" si="67"/>
        <v>1.9073334166666699E-2</v>
      </c>
      <c r="Y187">
        <v>2E-3</v>
      </c>
      <c r="Z187">
        <f t="shared" si="68"/>
        <v>7.2765497523200454E-2</v>
      </c>
      <c r="AB187">
        <f t="shared" si="69"/>
        <v>2.8647369839323223E-6</v>
      </c>
      <c r="AC187">
        <f t="shared" si="70"/>
        <v>2.2297013631229602E-10</v>
      </c>
      <c r="AD187">
        <v>0</v>
      </c>
      <c r="AE187" s="11">
        <f t="shared" si="71"/>
        <v>5.994030907491884E-11</v>
      </c>
      <c r="AF187" s="11">
        <f t="shared" si="72"/>
        <v>2.8291044538721485E-10</v>
      </c>
      <c r="AG187" s="15">
        <f t="shared" si="73"/>
        <v>1.097002469958351E-3</v>
      </c>
      <c r="AI187">
        <f t="shared" si="74"/>
        <v>2.9086562965779744E-2</v>
      </c>
      <c r="AJ187">
        <f t="shared" si="75"/>
        <v>2.2638849380279811E-6</v>
      </c>
      <c r="AK187">
        <v>0</v>
      </c>
      <c r="AL187" s="11">
        <f t="shared" si="76"/>
        <v>1.2615196264385934E-5</v>
      </c>
      <c r="AM187" s="11">
        <f t="shared" si="77"/>
        <v>1.4879081202413914E-5</v>
      </c>
      <c r="AN187" s="15">
        <f t="shared" si="78"/>
        <v>2.2739189884214046E-2</v>
      </c>
      <c r="AO187" s="15"/>
      <c r="AP187" t="e">
        <f t="shared" si="79"/>
        <v>#VALUE!</v>
      </c>
      <c r="AQ187" t="e">
        <f t="shared" si="80"/>
        <v>#VALUE!</v>
      </c>
      <c r="AR187">
        <v>0</v>
      </c>
      <c r="AS187" s="11" t="e">
        <f t="shared" si="81"/>
        <v>#VALUE!</v>
      </c>
      <c r="AT187" s="11" t="e">
        <f t="shared" si="82"/>
        <v>#VALUE!</v>
      </c>
      <c r="AU187" s="15">
        <f t="shared" si="83"/>
        <v>1.5759424160826513E-2</v>
      </c>
      <c r="AW187">
        <f t="shared" si="84"/>
        <v>78.81297419298906</v>
      </c>
      <c r="AX187">
        <f t="shared" si="85"/>
        <v>15.215219993965073</v>
      </c>
      <c r="AY187" t="e">
        <f t="shared" si="86"/>
        <v>#VALUE!</v>
      </c>
    </row>
    <row r="188" spans="1:51" x14ac:dyDescent="0.3">
      <c r="A188" s="17">
        <v>44063</v>
      </c>
      <c r="B188">
        <v>0.1</v>
      </c>
      <c r="C188" t="s">
        <v>647</v>
      </c>
      <c r="D188" s="37">
        <v>1</v>
      </c>
      <c r="E188" s="2">
        <v>44064.619791666664</v>
      </c>
      <c r="F188">
        <v>12</v>
      </c>
      <c r="H188" s="51">
        <v>21.2</v>
      </c>
      <c r="I188" s="43">
        <v>30.13</v>
      </c>
      <c r="J188" s="43">
        <v>247.52</v>
      </c>
      <c r="K188" s="43">
        <v>515</v>
      </c>
      <c r="L188" s="5" t="s">
        <v>92</v>
      </c>
      <c r="M188" s="6">
        <f t="shared" si="58"/>
        <v>1.2810804186025928</v>
      </c>
      <c r="N188" s="6">
        <f t="shared" si="59"/>
        <v>13.806792772352926</v>
      </c>
      <c r="O188" s="6" t="e">
        <f t="shared" si="60"/>
        <v>#VALUE!</v>
      </c>
      <c r="P188">
        <f t="shared" si="61"/>
        <v>20.497286697641485</v>
      </c>
      <c r="Q188">
        <f t="shared" si="62"/>
        <v>607.4988819835288</v>
      </c>
      <c r="R188">
        <f t="shared" si="63"/>
        <v>35.517291238434645</v>
      </c>
      <c r="S188">
        <f t="shared" si="64"/>
        <v>382.78618019880554</v>
      </c>
      <c r="T188">
        <f t="shared" si="65"/>
        <v>382.7861801988056</v>
      </c>
      <c r="V188" s="4">
        <f t="shared" si="66"/>
        <v>0.99960515432580244</v>
      </c>
      <c r="W188">
        <v>313.14999999999998</v>
      </c>
      <c r="X188">
        <f t="shared" si="67"/>
        <v>1.9073334166666699E-2</v>
      </c>
      <c r="Y188">
        <v>2E-3</v>
      </c>
      <c r="Z188">
        <f t="shared" si="68"/>
        <v>7.2765497523200454E-2</v>
      </c>
      <c r="AB188">
        <f t="shared" si="69"/>
        <v>2.4742226779872261E-4</v>
      </c>
      <c r="AC188">
        <f t="shared" si="70"/>
        <v>1.9257536411615615E-8</v>
      </c>
      <c r="AD188">
        <v>0</v>
      </c>
      <c r="AE188" s="11">
        <f t="shared" si="71"/>
        <v>5.1769385067648965E-9</v>
      </c>
      <c r="AF188" s="11">
        <f t="shared" si="72"/>
        <v>2.4434474918380512E-8</v>
      </c>
      <c r="AG188" s="15">
        <f t="shared" si="73"/>
        <v>1.097002469958351E-3</v>
      </c>
      <c r="AI188">
        <f t="shared" si="74"/>
        <v>5.1479665447778835E-4</v>
      </c>
      <c r="AJ188">
        <f t="shared" si="75"/>
        <v>4.0067999563599082E-8</v>
      </c>
      <c r="AK188">
        <v>0</v>
      </c>
      <c r="AL188" s="11">
        <f t="shared" si="76"/>
        <v>2.2327357275340682E-7</v>
      </c>
      <c r="AM188" s="11">
        <f t="shared" si="77"/>
        <v>2.633415723170059E-7</v>
      </c>
      <c r="AN188" s="15">
        <f t="shared" si="78"/>
        <v>2.2739189884214046E-2</v>
      </c>
      <c r="AO188" s="15"/>
      <c r="AP188" t="e">
        <f t="shared" si="79"/>
        <v>#VALUE!</v>
      </c>
      <c r="AQ188" t="e">
        <f t="shared" si="80"/>
        <v>#VALUE!</v>
      </c>
      <c r="AR188">
        <v>0</v>
      </c>
      <c r="AS188" s="11" t="e">
        <f t="shared" si="81"/>
        <v>#VALUE!</v>
      </c>
      <c r="AT188" s="11" t="e">
        <f t="shared" si="82"/>
        <v>#VALUE!</v>
      </c>
      <c r="AU188" s="15">
        <f t="shared" si="83"/>
        <v>1.5759424160826513E-2</v>
      </c>
      <c r="AW188">
        <f t="shared" si="84"/>
        <v>78.812974192989046</v>
      </c>
      <c r="AX188">
        <f t="shared" si="85"/>
        <v>15.215219993965077</v>
      </c>
      <c r="AY188" t="e">
        <f t="shared" si="86"/>
        <v>#VALUE!</v>
      </c>
    </row>
    <row r="189" spans="1:51" x14ac:dyDescent="0.3">
      <c r="A189" s="17">
        <v>44063</v>
      </c>
      <c r="B189">
        <v>0.1</v>
      </c>
      <c r="C189" t="s">
        <v>647</v>
      </c>
      <c r="D189" s="37">
        <v>2</v>
      </c>
      <c r="E189" s="2">
        <v>44064.53497685185</v>
      </c>
      <c r="F189">
        <v>37</v>
      </c>
      <c r="H189" s="51">
        <v>21.2</v>
      </c>
      <c r="I189" s="43">
        <v>30.13</v>
      </c>
      <c r="J189" s="43">
        <v>119.07</v>
      </c>
      <c r="K189" s="43" t="s">
        <v>256</v>
      </c>
      <c r="L189" s="5" t="s">
        <v>92</v>
      </c>
      <c r="M189" s="6">
        <f t="shared" si="58"/>
        <v>0.61626634390356627</v>
      </c>
      <c r="N189" s="6">
        <v>0</v>
      </c>
      <c r="O189" s="6" t="e">
        <f t="shared" si="60"/>
        <v>#VALUE!</v>
      </c>
      <c r="P189">
        <f t="shared" si="61"/>
        <v>9.8602615024570603</v>
      </c>
      <c r="Q189">
        <f t="shared" si="62"/>
        <v>0</v>
      </c>
      <c r="R189">
        <f t="shared" si="63"/>
        <v>17.085665270525261</v>
      </c>
      <c r="S189" t="e">
        <f t="shared" si="64"/>
        <v>#VALUE!</v>
      </c>
      <c r="T189">
        <f t="shared" si="65"/>
        <v>0</v>
      </c>
      <c r="V189" s="4">
        <f t="shared" si="66"/>
        <v>0.99960515432580244</v>
      </c>
      <c r="W189">
        <v>313.14999999999998</v>
      </c>
      <c r="X189">
        <f t="shared" si="67"/>
        <v>1.9073334166666699E-2</v>
      </c>
      <c r="Y189">
        <v>2E-3</v>
      </c>
      <c r="Z189">
        <f t="shared" si="68"/>
        <v>7.2765497523200454E-2</v>
      </c>
      <c r="AB189">
        <f t="shared" si="69"/>
        <v>1.190229857255733E-4</v>
      </c>
      <c r="AC189">
        <f t="shared" si="70"/>
        <v>9.2638771029859053E-9</v>
      </c>
      <c r="AD189">
        <v>0</v>
      </c>
      <c r="AE189" s="11">
        <f t="shared" si="71"/>
        <v>2.4903768099567561E-9</v>
      </c>
      <c r="AF189" s="11">
        <f t="shared" si="72"/>
        <v>1.1754253912942661E-8</v>
      </c>
      <c r="AG189" s="15">
        <f t="shared" si="73"/>
        <v>1.097002469958351E-3</v>
      </c>
      <c r="AI189" t="e">
        <f t="shared" si="74"/>
        <v>#VALUE!</v>
      </c>
      <c r="AJ189" t="e">
        <f t="shared" si="75"/>
        <v>#VALUE!</v>
      </c>
      <c r="AK189">
        <v>0</v>
      </c>
      <c r="AL189" s="11" t="e">
        <f t="shared" si="76"/>
        <v>#VALUE!</v>
      </c>
      <c r="AM189" s="11" t="e">
        <f t="shared" si="77"/>
        <v>#VALUE!</v>
      </c>
      <c r="AN189" s="15">
        <f t="shared" si="78"/>
        <v>2.2739189884214046E-2</v>
      </c>
      <c r="AO189" s="15"/>
      <c r="AP189" t="e">
        <f t="shared" si="79"/>
        <v>#VALUE!</v>
      </c>
      <c r="AQ189" t="e">
        <f t="shared" si="80"/>
        <v>#VALUE!</v>
      </c>
      <c r="AR189">
        <v>0</v>
      </c>
      <c r="AS189" s="11" t="e">
        <f t="shared" si="81"/>
        <v>#VALUE!</v>
      </c>
      <c r="AT189" s="11" t="e">
        <f t="shared" si="82"/>
        <v>#VALUE!</v>
      </c>
      <c r="AU189" s="15">
        <f t="shared" si="83"/>
        <v>1.5759424160826513E-2</v>
      </c>
      <c r="AW189">
        <f t="shared" si="84"/>
        <v>78.81297419298906</v>
      </c>
      <c r="AX189" t="e">
        <f t="shared" si="85"/>
        <v>#VALUE!</v>
      </c>
      <c r="AY189" t="e">
        <f t="shared" si="86"/>
        <v>#VALUE!</v>
      </c>
    </row>
    <row r="190" spans="1:51" x14ac:dyDescent="0.3">
      <c r="A190" s="17">
        <v>44063</v>
      </c>
      <c r="B190">
        <v>3</v>
      </c>
      <c r="C190" t="s">
        <v>647</v>
      </c>
      <c r="D190" s="37">
        <v>1</v>
      </c>
      <c r="E190" s="2">
        <v>44064.577361111114</v>
      </c>
      <c r="F190">
        <v>183</v>
      </c>
      <c r="H190" s="51">
        <v>21.2</v>
      </c>
      <c r="I190" s="43">
        <v>30.13</v>
      </c>
      <c r="J190" s="43">
        <v>99.27</v>
      </c>
      <c r="K190" s="43">
        <v>868</v>
      </c>
      <c r="L190" s="5" t="s">
        <v>92</v>
      </c>
      <c r="M190" s="6">
        <f t="shared" si="58"/>
        <v>0.51378819147818111</v>
      </c>
      <c r="N190" s="6">
        <f t="shared" si="59"/>
        <v>23.270477915344344</v>
      </c>
      <c r="O190" s="6" t="e">
        <f t="shared" si="60"/>
        <v>#VALUE!</v>
      </c>
      <c r="P190">
        <f t="shared" si="61"/>
        <v>8.2206110636508978</v>
      </c>
      <c r="Q190">
        <f t="shared" si="62"/>
        <v>1023.9010282751511</v>
      </c>
      <c r="R190">
        <f t="shared" si="63"/>
        <v>14.244511559629148</v>
      </c>
      <c r="S190">
        <f t="shared" si="64"/>
        <v>645.16195031565655</v>
      </c>
      <c r="T190">
        <f t="shared" si="65"/>
        <v>645.16195031565667</v>
      </c>
      <c r="V190" s="4">
        <f t="shared" si="66"/>
        <v>0.99960515432580244</v>
      </c>
      <c r="W190">
        <v>313.14999999999998</v>
      </c>
      <c r="X190">
        <f t="shared" si="67"/>
        <v>1.9073334166666699E-2</v>
      </c>
      <c r="Y190">
        <v>2E-3</v>
      </c>
      <c r="Z190">
        <f t="shared" si="68"/>
        <v>7.2765497523200454E-2</v>
      </c>
      <c r="AB190">
        <f t="shared" si="69"/>
        <v>9.9230803669922397E-5</v>
      </c>
      <c r="AC190">
        <f t="shared" si="70"/>
        <v>7.7233986731620957E-9</v>
      </c>
      <c r="AD190">
        <v>0</v>
      </c>
      <c r="AE190" s="11">
        <f t="shared" si="71"/>
        <v>2.076255193788588E-9</v>
      </c>
      <c r="AF190" s="11">
        <f t="shared" si="72"/>
        <v>9.7996538669506841E-9</v>
      </c>
      <c r="AG190" s="15">
        <f t="shared" si="73"/>
        <v>1.097002469958351E-3</v>
      </c>
      <c r="AI190">
        <f t="shared" si="74"/>
        <v>8.6765727395479643E-4</v>
      </c>
      <c r="AJ190">
        <f t="shared" si="75"/>
        <v>6.753208470136697E-8</v>
      </c>
      <c r="AK190">
        <v>0</v>
      </c>
      <c r="AL190" s="11">
        <f t="shared" si="76"/>
        <v>3.7631351679603315E-7</v>
      </c>
      <c r="AM190" s="11">
        <f t="shared" si="77"/>
        <v>4.4384560149740011E-7</v>
      </c>
      <c r="AN190" s="15">
        <f t="shared" si="78"/>
        <v>2.2739189884214046E-2</v>
      </c>
      <c r="AO190" s="15"/>
      <c r="AP190" t="e">
        <f t="shared" si="79"/>
        <v>#VALUE!</v>
      </c>
      <c r="AQ190" t="e">
        <f t="shared" si="80"/>
        <v>#VALUE!</v>
      </c>
      <c r="AR190">
        <v>0</v>
      </c>
      <c r="AS190" s="11" t="e">
        <f t="shared" si="81"/>
        <v>#VALUE!</v>
      </c>
      <c r="AT190" s="11" t="e">
        <f t="shared" si="82"/>
        <v>#VALUE!</v>
      </c>
      <c r="AU190" s="15">
        <f t="shared" si="83"/>
        <v>1.5759424160826513E-2</v>
      </c>
      <c r="AW190">
        <f t="shared" si="84"/>
        <v>78.812974192989046</v>
      </c>
      <c r="AX190">
        <f t="shared" si="85"/>
        <v>15.215219993965071</v>
      </c>
      <c r="AY190" t="e">
        <f t="shared" si="86"/>
        <v>#VALUE!</v>
      </c>
    </row>
    <row r="191" spans="1:51" x14ac:dyDescent="0.3">
      <c r="A191" s="17">
        <v>44063</v>
      </c>
      <c r="B191">
        <v>3</v>
      </c>
      <c r="C191" t="s">
        <v>647</v>
      </c>
      <c r="D191" s="37">
        <v>2</v>
      </c>
      <c r="E191" s="2">
        <v>44064.64099537037</v>
      </c>
      <c r="F191">
        <v>81</v>
      </c>
      <c r="H191" s="51">
        <v>21.2</v>
      </c>
      <c r="I191" s="43">
        <v>30.13</v>
      </c>
      <c r="J191" s="43">
        <v>84.01</v>
      </c>
      <c r="K191" s="43">
        <v>825</v>
      </c>
      <c r="L191" s="5" t="s">
        <v>92</v>
      </c>
      <c r="M191" s="6">
        <f t="shared" si="58"/>
        <v>0.43480755481093986</v>
      </c>
      <c r="N191" s="6">
        <f t="shared" si="59"/>
        <v>22.117677742118762</v>
      </c>
      <c r="O191" s="6" t="e">
        <f t="shared" si="60"/>
        <v>#VALUE!</v>
      </c>
      <c r="P191">
        <f t="shared" si="61"/>
        <v>6.9569208769750377</v>
      </c>
      <c r="Q191">
        <f t="shared" si="62"/>
        <v>973.17782065322547</v>
      </c>
      <c r="R191">
        <f t="shared" si="63"/>
        <v>12.054814305675885</v>
      </c>
      <c r="S191">
        <f t="shared" si="64"/>
        <v>613.20116245439704</v>
      </c>
      <c r="T191">
        <f t="shared" si="65"/>
        <v>613.20116245439715</v>
      </c>
      <c r="V191" s="4">
        <f t="shared" si="66"/>
        <v>0.99960515432580244</v>
      </c>
      <c r="W191">
        <v>313.14999999999998</v>
      </c>
      <c r="X191">
        <f t="shared" si="67"/>
        <v>1.9073334166666699E-2</v>
      </c>
      <c r="Y191">
        <v>2E-3</v>
      </c>
      <c r="Z191">
        <f t="shared" si="68"/>
        <v>7.2765497523200454E-2</v>
      </c>
      <c r="AB191">
        <f t="shared" si="69"/>
        <v>8.3976829014910671E-5</v>
      </c>
      <c r="AC191">
        <f t="shared" si="70"/>
        <v>6.536141055025162E-9</v>
      </c>
      <c r="AD191">
        <v>0</v>
      </c>
      <c r="AE191" s="11">
        <f t="shared" si="71"/>
        <v>1.7570887360751417E-9</v>
      </c>
      <c r="AF191" s="11">
        <f t="shared" si="72"/>
        <v>8.2932297911003033E-9</v>
      </c>
      <c r="AG191" s="15">
        <f t="shared" si="73"/>
        <v>1.097002469958351E-3</v>
      </c>
      <c r="AI191">
        <f t="shared" si="74"/>
        <v>8.2467425231878702E-4</v>
      </c>
      <c r="AJ191">
        <f t="shared" si="75"/>
        <v>6.41866012426587E-8</v>
      </c>
      <c r="AK191">
        <v>0</v>
      </c>
      <c r="AL191" s="11">
        <f t="shared" si="76"/>
        <v>3.5767125732341863E-7</v>
      </c>
      <c r="AM191" s="11">
        <f t="shared" si="77"/>
        <v>4.2185785856607731E-7</v>
      </c>
      <c r="AN191" s="15">
        <f t="shared" si="78"/>
        <v>2.2739189884214046E-2</v>
      </c>
      <c r="AO191" s="15"/>
      <c r="AP191" t="e">
        <f t="shared" si="79"/>
        <v>#VALUE!</v>
      </c>
      <c r="AQ191" t="e">
        <f t="shared" si="80"/>
        <v>#VALUE!</v>
      </c>
      <c r="AR191">
        <v>0</v>
      </c>
      <c r="AS191" s="11" t="e">
        <f t="shared" si="81"/>
        <v>#VALUE!</v>
      </c>
      <c r="AT191" s="11" t="e">
        <f t="shared" si="82"/>
        <v>#VALUE!</v>
      </c>
      <c r="AU191" s="15">
        <f t="shared" si="83"/>
        <v>1.5759424160826513E-2</v>
      </c>
      <c r="AW191">
        <f t="shared" si="84"/>
        <v>78.812974192989032</v>
      </c>
      <c r="AX191">
        <f t="shared" si="85"/>
        <v>15.21521999396507</v>
      </c>
      <c r="AY191" t="e">
        <f t="shared" si="86"/>
        <v>#VALUE!</v>
      </c>
    </row>
    <row r="192" spans="1:51" x14ac:dyDescent="0.3">
      <c r="A192" s="17">
        <v>44063</v>
      </c>
      <c r="B192">
        <v>6</v>
      </c>
      <c r="C192" t="s">
        <v>647</v>
      </c>
      <c r="D192" s="37">
        <v>1</v>
      </c>
      <c r="E192" s="2">
        <v>44064.704594907409</v>
      </c>
      <c r="F192">
        <v>68</v>
      </c>
      <c r="H192" s="51">
        <v>21.2</v>
      </c>
      <c r="I192" s="43">
        <v>30.13</v>
      </c>
      <c r="J192" s="43">
        <v>5116.8999999999996</v>
      </c>
      <c r="K192" s="43">
        <v>11370</v>
      </c>
      <c r="L192" s="5" t="s">
        <v>92</v>
      </c>
      <c r="M192" s="6">
        <f t="shared" si="58"/>
        <v>26.483356471992597</v>
      </c>
      <c r="N192" s="6">
        <f t="shared" si="59"/>
        <v>304.82181324592773</v>
      </c>
      <c r="O192" s="6" t="e">
        <f t="shared" si="60"/>
        <v>#VALUE!</v>
      </c>
      <c r="P192">
        <f t="shared" si="61"/>
        <v>423.73370355188155</v>
      </c>
      <c r="Q192">
        <f t="shared" si="62"/>
        <v>13412.15978282082</v>
      </c>
      <c r="R192">
        <f t="shared" si="63"/>
        <v>734.23734461031927</v>
      </c>
      <c r="S192">
        <f t="shared" si="64"/>
        <v>8451.0269298260555</v>
      </c>
      <c r="T192">
        <f t="shared" si="65"/>
        <v>8451.0269298260573</v>
      </c>
      <c r="V192" s="4">
        <f t="shared" si="66"/>
        <v>0.99960515432580244</v>
      </c>
      <c r="W192">
        <v>313.14999999999998</v>
      </c>
      <c r="X192">
        <f t="shared" si="67"/>
        <v>1.9073334166666699E-2</v>
      </c>
      <c r="Y192">
        <v>2E-3</v>
      </c>
      <c r="Z192">
        <f t="shared" si="68"/>
        <v>7.2765497523200454E-2</v>
      </c>
      <c r="AB192">
        <f t="shared" si="69"/>
        <v>5.1148796141696979E-3</v>
      </c>
      <c r="AC192">
        <f t="shared" si="70"/>
        <v>3.9810475139219428E-7</v>
      </c>
      <c r="AD192">
        <v>0</v>
      </c>
      <c r="AE192" s="11">
        <f t="shared" si="71"/>
        <v>1.070211564530757E-7</v>
      </c>
      <c r="AF192" s="11">
        <f t="shared" si="72"/>
        <v>5.0512590784526995E-7</v>
      </c>
      <c r="AG192" s="15">
        <f t="shared" si="73"/>
        <v>1.097002469958351E-3</v>
      </c>
      <c r="AI192">
        <f t="shared" si="74"/>
        <v>1.1365510604684374E-2</v>
      </c>
      <c r="AJ192">
        <f t="shared" si="75"/>
        <v>8.8460806803518735E-7</v>
      </c>
      <c r="AK192">
        <v>0</v>
      </c>
      <c r="AL192" s="11">
        <f t="shared" si="76"/>
        <v>4.9293602372936607E-6</v>
      </c>
      <c r="AM192" s="11">
        <f t="shared" si="77"/>
        <v>5.8139683053288481E-6</v>
      </c>
      <c r="AN192" s="15">
        <f t="shared" si="78"/>
        <v>2.2739189884214046E-2</v>
      </c>
      <c r="AO192" s="15"/>
      <c r="AP192" t="e">
        <f t="shared" si="79"/>
        <v>#VALUE!</v>
      </c>
      <c r="AQ192" t="e">
        <f t="shared" si="80"/>
        <v>#VALUE!</v>
      </c>
      <c r="AR192">
        <v>0</v>
      </c>
      <c r="AS192" s="11" t="e">
        <f t="shared" si="81"/>
        <v>#VALUE!</v>
      </c>
      <c r="AT192" s="11" t="e">
        <f t="shared" si="82"/>
        <v>#VALUE!</v>
      </c>
      <c r="AU192" s="15">
        <f t="shared" si="83"/>
        <v>1.5759424160826513E-2</v>
      </c>
      <c r="AW192">
        <f t="shared" si="84"/>
        <v>78.812974192989046</v>
      </c>
      <c r="AX192">
        <f t="shared" si="85"/>
        <v>15.215219993965077</v>
      </c>
      <c r="AY192" t="e">
        <f t="shared" si="86"/>
        <v>#VALUE!</v>
      </c>
    </row>
    <row r="193" spans="1:51" x14ac:dyDescent="0.3">
      <c r="A193" s="17">
        <v>44063</v>
      </c>
      <c r="B193">
        <v>6</v>
      </c>
      <c r="C193" t="s">
        <v>647</v>
      </c>
      <c r="D193" s="37">
        <v>2</v>
      </c>
      <c r="E193" s="2">
        <v>44064.662199074075</v>
      </c>
      <c r="F193">
        <v>25</v>
      </c>
      <c r="H193" s="51">
        <v>21.2</v>
      </c>
      <c r="I193" s="43">
        <v>30.13</v>
      </c>
      <c r="J193" s="43">
        <v>5038.6000000000004</v>
      </c>
      <c r="K193" s="43">
        <v>11006</v>
      </c>
      <c r="L193" s="5" t="s">
        <v>92</v>
      </c>
      <c r="M193" s="6">
        <f t="shared" si="58"/>
        <v>26.078101960128578</v>
      </c>
      <c r="N193" s="6">
        <f t="shared" si="59"/>
        <v>295.06322573304129</v>
      </c>
      <c r="O193" s="6" t="e">
        <f t="shared" si="60"/>
        <v>#VALUE!</v>
      </c>
      <c r="P193">
        <f t="shared" si="61"/>
        <v>417.24963136205724</v>
      </c>
      <c r="Q193">
        <f t="shared" si="62"/>
        <v>12982.781932253816</v>
      </c>
      <c r="R193">
        <f t="shared" si="63"/>
        <v>723.00187311723028</v>
      </c>
      <c r="S193">
        <f t="shared" si="64"/>
        <v>8180.4751442098122</v>
      </c>
      <c r="T193">
        <f t="shared" si="65"/>
        <v>8180.4751442098113</v>
      </c>
      <c r="V193" s="4">
        <f t="shared" si="66"/>
        <v>0.99960515432580244</v>
      </c>
      <c r="W193">
        <v>313.14999999999998</v>
      </c>
      <c r="X193">
        <f t="shared" si="67"/>
        <v>1.9073334166666699E-2</v>
      </c>
      <c r="Y193">
        <v>2E-3</v>
      </c>
      <c r="Z193">
        <f t="shared" si="68"/>
        <v>7.2765497523200454E-2</v>
      </c>
      <c r="AB193">
        <f t="shared" si="69"/>
        <v>5.0366105305859887E-3</v>
      </c>
      <c r="AC193">
        <f t="shared" si="70"/>
        <v>3.9201285941970929E-7</v>
      </c>
      <c r="AD193">
        <v>0</v>
      </c>
      <c r="AE193" s="11">
        <f t="shared" si="71"/>
        <v>1.0538349369822889E-7</v>
      </c>
      <c r="AF193" s="11">
        <f t="shared" si="72"/>
        <v>4.9739635311793822E-7</v>
      </c>
      <c r="AG193" s="15">
        <f t="shared" si="73"/>
        <v>1.097002469958351E-3</v>
      </c>
      <c r="AI193">
        <f t="shared" si="74"/>
        <v>1.1001654328509781E-2</v>
      </c>
      <c r="AJ193">
        <f t="shared" si="75"/>
        <v>8.5628816154751723E-7</v>
      </c>
      <c r="AK193">
        <v>0</v>
      </c>
      <c r="AL193" s="11">
        <f t="shared" si="76"/>
        <v>4.7715513431533879E-6</v>
      </c>
      <c r="AM193" s="11">
        <f t="shared" si="77"/>
        <v>5.6278395047009052E-6</v>
      </c>
      <c r="AN193" s="15">
        <f t="shared" si="78"/>
        <v>2.2739189884214046E-2</v>
      </c>
      <c r="AO193" s="15"/>
      <c r="AP193" t="e">
        <f t="shared" si="79"/>
        <v>#VALUE!</v>
      </c>
      <c r="AQ193" t="e">
        <f t="shared" si="80"/>
        <v>#VALUE!</v>
      </c>
      <c r="AR193">
        <v>0</v>
      </c>
      <c r="AS193" s="11" t="e">
        <f t="shared" si="81"/>
        <v>#VALUE!</v>
      </c>
      <c r="AT193" s="11" t="e">
        <f t="shared" si="82"/>
        <v>#VALUE!</v>
      </c>
      <c r="AU193" s="15">
        <f t="shared" si="83"/>
        <v>1.5759424160826513E-2</v>
      </c>
      <c r="AW193">
        <f t="shared" si="84"/>
        <v>78.812974192989046</v>
      </c>
      <c r="AX193">
        <f t="shared" si="85"/>
        <v>15.215219993965079</v>
      </c>
      <c r="AY193" t="e">
        <f t="shared" si="86"/>
        <v>#VALUE!</v>
      </c>
    </row>
    <row r="194" spans="1:51" x14ac:dyDescent="0.3">
      <c r="A194" s="17">
        <v>44063</v>
      </c>
      <c r="B194">
        <v>9</v>
      </c>
      <c r="C194" t="s">
        <v>647</v>
      </c>
      <c r="D194" s="37">
        <v>1</v>
      </c>
      <c r="E194" s="2">
        <v>44064.72583333333</v>
      </c>
      <c r="F194">
        <v>158</v>
      </c>
      <c r="H194" s="51">
        <v>21.2</v>
      </c>
      <c r="I194" s="43">
        <v>30.13</v>
      </c>
      <c r="J194" s="43">
        <v>48415.08</v>
      </c>
      <c r="K194" s="43">
        <v>15040</v>
      </c>
      <c r="L194" s="5" t="s">
        <v>92</v>
      </c>
      <c r="M194" s="6">
        <f t="shared" si="58"/>
        <v>250.58019939026352</v>
      </c>
      <c r="N194" s="6">
        <f t="shared" si="59"/>
        <v>403.2119675654136</v>
      </c>
      <c r="O194" s="6" t="e">
        <f t="shared" si="60"/>
        <v>#VALUE!</v>
      </c>
      <c r="P194">
        <f t="shared" si="61"/>
        <v>4009.2831902442163</v>
      </c>
      <c r="Q194">
        <f t="shared" si="62"/>
        <v>17741.326572878199</v>
      </c>
      <c r="R194">
        <f t="shared" si="63"/>
        <v>6947.2062729965755</v>
      </c>
      <c r="S194">
        <f t="shared" si="64"/>
        <v>11178.843010077737</v>
      </c>
      <c r="T194">
        <f t="shared" si="65"/>
        <v>11178.843010077739</v>
      </c>
      <c r="V194" s="4">
        <f t="shared" si="66"/>
        <v>0.99960515432580244</v>
      </c>
      <c r="W194">
        <v>313.14999999999998</v>
      </c>
      <c r="X194">
        <f t="shared" si="67"/>
        <v>1.9073334166666699E-2</v>
      </c>
      <c r="Y194">
        <v>2E-3</v>
      </c>
      <c r="Z194">
        <f t="shared" si="68"/>
        <v>7.2765497523200454E-2</v>
      </c>
      <c r="AB194">
        <f t="shared" si="69"/>
        <v>4.839596351509607E-2</v>
      </c>
      <c r="AC194">
        <f t="shared" si="70"/>
        <v>3.7667871928380855E-6</v>
      </c>
      <c r="AD194">
        <v>0</v>
      </c>
      <c r="AE194" s="11">
        <f t="shared" si="71"/>
        <v>1.0126126856823814E-6</v>
      </c>
      <c r="AF194" s="11">
        <f t="shared" si="72"/>
        <v>4.7793998785204671E-6</v>
      </c>
      <c r="AG194" s="15">
        <f t="shared" si="73"/>
        <v>1.097002469958351E-3</v>
      </c>
      <c r="AI194">
        <f t="shared" si="74"/>
        <v>1.5034061521060068E-2</v>
      </c>
      <c r="AJ194">
        <f t="shared" si="75"/>
        <v>1.1701411911388933E-6</v>
      </c>
      <c r="AK194">
        <v>0</v>
      </c>
      <c r="AL194" s="11">
        <f t="shared" si="76"/>
        <v>6.5204554062354132E-6</v>
      </c>
      <c r="AM194" s="11">
        <f t="shared" si="77"/>
        <v>7.6905965973743072E-6</v>
      </c>
      <c r="AN194" s="15">
        <f t="shared" si="78"/>
        <v>2.2739189884214046E-2</v>
      </c>
      <c r="AO194" s="15"/>
      <c r="AP194" t="e">
        <f t="shared" si="79"/>
        <v>#VALUE!</v>
      </c>
      <c r="AQ194" t="e">
        <f t="shared" si="80"/>
        <v>#VALUE!</v>
      </c>
      <c r="AR194">
        <v>0</v>
      </c>
      <c r="AS194" s="11" t="e">
        <f t="shared" si="81"/>
        <v>#VALUE!</v>
      </c>
      <c r="AT194" s="11" t="e">
        <f t="shared" si="82"/>
        <v>#VALUE!</v>
      </c>
      <c r="AU194" s="15">
        <f t="shared" si="83"/>
        <v>1.5759424160826513E-2</v>
      </c>
      <c r="AW194">
        <f t="shared" si="84"/>
        <v>78.81297419298906</v>
      </c>
      <c r="AX194">
        <f t="shared" si="85"/>
        <v>15.215219993965084</v>
      </c>
      <c r="AY194" t="e">
        <f t="shared" si="86"/>
        <v>#VALUE!</v>
      </c>
    </row>
    <row r="195" spans="1:51" x14ac:dyDescent="0.3">
      <c r="A195" s="17">
        <v>44063</v>
      </c>
      <c r="B195">
        <v>9</v>
      </c>
      <c r="C195" t="s">
        <v>647</v>
      </c>
      <c r="D195" s="37">
        <v>2</v>
      </c>
      <c r="E195" s="2">
        <v>44064.68340277778</v>
      </c>
      <c r="F195">
        <v>171</v>
      </c>
      <c r="H195" s="51">
        <v>21.2</v>
      </c>
      <c r="I195" s="43">
        <v>30.13</v>
      </c>
      <c r="J195" s="43">
        <v>48444</v>
      </c>
      <c r="K195" s="43">
        <v>15239</v>
      </c>
      <c r="L195" s="5" t="s">
        <v>92</v>
      </c>
      <c r="M195" s="6">
        <f t="shared" si="58"/>
        <v>250.72987960077572</v>
      </c>
      <c r="N195" s="6">
        <f t="shared" si="59"/>
        <v>408.54701952987608</v>
      </c>
      <c r="O195" s="6" t="e">
        <f t="shared" si="60"/>
        <v>#VALUE!</v>
      </c>
      <c r="P195">
        <f t="shared" si="61"/>
        <v>4011.6780736124115</v>
      </c>
      <c r="Q195">
        <f t="shared" si="62"/>
        <v>17976.068859314546</v>
      </c>
      <c r="R195">
        <f t="shared" si="63"/>
        <v>6951.3560793258248</v>
      </c>
      <c r="S195">
        <f t="shared" si="64"/>
        <v>11326.754563203098</v>
      </c>
      <c r="T195">
        <f t="shared" si="65"/>
        <v>11326.7545632031</v>
      </c>
      <c r="V195" s="4">
        <f t="shared" si="66"/>
        <v>0.99960515432580244</v>
      </c>
      <c r="W195">
        <v>313.14999999999998</v>
      </c>
      <c r="X195">
        <f t="shared" si="67"/>
        <v>1.9073334166666699E-2</v>
      </c>
      <c r="Y195">
        <v>2E-3</v>
      </c>
      <c r="Z195">
        <f t="shared" si="68"/>
        <v>7.2765497523200454E-2</v>
      </c>
      <c r="AB195">
        <f t="shared" si="69"/>
        <v>4.8424872096159172E-2</v>
      </c>
      <c r="AC195">
        <f t="shared" si="70"/>
        <v>3.7690372249689191E-6</v>
      </c>
      <c r="AD195">
        <v>0</v>
      </c>
      <c r="AE195" s="11">
        <f t="shared" si="71"/>
        <v>1.0132175542247846E-6</v>
      </c>
      <c r="AF195" s="11">
        <f t="shared" si="72"/>
        <v>4.7822547791937032E-6</v>
      </c>
      <c r="AG195" s="15">
        <f t="shared" si="73"/>
        <v>1.097002469958351E-3</v>
      </c>
      <c r="AI195">
        <f t="shared" si="74"/>
        <v>1.5232982946770904E-2</v>
      </c>
      <c r="AJ195">
        <f t="shared" si="75"/>
        <v>1.1856237773780315E-6</v>
      </c>
      <c r="AK195">
        <v>0</v>
      </c>
      <c r="AL195" s="11">
        <f t="shared" si="76"/>
        <v>6.6067300489110012E-6</v>
      </c>
      <c r="AM195" s="11">
        <f t="shared" si="77"/>
        <v>7.7923538262890323E-6</v>
      </c>
      <c r="AN195" s="15">
        <f t="shared" si="78"/>
        <v>2.2739189884214046E-2</v>
      </c>
      <c r="AO195" s="15"/>
      <c r="AP195" t="e">
        <f t="shared" si="79"/>
        <v>#VALUE!</v>
      </c>
      <c r="AQ195" t="e">
        <f t="shared" si="80"/>
        <v>#VALUE!</v>
      </c>
      <c r="AR195">
        <v>0</v>
      </c>
      <c r="AS195" s="11" t="e">
        <f t="shared" si="81"/>
        <v>#VALUE!</v>
      </c>
      <c r="AT195" s="11" t="e">
        <f t="shared" si="82"/>
        <v>#VALUE!</v>
      </c>
      <c r="AU195" s="15">
        <f t="shared" si="83"/>
        <v>1.5759424160826513E-2</v>
      </c>
      <c r="AW195">
        <f t="shared" si="84"/>
        <v>78.812974192989046</v>
      </c>
      <c r="AX195">
        <f t="shared" si="85"/>
        <v>15.215219993965071</v>
      </c>
      <c r="AY195" t="e">
        <f t="shared" si="86"/>
        <v>#VALUE!</v>
      </c>
    </row>
    <row r="196" spans="1:51" x14ac:dyDescent="0.3">
      <c r="A196" s="17">
        <v>44063</v>
      </c>
      <c r="B196">
        <v>10</v>
      </c>
      <c r="C196" t="s">
        <v>647</v>
      </c>
      <c r="D196" s="37">
        <v>1</v>
      </c>
      <c r="E196" s="2">
        <v>44064.598587962966</v>
      </c>
      <c r="F196">
        <v>75</v>
      </c>
      <c r="H196" s="51">
        <v>21.2</v>
      </c>
      <c r="I196" s="43">
        <v>30.13</v>
      </c>
      <c r="J196" s="43">
        <v>62871.519999999997</v>
      </c>
      <c r="K196" s="43">
        <v>11234</v>
      </c>
      <c r="L196" s="5" t="s">
        <v>92</v>
      </c>
      <c r="M196" s="6">
        <f t="shared" si="58"/>
        <v>325.40187928159867</v>
      </c>
      <c r="N196" s="6">
        <f t="shared" si="59"/>
        <v>301.17574758177227</v>
      </c>
      <c r="O196" s="6" t="e">
        <f t="shared" si="60"/>
        <v>#VALUE!</v>
      </c>
      <c r="P196">
        <f t="shared" si="61"/>
        <v>5206.4300685055787</v>
      </c>
      <c r="Q196">
        <f t="shared" si="62"/>
        <v>13251.73289359798</v>
      </c>
      <c r="R196">
        <f t="shared" si="63"/>
        <v>9021.5986039231939</v>
      </c>
      <c r="S196">
        <f t="shared" si="64"/>
        <v>8349.9416472881167</v>
      </c>
      <c r="T196">
        <f t="shared" si="65"/>
        <v>8349.9416472881167</v>
      </c>
      <c r="V196" s="4">
        <f t="shared" si="66"/>
        <v>0.99960515432580244</v>
      </c>
      <c r="W196">
        <v>313.14999999999998</v>
      </c>
      <c r="X196">
        <f t="shared" si="67"/>
        <v>1.9073334166666699E-2</v>
      </c>
      <c r="Y196">
        <v>2E-3</v>
      </c>
      <c r="Z196">
        <f t="shared" si="68"/>
        <v>7.2765497523200454E-2</v>
      </c>
      <c r="AB196">
        <f t="shared" si="69"/>
        <v>6.2846695452297777E-2</v>
      </c>
      <c r="AC196">
        <f t="shared" si="70"/>
        <v>4.8915262833452627E-6</v>
      </c>
      <c r="AD196">
        <v>0</v>
      </c>
      <c r="AE196" s="11">
        <f t="shared" si="71"/>
        <v>1.3149724986540052E-6</v>
      </c>
      <c r="AF196" s="11">
        <f t="shared" si="72"/>
        <v>6.206498781999268E-6</v>
      </c>
      <c r="AG196" s="15">
        <f t="shared" si="73"/>
        <v>1.097002469958351E-3</v>
      </c>
      <c r="AI196">
        <f t="shared" si="74"/>
        <v>1.1229564303696064E-2</v>
      </c>
      <c r="AJ196">
        <f t="shared" si="75"/>
        <v>8.7402700407276101E-7</v>
      </c>
      <c r="AK196">
        <v>0</v>
      </c>
      <c r="AL196" s="11">
        <f t="shared" si="76"/>
        <v>4.8703986724500416E-6</v>
      </c>
      <c r="AM196" s="11">
        <f t="shared" si="77"/>
        <v>5.7444256765228023E-6</v>
      </c>
      <c r="AN196" s="15">
        <f t="shared" si="78"/>
        <v>2.2739189884214046E-2</v>
      </c>
      <c r="AO196" s="15"/>
      <c r="AP196" t="e">
        <f t="shared" si="79"/>
        <v>#VALUE!</v>
      </c>
      <c r="AQ196" t="e">
        <f t="shared" si="80"/>
        <v>#VALUE!</v>
      </c>
      <c r="AR196">
        <v>0</v>
      </c>
      <c r="AS196" s="11" t="e">
        <f t="shared" si="81"/>
        <v>#VALUE!</v>
      </c>
      <c r="AT196" s="11" t="e">
        <f t="shared" si="82"/>
        <v>#VALUE!</v>
      </c>
      <c r="AU196" s="15">
        <f t="shared" si="83"/>
        <v>1.5759424160826513E-2</v>
      </c>
      <c r="AW196">
        <f t="shared" si="84"/>
        <v>78.81297419298906</v>
      </c>
      <c r="AX196">
        <f t="shared" si="85"/>
        <v>15.215219993965071</v>
      </c>
      <c r="AY196" t="e">
        <f t="shared" si="86"/>
        <v>#VALUE!</v>
      </c>
    </row>
    <row r="197" spans="1:51" x14ac:dyDescent="0.3">
      <c r="A197" s="17">
        <v>44063</v>
      </c>
      <c r="B197">
        <v>10</v>
      </c>
      <c r="C197" t="s">
        <v>647</v>
      </c>
      <c r="D197" s="37">
        <v>2</v>
      </c>
      <c r="E197" s="2">
        <v>44064.556180555555</v>
      </c>
      <c r="F197">
        <v>153</v>
      </c>
      <c r="H197" s="51">
        <v>21.2</v>
      </c>
      <c r="I197" s="43">
        <v>30.13</v>
      </c>
      <c r="J197" s="43">
        <v>63696.98</v>
      </c>
      <c r="K197" s="43">
        <v>9461</v>
      </c>
      <c r="L197" s="5" t="s">
        <v>92</v>
      </c>
      <c r="M197" s="6">
        <f t="shared" si="58"/>
        <v>329.67418310488443</v>
      </c>
      <c r="N197" s="6">
        <f t="shared" si="59"/>
        <v>253.64284741598252</v>
      </c>
      <c r="O197" s="6" t="e">
        <f t="shared" si="60"/>
        <v>#VALUE!</v>
      </c>
      <c r="P197">
        <f t="shared" si="61"/>
        <v>5274.786929678151</v>
      </c>
      <c r="Q197">
        <f t="shared" si="62"/>
        <v>11160.285286303231</v>
      </c>
      <c r="R197">
        <f t="shared" si="63"/>
        <v>9140.0460151452298</v>
      </c>
      <c r="S197">
        <f t="shared" si="64"/>
        <v>7032.1166036133945</v>
      </c>
      <c r="T197">
        <f t="shared" si="65"/>
        <v>7032.1166036133955</v>
      </c>
      <c r="V197" s="4">
        <f t="shared" si="66"/>
        <v>0.99960515432580244</v>
      </c>
      <c r="W197">
        <v>313.14999999999998</v>
      </c>
      <c r="X197">
        <f t="shared" si="67"/>
        <v>1.9073334166666699E-2</v>
      </c>
      <c r="Y197">
        <v>2E-3</v>
      </c>
      <c r="Z197">
        <f t="shared" si="68"/>
        <v>7.2765497523200454E-2</v>
      </c>
      <c r="AB197">
        <f t="shared" si="69"/>
        <v>6.3671829522987555E-2</v>
      </c>
      <c r="AC197">
        <f t="shared" si="70"/>
        <v>4.9557486734807358E-6</v>
      </c>
      <c r="AD197">
        <v>0</v>
      </c>
      <c r="AE197" s="11">
        <f t="shared" si="71"/>
        <v>1.3322371870015899E-6</v>
      </c>
      <c r="AF197" s="11">
        <f t="shared" si="72"/>
        <v>6.2879858604823257E-6</v>
      </c>
      <c r="AG197" s="15">
        <f t="shared" si="73"/>
        <v>1.097002469958351E-3</v>
      </c>
      <c r="AI197">
        <f t="shared" si="74"/>
        <v>9.457264365076417E-3</v>
      </c>
      <c r="AJ197">
        <f t="shared" si="75"/>
        <v>7.3608416285672011E-7</v>
      </c>
      <c r="AK197">
        <v>0</v>
      </c>
      <c r="AL197" s="11">
        <f t="shared" si="76"/>
        <v>4.1017306248931676E-6</v>
      </c>
      <c r="AM197" s="11">
        <f t="shared" si="77"/>
        <v>4.8378147877498876E-6</v>
      </c>
      <c r="AN197" s="15">
        <f t="shared" si="78"/>
        <v>2.2739189884214046E-2</v>
      </c>
      <c r="AO197" s="15"/>
      <c r="AP197" t="e">
        <f t="shared" si="79"/>
        <v>#VALUE!</v>
      </c>
      <c r="AQ197" t="e">
        <f t="shared" si="80"/>
        <v>#VALUE!</v>
      </c>
      <c r="AR197">
        <v>0</v>
      </c>
      <c r="AS197" s="11" t="e">
        <f t="shared" si="81"/>
        <v>#VALUE!</v>
      </c>
      <c r="AT197" s="11" t="e">
        <f t="shared" si="82"/>
        <v>#VALUE!</v>
      </c>
      <c r="AU197" s="15">
        <f t="shared" si="83"/>
        <v>1.5759424160826513E-2</v>
      </c>
      <c r="AW197">
        <f t="shared" si="84"/>
        <v>78.81297419298906</v>
      </c>
      <c r="AX197">
        <f t="shared" si="85"/>
        <v>15.215219993965075</v>
      </c>
      <c r="AY197" t="e">
        <f t="shared" si="86"/>
        <v>#VALUE!</v>
      </c>
    </row>
    <row r="198" spans="1:51" x14ac:dyDescent="0.3">
      <c r="A198" s="17">
        <v>44067</v>
      </c>
      <c r="B198">
        <v>0.1</v>
      </c>
      <c r="C198" t="s">
        <v>91</v>
      </c>
      <c r="D198" s="37">
        <v>1</v>
      </c>
      <c r="E198" s="2">
        <v>44068.696956018517</v>
      </c>
      <c r="F198" t="s">
        <v>444</v>
      </c>
      <c r="H198" s="43">
        <v>21</v>
      </c>
      <c r="I198" s="51">
        <v>30.2</v>
      </c>
      <c r="J198" s="43">
        <v>108.73</v>
      </c>
      <c r="K198" s="43">
        <v>660</v>
      </c>
      <c r="L198" s="5" t="s">
        <v>92</v>
      </c>
      <c r="M198" s="6">
        <f t="shared" si="58"/>
        <v>0.56453495908328999</v>
      </c>
      <c r="N198" s="6">
        <f t="shared" si="59"/>
        <v>17.750266149668921</v>
      </c>
      <c r="O198" s="6" t="e">
        <f t="shared" si="60"/>
        <v>#VALUE!</v>
      </c>
      <c r="P198">
        <f t="shared" si="61"/>
        <v>9.0325593453326398</v>
      </c>
      <c r="Q198">
        <f t="shared" si="62"/>
        <v>781.01171058543252</v>
      </c>
      <c r="R198">
        <f t="shared" si="63"/>
        <v>15.598079665171971</v>
      </c>
      <c r="S198">
        <f t="shared" si="64"/>
        <v>490.43918543172538</v>
      </c>
      <c r="T198">
        <f t="shared" si="65"/>
        <v>490.43918543172543</v>
      </c>
      <c r="V198" s="4">
        <f t="shared" si="66"/>
        <v>1.002775796624171</v>
      </c>
      <c r="W198">
        <v>313.14999999999998</v>
      </c>
      <c r="X198">
        <f t="shared" si="67"/>
        <v>1.9073334166666699E-2</v>
      </c>
      <c r="Y198">
        <v>2E-3</v>
      </c>
      <c r="Z198">
        <f t="shared" si="68"/>
        <v>7.2765497523200454E-2</v>
      </c>
      <c r="AB198">
        <f t="shared" si="69"/>
        <v>1.0903181236694611E-4</v>
      </c>
      <c r="AC198">
        <f t="shared" si="70"/>
        <v>8.4862373761321851E-9</v>
      </c>
      <c r="AD198">
        <v>0</v>
      </c>
      <c r="AE198" s="11">
        <f t="shared" si="71"/>
        <v>2.2813265472289174E-9</v>
      </c>
      <c r="AF198" s="11">
        <f t="shared" si="72"/>
        <v>1.0767563923361102E-8</v>
      </c>
      <c r="AG198" s="15">
        <f t="shared" si="73"/>
        <v>1.097002469958351E-3</v>
      </c>
      <c r="AI198">
        <f t="shared" si="74"/>
        <v>6.6183202577195293E-4</v>
      </c>
      <c r="AJ198">
        <f t="shared" si="75"/>
        <v>5.1512155506734507E-8</v>
      </c>
      <c r="AK198">
        <v>0</v>
      </c>
      <c r="AL198" s="11">
        <f t="shared" si="76"/>
        <v>2.8704460231317309E-7</v>
      </c>
      <c r="AM198" s="11">
        <f t="shared" si="77"/>
        <v>3.3855675781990759E-7</v>
      </c>
      <c r="AN198" s="15">
        <f t="shared" si="78"/>
        <v>2.2739189884214046E-2</v>
      </c>
      <c r="AO198" s="15"/>
      <c r="AP198" t="e">
        <f t="shared" si="79"/>
        <v>#VALUE!</v>
      </c>
      <c r="AQ198" t="e">
        <f t="shared" si="80"/>
        <v>#VALUE!</v>
      </c>
      <c r="AR198">
        <v>0</v>
      </c>
      <c r="AS198" s="11" t="e">
        <f t="shared" si="81"/>
        <v>#VALUE!</v>
      </c>
      <c r="AT198" s="11" t="e">
        <f t="shared" si="82"/>
        <v>#VALUE!</v>
      </c>
      <c r="AU198" s="15">
        <f t="shared" si="83"/>
        <v>1.5759424160826513E-2</v>
      </c>
      <c r="AW198">
        <f t="shared" si="84"/>
        <v>78.812974192989046</v>
      </c>
      <c r="AX198">
        <f t="shared" si="85"/>
        <v>15.215219993965075</v>
      </c>
      <c r="AY198" t="e">
        <f t="shared" si="86"/>
        <v>#VALUE!</v>
      </c>
    </row>
    <row r="199" spans="1:51" x14ac:dyDescent="0.3">
      <c r="A199" s="17">
        <v>44067</v>
      </c>
      <c r="B199">
        <v>0.1</v>
      </c>
      <c r="C199" t="s">
        <v>91</v>
      </c>
      <c r="D199" s="37">
        <v>2</v>
      </c>
      <c r="E199" s="2">
        <v>44068.590682870374</v>
      </c>
      <c r="F199" t="s">
        <v>434</v>
      </c>
      <c r="H199" s="43">
        <v>21</v>
      </c>
      <c r="I199" s="51">
        <v>30.2</v>
      </c>
      <c r="J199" s="43">
        <v>98.16</v>
      </c>
      <c r="K199" s="43">
        <v>529</v>
      </c>
      <c r="L199" s="5" t="s">
        <v>92</v>
      </c>
      <c r="M199" s="6">
        <f t="shared" si="58"/>
        <v>0.50965466369553702</v>
      </c>
      <c r="N199" s="6">
        <f t="shared" si="59"/>
        <v>14.227107262386145</v>
      </c>
      <c r="O199" s="6" t="e">
        <f t="shared" si="60"/>
        <v>#VALUE!</v>
      </c>
      <c r="P199">
        <f t="shared" si="61"/>
        <v>8.1544746191285924</v>
      </c>
      <c r="Q199">
        <f t="shared" si="62"/>
        <v>625.99271954499034</v>
      </c>
      <c r="R199">
        <f t="shared" si="63"/>
        <v>14.081739169808523</v>
      </c>
      <c r="S199">
        <f t="shared" si="64"/>
        <v>393.09443802027681</v>
      </c>
      <c r="T199">
        <f t="shared" si="65"/>
        <v>393.09443802027675</v>
      </c>
      <c r="V199" s="4">
        <f t="shared" si="66"/>
        <v>1.002775796624171</v>
      </c>
      <c r="W199">
        <v>313.14999999999998</v>
      </c>
      <c r="X199">
        <f t="shared" si="67"/>
        <v>1.9073334166666699E-2</v>
      </c>
      <c r="Y199">
        <v>2E-3</v>
      </c>
      <c r="Z199">
        <f t="shared" si="68"/>
        <v>7.2765497523200454E-2</v>
      </c>
      <c r="AB199">
        <f t="shared" si="69"/>
        <v>9.8432472196628622E-5</v>
      </c>
      <c r="AC199">
        <f t="shared" si="70"/>
        <v>7.6612624008197848E-9</v>
      </c>
      <c r="AD199">
        <v>0</v>
      </c>
      <c r="AE199" s="11">
        <f t="shared" si="71"/>
        <v>2.0595513094453281E-9</v>
      </c>
      <c r="AF199" s="11">
        <f t="shared" si="72"/>
        <v>9.7208137102651129E-9</v>
      </c>
      <c r="AG199" s="15">
        <f t="shared" si="73"/>
        <v>1.097002469958351E-3</v>
      </c>
      <c r="AI199">
        <f t="shared" si="74"/>
        <v>5.3046839641418639E-4</v>
      </c>
      <c r="AJ199">
        <f t="shared" si="75"/>
        <v>4.1287773125852337E-8</v>
      </c>
      <c r="AK199">
        <v>0</v>
      </c>
      <c r="AL199" s="11">
        <f t="shared" si="76"/>
        <v>2.3007059791464927E-7</v>
      </c>
      <c r="AM199" s="11">
        <f t="shared" si="77"/>
        <v>2.713583710405016E-7</v>
      </c>
      <c r="AN199" s="15">
        <f t="shared" si="78"/>
        <v>2.2739189884214046E-2</v>
      </c>
      <c r="AO199" s="15"/>
      <c r="AP199" t="e">
        <f t="shared" si="79"/>
        <v>#VALUE!</v>
      </c>
      <c r="AQ199" t="e">
        <f t="shared" si="80"/>
        <v>#VALUE!</v>
      </c>
      <c r="AR199">
        <v>0</v>
      </c>
      <c r="AS199" s="11" t="e">
        <f t="shared" si="81"/>
        <v>#VALUE!</v>
      </c>
      <c r="AT199" s="11" t="e">
        <f t="shared" si="82"/>
        <v>#VALUE!</v>
      </c>
      <c r="AU199" s="15">
        <f t="shared" si="83"/>
        <v>1.5759424160826513E-2</v>
      </c>
      <c r="AW199">
        <f t="shared" si="84"/>
        <v>78.812974192989046</v>
      </c>
      <c r="AX199">
        <f t="shared" si="85"/>
        <v>15.215219993965073</v>
      </c>
      <c r="AY199" t="e">
        <f t="shared" si="86"/>
        <v>#VALUE!</v>
      </c>
    </row>
    <row r="200" spans="1:51" x14ac:dyDescent="0.3">
      <c r="A200" s="17">
        <v>44067</v>
      </c>
      <c r="B200">
        <v>1.6</v>
      </c>
      <c r="C200" t="s">
        <v>91</v>
      </c>
      <c r="D200" s="37">
        <v>1</v>
      </c>
      <c r="E200" s="2">
        <v>44068.526944444442</v>
      </c>
      <c r="F200" t="s">
        <v>428</v>
      </c>
      <c r="H200" s="43">
        <v>21</v>
      </c>
      <c r="I200" s="51">
        <v>30.2</v>
      </c>
      <c r="J200" s="43">
        <v>90</v>
      </c>
      <c r="K200" s="43">
        <v>712</v>
      </c>
      <c r="L200" s="5" t="s">
        <v>92</v>
      </c>
      <c r="M200" s="6">
        <f t="shared" si="58"/>
        <v>0.46728728333942893</v>
      </c>
      <c r="N200" s="6">
        <f t="shared" si="59"/>
        <v>19.148771967521625</v>
      </c>
      <c r="O200" s="6" t="e">
        <f t="shared" si="60"/>
        <v>#VALUE!</v>
      </c>
      <c r="P200">
        <f t="shared" si="61"/>
        <v>7.4765965334308628</v>
      </c>
      <c r="Q200">
        <f t="shared" si="62"/>
        <v>842.54596657095158</v>
      </c>
      <c r="R200">
        <f t="shared" si="63"/>
        <v>12.91113004566796</v>
      </c>
      <c r="S200">
        <f t="shared" si="64"/>
        <v>529.07984852634627</v>
      </c>
      <c r="T200">
        <f t="shared" si="65"/>
        <v>529.07984852634627</v>
      </c>
      <c r="V200" s="4">
        <f t="shared" si="66"/>
        <v>1.002775796624171</v>
      </c>
      <c r="W200">
        <v>313.14999999999998</v>
      </c>
      <c r="X200">
        <f t="shared" si="67"/>
        <v>1.9073334166666699E-2</v>
      </c>
      <c r="Y200">
        <v>2E-3</v>
      </c>
      <c r="Z200">
        <f t="shared" si="68"/>
        <v>7.2765497523200454E-2</v>
      </c>
      <c r="AB200">
        <f t="shared" si="69"/>
        <v>9.0249821696175399E-5</v>
      </c>
      <c r="AC200">
        <f t="shared" si="70"/>
        <v>7.0243848418274324E-9</v>
      </c>
      <c r="AD200">
        <v>0</v>
      </c>
      <c r="AE200" s="11">
        <f t="shared" si="71"/>
        <v>1.8883416651393601E-9</v>
      </c>
      <c r="AF200" s="11">
        <f t="shared" si="72"/>
        <v>8.912726506966792E-9</v>
      </c>
      <c r="AG200" s="15">
        <f t="shared" si="73"/>
        <v>1.097002469958351E-3</v>
      </c>
      <c r="AI200">
        <f t="shared" si="74"/>
        <v>7.1397636719640974E-4</v>
      </c>
      <c r="AJ200">
        <f t="shared" si="75"/>
        <v>5.5570688970901459E-8</v>
      </c>
      <c r="AK200">
        <v>0</v>
      </c>
      <c r="AL200" s="11">
        <f t="shared" si="76"/>
        <v>3.0966023764693824E-7</v>
      </c>
      <c r="AM200" s="11">
        <f t="shared" si="77"/>
        <v>3.6523092661783972E-7</v>
      </c>
      <c r="AN200" s="15">
        <f t="shared" si="78"/>
        <v>2.2739189884214046E-2</v>
      </c>
      <c r="AO200" s="15"/>
      <c r="AP200" t="e">
        <f t="shared" si="79"/>
        <v>#VALUE!</v>
      </c>
      <c r="AQ200" t="e">
        <f t="shared" si="80"/>
        <v>#VALUE!</v>
      </c>
      <c r="AR200">
        <v>0</v>
      </c>
      <c r="AS200" s="11" t="e">
        <f t="shared" si="81"/>
        <v>#VALUE!</v>
      </c>
      <c r="AT200" s="11" t="e">
        <f t="shared" si="82"/>
        <v>#VALUE!</v>
      </c>
      <c r="AU200" s="15">
        <f t="shared" si="83"/>
        <v>1.5759424160826513E-2</v>
      </c>
      <c r="AW200">
        <f t="shared" si="84"/>
        <v>78.812974192989046</v>
      </c>
      <c r="AX200">
        <f t="shared" si="85"/>
        <v>15.21521999396508</v>
      </c>
      <c r="AY200" t="e">
        <f t="shared" si="86"/>
        <v>#VALUE!</v>
      </c>
    </row>
    <row r="201" spans="1:51" x14ac:dyDescent="0.3">
      <c r="A201" s="17">
        <v>44067</v>
      </c>
      <c r="B201">
        <v>1.6</v>
      </c>
      <c r="C201" t="s">
        <v>91</v>
      </c>
      <c r="D201" s="37">
        <v>2</v>
      </c>
      <c r="E201" s="2">
        <v>44068.484444444446</v>
      </c>
      <c r="F201" t="s">
        <v>424</v>
      </c>
      <c r="H201" s="43">
        <v>21</v>
      </c>
      <c r="I201" s="51">
        <v>30.2</v>
      </c>
      <c r="J201" s="43">
        <v>120.02</v>
      </c>
      <c r="K201" s="43">
        <v>744</v>
      </c>
      <c r="L201" s="5" t="s">
        <v>92</v>
      </c>
      <c r="M201" s="6">
        <f t="shared" si="58"/>
        <v>0.6231535527377583</v>
      </c>
      <c r="N201" s="6">
        <f t="shared" si="59"/>
        <v>20.009390932354055</v>
      </c>
      <c r="O201" s="6" t="e">
        <f t="shared" si="60"/>
        <v>#VALUE!</v>
      </c>
      <c r="P201">
        <f t="shared" si="61"/>
        <v>9.9704568438041328</v>
      </c>
      <c r="Q201">
        <f t="shared" si="62"/>
        <v>880.41320102357838</v>
      </c>
      <c r="R201">
        <f t="shared" si="63"/>
        <v>17.21770920090076</v>
      </c>
      <c r="S201">
        <f t="shared" si="64"/>
        <v>552.85871812303583</v>
      </c>
      <c r="T201">
        <f t="shared" si="65"/>
        <v>552.85871812303594</v>
      </c>
      <c r="V201" s="4">
        <f t="shared" si="66"/>
        <v>1.002775796624171</v>
      </c>
      <c r="W201">
        <v>313.14999999999998</v>
      </c>
      <c r="X201">
        <f t="shared" si="67"/>
        <v>1.9073334166666699E-2</v>
      </c>
      <c r="Y201">
        <v>2E-3</v>
      </c>
      <c r="Z201">
        <f t="shared" si="68"/>
        <v>7.2765497523200454E-2</v>
      </c>
      <c r="AB201">
        <f t="shared" si="69"/>
        <v>1.20353151110833E-4</v>
      </c>
      <c r="AC201">
        <f t="shared" si="70"/>
        <v>9.3674074301792028E-9</v>
      </c>
      <c r="AD201">
        <v>0</v>
      </c>
      <c r="AE201" s="11">
        <f t="shared" si="71"/>
        <v>2.5182085183336217E-9</v>
      </c>
      <c r="AF201" s="11">
        <f t="shared" si="72"/>
        <v>1.1885615948512824E-8</v>
      </c>
      <c r="AG201" s="15">
        <f t="shared" si="73"/>
        <v>1.097002469958351E-3</v>
      </c>
      <c r="AI201">
        <f t="shared" si="74"/>
        <v>7.4606519268838323E-4</v>
      </c>
      <c r="AJ201">
        <f t="shared" si="75"/>
        <v>5.8068248025773433E-8</v>
      </c>
      <c r="AK201">
        <v>0</v>
      </c>
      <c r="AL201" s="11">
        <f t="shared" si="76"/>
        <v>3.2357755169848597E-7</v>
      </c>
      <c r="AM201" s="11">
        <f t="shared" si="77"/>
        <v>3.8164579972425943E-7</v>
      </c>
      <c r="AN201" s="15">
        <f t="shared" si="78"/>
        <v>2.2739189884214046E-2</v>
      </c>
      <c r="AO201" s="15"/>
      <c r="AP201" t="e">
        <f t="shared" si="79"/>
        <v>#VALUE!</v>
      </c>
      <c r="AQ201" t="e">
        <f t="shared" si="80"/>
        <v>#VALUE!</v>
      </c>
      <c r="AR201">
        <v>0</v>
      </c>
      <c r="AS201" s="11" t="e">
        <f t="shared" si="81"/>
        <v>#VALUE!</v>
      </c>
      <c r="AT201" s="11" t="e">
        <f t="shared" si="82"/>
        <v>#VALUE!</v>
      </c>
      <c r="AU201" s="15">
        <f t="shared" si="83"/>
        <v>1.5759424160826513E-2</v>
      </c>
      <c r="AW201">
        <f t="shared" si="84"/>
        <v>78.81297419298906</v>
      </c>
      <c r="AX201">
        <f t="shared" si="85"/>
        <v>15.215219993965082</v>
      </c>
      <c r="AY201" t="e">
        <f t="shared" si="86"/>
        <v>#VALUE!</v>
      </c>
    </row>
    <row r="202" spans="1:51" x14ac:dyDescent="0.3">
      <c r="A202" s="17">
        <v>44067</v>
      </c>
      <c r="B202">
        <v>3.8</v>
      </c>
      <c r="C202" t="s">
        <v>91</v>
      </c>
      <c r="D202" s="37">
        <v>1</v>
      </c>
      <c r="E202" s="2">
        <v>44068.760717592595</v>
      </c>
      <c r="F202" t="s">
        <v>450</v>
      </c>
      <c r="H202" s="43">
        <v>21</v>
      </c>
      <c r="I202" s="51">
        <v>30.2</v>
      </c>
      <c r="J202" s="43">
        <v>3629.9</v>
      </c>
      <c r="K202" s="43">
        <v>10787</v>
      </c>
      <c r="L202" s="5" t="s">
        <v>92</v>
      </c>
      <c r="M202" s="6">
        <f t="shared" si="58"/>
        <v>18.846734553264366</v>
      </c>
      <c r="N202" s="6">
        <f t="shared" si="59"/>
        <v>290.10927417648276</v>
      </c>
      <c r="O202" s="6" t="e">
        <f t="shared" si="60"/>
        <v>#VALUE!</v>
      </c>
      <c r="P202">
        <f t="shared" si="61"/>
        <v>301.54775285222985</v>
      </c>
      <c r="Q202">
        <f t="shared" si="62"/>
        <v>12764.808063765242</v>
      </c>
      <c r="R202">
        <f t="shared" si="63"/>
        <v>520.73456614189047</v>
      </c>
      <c r="S202">
        <f t="shared" si="64"/>
        <v>8015.7083231091237</v>
      </c>
      <c r="T202">
        <f t="shared" si="65"/>
        <v>8015.7083231091228</v>
      </c>
      <c r="V202" s="4">
        <f t="shared" si="66"/>
        <v>1.002775796624171</v>
      </c>
      <c r="W202">
        <v>313.14999999999998</v>
      </c>
      <c r="X202">
        <f t="shared" si="67"/>
        <v>1.9073334166666699E-2</v>
      </c>
      <c r="Y202">
        <v>2E-3</v>
      </c>
      <c r="Z202">
        <f t="shared" si="68"/>
        <v>7.2765497523200454E-2</v>
      </c>
      <c r="AB202">
        <f t="shared" si="69"/>
        <v>3.6399758641660787E-3</v>
      </c>
      <c r="AC202">
        <f t="shared" si="70"/>
        <v>2.8330905041499327E-7</v>
      </c>
      <c r="AD202">
        <v>0</v>
      </c>
      <c r="AE202" s="11">
        <f t="shared" si="71"/>
        <v>7.6161015669881808E-8</v>
      </c>
      <c r="AF202" s="11">
        <f t="shared" si="72"/>
        <v>3.5947006608487509E-7</v>
      </c>
      <c r="AG202" s="15">
        <f t="shared" si="73"/>
        <v>1.097002469958351E-3</v>
      </c>
      <c r="AI202">
        <f t="shared" si="74"/>
        <v>1.0816942518184932E-2</v>
      </c>
      <c r="AJ202">
        <f t="shared" si="75"/>
        <v>8.4191154765325002E-7</v>
      </c>
      <c r="AK202">
        <v>0</v>
      </c>
      <c r="AL202" s="11">
        <f t="shared" si="76"/>
        <v>4.6914395835639357E-6</v>
      </c>
      <c r="AM202" s="11">
        <f t="shared" si="77"/>
        <v>5.5333511312171853E-6</v>
      </c>
      <c r="AN202" s="15">
        <f t="shared" si="78"/>
        <v>2.2739189884214046E-2</v>
      </c>
      <c r="AO202" s="15"/>
      <c r="AP202" t="e">
        <f t="shared" si="79"/>
        <v>#VALUE!</v>
      </c>
      <c r="AQ202" t="e">
        <f t="shared" si="80"/>
        <v>#VALUE!</v>
      </c>
      <c r="AR202">
        <v>0</v>
      </c>
      <c r="AS202" s="11" t="e">
        <f t="shared" si="81"/>
        <v>#VALUE!</v>
      </c>
      <c r="AT202" s="11" t="e">
        <f t="shared" si="82"/>
        <v>#VALUE!</v>
      </c>
      <c r="AU202" s="15">
        <f t="shared" si="83"/>
        <v>1.5759424160826513E-2</v>
      </c>
      <c r="AW202">
        <f t="shared" si="84"/>
        <v>78.812974192989046</v>
      </c>
      <c r="AX202">
        <f t="shared" si="85"/>
        <v>15.215219993965071</v>
      </c>
      <c r="AY202" t="e">
        <f t="shared" si="86"/>
        <v>#VALUE!</v>
      </c>
    </row>
    <row r="203" spans="1:51" x14ac:dyDescent="0.3">
      <c r="A203" s="17">
        <v>44067</v>
      </c>
      <c r="B203">
        <v>3.8</v>
      </c>
      <c r="C203" t="s">
        <v>91</v>
      </c>
      <c r="D203" s="37">
        <v>2</v>
      </c>
      <c r="E203" s="2">
        <v>44068.548206018517</v>
      </c>
      <c r="F203" t="s">
        <v>430</v>
      </c>
      <c r="H203" s="43">
        <v>21</v>
      </c>
      <c r="I203" s="51">
        <v>30.2</v>
      </c>
      <c r="J203" s="43">
        <v>3414.44</v>
      </c>
      <c r="K203" s="43">
        <v>10741</v>
      </c>
      <c r="L203" s="5" t="s">
        <v>92</v>
      </c>
      <c r="M203" s="6">
        <f t="shared" ref="M203:M266" si="87">1000000*(AF203-AD203)/X203</f>
        <v>17.728048796949775</v>
      </c>
      <c r="N203" s="6">
        <f t="shared" ref="N203:N266" si="88">1000000*(AM203-AK203)/X203</f>
        <v>288.87213441453622</v>
      </c>
      <c r="O203" s="6" t="e">
        <f t="shared" ref="O203:O266" si="89">1000000*(AT203-AR203)/X203</f>
        <v>#VALUE!</v>
      </c>
      <c r="P203">
        <f t="shared" ref="P203:P266" si="90">(M203*16)</f>
        <v>283.6487807511964</v>
      </c>
      <c r="Q203">
        <f t="shared" ref="Q203:Q266" si="91">(N203*44)</f>
        <v>12710.373914239593</v>
      </c>
      <c r="R203">
        <f t="shared" ref="R203:R266" si="92">1000000*(((AF203-AD203)*0.082057*W203)/(V203-Z203))/X203</f>
        <v>489.8253208125613</v>
      </c>
      <c r="S203">
        <f t="shared" ref="S203:S266" si="93">1000000*(((AM203-AK203)*0.082057*W203)/(V203-Z203))/X203</f>
        <v>7981.5261980638834</v>
      </c>
      <c r="T203">
        <f t="shared" ref="T203:T266" si="94">N203*((1*0.082057*W203)/(V203-Z203))</f>
        <v>7981.5261980638843</v>
      </c>
      <c r="V203" s="4">
        <f t="shared" ref="V203:V266" si="95">((0.001316*((I203*25.4)-(2.5*2053/100)))*(273.15+40))/(273.15+H203)</f>
        <v>1.002775796624171</v>
      </c>
      <c r="W203">
        <v>313.14999999999998</v>
      </c>
      <c r="X203">
        <f t="shared" ref="X203:X266" si="96">(21.0733341666667/1000)-Y203</f>
        <v>1.9073334166666699E-2</v>
      </c>
      <c r="Y203">
        <v>2E-3</v>
      </c>
      <c r="Z203">
        <f t="shared" ref="Z203:Z266" si="97">(0.001316*10^(8.07131-(1730.63/(233.46+(W203-273.15)))))</f>
        <v>7.2765497523200454E-2</v>
      </c>
      <c r="AB203">
        <f t="shared" ref="AB203:AB266" si="98">V203*(J203/10^6)</f>
        <v>3.4239177910254347E-3</v>
      </c>
      <c r="AC203">
        <f t="shared" ref="AC203:AC266" si="99">(AB203*Y203)/(0.082057*W203)</f>
        <v>2.6649267310365842E-7</v>
      </c>
      <c r="AD203">
        <v>0</v>
      </c>
      <c r="AE203" s="11">
        <f t="shared" ref="AE203:AE266" si="100">AB203*AG203*X203</f>
        <v>7.1640325723538177E-8</v>
      </c>
      <c r="AF203" s="11">
        <f t="shared" ref="AF203:AF266" si="101">AC203+AE203</f>
        <v>3.3813299882719659E-7</v>
      </c>
      <c r="AG203" s="15">
        <f t="shared" ref="AG203:AG266" si="102">101.325*(0.000014*EXP(1600*((1/W203)-(1/298.15))))</f>
        <v>1.097002469958351E-3</v>
      </c>
      <c r="AI203">
        <f t="shared" ref="AI203:AI266" si="103">V203*(K203/10^6)</f>
        <v>1.0770814831540222E-2</v>
      </c>
      <c r="AJ203">
        <f t="shared" ref="AJ203:AJ266" si="104">(AI203*Y203)/(0.082057*W203)</f>
        <v>8.3832130651187162E-7</v>
      </c>
      <c r="AK203">
        <v>0</v>
      </c>
      <c r="AL203" s="11">
        <f t="shared" ref="AL203:AL266" si="105">AI203*AN203*X203</f>
        <v>4.6714334446148371E-6</v>
      </c>
      <c r="AM203" s="11">
        <f t="shared" ref="AM203:AM266" si="106">AJ203+AL203</f>
        <v>5.5097547511267085E-6</v>
      </c>
      <c r="AN203" s="15">
        <f t="shared" ref="AN203:AN266" si="107">101.325*(0.00033*EXP(2400*((1/W203)-(1/298.15))))</f>
        <v>2.2739189884214046E-2</v>
      </c>
      <c r="AO203" s="15"/>
      <c r="AP203" t="e">
        <f t="shared" ref="AP203:AP266" si="108">V203*(L203/10^6)</f>
        <v>#VALUE!</v>
      </c>
      <c r="AQ203" t="e">
        <f t="shared" ref="AQ203:AQ266" si="109">(AP203*Y203)/(0.082057*W203)</f>
        <v>#VALUE!</v>
      </c>
      <c r="AR203">
        <v>0</v>
      </c>
      <c r="AS203" s="11" t="e">
        <f t="shared" ref="AS203:AS266" si="110">AP203*AU203*X203</f>
        <v>#VALUE!</v>
      </c>
      <c r="AT203" s="11" t="e">
        <f t="shared" ref="AT203:AT266" si="111">AQ203+AS203</f>
        <v>#VALUE!</v>
      </c>
      <c r="AU203" s="15">
        <f t="shared" ref="AU203:AU266" si="112">101.325*((2.4*10^-4)*EXP(2700*((1/W203)-(1/298.15))))</f>
        <v>1.5759424160826513E-2</v>
      </c>
      <c r="AW203">
        <f t="shared" ref="AW203:AW266" si="113">100*(AF203-AE203)/AF203</f>
        <v>78.812974192989046</v>
      </c>
      <c r="AX203">
        <f t="shared" ref="AX203:AX266" si="114">100*(AM203-AL203)/AM203</f>
        <v>15.215219993965071</v>
      </c>
      <c r="AY203" t="e">
        <f t="shared" ref="AY203:AY266" si="115">100*(AT203-AS203)/AT203</f>
        <v>#VALUE!</v>
      </c>
    </row>
    <row r="204" spans="1:51" x14ac:dyDescent="0.3">
      <c r="A204" s="17">
        <v>44067</v>
      </c>
      <c r="B204">
        <v>5</v>
      </c>
      <c r="C204" t="s">
        <v>91</v>
      </c>
      <c r="D204" s="37">
        <v>1</v>
      </c>
      <c r="E204" s="2">
        <v>44068.611944444441</v>
      </c>
      <c r="F204" t="s">
        <v>436</v>
      </c>
      <c r="H204" s="43">
        <v>21</v>
      </c>
      <c r="I204" s="51">
        <v>30.2</v>
      </c>
      <c r="J204" s="43">
        <v>1656.65</v>
      </c>
      <c r="K204" s="43">
        <v>24789</v>
      </c>
      <c r="L204" s="5" t="s">
        <v>92</v>
      </c>
      <c r="M204" s="6">
        <f t="shared" si="87"/>
        <v>8.6014608660473897</v>
      </c>
      <c r="N204" s="6">
        <f t="shared" si="88"/>
        <v>666.68385997597409</v>
      </c>
      <c r="O204" s="6" t="e">
        <f t="shared" si="89"/>
        <v>#VALUE!</v>
      </c>
      <c r="P204">
        <f t="shared" si="90"/>
        <v>137.62337385675823</v>
      </c>
      <c r="Q204">
        <f t="shared" si="91"/>
        <v>29334.089838942858</v>
      </c>
      <c r="R204">
        <f t="shared" si="92"/>
        <v>237.65803989062033</v>
      </c>
      <c r="S204">
        <f t="shared" si="93"/>
        <v>18420.449951010669</v>
      </c>
      <c r="T204">
        <f t="shared" si="94"/>
        <v>18420.449951010669</v>
      </c>
      <c r="V204" s="4">
        <f t="shared" si="95"/>
        <v>1.002775796624171</v>
      </c>
      <c r="W204">
        <v>313.14999999999998</v>
      </c>
      <c r="X204">
        <f t="shared" si="96"/>
        <v>1.9073334166666699E-2</v>
      </c>
      <c r="Y204">
        <v>2E-3</v>
      </c>
      <c r="Z204">
        <f t="shared" si="97"/>
        <v>7.2765497523200454E-2</v>
      </c>
      <c r="AB204">
        <f t="shared" si="98"/>
        <v>1.6612485234774332E-3</v>
      </c>
      <c r="AC204">
        <f t="shared" si="99"/>
        <v>1.2929941275792687E-7</v>
      </c>
      <c r="AD204">
        <v>0</v>
      </c>
      <c r="AE204" s="11">
        <f t="shared" si="100"/>
        <v>3.4759124661701338E-8</v>
      </c>
      <c r="AF204" s="11">
        <f t="shared" si="101"/>
        <v>1.6405853741962821E-7</v>
      </c>
      <c r="AG204" s="15">
        <f t="shared" si="102"/>
        <v>1.097002469958351E-3</v>
      </c>
      <c r="AI204">
        <f t="shared" si="103"/>
        <v>2.4857809222516576E-2</v>
      </c>
      <c r="AJ204">
        <f t="shared" si="104"/>
        <v>1.9347497316006691E-6</v>
      </c>
      <c r="AK204">
        <v>0</v>
      </c>
      <c r="AL204" s="11">
        <f t="shared" si="105"/>
        <v>1.0781134313244314E-5</v>
      </c>
      <c r="AM204" s="11">
        <f t="shared" si="106"/>
        <v>1.2715884044844983E-5</v>
      </c>
      <c r="AN204" s="15">
        <f t="shared" si="107"/>
        <v>2.2739189884214046E-2</v>
      </c>
      <c r="AO204" s="15"/>
      <c r="AP204" t="e">
        <f t="shared" si="108"/>
        <v>#VALUE!</v>
      </c>
      <c r="AQ204" t="e">
        <f t="shared" si="109"/>
        <v>#VALUE!</v>
      </c>
      <c r="AR204">
        <v>0</v>
      </c>
      <c r="AS204" s="11" t="e">
        <f t="shared" si="110"/>
        <v>#VALUE!</v>
      </c>
      <c r="AT204" s="11" t="e">
        <f t="shared" si="111"/>
        <v>#VALUE!</v>
      </c>
      <c r="AU204" s="15">
        <f t="shared" si="112"/>
        <v>1.5759424160826513E-2</v>
      </c>
      <c r="AW204">
        <f t="shared" si="113"/>
        <v>78.812974192989046</v>
      </c>
      <c r="AX204">
        <f t="shared" si="114"/>
        <v>15.215219993965075</v>
      </c>
      <c r="AY204" t="e">
        <f t="shared" si="115"/>
        <v>#VALUE!</v>
      </c>
    </row>
    <row r="205" spans="1:51" x14ac:dyDescent="0.3">
      <c r="A205" s="17">
        <v>44067</v>
      </c>
      <c r="B205">
        <v>5</v>
      </c>
      <c r="C205" t="s">
        <v>91</v>
      </c>
      <c r="D205" s="37">
        <v>2</v>
      </c>
      <c r="E205" s="2">
        <v>44068.63318287037</v>
      </c>
      <c r="F205" t="s">
        <v>438</v>
      </c>
      <c r="H205" s="43">
        <v>21</v>
      </c>
      <c r="I205" s="51">
        <v>30.2</v>
      </c>
      <c r="J205" s="43">
        <v>1726.75</v>
      </c>
      <c r="K205" s="43">
        <v>24875</v>
      </c>
      <c r="L205" s="5" t="s">
        <v>92</v>
      </c>
      <c r="M205" s="6">
        <f t="shared" si="87"/>
        <v>8.9654257389595422</v>
      </c>
      <c r="N205" s="6">
        <f t="shared" si="88"/>
        <v>668.99677344396127</v>
      </c>
      <c r="O205" s="6" t="e">
        <f t="shared" si="89"/>
        <v>#VALUE!</v>
      </c>
      <c r="P205">
        <f t="shared" si="90"/>
        <v>143.44681182335268</v>
      </c>
      <c r="Q205">
        <f t="shared" si="91"/>
        <v>29435.858031534295</v>
      </c>
      <c r="R205">
        <f t="shared" si="92"/>
        <v>247.71437562619053</v>
      </c>
      <c r="S205">
        <f t="shared" si="93"/>
        <v>18484.355663051767</v>
      </c>
      <c r="T205">
        <f t="shared" si="94"/>
        <v>18484.355663051774</v>
      </c>
      <c r="V205" s="4">
        <f t="shared" si="95"/>
        <v>1.002775796624171</v>
      </c>
      <c r="W205">
        <v>313.14999999999998</v>
      </c>
      <c r="X205">
        <f t="shared" si="96"/>
        <v>1.9073334166666699E-2</v>
      </c>
      <c r="Y205">
        <v>2E-3</v>
      </c>
      <c r="Z205">
        <f t="shared" si="97"/>
        <v>7.2765497523200454E-2</v>
      </c>
      <c r="AB205">
        <f t="shared" si="98"/>
        <v>1.7315431068207873E-3</v>
      </c>
      <c r="AC205">
        <f t="shared" si="99"/>
        <v>1.3477062806250575E-7</v>
      </c>
      <c r="AD205">
        <v>0</v>
      </c>
      <c r="AE205" s="11">
        <f t="shared" si="100"/>
        <v>3.6229933003104325E-8</v>
      </c>
      <c r="AF205" s="11">
        <f t="shared" si="101"/>
        <v>1.7100056106561007E-7</v>
      </c>
      <c r="AG205" s="15">
        <f t="shared" si="102"/>
        <v>1.097002469958351E-3</v>
      </c>
      <c r="AI205">
        <f t="shared" si="103"/>
        <v>2.4944047941026257E-2</v>
      </c>
      <c r="AJ205">
        <f t="shared" si="104"/>
        <v>1.9414619215606378E-6</v>
      </c>
      <c r="AK205">
        <v>0</v>
      </c>
      <c r="AL205" s="11">
        <f t="shared" si="105"/>
        <v>1.081853709475785E-5</v>
      </c>
      <c r="AM205" s="11">
        <f t="shared" si="106"/>
        <v>1.2759999016318487E-5</v>
      </c>
      <c r="AN205" s="15">
        <f t="shared" si="107"/>
        <v>2.2739189884214046E-2</v>
      </c>
      <c r="AO205" s="15"/>
      <c r="AP205" t="e">
        <f t="shared" si="108"/>
        <v>#VALUE!</v>
      </c>
      <c r="AQ205" t="e">
        <f t="shared" si="109"/>
        <v>#VALUE!</v>
      </c>
      <c r="AR205">
        <v>0</v>
      </c>
      <c r="AS205" s="11" t="e">
        <f t="shared" si="110"/>
        <v>#VALUE!</v>
      </c>
      <c r="AT205" s="11" t="e">
        <f t="shared" si="111"/>
        <v>#VALUE!</v>
      </c>
      <c r="AU205" s="15">
        <f t="shared" si="112"/>
        <v>1.5759424160826513E-2</v>
      </c>
      <c r="AW205">
        <f t="shared" si="113"/>
        <v>78.81297419298906</v>
      </c>
      <c r="AX205">
        <f t="shared" si="114"/>
        <v>15.215219993965073</v>
      </c>
      <c r="AY205" t="e">
        <f t="shared" si="115"/>
        <v>#VALUE!</v>
      </c>
    </row>
    <row r="206" spans="1:51" x14ac:dyDescent="0.3">
      <c r="A206" s="17">
        <v>44067</v>
      </c>
      <c r="B206">
        <v>6.2</v>
      </c>
      <c r="C206" t="s">
        <v>91</v>
      </c>
      <c r="D206" s="37">
        <v>1</v>
      </c>
      <c r="E206" s="2">
        <v>44068.718206018515</v>
      </c>
      <c r="F206" t="s">
        <v>446</v>
      </c>
      <c r="H206" s="43">
        <v>21</v>
      </c>
      <c r="I206" s="51">
        <v>30.2</v>
      </c>
      <c r="J206" s="43">
        <v>2</v>
      </c>
      <c r="K206" s="43">
        <v>24422</v>
      </c>
      <c r="L206" s="5" t="s">
        <v>92</v>
      </c>
      <c r="M206" s="6">
        <f t="shared" si="87"/>
        <v>1.038416185198731E-2</v>
      </c>
      <c r="N206" s="6">
        <f t="shared" si="88"/>
        <v>656.81363622305207</v>
      </c>
      <c r="O206" s="6" t="e">
        <f t="shared" si="89"/>
        <v>#VALUE!</v>
      </c>
      <c r="P206">
        <f t="shared" si="90"/>
        <v>0.16614658963179696</v>
      </c>
      <c r="Q206">
        <f t="shared" si="91"/>
        <v>28899.799993814289</v>
      </c>
      <c r="R206">
        <f t="shared" si="92"/>
        <v>0.28691400101484354</v>
      </c>
      <c r="S206">
        <f t="shared" si="93"/>
        <v>18147.736040323631</v>
      </c>
      <c r="T206">
        <f t="shared" si="94"/>
        <v>18147.736040323634</v>
      </c>
      <c r="V206" s="4">
        <f t="shared" si="95"/>
        <v>1.002775796624171</v>
      </c>
      <c r="W206">
        <v>313.14999999999998</v>
      </c>
      <c r="X206">
        <f t="shared" si="96"/>
        <v>1.9073334166666699E-2</v>
      </c>
      <c r="Y206">
        <v>2E-3</v>
      </c>
      <c r="Z206">
        <f t="shared" si="97"/>
        <v>7.2765497523200454E-2</v>
      </c>
      <c r="AB206">
        <f t="shared" si="98"/>
        <v>2.005551593248342E-6</v>
      </c>
      <c r="AC206">
        <f t="shared" si="99"/>
        <v>1.5609744092949849E-10</v>
      </c>
      <c r="AD206">
        <v>0</v>
      </c>
      <c r="AE206" s="11">
        <f t="shared" si="100"/>
        <v>4.1963148114207998E-11</v>
      </c>
      <c r="AF206" s="11">
        <f t="shared" si="101"/>
        <v>1.980605890437065E-10</v>
      </c>
      <c r="AG206" s="15">
        <f t="shared" si="102"/>
        <v>1.097002469958351E-3</v>
      </c>
      <c r="AI206">
        <f t="shared" si="103"/>
        <v>2.4489790505155505E-2</v>
      </c>
      <c r="AJ206">
        <f t="shared" si="104"/>
        <v>1.906105851190106E-6</v>
      </c>
      <c r="AK206">
        <v>0</v>
      </c>
      <c r="AL206" s="11">
        <f t="shared" si="105"/>
        <v>1.0621520117715626E-5</v>
      </c>
      <c r="AM206" s="11">
        <f t="shared" si="106"/>
        <v>1.2527625968905732E-5</v>
      </c>
      <c r="AN206" s="15">
        <f t="shared" si="107"/>
        <v>2.2739189884214046E-2</v>
      </c>
      <c r="AO206" s="15"/>
      <c r="AP206" t="e">
        <f t="shared" si="108"/>
        <v>#VALUE!</v>
      </c>
      <c r="AQ206" t="e">
        <f t="shared" si="109"/>
        <v>#VALUE!</v>
      </c>
      <c r="AR206">
        <v>0</v>
      </c>
      <c r="AS206" s="11" t="e">
        <f t="shared" si="110"/>
        <v>#VALUE!</v>
      </c>
      <c r="AT206" s="11" t="e">
        <f t="shared" si="111"/>
        <v>#VALUE!</v>
      </c>
      <c r="AU206" s="15">
        <f t="shared" si="112"/>
        <v>1.5759424160826513E-2</v>
      </c>
      <c r="AW206">
        <f t="shared" si="113"/>
        <v>78.812974192989046</v>
      </c>
      <c r="AX206">
        <f t="shared" si="114"/>
        <v>15.215219993965077</v>
      </c>
      <c r="AY206" t="e">
        <f t="shared" si="115"/>
        <v>#VALUE!</v>
      </c>
    </row>
    <row r="207" spans="1:51" x14ac:dyDescent="0.3">
      <c r="A207" s="17">
        <v>44067</v>
      </c>
      <c r="B207">
        <v>6.2</v>
      </c>
      <c r="C207" t="s">
        <v>91</v>
      </c>
      <c r="D207" s="37">
        <v>2</v>
      </c>
      <c r="E207" s="2">
        <v>44068.675717592596</v>
      </c>
      <c r="F207" t="s">
        <v>442</v>
      </c>
      <c r="H207" s="43">
        <v>21</v>
      </c>
      <c r="I207" s="51">
        <v>30.2</v>
      </c>
      <c r="J207" s="43">
        <v>8.6199999999999992</v>
      </c>
      <c r="K207" s="43">
        <v>24151</v>
      </c>
      <c r="L207" s="5" t="s">
        <v>92</v>
      </c>
      <c r="M207" s="6">
        <f t="shared" si="87"/>
        <v>4.4755737582065303E-2</v>
      </c>
      <c r="N207" s="6">
        <f t="shared" si="88"/>
        <v>649.52526936462732</v>
      </c>
      <c r="O207" s="6" t="e">
        <f t="shared" si="89"/>
        <v>#VALUE!</v>
      </c>
      <c r="P207">
        <f t="shared" si="90"/>
        <v>0.71609180131304484</v>
      </c>
      <c r="Q207">
        <f t="shared" si="91"/>
        <v>28579.111852043603</v>
      </c>
      <c r="R207">
        <f t="shared" si="92"/>
        <v>1.2365993443739758</v>
      </c>
      <c r="S207">
        <f t="shared" si="93"/>
        <v>17946.358738426665</v>
      </c>
      <c r="T207">
        <f t="shared" si="94"/>
        <v>17946.358738426665</v>
      </c>
      <c r="V207" s="4">
        <f t="shared" si="95"/>
        <v>1.002775796624171</v>
      </c>
      <c r="W207">
        <v>313.14999999999998</v>
      </c>
      <c r="X207">
        <f t="shared" si="96"/>
        <v>1.9073334166666699E-2</v>
      </c>
      <c r="Y207">
        <v>2E-3</v>
      </c>
      <c r="Z207">
        <f t="shared" si="97"/>
        <v>7.2765497523200454E-2</v>
      </c>
      <c r="AB207">
        <f t="shared" si="98"/>
        <v>8.6439273669003536E-6</v>
      </c>
      <c r="AC207">
        <f t="shared" si="99"/>
        <v>6.7277997040613844E-10</v>
      </c>
      <c r="AD207">
        <v>0</v>
      </c>
      <c r="AE207" s="11">
        <f t="shared" si="100"/>
        <v>1.8086116837223643E-10</v>
      </c>
      <c r="AF207" s="11">
        <f t="shared" si="101"/>
        <v>8.5364113877837487E-10</v>
      </c>
      <c r="AG207" s="15">
        <f t="shared" si="102"/>
        <v>1.097002469958351E-3</v>
      </c>
      <c r="AI207">
        <f t="shared" si="103"/>
        <v>2.4218038264270353E-2</v>
      </c>
      <c r="AJ207">
        <f t="shared" si="104"/>
        <v>1.8849546479441589E-6</v>
      </c>
      <c r="AK207">
        <v>0</v>
      </c>
      <c r="AL207" s="11">
        <f t="shared" si="105"/>
        <v>1.0503657864341579E-5</v>
      </c>
      <c r="AM207" s="11">
        <f t="shared" si="106"/>
        <v>1.2388612512285738E-5</v>
      </c>
      <c r="AN207" s="15">
        <f t="shared" si="107"/>
        <v>2.2739189884214046E-2</v>
      </c>
      <c r="AO207" s="15"/>
      <c r="AP207" t="e">
        <f t="shared" si="108"/>
        <v>#VALUE!</v>
      </c>
      <c r="AQ207" t="e">
        <f t="shared" si="109"/>
        <v>#VALUE!</v>
      </c>
      <c r="AR207">
        <v>0</v>
      </c>
      <c r="AS207" s="11" t="e">
        <f t="shared" si="110"/>
        <v>#VALUE!</v>
      </c>
      <c r="AT207" s="11" t="e">
        <f t="shared" si="111"/>
        <v>#VALUE!</v>
      </c>
      <c r="AU207" s="15">
        <f t="shared" si="112"/>
        <v>1.5759424160826513E-2</v>
      </c>
      <c r="AW207">
        <f t="shared" si="113"/>
        <v>78.812974192989046</v>
      </c>
      <c r="AX207">
        <f t="shared" si="114"/>
        <v>15.215219993965079</v>
      </c>
      <c r="AY207" t="e">
        <f t="shared" si="115"/>
        <v>#VALUE!</v>
      </c>
    </row>
    <row r="208" spans="1:51" x14ac:dyDescent="0.3">
      <c r="A208" s="17">
        <v>44067</v>
      </c>
      <c r="B208">
        <v>8</v>
      </c>
      <c r="C208" t="s">
        <v>91</v>
      </c>
      <c r="D208" s="37">
        <v>1</v>
      </c>
      <c r="E208" s="2">
        <v>44068.654432870368</v>
      </c>
      <c r="F208" t="s">
        <v>440</v>
      </c>
      <c r="H208" s="43">
        <v>21</v>
      </c>
      <c r="I208" s="51">
        <v>30.2</v>
      </c>
      <c r="J208" s="43">
        <v>65.959999999999994</v>
      </c>
      <c r="K208" s="43">
        <v>26268</v>
      </c>
      <c r="L208" s="5" t="s">
        <v>92</v>
      </c>
      <c r="M208" s="6">
        <f t="shared" si="87"/>
        <v>0.3424696578785415</v>
      </c>
      <c r="N208" s="6">
        <f t="shared" si="88"/>
        <v>706.46059275682308</v>
      </c>
      <c r="O208" s="6" t="e">
        <f t="shared" si="89"/>
        <v>#VALUE!</v>
      </c>
      <c r="P208">
        <f t="shared" si="90"/>
        <v>5.479514526056664</v>
      </c>
      <c r="Q208">
        <f t="shared" si="91"/>
        <v>31084.266081300215</v>
      </c>
      <c r="R208">
        <f t="shared" si="92"/>
        <v>9.4624237534695421</v>
      </c>
      <c r="S208">
        <f t="shared" si="93"/>
        <v>19519.479580182673</v>
      </c>
      <c r="T208">
        <f t="shared" si="94"/>
        <v>19519.479580182673</v>
      </c>
      <c r="V208" s="4">
        <f t="shared" si="95"/>
        <v>1.002775796624171</v>
      </c>
      <c r="W208">
        <v>313.14999999999998</v>
      </c>
      <c r="X208">
        <f t="shared" si="96"/>
        <v>1.9073334166666699E-2</v>
      </c>
      <c r="Y208">
        <v>2E-3</v>
      </c>
      <c r="Z208">
        <f t="shared" si="97"/>
        <v>7.2765497523200454E-2</v>
      </c>
      <c r="AB208">
        <f t="shared" si="98"/>
        <v>6.6143091545330324E-5</v>
      </c>
      <c r="AC208">
        <f t="shared" si="99"/>
        <v>5.1480936018548608E-9</v>
      </c>
      <c r="AD208">
        <v>0</v>
      </c>
      <c r="AE208" s="11">
        <f t="shared" si="100"/>
        <v>1.3839446248065796E-9</v>
      </c>
      <c r="AF208" s="11">
        <f t="shared" si="101"/>
        <v>6.5320382266614406E-9</v>
      </c>
      <c r="AG208" s="15">
        <f t="shared" si="102"/>
        <v>1.097002469958351E-3</v>
      </c>
      <c r="AI208">
        <f t="shared" si="103"/>
        <v>2.6340914625723726E-2</v>
      </c>
      <c r="AJ208">
        <f t="shared" si="104"/>
        <v>2.0501837891680334E-6</v>
      </c>
      <c r="AK208">
        <v>0</v>
      </c>
      <c r="AL208" s="11">
        <f t="shared" si="105"/>
        <v>1.1424375172064289E-5</v>
      </c>
      <c r="AM208" s="11">
        <f t="shared" si="106"/>
        <v>1.3474558961232323E-5</v>
      </c>
      <c r="AN208" s="15">
        <f t="shared" si="107"/>
        <v>2.2739189884214046E-2</v>
      </c>
      <c r="AO208" s="15"/>
      <c r="AP208" t="e">
        <f t="shared" si="108"/>
        <v>#VALUE!</v>
      </c>
      <c r="AQ208" t="e">
        <f t="shared" si="109"/>
        <v>#VALUE!</v>
      </c>
      <c r="AR208">
        <v>0</v>
      </c>
      <c r="AS208" s="11" t="e">
        <f t="shared" si="110"/>
        <v>#VALUE!</v>
      </c>
      <c r="AT208" s="11" t="e">
        <f t="shared" si="111"/>
        <v>#VALUE!</v>
      </c>
      <c r="AU208" s="15">
        <f t="shared" si="112"/>
        <v>1.5759424160826513E-2</v>
      </c>
      <c r="AW208">
        <f t="shared" si="113"/>
        <v>78.812974192989046</v>
      </c>
      <c r="AX208">
        <f t="shared" si="114"/>
        <v>15.215219993965077</v>
      </c>
      <c r="AY208" t="e">
        <f t="shared" si="115"/>
        <v>#VALUE!</v>
      </c>
    </row>
    <row r="209" spans="1:51" x14ac:dyDescent="0.3">
      <c r="A209" s="17">
        <v>44067</v>
      </c>
      <c r="B209">
        <v>8</v>
      </c>
      <c r="C209" t="s">
        <v>91</v>
      </c>
      <c r="D209" s="37">
        <v>2</v>
      </c>
      <c r="E209" s="2">
        <v>44068.505694444444</v>
      </c>
      <c r="F209" t="s">
        <v>426</v>
      </c>
      <c r="H209" s="43">
        <v>21</v>
      </c>
      <c r="I209" s="51">
        <v>30.2</v>
      </c>
      <c r="J209" s="43">
        <v>71.06</v>
      </c>
      <c r="K209" s="43">
        <v>27220</v>
      </c>
      <c r="L209" s="5" t="s">
        <v>92</v>
      </c>
      <c r="M209" s="6">
        <f t="shared" si="87"/>
        <v>0.3689492706011091</v>
      </c>
      <c r="N209" s="6">
        <f t="shared" si="88"/>
        <v>732.06400696058802</v>
      </c>
      <c r="O209" s="6" t="e">
        <f t="shared" si="89"/>
        <v>#VALUE!</v>
      </c>
      <c r="P209">
        <f t="shared" si="90"/>
        <v>5.9031883296177456</v>
      </c>
      <c r="Q209">
        <f t="shared" si="91"/>
        <v>32210.816306265871</v>
      </c>
      <c r="R209">
        <f t="shared" si="92"/>
        <v>10.194054456057392</v>
      </c>
      <c r="S209">
        <f t="shared" si="93"/>
        <v>20226.90095068419</v>
      </c>
      <c r="T209">
        <f t="shared" si="94"/>
        <v>20226.900950684194</v>
      </c>
      <c r="V209" s="4">
        <f t="shared" si="95"/>
        <v>1.002775796624171</v>
      </c>
      <c r="W209">
        <v>313.14999999999998</v>
      </c>
      <c r="X209">
        <f t="shared" si="96"/>
        <v>1.9073334166666699E-2</v>
      </c>
      <c r="Y209">
        <v>2E-3</v>
      </c>
      <c r="Z209">
        <f t="shared" si="97"/>
        <v>7.2765497523200454E-2</v>
      </c>
      <c r="AB209">
        <f t="shared" si="98"/>
        <v>7.1257248108113589E-5</v>
      </c>
      <c r="AC209">
        <f t="shared" si="99"/>
        <v>5.5461420762250808E-9</v>
      </c>
      <c r="AD209">
        <v>0</v>
      </c>
      <c r="AE209" s="11">
        <f t="shared" si="100"/>
        <v>1.4909506524978099E-9</v>
      </c>
      <c r="AF209" s="11">
        <f t="shared" si="101"/>
        <v>7.0370927287228907E-9</v>
      </c>
      <c r="AG209" s="15">
        <f t="shared" si="102"/>
        <v>1.097002469958351E-3</v>
      </c>
      <c r="AI209">
        <f t="shared" si="103"/>
        <v>2.7295557184109937E-2</v>
      </c>
      <c r="AJ209">
        <f t="shared" si="104"/>
        <v>2.1244861710504743E-6</v>
      </c>
      <c r="AK209">
        <v>0</v>
      </c>
      <c r="AL209" s="11">
        <f t="shared" si="105"/>
        <v>1.1838415265097836E-5</v>
      </c>
      <c r="AM209" s="11">
        <f t="shared" si="106"/>
        <v>1.3962901436148311E-5</v>
      </c>
      <c r="AN209" s="15">
        <f t="shared" si="107"/>
        <v>2.2739189884214046E-2</v>
      </c>
      <c r="AO209" s="15"/>
      <c r="AP209" t="e">
        <f t="shared" si="108"/>
        <v>#VALUE!</v>
      </c>
      <c r="AQ209" t="e">
        <f t="shared" si="109"/>
        <v>#VALUE!</v>
      </c>
      <c r="AR209">
        <v>0</v>
      </c>
      <c r="AS209" s="11" t="e">
        <f t="shared" si="110"/>
        <v>#VALUE!</v>
      </c>
      <c r="AT209" s="11" t="e">
        <f t="shared" si="111"/>
        <v>#VALUE!</v>
      </c>
      <c r="AU209" s="15">
        <f t="shared" si="112"/>
        <v>1.5759424160826513E-2</v>
      </c>
      <c r="AW209">
        <f t="shared" si="113"/>
        <v>78.812974192989046</v>
      </c>
      <c r="AX209">
        <f t="shared" si="114"/>
        <v>15.21521999396508</v>
      </c>
      <c r="AY209" t="e">
        <f t="shared" si="115"/>
        <v>#VALUE!</v>
      </c>
    </row>
    <row r="210" spans="1:51" x14ac:dyDescent="0.3">
      <c r="A210" s="17">
        <v>44067</v>
      </c>
      <c r="B210">
        <v>9</v>
      </c>
      <c r="C210" t="s">
        <v>91</v>
      </c>
      <c r="D210" s="37">
        <v>1</v>
      </c>
      <c r="E210" s="2">
        <v>44068.73945601852</v>
      </c>
      <c r="F210" t="s">
        <v>448</v>
      </c>
      <c r="H210" s="43">
        <v>21</v>
      </c>
      <c r="I210" s="51">
        <v>30.2</v>
      </c>
      <c r="J210" s="43">
        <v>2.34</v>
      </c>
      <c r="K210" s="43">
        <v>28358</v>
      </c>
      <c r="L210" s="5" t="s">
        <v>92</v>
      </c>
      <c r="M210" s="6">
        <f t="shared" si="87"/>
        <v>1.2149469366825151E-2</v>
      </c>
      <c r="N210" s="6">
        <f t="shared" si="88"/>
        <v>762.66976889744137</v>
      </c>
      <c r="O210" s="6" t="e">
        <f t="shared" si="89"/>
        <v>#VALUE!</v>
      </c>
      <c r="P210">
        <f t="shared" si="90"/>
        <v>0.19439150986920242</v>
      </c>
      <c r="Q210">
        <f t="shared" si="91"/>
        <v>33557.469831487419</v>
      </c>
      <c r="R210">
        <f t="shared" si="92"/>
        <v>0.33568938118736696</v>
      </c>
      <c r="S210">
        <f t="shared" si="93"/>
        <v>21072.537000716467</v>
      </c>
      <c r="T210">
        <f t="shared" si="94"/>
        <v>21072.537000716471</v>
      </c>
      <c r="V210" s="4">
        <f t="shared" si="95"/>
        <v>1.002775796624171</v>
      </c>
      <c r="W210">
        <v>313.14999999999998</v>
      </c>
      <c r="X210">
        <f t="shared" si="96"/>
        <v>1.9073334166666699E-2</v>
      </c>
      <c r="Y210">
        <v>2E-3</v>
      </c>
      <c r="Z210">
        <f t="shared" si="97"/>
        <v>7.2765497523200454E-2</v>
      </c>
      <c r="AB210">
        <f t="shared" si="98"/>
        <v>2.3464953641005602E-6</v>
      </c>
      <c r="AC210">
        <f t="shared" si="99"/>
        <v>1.8263400588751323E-10</v>
      </c>
      <c r="AD210">
        <v>0</v>
      </c>
      <c r="AE210" s="11">
        <f t="shared" si="100"/>
        <v>4.9096883293623353E-11</v>
      </c>
      <c r="AF210" s="11">
        <f t="shared" si="101"/>
        <v>2.3173088918113658E-10</v>
      </c>
      <c r="AG210" s="15">
        <f t="shared" si="102"/>
        <v>1.097002469958351E-3</v>
      </c>
      <c r="AI210">
        <f t="shared" si="103"/>
        <v>2.8436716040668244E-2</v>
      </c>
      <c r="AJ210">
        <f t="shared" si="104"/>
        <v>2.2133056149393594E-6</v>
      </c>
      <c r="AK210">
        <v>0</v>
      </c>
      <c r="AL210" s="11">
        <f t="shared" si="105"/>
        <v>1.2333349746056003E-5</v>
      </c>
      <c r="AM210" s="11">
        <f t="shared" si="106"/>
        <v>1.4546655360995364E-5</v>
      </c>
      <c r="AN210" s="15">
        <f t="shared" si="107"/>
        <v>2.2739189884214046E-2</v>
      </c>
      <c r="AO210" s="15"/>
      <c r="AP210" t="e">
        <f t="shared" si="108"/>
        <v>#VALUE!</v>
      </c>
      <c r="AQ210" t="e">
        <f t="shared" si="109"/>
        <v>#VALUE!</v>
      </c>
      <c r="AR210">
        <v>0</v>
      </c>
      <c r="AS210" s="11" t="e">
        <f t="shared" si="110"/>
        <v>#VALUE!</v>
      </c>
      <c r="AT210" s="11" t="e">
        <f t="shared" si="111"/>
        <v>#VALUE!</v>
      </c>
      <c r="AU210" s="15">
        <f t="shared" si="112"/>
        <v>1.5759424160826513E-2</v>
      </c>
      <c r="AW210">
        <f t="shared" si="113"/>
        <v>78.812974192989046</v>
      </c>
      <c r="AX210">
        <f t="shared" si="114"/>
        <v>15.215219993965084</v>
      </c>
      <c r="AY210" t="e">
        <f t="shared" si="115"/>
        <v>#VALUE!</v>
      </c>
    </row>
    <row r="211" spans="1:51" x14ac:dyDescent="0.3">
      <c r="A211" s="17">
        <v>44067</v>
      </c>
      <c r="B211">
        <v>9</v>
      </c>
      <c r="C211" t="s">
        <v>91</v>
      </c>
      <c r="D211" s="37">
        <v>2</v>
      </c>
      <c r="E211" s="2">
        <v>44068.569421296299</v>
      </c>
      <c r="F211" t="s">
        <v>432</v>
      </c>
      <c r="H211" s="43">
        <v>21</v>
      </c>
      <c r="I211" s="51">
        <v>30.2</v>
      </c>
      <c r="J211" s="43">
        <v>2.37</v>
      </c>
      <c r="K211" s="43">
        <v>29093</v>
      </c>
      <c r="L211" s="5" t="s">
        <v>92</v>
      </c>
      <c r="M211" s="6">
        <f t="shared" si="87"/>
        <v>1.2305231794604963E-2</v>
      </c>
      <c r="N211" s="6">
        <f t="shared" si="88"/>
        <v>782.43711074593625</v>
      </c>
      <c r="O211" s="6" t="e">
        <f t="shared" si="89"/>
        <v>#VALUE!</v>
      </c>
      <c r="P211">
        <f t="shared" si="90"/>
        <v>0.19688370871367941</v>
      </c>
      <c r="Q211">
        <f t="shared" si="91"/>
        <v>34427.232872821194</v>
      </c>
      <c r="R211">
        <f t="shared" si="92"/>
        <v>0.33999309120258969</v>
      </c>
      <c r="S211">
        <f t="shared" si="93"/>
        <v>21618.707911765436</v>
      </c>
      <c r="T211">
        <f t="shared" si="94"/>
        <v>21618.707911765436</v>
      </c>
      <c r="V211" s="4">
        <f t="shared" si="95"/>
        <v>1.002775796624171</v>
      </c>
      <c r="W211">
        <v>313.14999999999998</v>
      </c>
      <c r="X211">
        <f t="shared" si="96"/>
        <v>1.9073334166666699E-2</v>
      </c>
      <c r="Y211">
        <v>2E-3</v>
      </c>
      <c r="Z211">
        <f t="shared" si="97"/>
        <v>7.2765497523200454E-2</v>
      </c>
      <c r="AB211">
        <f t="shared" si="98"/>
        <v>2.3765786379992856E-6</v>
      </c>
      <c r="AC211">
        <f t="shared" si="99"/>
        <v>1.8497546750145572E-10</v>
      </c>
      <c r="AD211">
        <v>0</v>
      </c>
      <c r="AE211" s="11">
        <f t="shared" si="100"/>
        <v>4.9726330515336482E-11</v>
      </c>
      <c r="AF211" s="11">
        <f t="shared" si="101"/>
        <v>2.3470179801679222E-10</v>
      </c>
      <c r="AG211" s="15">
        <f t="shared" si="102"/>
        <v>1.097002469958351E-3</v>
      </c>
      <c r="AI211">
        <f t="shared" si="103"/>
        <v>2.9173756251187007E-2</v>
      </c>
      <c r="AJ211">
        <f t="shared" si="104"/>
        <v>2.2706714244809498E-6</v>
      </c>
      <c r="AK211">
        <v>0</v>
      </c>
      <c r="AL211" s="11">
        <f t="shared" si="105"/>
        <v>1.2653013053177492E-5</v>
      </c>
      <c r="AM211" s="11">
        <f t="shared" si="106"/>
        <v>1.4923684477658442E-5</v>
      </c>
      <c r="AN211" s="15">
        <f t="shared" si="107"/>
        <v>2.2739189884214046E-2</v>
      </c>
      <c r="AO211" s="15"/>
      <c r="AP211" t="e">
        <f t="shared" si="108"/>
        <v>#VALUE!</v>
      </c>
      <c r="AQ211" t="e">
        <f t="shared" si="109"/>
        <v>#VALUE!</v>
      </c>
      <c r="AR211">
        <v>0</v>
      </c>
      <c r="AS211" s="11" t="e">
        <f t="shared" si="110"/>
        <v>#VALUE!</v>
      </c>
      <c r="AT211" s="11" t="e">
        <f t="shared" si="111"/>
        <v>#VALUE!</v>
      </c>
      <c r="AU211" s="15">
        <f t="shared" si="112"/>
        <v>1.5759424160826513E-2</v>
      </c>
      <c r="AW211">
        <f t="shared" si="113"/>
        <v>78.81297419298906</v>
      </c>
      <c r="AX211">
        <f t="shared" si="114"/>
        <v>15.215219993965079</v>
      </c>
      <c r="AY211" t="e">
        <f t="shared" si="115"/>
        <v>#VALUE!</v>
      </c>
    </row>
    <row r="212" spans="1:51" x14ac:dyDescent="0.3">
      <c r="A212" s="17">
        <v>44067</v>
      </c>
      <c r="B212">
        <v>100</v>
      </c>
      <c r="C212" t="s">
        <v>91</v>
      </c>
      <c r="D212" s="37">
        <v>1</v>
      </c>
      <c r="E212" s="2">
        <v>44068.441979166666</v>
      </c>
      <c r="F212" t="s">
        <v>420</v>
      </c>
      <c r="H212" s="43">
        <v>21</v>
      </c>
      <c r="I212" s="51">
        <v>30.2</v>
      </c>
      <c r="J212" s="43">
        <v>3.13</v>
      </c>
      <c r="K212" s="43">
        <v>1076</v>
      </c>
      <c r="L212" s="5" t="s">
        <v>92</v>
      </c>
      <c r="M212" s="6">
        <f t="shared" si="87"/>
        <v>1.6251213298360139E-2</v>
      </c>
      <c r="N212" s="6">
        <f t="shared" si="88"/>
        <v>28.938312692490548</v>
      </c>
      <c r="O212" s="6" t="e">
        <f t="shared" si="89"/>
        <v>#VALUE!</v>
      </c>
      <c r="P212">
        <f t="shared" si="90"/>
        <v>0.26001941277376223</v>
      </c>
      <c r="Q212">
        <f t="shared" si="91"/>
        <v>1273.2857584695842</v>
      </c>
      <c r="R212">
        <f t="shared" si="92"/>
        <v>0.44902041158823019</v>
      </c>
      <c r="S212">
        <f t="shared" si="93"/>
        <v>799.56449018869159</v>
      </c>
      <c r="T212">
        <f t="shared" si="94"/>
        <v>799.56449018869182</v>
      </c>
      <c r="V212" s="4">
        <f t="shared" si="95"/>
        <v>1.002775796624171</v>
      </c>
      <c r="W212">
        <v>313.14999999999998</v>
      </c>
      <c r="X212">
        <f t="shared" si="96"/>
        <v>1.9073334166666699E-2</v>
      </c>
      <c r="Y212">
        <v>2E-3</v>
      </c>
      <c r="Z212">
        <f t="shared" si="97"/>
        <v>7.2765497523200454E-2</v>
      </c>
      <c r="AB212">
        <f t="shared" si="98"/>
        <v>3.1386882434336554E-6</v>
      </c>
      <c r="AC212">
        <f t="shared" si="99"/>
        <v>2.442924950546651E-10</v>
      </c>
      <c r="AD212">
        <v>0</v>
      </c>
      <c r="AE212" s="11">
        <f t="shared" si="100"/>
        <v>6.5672326798735516E-11</v>
      </c>
      <c r="AF212" s="11">
        <f t="shared" si="101"/>
        <v>3.0996482185340063E-10</v>
      </c>
      <c r="AG212" s="15">
        <f t="shared" si="102"/>
        <v>1.097002469958351E-3</v>
      </c>
      <c r="AI212">
        <f t="shared" si="103"/>
        <v>1.078986757167608E-3</v>
      </c>
      <c r="AJ212">
        <f t="shared" si="104"/>
        <v>8.3980423220070185E-8</v>
      </c>
      <c r="AK212">
        <v>0</v>
      </c>
      <c r="AL212" s="11">
        <f t="shared" si="105"/>
        <v>4.6796968498329428E-7</v>
      </c>
      <c r="AM212" s="11">
        <f t="shared" si="106"/>
        <v>5.5195010820336449E-7</v>
      </c>
      <c r="AN212" s="15">
        <f t="shared" si="107"/>
        <v>2.2739189884214046E-2</v>
      </c>
      <c r="AO212" s="15"/>
      <c r="AP212" t="e">
        <f t="shared" si="108"/>
        <v>#VALUE!</v>
      </c>
      <c r="AQ212" t="e">
        <f t="shared" si="109"/>
        <v>#VALUE!</v>
      </c>
      <c r="AR212">
        <v>0</v>
      </c>
      <c r="AS212" s="11" t="e">
        <f t="shared" si="110"/>
        <v>#VALUE!</v>
      </c>
      <c r="AT212" s="11" t="e">
        <f t="shared" si="111"/>
        <v>#VALUE!</v>
      </c>
      <c r="AU212" s="15">
        <f t="shared" si="112"/>
        <v>1.5759424160826513E-2</v>
      </c>
      <c r="AW212">
        <f t="shared" si="113"/>
        <v>78.812974192989046</v>
      </c>
      <c r="AX212">
        <f t="shared" si="114"/>
        <v>15.215219993965082</v>
      </c>
      <c r="AY212" t="e">
        <f t="shared" si="115"/>
        <v>#VALUE!</v>
      </c>
    </row>
    <row r="213" spans="1:51" x14ac:dyDescent="0.3">
      <c r="A213" s="17">
        <v>44067</v>
      </c>
      <c r="B213">
        <v>100</v>
      </c>
      <c r="C213" t="s">
        <v>91</v>
      </c>
      <c r="D213" s="37">
        <v>2</v>
      </c>
      <c r="E213" s="2">
        <v>44068.463217592594</v>
      </c>
      <c r="F213" t="s">
        <v>422</v>
      </c>
      <c r="H213" s="43">
        <v>21</v>
      </c>
      <c r="I213" s="51">
        <v>30.2</v>
      </c>
      <c r="J213" s="43">
        <v>3.55</v>
      </c>
      <c r="K213" s="43">
        <v>1056</v>
      </c>
      <c r="L213" s="5" t="s">
        <v>92</v>
      </c>
      <c r="M213" s="6">
        <f t="shared" si="87"/>
        <v>1.8431887287277474E-2</v>
      </c>
      <c r="N213" s="6">
        <f t="shared" si="88"/>
        <v>28.40042583947028</v>
      </c>
      <c r="O213" s="6" t="e">
        <f t="shared" si="89"/>
        <v>#VALUE!</v>
      </c>
      <c r="P213">
        <f t="shared" si="90"/>
        <v>0.29491019659643958</v>
      </c>
      <c r="Q213">
        <f t="shared" si="91"/>
        <v>1249.6187369366924</v>
      </c>
      <c r="R213">
        <f t="shared" si="92"/>
        <v>0.50927235180134722</v>
      </c>
      <c r="S213">
        <f t="shared" si="93"/>
        <v>784.70269669076072</v>
      </c>
      <c r="T213">
        <f t="shared" si="94"/>
        <v>784.70269669076083</v>
      </c>
      <c r="V213" s="4">
        <f t="shared" si="95"/>
        <v>1.002775796624171</v>
      </c>
      <c r="W213">
        <v>313.14999999999998</v>
      </c>
      <c r="X213">
        <f t="shared" si="96"/>
        <v>1.9073334166666699E-2</v>
      </c>
      <c r="Y213">
        <v>2E-3</v>
      </c>
      <c r="Z213">
        <f t="shared" si="97"/>
        <v>7.2765497523200454E-2</v>
      </c>
      <c r="AB213">
        <f t="shared" si="98"/>
        <v>3.559854078015807E-6</v>
      </c>
      <c r="AC213">
        <f t="shared" si="99"/>
        <v>2.7707295764985979E-10</v>
      </c>
      <c r="AD213">
        <v>0</v>
      </c>
      <c r="AE213" s="11">
        <f t="shared" si="100"/>
        <v>7.4484587902719188E-11</v>
      </c>
      <c r="AF213" s="11">
        <f t="shared" si="101"/>
        <v>3.5155754555257898E-10</v>
      </c>
      <c r="AG213" s="15">
        <f t="shared" si="102"/>
        <v>1.097002469958351E-3</v>
      </c>
      <c r="AI213">
        <f t="shared" si="103"/>
        <v>1.0589312412351247E-3</v>
      </c>
      <c r="AJ213">
        <f t="shared" si="104"/>
        <v>8.2419448810775214E-8</v>
      </c>
      <c r="AK213">
        <v>0</v>
      </c>
      <c r="AL213" s="11">
        <f t="shared" si="105"/>
        <v>4.5927136370107697E-7</v>
      </c>
      <c r="AM213" s="11">
        <f t="shared" si="106"/>
        <v>5.4169081251185223E-7</v>
      </c>
      <c r="AN213" s="15">
        <f t="shared" si="107"/>
        <v>2.2739189884214046E-2</v>
      </c>
      <c r="AO213" s="15"/>
      <c r="AP213" t="e">
        <f t="shared" si="108"/>
        <v>#VALUE!</v>
      </c>
      <c r="AQ213" t="e">
        <f t="shared" si="109"/>
        <v>#VALUE!</v>
      </c>
      <c r="AR213">
        <v>0</v>
      </c>
      <c r="AS213" s="11" t="e">
        <f t="shared" si="110"/>
        <v>#VALUE!</v>
      </c>
      <c r="AT213" s="11" t="e">
        <f t="shared" si="111"/>
        <v>#VALUE!</v>
      </c>
      <c r="AU213" s="15">
        <f t="shared" si="112"/>
        <v>1.5759424160826513E-2</v>
      </c>
      <c r="AW213">
        <f t="shared" si="113"/>
        <v>78.812974192989046</v>
      </c>
      <c r="AX213">
        <f t="shared" si="114"/>
        <v>15.215219993965084</v>
      </c>
      <c r="AY213" t="e">
        <f t="shared" si="115"/>
        <v>#VALUE!</v>
      </c>
    </row>
    <row r="214" spans="1:51" x14ac:dyDescent="0.3">
      <c r="A214" s="17">
        <v>44076</v>
      </c>
      <c r="B214">
        <v>0.1</v>
      </c>
      <c r="C214" t="s">
        <v>91</v>
      </c>
      <c r="D214" s="37">
        <v>1</v>
      </c>
      <c r="E214" s="2">
        <v>44077.874768518515</v>
      </c>
      <c r="F214">
        <v>17</v>
      </c>
      <c r="H214" s="43">
        <v>21.4</v>
      </c>
      <c r="I214" s="43">
        <v>29.91</v>
      </c>
      <c r="J214" s="43">
        <v>110.54</v>
      </c>
      <c r="K214" s="43">
        <v>1135</v>
      </c>
      <c r="L214" s="5" t="s">
        <v>92</v>
      </c>
      <c r="M214" s="6">
        <f t="shared" si="87"/>
        <v>0.56725477073066366</v>
      </c>
      <c r="N214" s="6">
        <f t="shared" si="88"/>
        <v>30.169911705452332</v>
      </c>
      <c r="O214" s="6" t="e">
        <f t="shared" si="89"/>
        <v>#VALUE!</v>
      </c>
      <c r="P214">
        <f t="shared" si="90"/>
        <v>9.0760763316906186</v>
      </c>
      <c r="Q214">
        <f t="shared" si="91"/>
        <v>1327.4761150399027</v>
      </c>
      <c r="R214">
        <f t="shared" si="92"/>
        <v>15.872356519616355</v>
      </c>
      <c r="S214">
        <f t="shared" si="93"/>
        <v>844.1843409046545</v>
      </c>
      <c r="T214">
        <f t="shared" si="94"/>
        <v>844.18434090465439</v>
      </c>
      <c r="V214" s="4">
        <f t="shared" si="95"/>
        <v>0.99110824036869782</v>
      </c>
      <c r="W214">
        <v>313.14999999999998</v>
      </c>
      <c r="X214">
        <f t="shared" si="96"/>
        <v>1.9073334166666699E-2</v>
      </c>
      <c r="Y214">
        <v>2E-3</v>
      </c>
      <c r="Z214">
        <f t="shared" si="97"/>
        <v>7.2765497523200454E-2</v>
      </c>
      <c r="AB214">
        <f t="shared" si="98"/>
        <v>1.0955710489035586E-4</v>
      </c>
      <c r="AC214">
        <f t="shared" si="99"/>
        <v>8.5271222972280567E-9</v>
      </c>
      <c r="AD214">
        <v>0</v>
      </c>
      <c r="AE214" s="11">
        <f t="shared" si="100"/>
        <v>2.2923175025537946E-9</v>
      </c>
      <c r="AF214" s="11">
        <f t="shared" si="101"/>
        <v>1.0819439799781851E-8</v>
      </c>
      <c r="AG214" s="15">
        <f t="shared" si="102"/>
        <v>1.097002469958351E-3</v>
      </c>
      <c r="AI214">
        <f t="shared" si="103"/>
        <v>1.124907852818472E-3</v>
      </c>
      <c r="AJ214">
        <f t="shared" si="104"/>
        <v>8.7554584832222224E-8</v>
      </c>
      <c r="AK214">
        <v>0</v>
      </c>
      <c r="AL214" s="11">
        <f t="shared" si="105"/>
        <v>4.8788622290469939E-7</v>
      </c>
      <c r="AM214" s="11">
        <f t="shared" si="106"/>
        <v>5.7544080773692156E-7</v>
      </c>
      <c r="AN214" s="15">
        <f t="shared" si="107"/>
        <v>2.2739189884214046E-2</v>
      </c>
      <c r="AO214" s="15"/>
      <c r="AP214" t="e">
        <f t="shared" si="108"/>
        <v>#VALUE!</v>
      </c>
      <c r="AQ214" t="e">
        <f t="shared" si="109"/>
        <v>#VALUE!</v>
      </c>
      <c r="AR214">
        <v>0</v>
      </c>
      <c r="AS214" s="11" t="e">
        <f t="shared" si="110"/>
        <v>#VALUE!</v>
      </c>
      <c r="AT214" s="11" t="e">
        <f t="shared" si="111"/>
        <v>#VALUE!</v>
      </c>
      <c r="AU214" s="15">
        <f t="shared" si="112"/>
        <v>1.5759424160826513E-2</v>
      </c>
      <c r="AW214">
        <f t="shared" si="113"/>
        <v>78.81297419298906</v>
      </c>
      <c r="AX214">
        <f t="shared" si="114"/>
        <v>15.215219993965066</v>
      </c>
      <c r="AY214" t="e">
        <f t="shared" si="115"/>
        <v>#VALUE!</v>
      </c>
    </row>
    <row r="215" spans="1:51" x14ac:dyDescent="0.3">
      <c r="A215" s="17">
        <v>44076</v>
      </c>
      <c r="B215">
        <v>0.1</v>
      </c>
      <c r="C215" t="s">
        <v>91</v>
      </c>
      <c r="D215" s="37">
        <v>2</v>
      </c>
      <c r="E215" s="2">
        <v>44077.556087962963</v>
      </c>
      <c r="F215">
        <v>105</v>
      </c>
      <c r="H215" s="43">
        <v>21.4</v>
      </c>
      <c r="I215" s="43">
        <v>29.91</v>
      </c>
      <c r="J215" s="43">
        <v>93.1</v>
      </c>
      <c r="K215" s="43">
        <v>826</v>
      </c>
      <c r="L215" s="5" t="s">
        <v>92</v>
      </c>
      <c r="M215" s="6">
        <f t="shared" si="87"/>
        <v>0.47775845083250212</v>
      </c>
      <c r="N215" s="6">
        <f t="shared" si="88"/>
        <v>21.956252923967952</v>
      </c>
      <c r="O215" s="6" t="e">
        <f t="shared" si="89"/>
        <v>#VALUE!</v>
      </c>
      <c r="P215">
        <f t="shared" si="90"/>
        <v>7.644135213320034</v>
      </c>
      <c r="Q215">
        <f t="shared" si="91"/>
        <v>966.07512865458989</v>
      </c>
      <c r="R215">
        <f t="shared" si="92"/>
        <v>13.368159869515853</v>
      </c>
      <c r="S215">
        <f t="shared" si="93"/>
        <v>614.35794324867356</v>
      </c>
      <c r="T215">
        <f t="shared" si="94"/>
        <v>614.35794324867356</v>
      </c>
      <c r="V215" s="4">
        <f t="shared" si="95"/>
        <v>0.99110824036869782</v>
      </c>
      <c r="W215">
        <v>313.14999999999998</v>
      </c>
      <c r="X215">
        <f t="shared" si="96"/>
        <v>1.9073334166666699E-2</v>
      </c>
      <c r="Y215">
        <v>2E-3</v>
      </c>
      <c r="Z215">
        <f t="shared" si="97"/>
        <v>7.2765497523200454E-2</v>
      </c>
      <c r="AB215">
        <f t="shared" si="98"/>
        <v>9.2272177178325763E-5</v>
      </c>
      <c r="AC215">
        <f t="shared" si="99"/>
        <v>7.1817901743435146E-9</v>
      </c>
      <c r="AD215">
        <v>0</v>
      </c>
      <c r="AE215" s="11">
        <f t="shared" si="100"/>
        <v>1.9306564093338003E-9</v>
      </c>
      <c r="AF215" s="11">
        <f t="shared" si="101"/>
        <v>9.1124465836773153E-9</v>
      </c>
      <c r="AG215" s="15">
        <f t="shared" si="102"/>
        <v>1.097002469958351E-3</v>
      </c>
      <c r="AI215">
        <f t="shared" si="103"/>
        <v>8.186554065445444E-4</v>
      </c>
      <c r="AJ215">
        <f t="shared" si="104"/>
        <v>6.3718138388912385E-8</v>
      </c>
      <c r="AK215">
        <v>0</v>
      </c>
      <c r="AL215" s="11">
        <f t="shared" si="105"/>
        <v>3.5506081067778118E-7</v>
      </c>
      <c r="AM215" s="11">
        <f t="shared" si="106"/>
        <v>4.1877894906669357E-7</v>
      </c>
      <c r="AN215" s="15">
        <f t="shared" si="107"/>
        <v>2.2739189884214046E-2</v>
      </c>
      <c r="AO215" s="15"/>
      <c r="AP215" t="e">
        <f t="shared" si="108"/>
        <v>#VALUE!</v>
      </c>
      <c r="AQ215" t="e">
        <f t="shared" si="109"/>
        <v>#VALUE!</v>
      </c>
      <c r="AR215">
        <v>0</v>
      </c>
      <c r="AS215" s="11" t="e">
        <f t="shared" si="110"/>
        <v>#VALUE!</v>
      </c>
      <c r="AT215" s="11" t="e">
        <f t="shared" si="111"/>
        <v>#VALUE!</v>
      </c>
      <c r="AU215" s="15">
        <f t="shared" si="112"/>
        <v>1.5759424160826513E-2</v>
      </c>
      <c r="AW215">
        <f t="shared" si="113"/>
        <v>78.812974192989046</v>
      </c>
      <c r="AX215">
        <f t="shared" si="114"/>
        <v>15.215219993965079</v>
      </c>
      <c r="AY215" t="e">
        <f t="shared" si="115"/>
        <v>#VALUE!</v>
      </c>
    </row>
    <row r="216" spans="1:51" x14ac:dyDescent="0.3">
      <c r="A216" s="17">
        <v>44076</v>
      </c>
      <c r="B216">
        <v>1.6</v>
      </c>
      <c r="C216" t="s">
        <v>91</v>
      </c>
      <c r="D216" s="37">
        <v>1</v>
      </c>
      <c r="E216" s="2">
        <v>44077.577349537038</v>
      </c>
      <c r="F216">
        <v>30</v>
      </c>
      <c r="H216" s="43">
        <v>21.4</v>
      </c>
      <c r="I216" s="43">
        <v>29.91</v>
      </c>
      <c r="J216" s="43">
        <v>59.38</v>
      </c>
      <c r="K216" s="43">
        <v>2898</v>
      </c>
      <c r="L216" s="5" t="s">
        <v>92</v>
      </c>
      <c r="M216" s="6">
        <f t="shared" si="87"/>
        <v>0.30471854791013941</v>
      </c>
      <c r="N216" s="6">
        <f t="shared" si="88"/>
        <v>77.032955173921479</v>
      </c>
      <c r="O216" s="6" t="e">
        <f t="shared" si="89"/>
        <v>#VALUE!</v>
      </c>
      <c r="P216">
        <f t="shared" si="90"/>
        <v>4.8754967665622306</v>
      </c>
      <c r="Q216">
        <f t="shared" si="91"/>
        <v>3389.450027652545</v>
      </c>
      <c r="R216">
        <f t="shared" si="92"/>
        <v>8.5263301079683309</v>
      </c>
      <c r="S216">
        <f t="shared" si="93"/>
        <v>2155.4592246182283</v>
      </c>
      <c r="T216">
        <f t="shared" si="94"/>
        <v>2155.4592246182283</v>
      </c>
      <c r="V216" s="4">
        <f t="shared" si="95"/>
        <v>0.99110824036869782</v>
      </c>
      <c r="W216">
        <v>313.14999999999998</v>
      </c>
      <c r="X216">
        <f t="shared" si="96"/>
        <v>1.9073334166666699E-2</v>
      </c>
      <c r="Y216">
        <v>2E-3</v>
      </c>
      <c r="Z216">
        <f t="shared" si="97"/>
        <v>7.2765497523200454E-2</v>
      </c>
      <c r="AB216">
        <f t="shared" si="98"/>
        <v>5.8852007313093278E-5</v>
      </c>
      <c r="AC216">
        <f t="shared" si="99"/>
        <v>4.5806090284910625E-9</v>
      </c>
      <c r="AD216">
        <v>0</v>
      </c>
      <c r="AE216" s="11">
        <f t="shared" si="100"/>
        <v>1.2313896625804627E-9</v>
      </c>
      <c r="AF216" s="11">
        <f t="shared" si="101"/>
        <v>5.8119986910715256E-9</v>
      </c>
      <c r="AG216" s="15">
        <f t="shared" si="102"/>
        <v>1.097002469958351E-3</v>
      </c>
      <c r="AI216">
        <f t="shared" si="103"/>
        <v>2.8722316805884864E-3</v>
      </c>
      <c r="AJ216">
        <f t="shared" si="104"/>
        <v>2.2355346858482823E-7</v>
      </c>
      <c r="AK216">
        <v>0</v>
      </c>
      <c r="AL216" s="11">
        <f t="shared" si="105"/>
        <v>1.2457218272932325E-6</v>
      </c>
      <c r="AM216" s="11">
        <f t="shared" si="106"/>
        <v>1.4692752958780607E-6</v>
      </c>
      <c r="AN216" s="15">
        <f t="shared" si="107"/>
        <v>2.2739189884214046E-2</v>
      </c>
      <c r="AO216" s="15"/>
      <c r="AP216" t="e">
        <f t="shared" si="108"/>
        <v>#VALUE!</v>
      </c>
      <c r="AQ216" t="e">
        <f t="shared" si="109"/>
        <v>#VALUE!</v>
      </c>
      <c r="AR216">
        <v>0</v>
      </c>
      <c r="AS216" s="11" t="e">
        <f t="shared" si="110"/>
        <v>#VALUE!</v>
      </c>
      <c r="AT216" s="11" t="e">
        <f t="shared" si="111"/>
        <v>#VALUE!</v>
      </c>
      <c r="AU216" s="15">
        <f t="shared" si="112"/>
        <v>1.5759424160826513E-2</v>
      </c>
      <c r="AW216">
        <f t="shared" si="113"/>
        <v>78.812974192989046</v>
      </c>
      <c r="AX216">
        <f t="shared" si="114"/>
        <v>15.215219993965075</v>
      </c>
      <c r="AY216" t="e">
        <f t="shared" si="115"/>
        <v>#VALUE!</v>
      </c>
    </row>
    <row r="217" spans="1:51" x14ac:dyDescent="0.3">
      <c r="A217" s="17">
        <v>44076</v>
      </c>
      <c r="B217">
        <v>1.6</v>
      </c>
      <c r="C217" t="s">
        <v>91</v>
      </c>
      <c r="D217" s="37">
        <v>2</v>
      </c>
      <c r="E217" s="2">
        <v>44077.641064814816</v>
      </c>
      <c r="F217">
        <v>163</v>
      </c>
      <c r="H217" s="43">
        <v>21.4</v>
      </c>
      <c r="I217" s="43">
        <v>29.91</v>
      </c>
      <c r="J217" s="43">
        <v>78.33</v>
      </c>
      <c r="K217" s="43">
        <v>15870</v>
      </c>
      <c r="L217" s="5" t="s">
        <v>92</v>
      </c>
      <c r="M217" s="6">
        <f t="shared" si="87"/>
        <v>0.40196368908388708</v>
      </c>
      <c r="N217" s="6">
        <f t="shared" si="88"/>
        <v>421.84713547623664</v>
      </c>
      <c r="O217" s="6" t="e">
        <f t="shared" si="89"/>
        <v>#VALUE!</v>
      </c>
      <c r="P217">
        <f t="shared" si="90"/>
        <v>6.4314190253421932</v>
      </c>
      <c r="Q217">
        <f t="shared" si="91"/>
        <v>18561.273960954411</v>
      </c>
      <c r="R217">
        <f t="shared" si="92"/>
        <v>11.247346536833264</v>
      </c>
      <c r="S217">
        <f t="shared" si="93"/>
        <v>11803.705277671246</v>
      </c>
      <c r="T217">
        <f t="shared" si="94"/>
        <v>11803.70527767125</v>
      </c>
      <c r="V217" s="4">
        <f t="shared" si="95"/>
        <v>0.99110824036869782</v>
      </c>
      <c r="W217">
        <v>313.14999999999998</v>
      </c>
      <c r="X217">
        <f t="shared" si="96"/>
        <v>1.9073334166666699E-2</v>
      </c>
      <c r="Y217">
        <v>2E-3</v>
      </c>
      <c r="Z217">
        <f t="shared" si="97"/>
        <v>7.2765497523200454E-2</v>
      </c>
      <c r="AB217">
        <f t="shared" si="98"/>
        <v>7.7633508468080107E-5</v>
      </c>
      <c r="AC217">
        <f t="shared" si="99"/>
        <v>6.0424234624739794E-9</v>
      </c>
      <c r="AD217">
        <v>0</v>
      </c>
      <c r="AE217" s="11">
        <f t="shared" si="100"/>
        <v>1.6243643022891149E-9</v>
      </c>
      <c r="AF217" s="11">
        <f t="shared" si="101"/>
        <v>7.6667877647630938E-9</v>
      </c>
      <c r="AG217" s="15">
        <f t="shared" si="102"/>
        <v>1.097002469958351E-3</v>
      </c>
      <c r="AI217">
        <f t="shared" si="103"/>
        <v>1.5728887774651232E-2</v>
      </c>
      <c r="AJ217">
        <f t="shared" si="104"/>
        <v>1.2242213755835828E-6</v>
      </c>
      <c r="AK217">
        <v>0</v>
      </c>
      <c r="AL217" s="11">
        <f t="shared" si="105"/>
        <v>6.821810006605796E-6</v>
      </c>
      <c r="AM217" s="11">
        <f t="shared" si="106"/>
        <v>8.046031382189379E-6</v>
      </c>
      <c r="AN217" s="15">
        <f t="shared" si="107"/>
        <v>2.2739189884214046E-2</v>
      </c>
      <c r="AO217" s="15"/>
      <c r="AP217" t="e">
        <f t="shared" si="108"/>
        <v>#VALUE!</v>
      </c>
      <c r="AQ217" t="e">
        <f t="shared" si="109"/>
        <v>#VALUE!</v>
      </c>
      <c r="AR217">
        <v>0</v>
      </c>
      <c r="AS217" s="11" t="e">
        <f t="shared" si="110"/>
        <v>#VALUE!</v>
      </c>
      <c r="AT217" s="11" t="e">
        <f t="shared" si="111"/>
        <v>#VALUE!</v>
      </c>
      <c r="AU217" s="15">
        <f t="shared" si="112"/>
        <v>1.5759424160826513E-2</v>
      </c>
      <c r="AW217">
        <f t="shared" si="113"/>
        <v>78.812974192989046</v>
      </c>
      <c r="AX217">
        <f t="shared" si="114"/>
        <v>15.215219993965077</v>
      </c>
      <c r="AY217" t="e">
        <f t="shared" si="115"/>
        <v>#VALUE!</v>
      </c>
    </row>
    <row r="218" spans="1:51" x14ac:dyDescent="0.3">
      <c r="A218" s="17">
        <v>44076</v>
      </c>
      <c r="B218">
        <v>3.8</v>
      </c>
      <c r="C218" t="s">
        <v>91</v>
      </c>
      <c r="D218" s="37">
        <v>1</v>
      </c>
      <c r="E218" s="2">
        <v>44077.789826388886</v>
      </c>
      <c r="F218">
        <v>131</v>
      </c>
      <c r="H218" s="43">
        <v>21.4</v>
      </c>
      <c r="I218" s="43">
        <v>29.91</v>
      </c>
      <c r="J218" s="43">
        <v>3963.37</v>
      </c>
      <c r="K218" s="43">
        <v>12567</v>
      </c>
      <c r="L218" s="5" t="s">
        <v>92</v>
      </c>
      <c r="M218" s="6">
        <f t="shared" si="87"/>
        <v>20.338705813920665</v>
      </c>
      <c r="N218" s="6">
        <f t="shared" si="88"/>
        <v>334.04870520036962</v>
      </c>
      <c r="O218" s="6" t="e">
        <f t="shared" si="89"/>
        <v>#VALUE!</v>
      </c>
      <c r="P218">
        <f t="shared" si="90"/>
        <v>325.41929302273064</v>
      </c>
      <c r="Q218">
        <f t="shared" si="91"/>
        <v>14698.143028816263</v>
      </c>
      <c r="R218">
        <f t="shared" si="92"/>
        <v>569.09735533880848</v>
      </c>
      <c r="S218">
        <f t="shared" si="93"/>
        <v>9347.0172794262489</v>
      </c>
      <c r="T218">
        <f t="shared" si="94"/>
        <v>9347.0172794262508</v>
      </c>
      <c r="V218" s="4">
        <f t="shared" si="95"/>
        <v>0.99110824036869782</v>
      </c>
      <c r="W218">
        <v>313.14999999999998</v>
      </c>
      <c r="X218">
        <f t="shared" si="96"/>
        <v>1.9073334166666699E-2</v>
      </c>
      <c r="Y218">
        <v>2E-3</v>
      </c>
      <c r="Z218">
        <f t="shared" si="97"/>
        <v>7.2765497523200454E-2</v>
      </c>
      <c r="AB218">
        <f t="shared" si="98"/>
        <v>3.9281286666300857E-3</v>
      </c>
      <c r="AC218">
        <f t="shared" si="99"/>
        <v>3.057367532039512E-7</v>
      </c>
      <c r="AD218">
        <v>0</v>
      </c>
      <c r="AE218" s="11">
        <f t="shared" si="100"/>
        <v>8.2190179302484476E-8</v>
      </c>
      <c r="AF218" s="11">
        <f t="shared" si="101"/>
        <v>3.879269325064357E-7</v>
      </c>
      <c r="AG218" s="15">
        <f t="shared" si="102"/>
        <v>1.097002469958351E-3</v>
      </c>
      <c r="AI218">
        <f t="shared" si="103"/>
        <v>1.2455257256713426E-2</v>
      </c>
      <c r="AJ218">
        <f t="shared" si="104"/>
        <v>9.6942596263130989E-7</v>
      </c>
      <c r="AK218">
        <v>0</v>
      </c>
      <c r="AL218" s="11">
        <f t="shared" si="105"/>
        <v>5.4019966195976713E-6</v>
      </c>
      <c r="AM218" s="11">
        <f t="shared" si="106"/>
        <v>6.3714225822289814E-6</v>
      </c>
      <c r="AN218" s="15">
        <f t="shared" si="107"/>
        <v>2.2739189884214046E-2</v>
      </c>
      <c r="AO218" s="15"/>
      <c r="AP218" t="e">
        <f t="shared" si="108"/>
        <v>#VALUE!</v>
      </c>
      <c r="AQ218" t="e">
        <f t="shared" si="109"/>
        <v>#VALUE!</v>
      </c>
      <c r="AR218">
        <v>0</v>
      </c>
      <c r="AS218" s="11" t="e">
        <f t="shared" si="110"/>
        <v>#VALUE!</v>
      </c>
      <c r="AT218" s="11" t="e">
        <f t="shared" si="111"/>
        <v>#VALUE!</v>
      </c>
      <c r="AU218" s="15">
        <f t="shared" si="112"/>
        <v>1.5759424160826513E-2</v>
      </c>
      <c r="AW218">
        <f t="shared" si="113"/>
        <v>78.81297419298906</v>
      </c>
      <c r="AX218">
        <f t="shared" si="114"/>
        <v>15.215219993965079</v>
      </c>
      <c r="AY218" t="e">
        <f t="shared" si="115"/>
        <v>#VALUE!</v>
      </c>
    </row>
    <row r="219" spans="1:51" x14ac:dyDescent="0.3">
      <c r="A219" s="17">
        <v>44076</v>
      </c>
      <c r="B219">
        <v>3.8</v>
      </c>
      <c r="C219" t="s">
        <v>91</v>
      </c>
      <c r="D219" s="37">
        <v>2</v>
      </c>
      <c r="E219" s="2">
        <v>44077.768576388888</v>
      </c>
      <c r="F219">
        <v>201</v>
      </c>
      <c r="H219" s="43">
        <v>21.4</v>
      </c>
      <c r="I219" s="43">
        <v>29.91</v>
      </c>
      <c r="J219" s="43">
        <v>3757.02</v>
      </c>
      <c r="K219" s="43">
        <v>12980</v>
      </c>
      <c r="L219" s="5" t="s">
        <v>92</v>
      </c>
      <c r="M219" s="6">
        <f t="shared" si="87"/>
        <v>19.279785767419195</v>
      </c>
      <c r="N219" s="6">
        <f t="shared" si="88"/>
        <v>345.02683166235363</v>
      </c>
      <c r="O219" s="6" t="e">
        <f t="shared" si="89"/>
        <v>#VALUE!</v>
      </c>
      <c r="P219">
        <f t="shared" si="90"/>
        <v>308.47657227870712</v>
      </c>
      <c r="Q219">
        <f t="shared" si="91"/>
        <v>15181.180593143559</v>
      </c>
      <c r="R219">
        <f t="shared" si="92"/>
        <v>539.46771206195979</v>
      </c>
      <c r="S219">
        <f t="shared" si="93"/>
        <v>9654.1962510505873</v>
      </c>
      <c r="T219">
        <f t="shared" si="94"/>
        <v>9654.1962510505873</v>
      </c>
      <c r="V219" s="4">
        <f t="shared" si="95"/>
        <v>0.99110824036869782</v>
      </c>
      <c r="W219">
        <v>313.14999999999998</v>
      </c>
      <c r="X219">
        <f t="shared" si="96"/>
        <v>1.9073334166666699E-2</v>
      </c>
      <c r="Y219">
        <v>2E-3</v>
      </c>
      <c r="Z219">
        <f t="shared" si="97"/>
        <v>7.2765497523200454E-2</v>
      </c>
      <c r="AB219">
        <f t="shared" si="98"/>
        <v>3.7236134812300048E-3</v>
      </c>
      <c r="AC219">
        <f t="shared" si="99"/>
        <v>2.8981878969722954E-7</v>
      </c>
      <c r="AD219">
        <v>0</v>
      </c>
      <c r="AE219" s="11">
        <f t="shared" si="100"/>
        <v>7.7911006906501341E-8</v>
      </c>
      <c r="AF219" s="11">
        <f t="shared" si="101"/>
        <v>3.6772979660373086E-7</v>
      </c>
      <c r="AG219" s="15">
        <f t="shared" si="102"/>
        <v>1.097002469958351E-3</v>
      </c>
      <c r="AI219">
        <f t="shared" si="103"/>
        <v>1.2864584959985699E-2</v>
      </c>
      <c r="AJ219">
        <f t="shared" si="104"/>
        <v>1.0012850318257661E-6</v>
      </c>
      <c r="AK219">
        <v>0</v>
      </c>
      <c r="AL219" s="11">
        <f t="shared" si="105"/>
        <v>5.5795270249365629E-6</v>
      </c>
      <c r="AM219" s="11">
        <f t="shared" si="106"/>
        <v>6.5808120567623291E-6</v>
      </c>
      <c r="AN219" s="15">
        <f t="shared" si="107"/>
        <v>2.2739189884214046E-2</v>
      </c>
      <c r="AO219" s="15"/>
      <c r="AP219" t="e">
        <f t="shared" si="108"/>
        <v>#VALUE!</v>
      </c>
      <c r="AQ219" t="e">
        <f t="shared" si="109"/>
        <v>#VALUE!</v>
      </c>
      <c r="AR219">
        <v>0</v>
      </c>
      <c r="AS219" s="11" t="e">
        <f t="shared" si="110"/>
        <v>#VALUE!</v>
      </c>
      <c r="AT219" s="11" t="e">
        <f t="shared" si="111"/>
        <v>#VALUE!</v>
      </c>
      <c r="AU219" s="15">
        <f t="shared" si="112"/>
        <v>1.5759424160826513E-2</v>
      </c>
      <c r="AW219">
        <f t="shared" si="113"/>
        <v>78.812974192989046</v>
      </c>
      <c r="AX219">
        <f t="shared" si="114"/>
        <v>15.215219993965073</v>
      </c>
      <c r="AY219" t="e">
        <f t="shared" si="115"/>
        <v>#VALUE!</v>
      </c>
    </row>
    <row r="220" spans="1:51" x14ac:dyDescent="0.3">
      <c r="A220" s="52">
        <v>44076</v>
      </c>
      <c r="B220" s="4">
        <v>5</v>
      </c>
      <c r="C220" s="4" t="s">
        <v>91</v>
      </c>
      <c r="D220" s="4">
        <v>1</v>
      </c>
      <c r="E220" s="53">
        <v>44077.598576388889</v>
      </c>
      <c r="F220" s="4">
        <v>168</v>
      </c>
      <c r="H220" s="43">
        <v>21.4</v>
      </c>
      <c r="I220" s="43">
        <v>29.91</v>
      </c>
      <c r="J220" s="43">
        <v>1767.78</v>
      </c>
      <c r="K220" s="43">
        <v>27082</v>
      </c>
      <c r="L220" s="5" t="s">
        <v>92</v>
      </c>
      <c r="M220" s="6">
        <f t="shared" si="87"/>
        <v>9.0716630957323385</v>
      </c>
      <c r="N220" s="6">
        <f t="shared" si="88"/>
        <v>719.87801657009697</v>
      </c>
      <c r="O220" s="6" t="e">
        <f t="shared" si="89"/>
        <v>#VALUE!</v>
      </c>
      <c r="P220">
        <f t="shared" si="90"/>
        <v>145.14660953171742</v>
      </c>
      <c r="Q220">
        <f t="shared" si="91"/>
        <v>31674.632729084267</v>
      </c>
      <c r="R220">
        <f t="shared" si="92"/>
        <v>253.83421755244618</v>
      </c>
      <c r="S220">
        <f t="shared" si="93"/>
        <v>20142.907771259779</v>
      </c>
      <c r="T220">
        <f t="shared" si="94"/>
        <v>20142.907771259783</v>
      </c>
      <c r="V220" s="4">
        <f t="shared" si="95"/>
        <v>0.99110824036869782</v>
      </c>
      <c r="W220">
        <v>313.14999999999998</v>
      </c>
      <c r="X220">
        <f t="shared" si="96"/>
        <v>1.9073334166666699E-2</v>
      </c>
      <c r="Y220">
        <v>2E-3</v>
      </c>
      <c r="Z220">
        <f t="shared" si="97"/>
        <v>7.2765497523200454E-2</v>
      </c>
      <c r="AB220">
        <f t="shared" si="98"/>
        <v>1.7520613251589766E-3</v>
      </c>
      <c r="AC220">
        <f t="shared" si="99"/>
        <v>1.363676158367452E-7</v>
      </c>
      <c r="AD220">
        <v>0</v>
      </c>
      <c r="AE220" s="11">
        <f t="shared" si="100"/>
        <v>3.6659245835575787E-8</v>
      </c>
      <c r="AF220" s="11">
        <f t="shared" si="101"/>
        <v>1.73026861672321E-7</v>
      </c>
      <c r="AG220" s="15">
        <f t="shared" si="102"/>
        <v>1.097002469958351E-3</v>
      </c>
      <c r="AI220">
        <f t="shared" si="103"/>
        <v>2.6841193365665074E-2</v>
      </c>
      <c r="AJ220">
        <f t="shared" si="104"/>
        <v>2.0891218206398614E-6</v>
      </c>
      <c r="AK220">
        <v>0</v>
      </c>
      <c r="AL220" s="11">
        <f t="shared" si="105"/>
        <v>1.1641352148638826E-5</v>
      </c>
      <c r="AM220" s="11">
        <f t="shared" si="106"/>
        <v>1.3730473969278687E-5</v>
      </c>
      <c r="AN220" s="15">
        <f t="shared" si="107"/>
        <v>2.2739189884214046E-2</v>
      </c>
      <c r="AO220" s="15"/>
      <c r="AP220" t="e">
        <f t="shared" si="108"/>
        <v>#VALUE!</v>
      </c>
      <c r="AQ220" t="e">
        <f t="shared" si="109"/>
        <v>#VALUE!</v>
      </c>
      <c r="AR220">
        <v>0</v>
      </c>
      <c r="AS220" s="11" t="e">
        <f t="shared" si="110"/>
        <v>#VALUE!</v>
      </c>
      <c r="AT220" s="11" t="e">
        <f t="shared" si="111"/>
        <v>#VALUE!</v>
      </c>
      <c r="AU220" s="15">
        <f t="shared" si="112"/>
        <v>1.5759424160826513E-2</v>
      </c>
      <c r="AW220">
        <f t="shared" si="113"/>
        <v>78.812974192989046</v>
      </c>
      <c r="AX220">
        <f t="shared" si="114"/>
        <v>15.215219993965073</v>
      </c>
      <c r="AY220" t="e">
        <f t="shared" si="115"/>
        <v>#VALUE!</v>
      </c>
    </row>
    <row r="221" spans="1:51" x14ac:dyDescent="0.3">
      <c r="A221" s="52">
        <v>44076</v>
      </c>
      <c r="B221" s="4">
        <v>5</v>
      </c>
      <c r="C221" s="4" t="s">
        <v>91</v>
      </c>
      <c r="D221" s="37">
        <v>2</v>
      </c>
      <c r="E221" s="53">
        <v>44077.832280092596</v>
      </c>
      <c r="F221" s="4">
        <v>192</v>
      </c>
      <c r="H221" s="43">
        <v>21.4</v>
      </c>
      <c r="I221" s="43">
        <v>29.91</v>
      </c>
      <c r="J221" s="43">
        <v>1995.14</v>
      </c>
      <c r="K221" s="43">
        <v>26160</v>
      </c>
      <c r="L221" s="5" t="s">
        <v>92</v>
      </c>
      <c r="M221" s="6">
        <f t="shared" si="87"/>
        <v>10.238399523028557</v>
      </c>
      <c r="N221" s="6">
        <f t="shared" si="88"/>
        <v>695.36994732566779</v>
      </c>
      <c r="O221" s="6" t="e">
        <f t="shared" si="89"/>
        <v>#VALUE!</v>
      </c>
      <c r="P221">
        <f t="shared" si="90"/>
        <v>163.81439236845691</v>
      </c>
      <c r="Q221">
        <f t="shared" si="91"/>
        <v>30596.277682329383</v>
      </c>
      <c r="R221">
        <f t="shared" si="92"/>
        <v>286.48067112852709</v>
      </c>
      <c r="S221">
        <f t="shared" si="93"/>
        <v>19457.147452040317</v>
      </c>
      <c r="T221">
        <f t="shared" si="94"/>
        <v>19457.147452040317</v>
      </c>
      <c r="V221" s="4">
        <f t="shared" si="95"/>
        <v>0.99110824036869782</v>
      </c>
      <c r="W221">
        <v>313.14999999999998</v>
      </c>
      <c r="X221">
        <f t="shared" si="96"/>
        <v>1.9073334166666699E-2</v>
      </c>
      <c r="Y221">
        <v>2E-3</v>
      </c>
      <c r="Z221">
        <f t="shared" si="97"/>
        <v>7.2765497523200454E-2</v>
      </c>
      <c r="AB221">
        <f t="shared" si="98"/>
        <v>1.9773996946892041E-3</v>
      </c>
      <c r="AC221">
        <f t="shared" si="99"/>
        <v>1.539063034204052E-7</v>
      </c>
      <c r="AD221">
        <v>0</v>
      </c>
      <c r="AE221" s="11">
        <f t="shared" si="100"/>
        <v>4.1374112014159386E-8</v>
      </c>
      <c r="AF221" s="11">
        <f t="shared" si="101"/>
        <v>1.952804154345646E-7</v>
      </c>
      <c r="AG221" s="15">
        <f t="shared" si="102"/>
        <v>1.097002469958351E-3</v>
      </c>
      <c r="AI221">
        <f t="shared" si="103"/>
        <v>2.5927391568045133E-2</v>
      </c>
      <c r="AJ221">
        <f t="shared" si="104"/>
        <v>2.0179981843268134E-6</v>
      </c>
      <c r="AK221">
        <v>0</v>
      </c>
      <c r="AL221" s="11">
        <f t="shared" si="105"/>
        <v>1.124502519047307E-5</v>
      </c>
      <c r="AM221" s="11">
        <f t="shared" si="106"/>
        <v>1.3263023374799883E-5</v>
      </c>
      <c r="AN221" s="15">
        <f t="shared" si="107"/>
        <v>2.2739189884214046E-2</v>
      </c>
      <c r="AO221" s="15"/>
      <c r="AP221" t="e">
        <f t="shared" si="108"/>
        <v>#VALUE!</v>
      </c>
      <c r="AQ221" t="e">
        <f t="shared" si="109"/>
        <v>#VALUE!</v>
      </c>
      <c r="AR221">
        <v>0</v>
      </c>
      <c r="AS221" s="11" t="e">
        <f t="shared" si="110"/>
        <v>#VALUE!</v>
      </c>
      <c r="AT221" s="11" t="e">
        <f t="shared" si="111"/>
        <v>#VALUE!</v>
      </c>
      <c r="AU221" s="15">
        <f t="shared" si="112"/>
        <v>1.5759424160826513E-2</v>
      </c>
      <c r="AW221">
        <f t="shared" si="113"/>
        <v>78.812974192989046</v>
      </c>
      <c r="AX221">
        <f t="shared" si="114"/>
        <v>15.215219993965077</v>
      </c>
      <c r="AY221" t="e">
        <f t="shared" si="115"/>
        <v>#VALUE!</v>
      </c>
    </row>
    <row r="222" spans="1:51" x14ac:dyDescent="0.3">
      <c r="A222" s="17">
        <v>44076</v>
      </c>
      <c r="B222">
        <v>6.2</v>
      </c>
      <c r="C222" t="s">
        <v>91</v>
      </c>
      <c r="D222" s="37">
        <v>1</v>
      </c>
      <c r="E222" s="2">
        <v>44077.726087962961</v>
      </c>
      <c r="F222">
        <v>41</v>
      </c>
      <c r="H222" s="43">
        <v>21.4</v>
      </c>
      <c r="I222" s="43">
        <v>29.91</v>
      </c>
      <c r="J222" s="43">
        <v>4.8</v>
      </c>
      <c r="K222" s="43">
        <v>30097</v>
      </c>
      <c r="L222" s="5" t="s">
        <v>92</v>
      </c>
      <c r="M222" s="6">
        <f t="shared" si="87"/>
        <v>2.4632014650870143E-2</v>
      </c>
      <c r="N222" s="6">
        <f t="shared" si="88"/>
        <v>800.02099788458042</v>
      </c>
      <c r="O222" s="6" t="e">
        <f t="shared" si="89"/>
        <v>#VALUE!</v>
      </c>
      <c r="P222">
        <f t="shared" si="90"/>
        <v>0.39411223441392229</v>
      </c>
      <c r="Q222">
        <f t="shared" si="91"/>
        <v>35200.92390692154</v>
      </c>
      <c r="R222">
        <f t="shared" si="92"/>
        <v>0.68922843580747695</v>
      </c>
      <c r="S222">
        <f t="shared" si="93"/>
        <v>22385.388641592406</v>
      </c>
      <c r="T222">
        <f t="shared" si="94"/>
        <v>22385.388641592406</v>
      </c>
      <c r="V222" s="4">
        <f t="shared" si="95"/>
        <v>0.99110824036869782</v>
      </c>
      <c r="W222">
        <v>313.14999999999998</v>
      </c>
      <c r="X222">
        <f t="shared" si="96"/>
        <v>1.9073334166666699E-2</v>
      </c>
      <c r="Y222">
        <v>2E-3</v>
      </c>
      <c r="Z222">
        <f t="shared" si="97"/>
        <v>7.2765497523200454E-2</v>
      </c>
      <c r="AB222">
        <f t="shared" si="98"/>
        <v>4.7573195537697491E-6</v>
      </c>
      <c r="AC222">
        <f t="shared" si="99"/>
        <v>3.7027489620675476E-10</v>
      </c>
      <c r="AD222">
        <v>0</v>
      </c>
      <c r="AE222" s="11">
        <f t="shared" si="100"/>
        <v>9.9539750427521395E-11</v>
      </c>
      <c r="AF222" s="11">
        <f t="shared" si="101"/>
        <v>4.6981464663427621E-10</v>
      </c>
      <c r="AG222" s="15">
        <f t="shared" si="102"/>
        <v>1.097002469958351E-3</v>
      </c>
      <c r="AI222">
        <f t="shared" si="103"/>
        <v>2.9829384710376699E-2</v>
      </c>
      <c r="AJ222">
        <f t="shared" si="104"/>
        <v>2.3217007398197288E-6</v>
      </c>
      <c r="AK222">
        <v>0</v>
      </c>
      <c r="AL222" s="11">
        <f t="shared" si="105"/>
        <v>1.2937367093183027E-5</v>
      </c>
      <c r="AM222" s="11">
        <f t="shared" si="106"/>
        <v>1.5259067833002755E-5</v>
      </c>
      <c r="AN222" s="15">
        <f t="shared" si="107"/>
        <v>2.2739189884214046E-2</v>
      </c>
      <c r="AO222" s="15"/>
      <c r="AP222" t="e">
        <f t="shared" si="108"/>
        <v>#VALUE!</v>
      </c>
      <c r="AQ222" t="e">
        <f t="shared" si="109"/>
        <v>#VALUE!</v>
      </c>
      <c r="AR222">
        <v>0</v>
      </c>
      <c r="AS222" s="11" t="e">
        <f t="shared" si="110"/>
        <v>#VALUE!</v>
      </c>
      <c r="AT222" s="11" t="e">
        <f t="shared" si="111"/>
        <v>#VALUE!</v>
      </c>
      <c r="AU222" s="15">
        <f t="shared" si="112"/>
        <v>1.5759424160826513E-2</v>
      </c>
      <c r="AW222">
        <f t="shared" si="113"/>
        <v>78.812974192989046</v>
      </c>
      <c r="AX222">
        <f t="shared" si="114"/>
        <v>15.215219993965073</v>
      </c>
      <c r="AY222" t="e">
        <f t="shared" si="115"/>
        <v>#VALUE!</v>
      </c>
    </row>
    <row r="223" spans="1:51" x14ac:dyDescent="0.3">
      <c r="A223" s="17">
        <v>44076</v>
      </c>
      <c r="B223">
        <v>6.2</v>
      </c>
      <c r="C223" t="s">
        <v>91</v>
      </c>
      <c r="D223" s="37">
        <v>2</v>
      </c>
      <c r="E223" s="2">
        <v>44077.811064814814</v>
      </c>
      <c r="F223">
        <v>117</v>
      </c>
      <c r="H223" s="43">
        <v>21.4</v>
      </c>
      <c r="I223" s="43">
        <v>29.91</v>
      </c>
      <c r="J223" s="43">
        <v>14.76</v>
      </c>
      <c r="K223" s="43">
        <v>27606</v>
      </c>
      <c r="L223" s="5" t="s">
        <v>92</v>
      </c>
      <c r="M223" s="6">
        <f t="shared" si="87"/>
        <v>7.574344505142569E-2</v>
      </c>
      <c r="N223" s="6">
        <f t="shared" si="88"/>
        <v>733.8066806526142</v>
      </c>
      <c r="O223" s="6" t="e">
        <f t="shared" si="89"/>
        <v>#VALUE!</v>
      </c>
      <c r="P223">
        <f t="shared" si="90"/>
        <v>1.211895120822811</v>
      </c>
      <c r="Q223">
        <f t="shared" si="91"/>
        <v>32287.493948715026</v>
      </c>
      <c r="R223">
        <f t="shared" si="92"/>
        <v>2.1193774401079915</v>
      </c>
      <c r="S223">
        <f t="shared" si="93"/>
        <v>20532.645740100339</v>
      </c>
      <c r="T223">
        <f t="shared" si="94"/>
        <v>20532.645740100346</v>
      </c>
      <c r="V223" s="4">
        <f t="shared" si="95"/>
        <v>0.99110824036869782</v>
      </c>
      <c r="W223">
        <v>313.14999999999998</v>
      </c>
      <c r="X223">
        <f t="shared" si="96"/>
        <v>1.9073334166666699E-2</v>
      </c>
      <c r="Y223">
        <v>2E-3</v>
      </c>
      <c r="Z223">
        <f t="shared" si="97"/>
        <v>7.2765497523200454E-2</v>
      </c>
      <c r="AB223">
        <f t="shared" si="98"/>
        <v>1.462875762784198E-5</v>
      </c>
      <c r="AC223">
        <f t="shared" si="99"/>
        <v>1.1385953058357709E-9</v>
      </c>
      <c r="AD223">
        <v>0</v>
      </c>
      <c r="AE223" s="11">
        <f t="shared" si="100"/>
        <v>3.0608473256462827E-10</v>
      </c>
      <c r="AF223" s="11">
        <f t="shared" si="101"/>
        <v>1.4446800384003992E-9</v>
      </c>
      <c r="AG223" s="15">
        <f t="shared" si="102"/>
        <v>1.097002469958351E-3</v>
      </c>
      <c r="AI223">
        <f t="shared" si="103"/>
        <v>2.7360534083618271E-2</v>
      </c>
      <c r="AJ223">
        <f t="shared" si="104"/>
        <v>2.1295434968090985E-6</v>
      </c>
      <c r="AK223">
        <v>0</v>
      </c>
      <c r="AL223" s="11">
        <f t="shared" si="105"/>
        <v>1.1866596537010687E-5</v>
      </c>
      <c r="AM223" s="11">
        <f t="shared" si="106"/>
        <v>1.3996140033819785E-5</v>
      </c>
      <c r="AN223" s="15">
        <f t="shared" si="107"/>
        <v>2.2739189884214046E-2</v>
      </c>
      <c r="AO223" s="15"/>
      <c r="AP223" t="e">
        <f t="shared" si="108"/>
        <v>#VALUE!</v>
      </c>
      <c r="AQ223" t="e">
        <f t="shared" si="109"/>
        <v>#VALUE!</v>
      </c>
      <c r="AR223">
        <v>0</v>
      </c>
      <c r="AS223" s="11" t="e">
        <f t="shared" si="110"/>
        <v>#VALUE!</v>
      </c>
      <c r="AT223" s="11" t="e">
        <f t="shared" si="111"/>
        <v>#VALUE!</v>
      </c>
      <c r="AU223" s="15">
        <f t="shared" si="112"/>
        <v>1.5759424160826513E-2</v>
      </c>
      <c r="AW223">
        <f t="shared" si="113"/>
        <v>78.812974192989046</v>
      </c>
      <c r="AX223">
        <f t="shared" si="114"/>
        <v>15.215219993965073</v>
      </c>
      <c r="AY223" t="e">
        <f t="shared" si="115"/>
        <v>#VALUE!</v>
      </c>
    </row>
    <row r="224" spans="1:51" x14ac:dyDescent="0.3">
      <c r="A224" s="17">
        <v>44076</v>
      </c>
      <c r="B224">
        <v>8</v>
      </c>
      <c r="C224" t="s">
        <v>91</v>
      </c>
      <c r="D224" s="37">
        <v>1</v>
      </c>
      <c r="E224" s="2">
        <v>44077.896018518521</v>
      </c>
      <c r="F224">
        <v>129</v>
      </c>
      <c r="H224" s="43">
        <v>21.4</v>
      </c>
      <c r="I224" s="43">
        <v>29.91</v>
      </c>
      <c r="J224" s="43">
        <v>0.55000000000000004</v>
      </c>
      <c r="K224" s="43">
        <v>31167</v>
      </c>
      <c r="L224" s="5" t="s">
        <v>92</v>
      </c>
      <c r="M224" s="6">
        <f t="shared" si="87"/>
        <v>2.8224183454122046E-3</v>
      </c>
      <c r="N224" s="6">
        <f t="shared" si="88"/>
        <v>828.46311728972057</v>
      </c>
      <c r="O224" s="6" t="e">
        <f t="shared" si="89"/>
        <v>#VALUE!</v>
      </c>
      <c r="P224">
        <f t="shared" si="90"/>
        <v>4.5158693526595274E-2</v>
      </c>
      <c r="Q224">
        <f t="shared" si="91"/>
        <v>36452.377160747703</v>
      </c>
      <c r="R224">
        <f t="shared" si="92"/>
        <v>7.8974091602940097E-2</v>
      </c>
      <c r="S224">
        <f t="shared" si="93"/>
        <v>23181.227623766841</v>
      </c>
      <c r="T224">
        <f t="shared" si="94"/>
        <v>23181.227623766841</v>
      </c>
      <c r="V224" s="4">
        <f t="shared" si="95"/>
        <v>0.99110824036869782</v>
      </c>
      <c r="W224">
        <v>313.14999999999998</v>
      </c>
      <c r="X224">
        <f t="shared" si="96"/>
        <v>1.9073334166666699E-2</v>
      </c>
      <c r="Y224">
        <v>2E-3</v>
      </c>
      <c r="Z224">
        <f t="shared" si="97"/>
        <v>7.2765497523200454E-2</v>
      </c>
      <c r="AB224">
        <f t="shared" si="98"/>
        <v>5.4510953220278386E-7</v>
      </c>
      <c r="AC224">
        <f t="shared" si="99"/>
        <v>4.2427331857023996E-11</v>
      </c>
      <c r="AD224">
        <v>0</v>
      </c>
      <c r="AE224" s="11">
        <f t="shared" si="100"/>
        <v>1.1405596403153495E-11</v>
      </c>
      <c r="AF224" s="11">
        <f t="shared" si="101"/>
        <v>5.3832928260177493E-11</v>
      </c>
      <c r="AG224" s="15">
        <f t="shared" si="102"/>
        <v>1.097002469958351E-3</v>
      </c>
      <c r="AI224">
        <f t="shared" si="103"/>
        <v>3.0889870527571205E-2</v>
      </c>
      <c r="AJ224">
        <f t="shared" si="104"/>
        <v>2.4042411854324849E-6</v>
      </c>
      <c r="AK224">
        <v>0</v>
      </c>
      <c r="AL224" s="11">
        <f t="shared" si="105"/>
        <v>1.3397312695392744E-5</v>
      </c>
      <c r="AM224" s="11">
        <f t="shared" si="106"/>
        <v>1.5801553880825228E-5</v>
      </c>
      <c r="AN224" s="15">
        <f t="shared" si="107"/>
        <v>2.2739189884214046E-2</v>
      </c>
      <c r="AO224" s="15"/>
      <c r="AP224" t="e">
        <f t="shared" si="108"/>
        <v>#VALUE!</v>
      </c>
      <c r="AQ224" t="e">
        <f t="shared" si="109"/>
        <v>#VALUE!</v>
      </c>
      <c r="AR224">
        <v>0</v>
      </c>
      <c r="AS224" s="11" t="e">
        <f t="shared" si="110"/>
        <v>#VALUE!</v>
      </c>
      <c r="AT224" s="11" t="e">
        <f t="shared" si="111"/>
        <v>#VALUE!</v>
      </c>
      <c r="AU224" s="15">
        <f t="shared" si="112"/>
        <v>1.5759424160826513E-2</v>
      </c>
      <c r="AW224">
        <f t="shared" si="113"/>
        <v>78.812974192989046</v>
      </c>
      <c r="AX224">
        <f t="shared" si="114"/>
        <v>15.215219993965071</v>
      </c>
      <c r="AY224" t="e">
        <f t="shared" si="115"/>
        <v>#VALUE!</v>
      </c>
    </row>
    <row r="225" spans="1:51" x14ac:dyDescent="0.3">
      <c r="A225" s="17">
        <v>44076</v>
      </c>
      <c r="B225">
        <v>8</v>
      </c>
      <c r="C225" t="s">
        <v>91</v>
      </c>
      <c r="D225" s="37">
        <v>2</v>
      </c>
      <c r="E225" s="2">
        <v>44077.662326388891</v>
      </c>
      <c r="F225">
        <v>48</v>
      </c>
      <c r="H225" s="43">
        <v>21.4</v>
      </c>
      <c r="I225" s="43">
        <v>29.91</v>
      </c>
      <c r="J225" s="43">
        <v>0.57999999999999996</v>
      </c>
      <c r="K225" s="43">
        <v>30749</v>
      </c>
      <c r="L225" s="5" t="s">
        <v>92</v>
      </c>
      <c r="M225" s="6">
        <f t="shared" si="87"/>
        <v>2.9763684369801418E-3</v>
      </c>
      <c r="N225" s="6">
        <f t="shared" si="88"/>
        <v>817.35208372771262</v>
      </c>
      <c r="O225" s="6" t="e">
        <f t="shared" si="89"/>
        <v>#VALUE!</v>
      </c>
      <c r="P225">
        <f t="shared" si="90"/>
        <v>4.7621894991682269E-2</v>
      </c>
      <c r="Q225">
        <f t="shared" si="91"/>
        <v>35963.491684019355</v>
      </c>
      <c r="R225">
        <f t="shared" si="92"/>
        <v>8.328176932673681E-2</v>
      </c>
      <c r="S225">
        <f t="shared" si="93"/>
        <v>22870.329778394029</v>
      </c>
      <c r="T225">
        <f t="shared" si="94"/>
        <v>22870.329778394029</v>
      </c>
      <c r="V225" s="4">
        <f t="shared" si="95"/>
        <v>0.99110824036869782</v>
      </c>
      <c r="W225">
        <v>313.14999999999998</v>
      </c>
      <c r="X225">
        <f t="shared" si="96"/>
        <v>1.9073334166666699E-2</v>
      </c>
      <c r="Y225">
        <v>2E-3</v>
      </c>
      <c r="Z225">
        <f t="shared" si="97"/>
        <v>7.2765497523200454E-2</v>
      </c>
      <c r="AB225">
        <f t="shared" si="98"/>
        <v>5.7484277941384468E-7</v>
      </c>
      <c r="AC225">
        <f t="shared" si="99"/>
        <v>4.4741549958316199E-11</v>
      </c>
      <c r="AD225">
        <v>0</v>
      </c>
      <c r="AE225" s="11">
        <f t="shared" si="100"/>
        <v>1.2027719843325502E-11</v>
      </c>
      <c r="AF225" s="11">
        <f t="shared" si="101"/>
        <v>5.6769269801641701E-11</v>
      </c>
      <c r="AG225" s="15">
        <f t="shared" si="102"/>
        <v>1.097002469958351E-3</v>
      </c>
      <c r="AI225">
        <f t="shared" si="103"/>
        <v>3.0475587283097089E-2</v>
      </c>
      <c r="AJ225">
        <f t="shared" si="104"/>
        <v>2.3719964132211467E-6</v>
      </c>
      <c r="AK225">
        <v>0</v>
      </c>
      <c r="AL225" s="11">
        <f t="shared" si="105"/>
        <v>1.3217633011538856E-5</v>
      </c>
      <c r="AM225" s="11">
        <f t="shared" si="106"/>
        <v>1.5589629424760003E-5</v>
      </c>
      <c r="AN225" s="15">
        <f t="shared" si="107"/>
        <v>2.2739189884214046E-2</v>
      </c>
      <c r="AO225" s="15"/>
      <c r="AP225" t="e">
        <f t="shared" si="108"/>
        <v>#VALUE!</v>
      </c>
      <c r="AQ225" t="e">
        <f t="shared" si="109"/>
        <v>#VALUE!</v>
      </c>
      <c r="AR225">
        <v>0</v>
      </c>
      <c r="AS225" s="11" t="e">
        <f t="shared" si="110"/>
        <v>#VALUE!</v>
      </c>
      <c r="AT225" s="11" t="e">
        <f t="shared" si="111"/>
        <v>#VALUE!</v>
      </c>
      <c r="AU225" s="15">
        <f t="shared" si="112"/>
        <v>1.5759424160826513E-2</v>
      </c>
      <c r="AW225">
        <f t="shared" si="113"/>
        <v>78.812974192989046</v>
      </c>
      <c r="AX225">
        <f t="shared" si="114"/>
        <v>15.215219993965077</v>
      </c>
      <c r="AY225" t="e">
        <f t="shared" si="115"/>
        <v>#VALUE!</v>
      </c>
    </row>
    <row r="226" spans="1:51" x14ac:dyDescent="0.3">
      <c r="A226" s="52">
        <v>44076</v>
      </c>
      <c r="B226" s="4">
        <v>9</v>
      </c>
      <c r="C226" s="4" t="s">
        <v>91</v>
      </c>
      <c r="D226" s="37">
        <v>1</v>
      </c>
      <c r="E226" s="53">
        <v>44077.853530092594</v>
      </c>
      <c r="F226" s="4">
        <v>92</v>
      </c>
      <c r="H226" s="43">
        <v>21.4</v>
      </c>
      <c r="I226" s="43">
        <v>29.91</v>
      </c>
      <c r="J226" s="43">
        <v>0.1</v>
      </c>
      <c r="K226" s="43">
        <v>29726</v>
      </c>
      <c r="L226" s="5" t="s">
        <v>92</v>
      </c>
      <c r="M226" s="6">
        <f t="shared" si="87"/>
        <v>5.1316697189312806E-4</v>
      </c>
      <c r="N226" s="6">
        <f t="shared" si="88"/>
        <v>790.15929106279839</v>
      </c>
      <c r="O226" s="6" t="e">
        <f t="shared" si="89"/>
        <v>#VALUE!</v>
      </c>
      <c r="P226">
        <f t="shared" si="90"/>
        <v>8.2106715502900489E-3</v>
      </c>
      <c r="Q226">
        <f t="shared" si="91"/>
        <v>34767.00880676313</v>
      </c>
      <c r="R226">
        <f t="shared" si="92"/>
        <v>1.4358925745989104E-2</v>
      </c>
      <c r="S226">
        <f t="shared" si="93"/>
        <v>22109.448209455299</v>
      </c>
      <c r="T226">
        <f t="shared" si="94"/>
        <v>22109.448209455295</v>
      </c>
      <c r="V226" s="4">
        <f t="shared" si="95"/>
        <v>0.99110824036869782</v>
      </c>
      <c r="W226">
        <v>313.14999999999998</v>
      </c>
      <c r="X226">
        <f t="shared" si="96"/>
        <v>1.9073334166666699E-2</v>
      </c>
      <c r="Y226">
        <v>2E-3</v>
      </c>
      <c r="Z226">
        <f t="shared" si="97"/>
        <v>7.2765497523200454E-2</v>
      </c>
      <c r="AB226">
        <f t="shared" si="98"/>
        <v>9.9110824036869786E-8</v>
      </c>
      <c r="AC226">
        <f t="shared" si="99"/>
        <v>7.7140603376407242E-12</v>
      </c>
      <c r="AD226">
        <v>0</v>
      </c>
      <c r="AE226" s="11">
        <f t="shared" si="100"/>
        <v>2.0737448005733625E-12</v>
      </c>
      <c r="AF226" s="11">
        <f t="shared" si="101"/>
        <v>9.7878051382140872E-12</v>
      </c>
      <c r="AG226" s="15">
        <f t="shared" si="102"/>
        <v>1.097002469958351E-3</v>
      </c>
      <c r="AI226">
        <f t="shared" si="103"/>
        <v>2.9461683553199912E-2</v>
      </c>
      <c r="AJ226">
        <f t="shared" si="104"/>
        <v>2.293081575967082E-6</v>
      </c>
      <c r="AK226">
        <v>0</v>
      </c>
      <c r="AL226" s="11">
        <f t="shared" si="105"/>
        <v>1.2777890627370127E-5</v>
      </c>
      <c r="AM226" s="11">
        <f t="shared" si="106"/>
        <v>1.507097220333721E-5</v>
      </c>
      <c r="AN226" s="15">
        <f t="shared" si="107"/>
        <v>2.2739189884214046E-2</v>
      </c>
      <c r="AO226" s="15"/>
      <c r="AP226" t="e">
        <f t="shared" si="108"/>
        <v>#VALUE!</v>
      </c>
      <c r="AQ226" t="e">
        <f t="shared" si="109"/>
        <v>#VALUE!</v>
      </c>
      <c r="AR226">
        <v>0</v>
      </c>
      <c r="AS226" s="11" t="e">
        <f t="shared" si="110"/>
        <v>#VALUE!</v>
      </c>
      <c r="AT226" s="11" t="e">
        <f t="shared" si="111"/>
        <v>#VALUE!</v>
      </c>
      <c r="AU226" s="15">
        <f t="shared" si="112"/>
        <v>1.5759424160826513E-2</v>
      </c>
      <c r="AW226">
        <f t="shared" si="113"/>
        <v>78.812974192989046</v>
      </c>
      <c r="AX226">
        <f t="shared" si="114"/>
        <v>15.21521999396508</v>
      </c>
      <c r="AY226" t="e">
        <f t="shared" si="115"/>
        <v>#VALUE!</v>
      </c>
    </row>
    <row r="227" spans="1:51" x14ac:dyDescent="0.3">
      <c r="A227" s="17">
        <v>44076</v>
      </c>
      <c r="B227">
        <v>9</v>
      </c>
      <c r="C227" t="s">
        <v>91</v>
      </c>
      <c r="D227" s="37">
        <v>2</v>
      </c>
      <c r="E227" s="2">
        <v>44077.619814814818</v>
      </c>
      <c r="F227">
        <v>86</v>
      </c>
      <c r="H227" s="43">
        <v>21.4</v>
      </c>
      <c r="I227" s="43">
        <v>29.91</v>
      </c>
      <c r="J227" s="43">
        <v>2.4500000000000002</v>
      </c>
      <c r="K227" s="43">
        <v>30335</v>
      </c>
      <c r="L227" s="5" t="s">
        <v>92</v>
      </c>
      <c r="M227" s="6">
        <f t="shared" si="87"/>
        <v>1.2572590811381637E-2</v>
      </c>
      <c r="N227" s="6">
        <f t="shared" si="88"/>
        <v>806.34737584572372</v>
      </c>
      <c r="O227" s="6" t="e">
        <f t="shared" si="89"/>
        <v>#VALUE!</v>
      </c>
      <c r="P227">
        <f t="shared" si="90"/>
        <v>0.20116145298210619</v>
      </c>
      <c r="Q227">
        <f t="shared" si="91"/>
        <v>35479.284537211846</v>
      </c>
      <c r="R227">
        <f t="shared" si="92"/>
        <v>0.35179368077673312</v>
      </c>
      <c r="S227">
        <f t="shared" si="93"/>
        <v>22562.407032019993</v>
      </c>
      <c r="T227">
        <f t="shared" si="94"/>
        <v>22562.40703201999</v>
      </c>
      <c r="V227" s="4">
        <f t="shared" si="95"/>
        <v>0.99110824036869782</v>
      </c>
      <c r="W227">
        <v>313.14999999999998</v>
      </c>
      <c r="X227">
        <f t="shared" si="96"/>
        <v>1.9073334166666699E-2</v>
      </c>
      <c r="Y227">
        <v>2E-3</v>
      </c>
      <c r="Z227">
        <f t="shared" si="97"/>
        <v>7.2765497523200454E-2</v>
      </c>
      <c r="AB227">
        <f t="shared" si="98"/>
        <v>2.4282151889033097E-6</v>
      </c>
      <c r="AC227">
        <f t="shared" si="99"/>
        <v>1.8899447827219776E-10</v>
      </c>
      <c r="AD227">
        <v>0</v>
      </c>
      <c r="AE227" s="11">
        <f t="shared" si="100"/>
        <v>5.0806747614047381E-11</v>
      </c>
      <c r="AF227" s="11">
        <f t="shared" si="101"/>
        <v>2.3980122588624515E-10</v>
      </c>
      <c r="AG227" s="15">
        <f t="shared" si="102"/>
        <v>1.097002469958351E-3</v>
      </c>
      <c r="AI227">
        <f t="shared" si="103"/>
        <v>3.0065268471584448E-2</v>
      </c>
      <c r="AJ227">
        <f t="shared" si="104"/>
        <v>2.340060203423314E-6</v>
      </c>
      <c r="AK227">
        <v>0</v>
      </c>
      <c r="AL227" s="11">
        <f t="shared" si="105"/>
        <v>1.3039672750496965E-5</v>
      </c>
      <c r="AM227" s="11">
        <f t="shared" si="106"/>
        <v>1.5379732953920277E-5</v>
      </c>
      <c r="AN227" s="15">
        <f t="shared" si="107"/>
        <v>2.2739189884214046E-2</v>
      </c>
      <c r="AO227" s="15"/>
      <c r="AP227" t="e">
        <f t="shared" si="108"/>
        <v>#VALUE!</v>
      </c>
      <c r="AQ227" t="e">
        <f t="shared" si="109"/>
        <v>#VALUE!</v>
      </c>
      <c r="AR227">
        <v>0</v>
      </c>
      <c r="AS227" s="11" t="e">
        <f t="shared" si="110"/>
        <v>#VALUE!</v>
      </c>
      <c r="AT227" s="11" t="e">
        <f t="shared" si="111"/>
        <v>#VALUE!</v>
      </c>
      <c r="AU227" s="15">
        <f t="shared" si="112"/>
        <v>1.5759424160826513E-2</v>
      </c>
      <c r="AW227">
        <f t="shared" si="113"/>
        <v>78.812974192989046</v>
      </c>
      <c r="AX227">
        <f t="shared" si="114"/>
        <v>15.21521999396507</v>
      </c>
      <c r="AY227" t="e">
        <f t="shared" si="115"/>
        <v>#VALUE!</v>
      </c>
    </row>
    <row r="228" spans="1:51" x14ac:dyDescent="0.3">
      <c r="A228" s="17">
        <v>44076</v>
      </c>
      <c r="B228">
        <v>100</v>
      </c>
      <c r="C228" t="s">
        <v>91</v>
      </c>
      <c r="D228" s="37">
        <v>1</v>
      </c>
      <c r="E228" s="2">
        <v>44077.683587962965</v>
      </c>
      <c r="F228">
        <v>148</v>
      </c>
      <c r="H228" s="43">
        <v>21.4</v>
      </c>
      <c r="I228" s="43">
        <v>29.91</v>
      </c>
      <c r="J228" s="43">
        <v>1.1100000000000001</v>
      </c>
      <c r="K228" s="43">
        <v>1238</v>
      </c>
      <c r="L228" s="5" t="s">
        <v>92</v>
      </c>
      <c r="M228" s="6">
        <f t="shared" si="87"/>
        <v>5.6961533880137225E-3</v>
      </c>
      <c r="N228" s="6">
        <f t="shared" si="88"/>
        <v>32.907797965947125</v>
      </c>
      <c r="O228" s="6" t="e">
        <f t="shared" si="89"/>
        <v>#VALUE!</v>
      </c>
      <c r="P228">
        <f t="shared" si="90"/>
        <v>9.113845420821956E-2</v>
      </c>
      <c r="Q228">
        <f t="shared" si="91"/>
        <v>1447.9431105016736</v>
      </c>
      <c r="R228">
        <f t="shared" si="92"/>
        <v>0.15938407578047911</v>
      </c>
      <c r="S228">
        <f t="shared" si="93"/>
        <v>920.79314012331486</v>
      </c>
      <c r="T228">
        <f t="shared" si="94"/>
        <v>920.79314012331474</v>
      </c>
      <c r="V228" s="4">
        <f t="shared" si="95"/>
        <v>0.99110824036869782</v>
      </c>
      <c r="W228">
        <v>313.14999999999998</v>
      </c>
      <c r="X228">
        <f t="shared" si="96"/>
        <v>1.9073334166666699E-2</v>
      </c>
      <c r="Y228">
        <v>2E-3</v>
      </c>
      <c r="Z228">
        <f t="shared" si="97"/>
        <v>7.2765497523200454E-2</v>
      </c>
      <c r="AB228">
        <f t="shared" si="98"/>
        <v>1.1001301468092548E-6</v>
      </c>
      <c r="AC228">
        <f t="shared" si="99"/>
        <v>8.5626069747812069E-11</v>
      </c>
      <c r="AD228">
        <v>0</v>
      </c>
      <c r="AE228" s="11">
        <f t="shared" si="100"/>
        <v>2.3018567286364327E-11</v>
      </c>
      <c r="AF228" s="11">
        <f t="shared" si="101"/>
        <v>1.086446370341764E-10</v>
      </c>
      <c r="AG228" s="15">
        <f t="shared" si="102"/>
        <v>1.097002469958351E-3</v>
      </c>
      <c r="AI228">
        <f t="shared" si="103"/>
        <v>1.2269920015764478E-3</v>
      </c>
      <c r="AJ228">
        <f t="shared" si="104"/>
        <v>9.5500066979992162E-8</v>
      </c>
      <c r="AK228">
        <v>0</v>
      </c>
      <c r="AL228" s="11">
        <f t="shared" si="105"/>
        <v>5.3216136031367206E-7</v>
      </c>
      <c r="AM228" s="11">
        <f t="shared" si="106"/>
        <v>6.2766142729366419E-7</v>
      </c>
      <c r="AN228" s="15">
        <f t="shared" si="107"/>
        <v>2.2739189884214046E-2</v>
      </c>
      <c r="AO228" s="15"/>
      <c r="AP228" t="e">
        <f t="shared" si="108"/>
        <v>#VALUE!</v>
      </c>
      <c r="AQ228" t="e">
        <f t="shared" si="109"/>
        <v>#VALUE!</v>
      </c>
      <c r="AR228">
        <v>0</v>
      </c>
      <c r="AS228" s="11" t="e">
        <f t="shared" si="110"/>
        <v>#VALUE!</v>
      </c>
      <c r="AT228" s="11" t="e">
        <f t="shared" si="111"/>
        <v>#VALUE!</v>
      </c>
      <c r="AU228" s="15">
        <f t="shared" si="112"/>
        <v>1.5759424160826513E-2</v>
      </c>
      <c r="AW228">
        <f t="shared" si="113"/>
        <v>78.812974192989046</v>
      </c>
      <c r="AX228">
        <f t="shared" si="114"/>
        <v>15.21521999396507</v>
      </c>
      <c r="AY228" t="e">
        <f t="shared" si="115"/>
        <v>#VALUE!</v>
      </c>
    </row>
    <row r="229" spans="1:51" x14ac:dyDescent="0.3">
      <c r="A229" s="17">
        <v>44076</v>
      </c>
      <c r="B229">
        <v>100</v>
      </c>
      <c r="C229" t="s">
        <v>91</v>
      </c>
      <c r="D229" s="37">
        <v>2</v>
      </c>
      <c r="E229" s="2">
        <v>44077.74732638889</v>
      </c>
      <c r="F229">
        <v>80</v>
      </c>
      <c r="H229" s="43">
        <v>21.4</v>
      </c>
      <c r="I229" s="43">
        <v>29.91</v>
      </c>
      <c r="J229" s="43">
        <v>0.56999999999999995</v>
      </c>
      <c r="K229" s="43">
        <v>1358</v>
      </c>
      <c r="L229" s="5" t="s">
        <v>92</v>
      </c>
      <c r="M229" s="6">
        <f t="shared" si="87"/>
        <v>2.925051739790829E-3</v>
      </c>
      <c r="N229" s="6">
        <f t="shared" si="88"/>
        <v>36.097568366523582</v>
      </c>
      <c r="O229" s="6" t="e">
        <f t="shared" si="89"/>
        <v>#VALUE!</v>
      </c>
      <c r="P229">
        <f t="shared" si="90"/>
        <v>4.6800827836653264E-2</v>
      </c>
      <c r="Q229">
        <f t="shared" si="91"/>
        <v>1588.2930081270376</v>
      </c>
      <c r="R229">
        <f t="shared" si="92"/>
        <v>8.1845876752137878E-2</v>
      </c>
      <c r="S229">
        <f t="shared" si="93"/>
        <v>1010.0461100868023</v>
      </c>
      <c r="T229">
        <f t="shared" si="94"/>
        <v>1010.0461100868024</v>
      </c>
      <c r="V229" s="4">
        <f t="shared" si="95"/>
        <v>0.99110824036869782</v>
      </c>
      <c r="W229">
        <v>313.14999999999998</v>
      </c>
      <c r="X229">
        <f t="shared" si="96"/>
        <v>1.9073334166666699E-2</v>
      </c>
      <c r="Y229">
        <v>2E-3</v>
      </c>
      <c r="Z229">
        <f t="shared" si="97"/>
        <v>7.2765497523200454E-2</v>
      </c>
      <c r="AB229">
        <f t="shared" si="98"/>
        <v>5.649316970101577E-7</v>
      </c>
      <c r="AC229">
        <f t="shared" si="99"/>
        <v>4.3970143924552123E-11</v>
      </c>
      <c r="AD229">
        <v>0</v>
      </c>
      <c r="AE229" s="11">
        <f t="shared" si="100"/>
        <v>1.1820345363268166E-11</v>
      </c>
      <c r="AF229" s="11">
        <f t="shared" si="101"/>
        <v>5.5790489287820286E-11</v>
      </c>
      <c r="AG229" s="15">
        <f t="shared" si="102"/>
        <v>1.097002469958351E-3</v>
      </c>
      <c r="AI229">
        <f t="shared" si="103"/>
        <v>1.3459249904206917E-3</v>
      </c>
      <c r="AJ229">
        <f t="shared" si="104"/>
        <v>1.0475693938516105E-7</v>
      </c>
      <c r="AK229">
        <v>0</v>
      </c>
      <c r="AL229" s="11">
        <f t="shared" si="105"/>
        <v>5.8374404467364024E-7</v>
      </c>
      <c r="AM229" s="11">
        <f t="shared" si="106"/>
        <v>6.8850098405880127E-7</v>
      </c>
      <c r="AN229" s="15">
        <f t="shared" si="107"/>
        <v>2.2739189884214046E-2</v>
      </c>
      <c r="AO229" s="15"/>
      <c r="AP229" t="e">
        <f t="shared" si="108"/>
        <v>#VALUE!</v>
      </c>
      <c r="AQ229" t="e">
        <f t="shared" si="109"/>
        <v>#VALUE!</v>
      </c>
      <c r="AR229">
        <v>0</v>
      </c>
      <c r="AS229" s="11" t="e">
        <f t="shared" si="110"/>
        <v>#VALUE!</v>
      </c>
      <c r="AT229" s="11" t="e">
        <f t="shared" si="111"/>
        <v>#VALUE!</v>
      </c>
      <c r="AU229" s="15">
        <f t="shared" si="112"/>
        <v>1.5759424160826513E-2</v>
      </c>
      <c r="AW229">
        <f t="shared" si="113"/>
        <v>78.812974192989046</v>
      </c>
      <c r="AX229">
        <f t="shared" si="114"/>
        <v>15.215219993965077</v>
      </c>
      <c r="AY229" t="e">
        <f t="shared" si="115"/>
        <v>#VALUE!</v>
      </c>
    </row>
    <row r="230" spans="1:51" x14ac:dyDescent="0.3">
      <c r="A230" s="17">
        <v>44076</v>
      </c>
      <c r="B230">
        <v>200</v>
      </c>
      <c r="C230" t="s">
        <v>91</v>
      </c>
      <c r="D230" s="37">
        <v>1</v>
      </c>
      <c r="E230" s="2">
        <v>44077.534837962965</v>
      </c>
      <c r="F230">
        <v>212</v>
      </c>
      <c r="H230" s="43">
        <v>21.4</v>
      </c>
      <c r="I230" s="43">
        <v>29.91</v>
      </c>
      <c r="J230" s="43">
        <v>1114.92</v>
      </c>
      <c r="K230" s="43">
        <v>7974</v>
      </c>
      <c r="L230" s="5" t="s">
        <v>92</v>
      </c>
      <c r="M230" s="6">
        <f t="shared" si="87"/>
        <v>5.7214012030308634</v>
      </c>
      <c r="N230" s="6">
        <f t="shared" si="88"/>
        <v>211.96024311830567</v>
      </c>
      <c r="O230" s="6" t="e">
        <f t="shared" si="89"/>
        <v>#VALUE!</v>
      </c>
      <c r="P230">
        <f t="shared" si="90"/>
        <v>91.542419248493815</v>
      </c>
      <c r="Q230">
        <f t="shared" si="91"/>
        <v>9326.2506972054489</v>
      </c>
      <c r="R230">
        <f t="shared" si="92"/>
        <v>160.09053492718172</v>
      </c>
      <c r="S230">
        <f t="shared" si="93"/>
        <v>5930.8598540737567</v>
      </c>
      <c r="T230">
        <f t="shared" si="94"/>
        <v>5930.8598540737585</v>
      </c>
      <c r="V230" s="4">
        <f t="shared" si="95"/>
        <v>0.99110824036869782</v>
      </c>
      <c r="W230">
        <v>313.14999999999998</v>
      </c>
      <c r="X230">
        <f t="shared" si="96"/>
        <v>1.9073334166666699E-2</v>
      </c>
      <c r="Y230">
        <v>2E-3</v>
      </c>
      <c r="Z230">
        <f t="shared" si="97"/>
        <v>7.2765497523200454E-2</v>
      </c>
      <c r="AB230">
        <f t="shared" si="98"/>
        <v>1.1050063993518688E-3</v>
      </c>
      <c r="AC230">
        <f t="shared" si="99"/>
        <v>8.6005601516423975E-8</v>
      </c>
      <c r="AD230">
        <v>0</v>
      </c>
      <c r="AE230" s="11">
        <f t="shared" si="100"/>
        <v>2.3120595530552539E-8</v>
      </c>
      <c r="AF230" s="11">
        <f t="shared" si="101"/>
        <v>1.0912619704697652E-7</v>
      </c>
      <c r="AG230" s="15">
        <f t="shared" si="102"/>
        <v>1.097002469958351E-3</v>
      </c>
      <c r="AI230">
        <f t="shared" si="103"/>
        <v>7.9030971086999965E-3</v>
      </c>
      <c r="AJ230">
        <f t="shared" si="104"/>
        <v>6.1511917132347143E-7</v>
      </c>
      <c r="AK230">
        <v>0</v>
      </c>
      <c r="AL230" s="11">
        <f t="shared" si="105"/>
        <v>3.427669375719888E-6</v>
      </c>
      <c r="AM230" s="11">
        <f t="shared" si="106"/>
        <v>4.0427885470433593E-6</v>
      </c>
      <c r="AN230" s="15">
        <f t="shared" si="107"/>
        <v>2.2739189884214046E-2</v>
      </c>
      <c r="AO230" s="15"/>
      <c r="AP230" t="e">
        <f t="shared" si="108"/>
        <v>#VALUE!</v>
      </c>
      <c r="AQ230" t="e">
        <f t="shared" si="109"/>
        <v>#VALUE!</v>
      </c>
      <c r="AR230">
        <v>0</v>
      </c>
      <c r="AS230" s="11" t="e">
        <f t="shared" si="110"/>
        <v>#VALUE!</v>
      </c>
      <c r="AT230" s="11" t="e">
        <f t="shared" si="111"/>
        <v>#VALUE!</v>
      </c>
      <c r="AU230" s="15">
        <f t="shared" si="112"/>
        <v>1.5759424160826513E-2</v>
      </c>
      <c r="AW230">
        <f t="shared" si="113"/>
        <v>78.812974192989046</v>
      </c>
      <c r="AX230">
        <f t="shared" si="114"/>
        <v>15.215219993965075</v>
      </c>
      <c r="AY230" t="e">
        <f t="shared" si="115"/>
        <v>#VALUE!</v>
      </c>
    </row>
    <row r="231" spans="1:51" x14ac:dyDescent="0.3">
      <c r="A231" s="17">
        <v>44076</v>
      </c>
      <c r="B231">
        <v>200</v>
      </c>
      <c r="C231" t="s">
        <v>91</v>
      </c>
      <c r="D231" s="37">
        <v>2</v>
      </c>
      <c r="E231" s="2">
        <v>44077.704826388886</v>
      </c>
      <c r="F231">
        <v>46</v>
      </c>
      <c r="H231" s="43">
        <v>21.4</v>
      </c>
      <c r="I231" s="43">
        <v>29.91</v>
      </c>
      <c r="J231" s="43">
        <v>864.71</v>
      </c>
      <c r="K231" s="43">
        <v>7949</v>
      </c>
      <c r="L231" s="5" t="s">
        <v>92</v>
      </c>
      <c r="M231" s="6">
        <f t="shared" si="87"/>
        <v>4.4374061226570678</v>
      </c>
      <c r="N231" s="6">
        <f t="shared" si="88"/>
        <v>211.29570761818556</v>
      </c>
      <c r="O231" s="6" t="e">
        <f t="shared" si="89"/>
        <v>#VALUE!</v>
      </c>
      <c r="P231">
        <f t="shared" si="90"/>
        <v>70.998497962513085</v>
      </c>
      <c r="Q231">
        <f t="shared" si="91"/>
        <v>9297.0111352001641</v>
      </c>
      <c r="R231">
        <f t="shared" si="92"/>
        <v>124.16306681814243</v>
      </c>
      <c r="S231">
        <f t="shared" si="93"/>
        <v>5912.2654853313634</v>
      </c>
      <c r="T231">
        <f t="shared" si="94"/>
        <v>5912.2654853313643</v>
      </c>
      <c r="V231" s="4">
        <f t="shared" si="95"/>
        <v>0.99110824036869782</v>
      </c>
      <c r="W231">
        <v>313.14999999999998</v>
      </c>
      <c r="X231">
        <f t="shared" si="96"/>
        <v>1.9073334166666699E-2</v>
      </c>
      <c r="Y231">
        <v>2E-3</v>
      </c>
      <c r="Z231">
        <f t="shared" si="97"/>
        <v>7.2765497523200454E-2</v>
      </c>
      <c r="AB231">
        <f t="shared" si="98"/>
        <v>8.5702120652921682E-4</v>
      </c>
      <c r="AC231">
        <f t="shared" si="99"/>
        <v>6.6704251145613126E-8</v>
      </c>
      <c r="AD231">
        <v>0</v>
      </c>
      <c r="AE231" s="11">
        <f t="shared" si="100"/>
        <v>1.7931878665037925E-8</v>
      </c>
      <c r="AF231" s="11">
        <f t="shared" si="101"/>
        <v>8.4636129810651052E-8</v>
      </c>
      <c r="AG231" s="15">
        <f t="shared" si="102"/>
        <v>1.097002469958351E-3</v>
      </c>
      <c r="AI231">
        <f t="shared" si="103"/>
        <v>7.8783194026907782E-3</v>
      </c>
      <c r="AJ231">
        <f t="shared" si="104"/>
        <v>6.1319065623906118E-7</v>
      </c>
      <c r="AK231">
        <v>0</v>
      </c>
      <c r="AL231" s="11">
        <f t="shared" si="105"/>
        <v>3.4169229831448942E-6</v>
      </c>
      <c r="AM231" s="11">
        <f t="shared" si="106"/>
        <v>4.0301136393839556E-6</v>
      </c>
      <c r="AN231" s="15">
        <f t="shared" si="107"/>
        <v>2.2739189884214046E-2</v>
      </c>
      <c r="AO231" s="15"/>
      <c r="AP231" t="e">
        <f t="shared" si="108"/>
        <v>#VALUE!</v>
      </c>
      <c r="AQ231" t="e">
        <f t="shared" si="109"/>
        <v>#VALUE!</v>
      </c>
      <c r="AR231">
        <v>0</v>
      </c>
      <c r="AS231" s="11" t="e">
        <f t="shared" si="110"/>
        <v>#VALUE!</v>
      </c>
      <c r="AT231" s="11" t="e">
        <f t="shared" si="111"/>
        <v>#VALUE!</v>
      </c>
      <c r="AU231" s="15">
        <f t="shared" si="112"/>
        <v>1.5759424160826513E-2</v>
      </c>
      <c r="AW231">
        <f t="shared" si="113"/>
        <v>78.812974192989046</v>
      </c>
      <c r="AX231">
        <f t="shared" si="114"/>
        <v>15.215219993965082</v>
      </c>
      <c r="AY231" t="e">
        <f t="shared" si="115"/>
        <v>#VALUE!</v>
      </c>
    </row>
    <row r="232" spans="1:51" x14ac:dyDescent="0.3">
      <c r="A232" s="17">
        <v>44077</v>
      </c>
      <c r="B232">
        <v>0.1</v>
      </c>
      <c r="C232" t="s">
        <v>647</v>
      </c>
      <c r="D232" s="37">
        <v>1</v>
      </c>
      <c r="E232" s="2">
        <v>44078.781678240739</v>
      </c>
      <c r="F232">
        <v>87</v>
      </c>
      <c r="H232" s="43">
        <v>20.7</v>
      </c>
      <c r="I232" s="43">
        <v>30.15</v>
      </c>
      <c r="J232" s="43">
        <v>105.72</v>
      </c>
      <c r="K232" s="43" t="s">
        <v>256</v>
      </c>
      <c r="L232" s="5" t="s">
        <v>92</v>
      </c>
      <c r="M232" s="6">
        <f t="shared" si="87"/>
        <v>0.54849224318868439</v>
      </c>
      <c r="N232" s="6">
        <v>0</v>
      </c>
      <c r="O232" s="6" t="e">
        <f t="shared" si="89"/>
        <v>#VALUE!</v>
      </c>
      <c r="P232">
        <f t="shared" si="90"/>
        <v>8.7758758910189503</v>
      </c>
      <c r="Q232">
        <f t="shared" si="91"/>
        <v>0</v>
      </c>
      <c r="R232">
        <f t="shared" si="92"/>
        <v>15.167171008413098</v>
      </c>
      <c r="S232" t="e">
        <f t="shared" si="93"/>
        <v>#VALUE!</v>
      </c>
      <c r="T232">
        <f t="shared" si="94"/>
        <v>0</v>
      </c>
      <c r="V232" s="4">
        <f t="shared" si="95"/>
        <v>1.0020184676501613</v>
      </c>
      <c r="W232">
        <v>313.14999999999998</v>
      </c>
      <c r="X232">
        <f t="shared" si="96"/>
        <v>1.9073334166666699E-2</v>
      </c>
      <c r="Y232">
        <v>2E-3</v>
      </c>
      <c r="Z232">
        <f t="shared" si="97"/>
        <v>7.2765497523200454E-2</v>
      </c>
      <c r="AB232">
        <f t="shared" si="98"/>
        <v>1.0593339239997505E-4</v>
      </c>
      <c r="AC232">
        <f t="shared" si="99"/>
        <v>8.2450790686634246E-9</v>
      </c>
      <c r="AD232">
        <v>0</v>
      </c>
      <c r="AE232" s="11">
        <f t="shared" si="100"/>
        <v>2.2164967734989701E-9</v>
      </c>
      <c r="AF232" s="11">
        <f t="shared" si="101"/>
        <v>1.0461575842162395E-8</v>
      </c>
      <c r="AG232" s="15">
        <f t="shared" si="102"/>
        <v>1.097002469958351E-3</v>
      </c>
      <c r="AI232" t="e">
        <f t="shared" si="103"/>
        <v>#VALUE!</v>
      </c>
      <c r="AJ232" t="e">
        <f t="shared" si="104"/>
        <v>#VALUE!</v>
      </c>
      <c r="AK232">
        <v>0</v>
      </c>
      <c r="AL232" s="11" t="e">
        <f t="shared" si="105"/>
        <v>#VALUE!</v>
      </c>
      <c r="AM232" s="11" t="e">
        <f t="shared" si="106"/>
        <v>#VALUE!</v>
      </c>
      <c r="AN232" s="15">
        <f t="shared" si="107"/>
        <v>2.2739189884214046E-2</v>
      </c>
      <c r="AO232" s="15"/>
      <c r="AP232" t="e">
        <f t="shared" si="108"/>
        <v>#VALUE!</v>
      </c>
      <c r="AQ232" t="e">
        <f t="shared" si="109"/>
        <v>#VALUE!</v>
      </c>
      <c r="AR232">
        <v>0</v>
      </c>
      <c r="AS232" s="11" t="e">
        <f t="shared" si="110"/>
        <v>#VALUE!</v>
      </c>
      <c r="AT232" s="11" t="e">
        <f t="shared" si="111"/>
        <v>#VALUE!</v>
      </c>
      <c r="AU232" s="15">
        <f t="shared" si="112"/>
        <v>1.5759424160826513E-2</v>
      </c>
      <c r="AW232">
        <f t="shared" si="113"/>
        <v>78.812974192989046</v>
      </c>
      <c r="AX232" t="e">
        <f t="shared" si="114"/>
        <v>#VALUE!</v>
      </c>
      <c r="AY232" t="e">
        <f t="shared" si="115"/>
        <v>#VALUE!</v>
      </c>
    </row>
    <row r="233" spans="1:51" x14ac:dyDescent="0.3">
      <c r="A233" s="17">
        <v>44077</v>
      </c>
      <c r="B233">
        <v>0.1</v>
      </c>
      <c r="C233" t="s">
        <v>647</v>
      </c>
      <c r="D233" s="37">
        <v>2</v>
      </c>
      <c r="E233" s="2">
        <v>44078.65421296296</v>
      </c>
      <c r="F233">
        <v>183</v>
      </c>
      <c r="H233" s="43">
        <v>20.7</v>
      </c>
      <c r="I233" s="43">
        <v>30.15</v>
      </c>
      <c r="J233" s="43">
        <v>67.83</v>
      </c>
      <c r="K233" s="43">
        <v>267</v>
      </c>
      <c r="L233" s="5" t="s">
        <v>92</v>
      </c>
      <c r="M233" s="6">
        <f t="shared" si="87"/>
        <v>0.3519128722615254</v>
      </c>
      <c r="N233" s="6">
        <f t="shared" si="88"/>
        <v>7.1753663214920058</v>
      </c>
      <c r="O233" s="6" t="e">
        <f t="shared" si="89"/>
        <v>#VALUE!</v>
      </c>
      <c r="P233">
        <f t="shared" si="90"/>
        <v>5.6306059561844064</v>
      </c>
      <c r="Q233">
        <f t="shared" si="91"/>
        <v>315.71611814564824</v>
      </c>
      <c r="R233">
        <f t="shared" si="92"/>
        <v>9.7312638053410936</v>
      </c>
      <c r="S233">
        <f t="shared" si="93"/>
        <v>198.41667662133037</v>
      </c>
      <c r="T233">
        <f t="shared" si="94"/>
        <v>198.4166766213304</v>
      </c>
      <c r="V233" s="4">
        <f t="shared" si="95"/>
        <v>1.0020184676501613</v>
      </c>
      <c r="W233">
        <v>313.14999999999998</v>
      </c>
      <c r="X233">
        <f t="shared" si="96"/>
        <v>1.9073334166666699E-2</v>
      </c>
      <c r="Y233">
        <v>2E-3</v>
      </c>
      <c r="Z233">
        <f t="shared" si="97"/>
        <v>7.2765497523200454E-2</v>
      </c>
      <c r="AB233">
        <f t="shared" si="98"/>
        <v>6.796691266071044E-5</v>
      </c>
      <c r="AC233">
        <f t="shared" si="99"/>
        <v>5.2900464739636784E-9</v>
      </c>
      <c r="AD233">
        <v>0</v>
      </c>
      <c r="AE233" s="11">
        <f t="shared" si="100"/>
        <v>1.4221053362318872E-9</v>
      </c>
      <c r="AF233" s="11">
        <f t="shared" si="101"/>
        <v>6.7121518101955656E-9</v>
      </c>
      <c r="AG233" s="15">
        <f t="shared" si="102"/>
        <v>1.097002469958351E-3</v>
      </c>
      <c r="AI233">
        <f t="shared" si="103"/>
        <v>2.6753893086259306E-4</v>
      </c>
      <c r="AJ233">
        <f t="shared" si="104"/>
        <v>2.082327006558016E-8</v>
      </c>
      <c r="AK233">
        <v>0</v>
      </c>
      <c r="AL233" s="11">
        <f t="shared" si="105"/>
        <v>1.1603488955248285E-7</v>
      </c>
      <c r="AM233" s="11">
        <f t="shared" si="106"/>
        <v>1.3685815961806302E-7</v>
      </c>
      <c r="AN233" s="15">
        <f t="shared" si="107"/>
        <v>2.2739189884214046E-2</v>
      </c>
      <c r="AO233" s="15"/>
      <c r="AP233" t="e">
        <f t="shared" si="108"/>
        <v>#VALUE!</v>
      </c>
      <c r="AQ233" t="e">
        <f t="shared" si="109"/>
        <v>#VALUE!</v>
      </c>
      <c r="AR233">
        <v>0</v>
      </c>
      <c r="AS233" s="11" t="e">
        <f t="shared" si="110"/>
        <v>#VALUE!</v>
      </c>
      <c r="AT233" s="11" t="e">
        <f t="shared" si="111"/>
        <v>#VALUE!</v>
      </c>
      <c r="AU233" s="15">
        <f t="shared" si="112"/>
        <v>1.5759424160826513E-2</v>
      </c>
      <c r="AW233">
        <f t="shared" si="113"/>
        <v>78.812974192989046</v>
      </c>
      <c r="AX233">
        <f t="shared" si="114"/>
        <v>15.215219993965077</v>
      </c>
      <c r="AY233" t="e">
        <f t="shared" si="115"/>
        <v>#VALUE!</v>
      </c>
    </row>
    <row r="234" spans="1:51" x14ac:dyDescent="0.3">
      <c r="A234" s="17">
        <v>44077</v>
      </c>
      <c r="B234">
        <v>3</v>
      </c>
      <c r="C234" t="s">
        <v>647</v>
      </c>
      <c r="D234" s="37">
        <v>1</v>
      </c>
      <c r="E234" s="2">
        <v>44078.717962962961</v>
      </c>
      <c r="F234">
        <v>209</v>
      </c>
      <c r="H234" s="43">
        <v>20.7</v>
      </c>
      <c r="I234" s="43">
        <v>30.15</v>
      </c>
      <c r="J234" s="43">
        <v>113.47</v>
      </c>
      <c r="K234" s="43">
        <v>2942</v>
      </c>
      <c r="L234" s="5" t="s">
        <v>92</v>
      </c>
      <c r="M234" s="6">
        <f t="shared" si="87"/>
        <v>0.58870048084203574</v>
      </c>
      <c r="N234" s="6">
        <f t="shared" si="88"/>
        <v>79.063399692245255</v>
      </c>
      <c r="O234" s="6" t="e">
        <f t="shared" si="89"/>
        <v>#VALUE!</v>
      </c>
      <c r="P234">
        <f t="shared" si="90"/>
        <v>9.4192076934725719</v>
      </c>
      <c r="Q234">
        <f t="shared" si="91"/>
        <v>3478.7895864587913</v>
      </c>
      <c r="R234">
        <f t="shared" si="92"/>
        <v>16.279028512340467</v>
      </c>
      <c r="S234">
        <f t="shared" si="93"/>
        <v>2186.2991109361574</v>
      </c>
      <c r="T234">
        <f t="shared" si="94"/>
        <v>2186.2991109361574</v>
      </c>
      <c r="V234" s="4">
        <f t="shared" si="95"/>
        <v>1.0020184676501613</v>
      </c>
      <c r="W234">
        <v>313.14999999999998</v>
      </c>
      <c r="X234">
        <f t="shared" si="96"/>
        <v>1.9073334166666699E-2</v>
      </c>
      <c r="Y234">
        <v>2E-3</v>
      </c>
      <c r="Z234">
        <f t="shared" si="97"/>
        <v>7.2765497523200454E-2</v>
      </c>
      <c r="AB234">
        <f t="shared" si="98"/>
        <v>1.136990355242638E-4</v>
      </c>
      <c r="AC234">
        <f t="shared" si="99"/>
        <v>8.8494998289939353E-9</v>
      </c>
      <c r="AD234">
        <v>0</v>
      </c>
      <c r="AE234" s="11">
        <f t="shared" si="100"/>
        <v>2.3789811661835802E-9</v>
      </c>
      <c r="AF234" s="11">
        <f t="shared" si="101"/>
        <v>1.1228480995177515E-8</v>
      </c>
      <c r="AG234" s="15">
        <f t="shared" si="102"/>
        <v>1.097002469958351E-3</v>
      </c>
      <c r="AI234">
        <f t="shared" si="103"/>
        <v>2.947938331826775E-3</v>
      </c>
      <c r="AJ234">
        <f t="shared" si="104"/>
        <v>2.2944591959901437E-7</v>
      </c>
      <c r="AK234">
        <v>0</v>
      </c>
      <c r="AL234" s="11">
        <f t="shared" si="105"/>
        <v>1.2785567230839123E-6</v>
      </c>
      <c r="AM234" s="11">
        <f t="shared" si="106"/>
        <v>1.5080026426829267E-6</v>
      </c>
      <c r="AN234" s="15">
        <f t="shared" si="107"/>
        <v>2.2739189884214046E-2</v>
      </c>
      <c r="AO234" s="15"/>
      <c r="AP234" t="e">
        <f t="shared" si="108"/>
        <v>#VALUE!</v>
      </c>
      <c r="AQ234" t="e">
        <f t="shared" si="109"/>
        <v>#VALUE!</v>
      </c>
      <c r="AR234">
        <v>0</v>
      </c>
      <c r="AS234" s="11" t="e">
        <f t="shared" si="110"/>
        <v>#VALUE!</v>
      </c>
      <c r="AT234" s="11" t="e">
        <f t="shared" si="111"/>
        <v>#VALUE!</v>
      </c>
      <c r="AU234" s="15">
        <f t="shared" si="112"/>
        <v>1.5759424160826513E-2</v>
      </c>
      <c r="AW234">
        <f t="shared" si="113"/>
        <v>78.812974192989046</v>
      </c>
      <c r="AX234">
        <f t="shared" si="114"/>
        <v>15.215219993965075</v>
      </c>
      <c r="AY234" t="e">
        <f t="shared" si="115"/>
        <v>#VALUE!</v>
      </c>
    </row>
    <row r="235" spans="1:51" x14ac:dyDescent="0.3">
      <c r="A235" s="17">
        <v>44077</v>
      </c>
      <c r="B235">
        <v>3</v>
      </c>
      <c r="C235" t="s">
        <v>647</v>
      </c>
      <c r="D235" s="37">
        <v>2</v>
      </c>
      <c r="E235" s="2">
        <v>44078.590462962966</v>
      </c>
      <c r="F235">
        <v>186</v>
      </c>
      <c r="H235" s="43">
        <v>20.7</v>
      </c>
      <c r="I235" s="43">
        <v>30.15</v>
      </c>
      <c r="J235" s="43">
        <v>95.81</v>
      </c>
      <c r="K235" s="43">
        <v>2719</v>
      </c>
      <c r="L235" s="5" t="s">
        <v>92</v>
      </c>
      <c r="M235" s="6">
        <f t="shared" si="87"/>
        <v>0.49707758058936696</v>
      </c>
      <c r="N235" s="6">
        <f t="shared" si="88"/>
        <v>73.070490742085241</v>
      </c>
      <c r="O235" s="6" t="e">
        <f t="shared" si="89"/>
        <v>#VALUE!</v>
      </c>
      <c r="P235">
        <f t="shared" si="90"/>
        <v>7.9532412894298714</v>
      </c>
      <c r="Q235">
        <f t="shared" si="91"/>
        <v>3215.1015926517507</v>
      </c>
      <c r="R235">
        <f t="shared" si="92"/>
        <v>13.745428058229844</v>
      </c>
      <c r="S235">
        <f t="shared" si="93"/>
        <v>2020.5803136082293</v>
      </c>
      <c r="T235">
        <f t="shared" si="94"/>
        <v>2020.5803136082293</v>
      </c>
      <c r="V235" s="4">
        <f t="shared" si="95"/>
        <v>1.0020184676501613</v>
      </c>
      <c r="W235">
        <v>313.14999999999998</v>
      </c>
      <c r="X235">
        <f t="shared" si="96"/>
        <v>1.9073334166666699E-2</v>
      </c>
      <c r="Y235">
        <v>2E-3</v>
      </c>
      <c r="Z235">
        <f t="shared" si="97"/>
        <v>7.2765497523200454E-2</v>
      </c>
      <c r="AB235">
        <f t="shared" si="98"/>
        <v>9.600338938556197E-5</v>
      </c>
      <c r="AC235">
        <f t="shared" si="99"/>
        <v>7.4722003931956388E-9</v>
      </c>
      <c r="AD235">
        <v>0</v>
      </c>
      <c r="AE235" s="11">
        <f t="shared" si="100"/>
        <v>2.0087264081435522E-9</v>
      </c>
      <c r="AF235" s="11">
        <f t="shared" si="101"/>
        <v>9.480926801339191E-9</v>
      </c>
      <c r="AG235" s="15">
        <f t="shared" si="102"/>
        <v>1.097002469958351E-3</v>
      </c>
      <c r="AI235">
        <f t="shared" si="103"/>
        <v>2.724488213540789E-3</v>
      </c>
      <c r="AJ235">
        <f t="shared" si="104"/>
        <v>2.1205419965660097E-7</v>
      </c>
      <c r="AK235">
        <v>0</v>
      </c>
      <c r="AL235" s="11">
        <f t="shared" si="105"/>
        <v>1.1816436879895164E-6</v>
      </c>
      <c r="AM235" s="11">
        <f t="shared" si="106"/>
        <v>1.3936978876461173E-6</v>
      </c>
      <c r="AN235" s="15">
        <f t="shared" si="107"/>
        <v>2.2739189884214046E-2</v>
      </c>
      <c r="AO235" s="15"/>
      <c r="AP235" t="e">
        <f t="shared" si="108"/>
        <v>#VALUE!</v>
      </c>
      <c r="AQ235" t="e">
        <f t="shared" si="109"/>
        <v>#VALUE!</v>
      </c>
      <c r="AR235">
        <v>0</v>
      </c>
      <c r="AS235" s="11" t="e">
        <f t="shared" si="110"/>
        <v>#VALUE!</v>
      </c>
      <c r="AT235" s="11" t="e">
        <f t="shared" si="111"/>
        <v>#VALUE!</v>
      </c>
      <c r="AU235" s="15">
        <f t="shared" si="112"/>
        <v>1.5759424160826513E-2</v>
      </c>
      <c r="AW235">
        <f t="shared" si="113"/>
        <v>78.812974192989046</v>
      </c>
      <c r="AX235">
        <f t="shared" si="114"/>
        <v>15.215219993965073</v>
      </c>
      <c r="AY235" t="e">
        <f t="shared" si="115"/>
        <v>#VALUE!</v>
      </c>
    </row>
    <row r="236" spans="1:51" x14ac:dyDescent="0.3">
      <c r="A236" s="17">
        <v>44077</v>
      </c>
      <c r="B236">
        <v>6</v>
      </c>
      <c r="C236" t="s">
        <v>647</v>
      </c>
      <c r="D236" s="37">
        <v>1</v>
      </c>
      <c r="E236" s="2">
        <v>44078.760428240741</v>
      </c>
      <c r="F236">
        <v>152</v>
      </c>
      <c r="H236" s="43">
        <v>20.7</v>
      </c>
      <c r="I236" s="43">
        <v>30.15</v>
      </c>
      <c r="J236" s="43">
        <v>7847.57</v>
      </c>
      <c r="K236" s="43">
        <v>15137</v>
      </c>
      <c r="L236" s="5" t="s">
        <v>92</v>
      </c>
      <c r="M236" s="6">
        <f t="shared" si="87"/>
        <v>40.714446395007805</v>
      </c>
      <c r="N236" s="6">
        <f t="shared" si="88"/>
        <v>406.79220976938007</v>
      </c>
      <c r="O236" s="6" t="e">
        <f t="shared" si="89"/>
        <v>#VALUE!</v>
      </c>
      <c r="P236">
        <f t="shared" si="90"/>
        <v>651.43114232012488</v>
      </c>
      <c r="Q236">
        <f t="shared" si="91"/>
        <v>17898.857229852722</v>
      </c>
      <c r="R236">
        <f t="shared" si="92"/>
        <v>1125.8554312381045</v>
      </c>
      <c r="S236">
        <f t="shared" si="93"/>
        <v>11248.813610550851</v>
      </c>
      <c r="T236">
        <f t="shared" si="94"/>
        <v>11248.813610550853</v>
      </c>
      <c r="V236" s="4">
        <f t="shared" si="95"/>
        <v>1.0020184676501613</v>
      </c>
      <c r="W236">
        <v>313.14999999999998</v>
      </c>
      <c r="X236">
        <f t="shared" si="96"/>
        <v>1.9073334166666699E-2</v>
      </c>
      <c r="Y236">
        <v>2E-3</v>
      </c>
      <c r="Z236">
        <f t="shared" si="97"/>
        <v>7.2765497523200454E-2</v>
      </c>
      <c r="AB236">
        <f t="shared" si="98"/>
        <v>7.8634100661773773E-3</v>
      </c>
      <c r="AC236">
        <f t="shared" si="99"/>
        <v>6.1203022272863264E-7</v>
      </c>
      <c r="AD236">
        <v>0</v>
      </c>
      <c r="AE236" s="11">
        <f t="shared" si="100"/>
        <v>1.6453001877418951E-7</v>
      </c>
      <c r="AF236" s="11">
        <f t="shared" si="101"/>
        <v>7.7656024150282214E-7</v>
      </c>
      <c r="AG236" s="15">
        <f t="shared" si="102"/>
        <v>1.097002469958351E-3</v>
      </c>
      <c r="AI236">
        <f t="shared" si="103"/>
        <v>1.5167553544820491E-2</v>
      </c>
      <c r="AJ236">
        <f t="shared" si="104"/>
        <v>1.1805312321448947E-6</v>
      </c>
      <c r="AK236">
        <v>0</v>
      </c>
      <c r="AL236" s="11">
        <f t="shared" si="105"/>
        <v>6.5783525211832687E-6</v>
      </c>
      <c r="AM236" s="11">
        <f t="shared" si="106"/>
        <v>7.7588837533281636E-6</v>
      </c>
      <c r="AN236" s="15">
        <f t="shared" si="107"/>
        <v>2.2739189884214046E-2</v>
      </c>
      <c r="AO236" s="15"/>
      <c r="AP236" t="e">
        <f t="shared" si="108"/>
        <v>#VALUE!</v>
      </c>
      <c r="AQ236" t="e">
        <f t="shared" si="109"/>
        <v>#VALUE!</v>
      </c>
      <c r="AR236">
        <v>0</v>
      </c>
      <c r="AS236" s="11" t="e">
        <f t="shared" si="110"/>
        <v>#VALUE!</v>
      </c>
      <c r="AT236" s="11" t="e">
        <f t="shared" si="111"/>
        <v>#VALUE!</v>
      </c>
      <c r="AU236" s="15">
        <f t="shared" si="112"/>
        <v>1.5759424160826513E-2</v>
      </c>
      <c r="AW236">
        <f t="shared" si="113"/>
        <v>78.812974192989046</v>
      </c>
      <c r="AX236">
        <f t="shared" si="114"/>
        <v>15.215219993965079</v>
      </c>
      <c r="AY236" t="e">
        <f t="shared" si="115"/>
        <v>#VALUE!</v>
      </c>
    </row>
    <row r="237" spans="1:51" x14ac:dyDescent="0.3">
      <c r="A237" s="17">
        <v>44077</v>
      </c>
      <c r="B237">
        <v>6</v>
      </c>
      <c r="C237" t="s">
        <v>647</v>
      </c>
      <c r="D237" s="37">
        <v>2</v>
      </c>
      <c r="E237" s="2">
        <v>44078.632962962962</v>
      </c>
      <c r="F237">
        <v>37</v>
      </c>
      <c r="H237" s="43">
        <v>20.7</v>
      </c>
      <c r="I237" s="43">
        <v>30.15</v>
      </c>
      <c r="J237" s="43">
        <v>6695.37</v>
      </c>
      <c r="K237" s="43">
        <v>14819</v>
      </c>
      <c r="L237" s="5" t="s">
        <v>92</v>
      </c>
      <c r="M237" s="6">
        <f t="shared" si="87"/>
        <v>34.736648791886331</v>
      </c>
      <c r="N237" s="6">
        <f t="shared" si="88"/>
        <v>398.24626785838961</v>
      </c>
      <c r="O237" s="6" t="e">
        <f t="shared" si="89"/>
        <v>#VALUE!</v>
      </c>
      <c r="P237">
        <f t="shared" si="90"/>
        <v>555.7863806701813</v>
      </c>
      <c r="Q237">
        <f t="shared" si="91"/>
        <v>17522.835785769144</v>
      </c>
      <c r="R237">
        <f t="shared" si="92"/>
        <v>960.55450013808945</v>
      </c>
      <c r="S237">
        <f t="shared" si="93"/>
        <v>11012.497119293987</v>
      </c>
      <c r="T237">
        <f t="shared" si="94"/>
        <v>11012.497119293988</v>
      </c>
      <c r="V237" s="4">
        <f t="shared" si="95"/>
        <v>1.0020184676501613</v>
      </c>
      <c r="W237">
        <v>313.14999999999998</v>
      </c>
      <c r="X237">
        <f t="shared" si="96"/>
        <v>1.9073334166666699E-2</v>
      </c>
      <c r="Y237">
        <v>2E-3</v>
      </c>
      <c r="Z237">
        <f t="shared" si="97"/>
        <v>7.2765497523200454E-2</v>
      </c>
      <c r="AB237">
        <f t="shared" si="98"/>
        <v>6.708884387750861E-3</v>
      </c>
      <c r="AC237">
        <f t="shared" si="99"/>
        <v>5.221704033669792E-7</v>
      </c>
      <c r="AD237">
        <v>0</v>
      </c>
      <c r="AE237" s="11">
        <f t="shared" si="100"/>
        <v>1.4037330687080779E-7</v>
      </c>
      <c r="AF237" s="11">
        <f t="shared" si="101"/>
        <v>6.6254371023778699E-7</v>
      </c>
      <c r="AG237" s="15">
        <f t="shared" si="102"/>
        <v>1.097002469958351E-3</v>
      </c>
      <c r="AI237">
        <f t="shared" si="103"/>
        <v>1.4848911672107742E-2</v>
      </c>
      <c r="AJ237">
        <f t="shared" si="104"/>
        <v>1.1557304835274624E-6</v>
      </c>
      <c r="AK237">
        <v>0</v>
      </c>
      <c r="AL237" s="11">
        <f t="shared" si="105"/>
        <v>6.4401536639634584E-6</v>
      </c>
      <c r="AM237" s="11">
        <f t="shared" si="106"/>
        <v>7.5958841474909206E-6</v>
      </c>
      <c r="AN237" s="15">
        <f t="shared" si="107"/>
        <v>2.2739189884214046E-2</v>
      </c>
      <c r="AO237" s="15"/>
      <c r="AP237" t="e">
        <f t="shared" si="108"/>
        <v>#VALUE!</v>
      </c>
      <c r="AQ237" t="e">
        <f t="shared" si="109"/>
        <v>#VALUE!</v>
      </c>
      <c r="AR237">
        <v>0</v>
      </c>
      <c r="AS237" s="11" t="e">
        <f t="shared" si="110"/>
        <v>#VALUE!</v>
      </c>
      <c r="AT237" s="11" t="e">
        <f t="shared" si="111"/>
        <v>#VALUE!</v>
      </c>
      <c r="AU237" s="15">
        <f t="shared" si="112"/>
        <v>1.5759424160826513E-2</v>
      </c>
      <c r="AW237">
        <f t="shared" si="113"/>
        <v>78.812974192989046</v>
      </c>
      <c r="AX237">
        <f t="shared" si="114"/>
        <v>15.215219993965075</v>
      </c>
      <c r="AY237" t="e">
        <f t="shared" si="115"/>
        <v>#VALUE!</v>
      </c>
    </row>
    <row r="238" spans="1:51" x14ac:dyDescent="0.3">
      <c r="A238" s="17">
        <v>44077</v>
      </c>
      <c r="B238">
        <v>9</v>
      </c>
      <c r="C238" t="s">
        <v>647</v>
      </c>
      <c r="D238" s="37">
        <v>1</v>
      </c>
      <c r="E238" s="2">
        <v>44078.675462962965</v>
      </c>
      <c r="F238">
        <v>182</v>
      </c>
      <c r="H238" s="43">
        <v>20.7</v>
      </c>
      <c r="I238" s="43">
        <v>30.15</v>
      </c>
      <c r="J238" s="43">
        <v>62647.6</v>
      </c>
      <c r="K238" s="43">
        <v>24277</v>
      </c>
      <c r="L238" s="5" t="s">
        <v>92</v>
      </c>
      <c r="M238" s="6">
        <f t="shared" si="87"/>
        <v>325.02575344672181</v>
      </c>
      <c r="N238" s="6">
        <f t="shared" si="88"/>
        <v>652.42085463243973</v>
      </c>
      <c r="O238" s="6" t="e">
        <f t="shared" si="89"/>
        <v>#VALUE!</v>
      </c>
      <c r="P238">
        <f t="shared" si="90"/>
        <v>5200.4120551475489</v>
      </c>
      <c r="Q238">
        <f t="shared" si="91"/>
        <v>28706.517603827349</v>
      </c>
      <c r="R238">
        <f t="shared" si="92"/>
        <v>8987.7682791019724</v>
      </c>
      <c r="S238">
        <f t="shared" si="93"/>
        <v>18041.054900134968</v>
      </c>
      <c r="T238">
        <f t="shared" si="94"/>
        <v>18041.054900134972</v>
      </c>
      <c r="V238" s="4">
        <f t="shared" si="95"/>
        <v>1.0020184676501613</v>
      </c>
      <c r="W238">
        <v>313.14999999999998</v>
      </c>
      <c r="X238">
        <f t="shared" si="96"/>
        <v>1.9073334166666699E-2</v>
      </c>
      <c r="Y238">
        <v>2E-3</v>
      </c>
      <c r="Z238">
        <f t="shared" si="97"/>
        <v>7.2765497523200454E-2</v>
      </c>
      <c r="AB238">
        <f t="shared" si="98"/>
        <v>6.2774052153960244E-2</v>
      </c>
      <c r="AC238">
        <f t="shared" si="99"/>
        <v>4.8858722612750546E-6</v>
      </c>
      <c r="AD238">
        <v>0</v>
      </c>
      <c r="AE238" s="11">
        <f t="shared" si="100"/>
        <v>1.3134525469868906E-6</v>
      </c>
      <c r="AF238" s="11">
        <f t="shared" si="101"/>
        <v>6.1993248082619452E-6</v>
      </c>
      <c r="AG238" s="15">
        <f t="shared" si="102"/>
        <v>1.097002469958351E-3</v>
      </c>
      <c r="AI238">
        <f t="shared" si="103"/>
        <v>2.4326002339142967E-2</v>
      </c>
      <c r="AJ238">
        <f t="shared" si="104"/>
        <v>1.8933577804572643E-6</v>
      </c>
      <c r="AK238">
        <v>0</v>
      </c>
      <c r="AL238" s="11">
        <f t="shared" si="105"/>
        <v>1.0550483197249537E-5</v>
      </c>
      <c r="AM238" s="11">
        <f t="shared" si="106"/>
        <v>1.2443840977706801E-5</v>
      </c>
      <c r="AN238" s="15">
        <f t="shared" si="107"/>
        <v>2.2739189884214046E-2</v>
      </c>
      <c r="AO238" s="15"/>
      <c r="AP238" t="e">
        <f t="shared" si="108"/>
        <v>#VALUE!</v>
      </c>
      <c r="AQ238" t="e">
        <f t="shared" si="109"/>
        <v>#VALUE!</v>
      </c>
      <c r="AR238">
        <v>0</v>
      </c>
      <c r="AS238" s="11" t="e">
        <f t="shared" si="110"/>
        <v>#VALUE!</v>
      </c>
      <c r="AT238" s="11" t="e">
        <f t="shared" si="111"/>
        <v>#VALUE!</v>
      </c>
      <c r="AU238" s="15">
        <f t="shared" si="112"/>
        <v>1.5759424160826513E-2</v>
      </c>
      <c r="AW238">
        <f t="shared" si="113"/>
        <v>78.812974192989046</v>
      </c>
      <c r="AX238">
        <f t="shared" si="114"/>
        <v>15.215219993965073</v>
      </c>
      <c r="AY238" t="e">
        <f t="shared" si="115"/>
        <v>#VALUE!</v>
      </c>
    </row>
    <row r="239" spans="1:51" x14ac:dyDescent="0.3">
      <c r="A239" s="17">
        <v>44077</v>
      </c>
      <c r="B239">
        <v>9</v>
      </c>
      <c r="C239" t="s">
        <v>647</v>
      </c>
      <c r="D239" s="37">
        <v>2</v>
      </c>
      <c r="E239" s="2">
        <v>44078.696736111109</v>
      </c>
      <c r="F239">
        <v>97</v>
      </c>
      <c r="H239" s="43">
        <v>20.7</v>
      </c>
      <c r="I239" s="43">
        <v>30.15</v>
      </c>
      <c r="J239" s="43">
        <v>62954.48</v>
      </c>
      <c r="K239" s="43">
        <v>25640</v>
      </c>
      <c r="L239" s="5" t="s">
        <v>92</v>
      </c>
      <c r="M239" s="6">
        <f t="shared" si="87"/>
        <v>326.61789589460057</v>
      </c>
      <c r="N239" s="6">
        <f t="shared" si="88"/>
        <v>689.05015911256555</v>
      </c>
      <c r="O239" s="6" t="e">
        <f t="shared" si="89"/>
        <v>#VALUE!</v>
      </c>
      <c r="P239">
        <f t="shared" si="90"/>
        <v>5225.886334313609</v>
      </c>
      <c r="Q239">
        <f t="shared" si="91"/>
        <v>30318.207000952883</v>
      </c>
      <c r="R239">
        <f t="shared" si="92"/>
        <v>9031.7949669478076</v>
      </c>
      <c r="S239">
        <f t="shared" si="93"/>
        <v>19053.946024610148</v>
      </c>
      <c r="T239">
        <f t="shared" si="94"/>
        <v>19053.946024610152</v>
      </c>
      <c r="V239" s="4">
        <f t="shared" si="95"/>
        <v>1.0020184676501613</v>
      </c>
      <c r="W239">
        <v>313.14999999999998</v>
      </c>
      <c r="X239">
        <f t="shared" si="96"/>
        <v>1.9073334166666699E-2</v>
      </c>
      <c r="Y239">
        <v>2E-3</v>
      </c>
      <c r="Z239">
        <f t="shared" si="97"/>
        <v>7.2765497523200454E-2</v>
      </c>
      <c r="AB239">
        <f t="shared" si="98"/>
        <v>6.3081551581312734E-2</v>
      </c>
      <c r="AC239">
        <f t="shared" si="99"/>
        <v>4.9098057635886327E-6</v>
      </c>
      <c r="AD239">
        <v>0</v>
      </c>
      <c r="AE239" s="11">
        <f t="shared" si="100"/>
        <v>1.3198865096226395E-6</v>
      </c>
      <c r="AF239" s="11">
        <f t="shared" si="101"/>
        <v>6.2296922732112721E-6</v>
      </c>
      <c r="AG239" s="15">
        <f t="shared" si="102"/>
        <v>1.097002469958351E-3</v>
      </c>
      <c r="AI239">
        <f t="shared" si="103"/>
        <v>2.5691753510550135E-2</v>
      </c>
      <c r="AJ239">
        <f t="shared" si="104"/>
        <v>1.9996578444999075E-6</v>
      </c>
      <c r="AK239">
        <v>0</v>
      </c>
      <c r="AL239" s="11">
        <f t="shared" si="105"/>
        <v>1.1142826097848913E-5</v>
      </c>
      <c r="AM239" s="11">
        <f t="shared" si="106"/>
        <v>1.3142483942348821E-5</v>
      </c>
      <c r="AN239" s="15">
        <f t="shared" si="107"/>
        <v>2.2739189884214046E-2</v>
      </c>
      <c r="AO239" s="15"/>
      <c r="AP239" t="e">
        <f t="shared" si="108"/>
        <v>#VALUE!</v>
      </c>
      <c r="AQ239" t="e">
        <f t="shared" si="109"/>
        <v>#VALUE!</v>
      </c>
      <c r="AR239">
        <v>0</v>
      </c>
      <c r="AS239" s="11" t="e">
        <f t="shared" si="110"/>
        <v>#VALUE!</v>
      </c>
      <c r="AT239" s="11" t="e">
        <f t="shared" si="111"/>
        <v>#VALUE!</v>
      </c>
      <c r="AU239" s="15">
        <f t="shared" si="112"/>
        <v>1.5759424160826513E-2</v>
      </c>
      <c r="AW239">
        <f t="shared" si="113"/>
        <v>78.812974192989046</v>
      </c>
      <c r="AX239">
        <f t="shared" si="114"/>
        <v>15.215219993965084</v>
      </c>
      <c r="AY239" t="e">
        <f t="shared" si="115"/>
        <v>#VALUE!</v>
      </c>
    </row>
    <row r="240" spans="1:51" x14ac:dyDescent="0.3">
      <c r="A240" s="17">
        <v>44077</v>
      </c>
      <c r="B240">
        <v>10</v>
      </c>
      <c r="C240" t="s">
        <v>647</v>
      </c>
      <c r="D240" s="37">
        <v>1</v>
      </c>
      <c r="E240" s="2">
        <v>44078.739201388889</v>
      </c>
      <c r="F240">
        <v>68</v>
      </c>
      <c r="H240" s="43">
        <v>20.7</v>
      </c>
      <c r="I240" s="43">
        <v>30.15</v>
      </c>
      <c r="J240" s="43">
        <v>78409.33</v>
      </c>
      <c r="K240" s="43">
        <v>28120</v>
      </c>
      <c r="L240" s="5" t="s">
        <v>92</v>
      </c>
      <c r="M240" s="6">
        <f t="shared" si="87"/>
        <v>406.80012579097439</v>
      </c>
      <c r="N240" s="6">
        <f t="shared" si="88"/>
        <v>755.69775640582463</v>
      </c>
      <c r="O240" s="6" t="e">
        <f t="shared" si="89"/>
        <v>#VALUE!</v>
      </c>
      <c r="P240">
        <f t="shared" si="90"/>
        <v>6508.8020126555903</v>
      </c>
      <c r="Q240">
        <f t="shared" si="91"/>
        <v>33250.701281856287</v>
      </c>
      <c r="R240">
        <f t="shared" si="92"/>
        <v>11249.032508182894</v>
      </c>
      <c r="S240">
        <f t="shared" si="93"/>
        <v>20896.917402965577</v>
      </c>
      <c r="T240">
        <f t="shared" si="94"/>
        <v>20896.917402965581</v>
      </c>
      <c r="V240" s="4">
        <f t="shared" si="95"/>
        <v>1.0020184676501613</v>
      </c>
      <c r="W240">
        <v>313.14999999999998</v>
      </c>
      <c r="X240">
        <f t="shared" si="96"/>
        <v>1.9073334166666699E-2</v>
      </c>
      <c r="Y240">
        <v>2E-3</v>
      </c>
      <c r="Z240">
        <f t="shared" si="97"/>
        <v>7.2765497523200454E-2</v>
      </c>
      <c r="AB240">
        <f t="shared" si="98"/>
        <v>7.8567596696075825E-2</v>
      </c>
      <c r="AC240">
        <f t="shared" si="99"/>
        <v>6.1151260458846315E-6</v>
      </c>
      <c r="AD240">
        <v>0</v>
      </c>
      <c r="AE240" s="11">
        <f t="shared" si="100"/>
        <v>1.643908692368672E-6</v>
      </c>
      <c r="AF240" s="11">
        <f t="shared" si="101"/>
        <v>7.7590347382533028E-6</v>
      </c>
      <c r="AG240" s="15">
        <f t="shared" si="102"/>
        <v>1.097002469958351E-3</v>
      </c>
      <c r="AI240">
        <f t="shared" si="103"/>
        <v>2.8176759310322538E-2</v>
      </c>
      <c r="AJ240">
        <f t="shared" si="104"/>
        <v>2.1930724878056707E-6</v>
      </c>
      <c r="AK240">
        <v>0</v>
      </c>
      <c r="AL240" s="11">
        <f t="shared" si="105"/>
        <v>1.2220603349122913E-5</v>
      </c>
      <c r="AM240" s="11">
        <f t="shared" si="106"/>
        <v>1.4413675836928583E-5</v>
      </c>
      <c r="AN240" s="15">
        <f t="shared" si="107"/>
        <v>2.2739189884214046E-2</v>
      </c>
      <c r="AO240" s="15"/>
      <c r="AP240" t="e">
        <f t="shared" si="108"/>
        <v>#VALUE!</v>
      </c>
      <c r="AQ240" t="e">
        <f t="shared" si="109"/>
        <v>#VALUE!</v>
      </c>
      <c r="AR240">
        <v>0</v>
      </c>
      <c r="AS240" s="11" t="e">
        <f t="shared" si="110"/>
        <v>#VALUE!</v>
      </c>
      <c r="AT240" s="11" t="e">
        <f t="shared" si="111"/>
        <v>#VALUE!</v>
      </c>
      <c r="AU240" s="15">
        <f t="shared" si="112"/>
        <v>1.5759424160826513E-2</v>
      </c>
      <c r="AW240">
        <f t="shared" si="113"/>
        <v>78.812974192989046</v>
      </c>
      <c r="AX240">
        <f t="shared" si="114"/>
        <v>15.215219993965075</v>
      </c>
      <c r="AY240" t="e">
        <f t="shared" si="115"/>
        <v>#VALUE!</v>
      </c>
    </row>
    <row r="241" spans="1:51" x14ac:dyDescent="0.3">
      <c r="A241" s="20">
        <v>44077</v>
      </c>
      <c r="B241">
        <v>10</v>
      </c>
      <c r="C241" t="s">
        <v>647</v>
      </c>
      <c r="D241" s="37">
        <v>2</v>
      </c>
      <c r="E241" s="2">
        <v>44078.611712962964</v>
      </c>
      <c r="F241">
        <v>194</v>
      </c>
      <c r="H241" s="43">
        <v>20.7</v>
      </c>
      <c r="I241" s="43">
        <v>30.15</v>
      </c>
      <c r="J241" s="43">
        <v>67653.33</v>
      </c>
      <c r="K241" s="43">
        <v>24900</v>
      </c>
      <c r="L241" s="5" t="s">
        <v>92</v>
      </c>
      <c r="M241" s="6">
        <f t="shared" si="87"/>
        <v>350.99628008781985</v>
      </c>
      <c r="N241" s="6">
        <f t="shared" si="88"/>
        <v>669.16337604925434</v>
      </c>
      <c r="O241" s="6" t="e">
        <f t="shared" si="89"/>
        <v>#VALUE!</v>
      </c>
      <c r="P241">
        <f t="shared" si="90"/>
        <v>5615.9404814051177</v>
      </c>
      <c r="Q241">
        <f t="shared" si="91"/>
        <v>29443.188546167192</v>
      </c>
      <c r="R241">
        <f t="shared" si="92"/>
        <v>9705.917758216081</v>
      </c>
      <c r="S241">
        <f t="shared" si="93"/>
        <v>18504.027145584743</v>
      </c>
      <c r="T241">
        <f t="shared" si="94"/>
        <v>18504.02714558474</v>
      </c>
      <c r="V241" s="4">
        <f t="shared" si="95"/>
        <v>1.0020184676501613</v>
      </c>
      <c r="W241">
        <v>313.14999999999998</v>
      </c>
      <c r="X241">
        <f t="shared" si="96"/>
        <v>1.9073334166666699E-2</v>
      </c>
      <c r="Y241">
        <v>2E-3</v>
      </c>
      <c r="Z241">
        <f t="shared" si="97"/>
        <v>7.2765497523200454E-2</v>
      </c>
      <c r="AB241">
        <f t="shared" si="98"/>
        <v>6.7789886058030685E-2</v>
      </c>
      <c r="AC241">
        <f t="shared" si="99"/>
        <v>5.2762680203214086E-6</v>
      </c>
      <c r="AD241">
        <v>0</v>
      </c>
      <c r="AE241" s="11">
        <f t="shared" si="100"/>
        <v>1.4184013210505207E-6</v>
      </c>
      <c r="AF241" s="11">
        <f t="shared" si="101"/>
        <v>6.6946693413719289E-6</v>
      </c>
      <c r="AG241" s="15">
        <f t="shared" si="102"/>
        <v>1.097002469958351E-3</v>
      </c>
      <c r="AI241">
        <f t="shared" si="103"/>
        <v>2.4950259844489016E-2</v>
      </c>
      <c r="AJ241">
        <f t="shared" si="104"/>
        <v>1.9419454106102849E-6</v>
      </c>
      <c r="AK241">
        <v>0</v>
      </c>
      <c r="AL241" s="11">
        <f t="shared" si="105"/>
        <v>1.0821231272871996E-5</v>
      </c>
      <c r="AM241" s="11">
        <f t="shared" si="106"/>
        <v>1.2763176683482281E-5</v>
      </c>
      <c r="AN241" s="15">
        <f t="shared" si="107"/>
        <v>2.2739189884214046E-2</v>
      </c>
      <c r="AO241" s="15"/>
      <c r="AP241" t="e">
        <f t="shared" si="108"/>
        <v>#VALUE!</v>
      </c>
      <c r="AQ241" t="e">
        <f t="shared" si="109"/>
        <v>#VALUE!</v>
      </c>
      <c r="AR241">
        <v>0</v>
      </c>
      <c r="AS241" s="11" t="e">
        <f t="shared" si="110"/>
        <v>#VALUE!</v>
      </c>
      <c r="AT241" s="11" t="e">
        <f t="shared" si="111"/>
        <v>#VALUE!</v>
      </c>
      <c r="AU241" s="15">
        <f t="shared" si="112"/>
        <v>1.5759424160826513E-2</v>
      </c>
      <c r="AW241">
        <f t="shared" si="113"/>
        <v>78.812974192989046</v>
      </c>
      <c r="AX241">
        <f t="shared" si="114"/>
        <v>15.215219993965071</v>
      </c>
      <c r="AY241" t="e">
        <f t="shared" si="115"/>
        <v>#VALUE!</v>
      </c>
    </row>
    <row r="242" spans="1:51" x14ac:dyDescent="0.3">
      <c r="A242" s="17">
        <v>44085</v>
      </c>
      <c r="B242">
        <v>0.1</v>
      </c>
      <c r="C242" t="s">
        <v>91</v>
      </c>
      <c r="D242" s="37">
        <v>1</v>
      </c>
      <c r="E242" s="2">
        <v>44088.652824074074</v>
      </c>
      <c r="F242">
        <v>17</v>
      </c>
      <c r="H242" s="43">
        <v>21</v>
      </c>
      <c r="I242" s="43">
        <v>30.25</v>
      </c>
      <c r="J242" s="43">
        <v>124.16</v>
      </c>
      <c r="K242" s="43" t="s">
        <v>470</v>
      </c>
      <c r="L242" s="5" t="s">
        <v>92</v>
      </c>
      <c r="M242" s="6">
        <f t="shared" si="87"/>
        <v>0.64579260041671815</v>
      </c>
      <c r="N242" s="6">
        <v>0</v>
      </c>
      <c r="O242" s="6" t="e">
        <f t="shared" si="89"/>
        <v>#VALUE!</v>
      </c>
      <c r="P242">
        <f t="shared" si="90"/>
        <v>10.33268160666749</v>
      </c>
      <c r="Q242">
        <f t="shared" si="91"/>
        <v>0</v>
      </c>
      <c r="R242">
        <f t="shared" si="92"/>
        <v>17.809153152989257</v>
      </c>
      <c r="S242" t="e">
        <f t="shared" si="93"/>
        <v>#VALUE!</v>
      </c>
      <c r="T242">
        <f t="shared" si="94"/>
        <v>0</v>
      </c>
      <c r="V242" s="4">
        <f t="shared" si="95"/>
        <v>1.0045550720210774</v>
      </c>
      <c r="W242">
        <v>313.14999999999998</v>
      </c>
      <c r="X242">
        <f t="shared" si="96"/>
        <v>1.9073334166666699E-2</v>
      </c>
      <c r="Y242">
        <v>2E-3</v>
      </c>
      <c r="Z242">
        <f t="shared" si="97"/>
        <v>7.2765497523200454E-2</v>
      </c>
      <c r="AB242">
        <f t="shared" si="98"/>
        <v>1.2472555774213696E-4</v>
      </c>
      <c r="AC242">
        <f t="shared" si="99"/>
        <v>9.7077235248373597E-9</v>
      </c>
      <c r="AD242">
        <v>0</v>
      </c>
      <c r="AE242" s="11">
        <f t="shared" si="100"/>
        <v>2.6096945452713655E-9</v>
      </c>
      <c r="AF242" s="11">
        <f t="shared" si="101"/>
        <v>1.2317418070108725E-8</v>
      </c>
      <c r="AG242" s="15">
        <f t="shared" si="102"/>
        <v>1.097002469958351E-3</v>
      </c>
      <c r="AI242" t="e">
        <f t="shared" si="103"/>
        <v>#VALUE!</v>
      </c>
      <c r="AJ242" t="e">
        <f t="shared" si="104"/>
        <v>#VALUE!</v>
      </c>
      <c r="AK242">
        <v>0</v>
      </c>
      <c r="AL242" s="11" t="e">
        <f t="shared" si="105"/>
        <v>#VALUE!</v>
      </c>
      <c r="AM242" s="11" t="e">
        <f t="shared" si="106"/>
        <v>#VALUE!</v>
      </c>
      <c r="AN242" s="15">
        <f t="shared" si="107"/>
        <v>2.2739189884214046E-2</v>
      </c>
      <c r="AO242" s="15"/>
      <c r="AP242" t="e">
        <f t="shared" si="108"/>
        <v>#VALUE!</v>
      </c>
      <c r="AQ242" t="e">
        <f t="shared" si="109"/>
        <v>#VALUE!</v>
      </c>
      <c r="AR242">
        <v>0</v>
      </c>
      <c r="AS242" s="11" t="e">
        <f t="shared" si="110"/>
        <v>#VALUE!</v>
      </c>
      <c r="AT242" s="11" t="e">
        <f t="shared" si="111"/>
        <v>#VALUE!</v>
      </c>
      <c r="AU242" s="15">
        <f t="shared" si="112"/>
        <v>1.5759424160826513E-2</v>
      </c>
      <c r="AW242">
        <f t="shared" si="113"/>
        <v>78.81297419298906</v>
      </c>
      <c r="AX242" t="e">
        <f t="shared" si="114"/>
        <v>#VALUE!</v>
      </c>
      <c r="AY242" t="e">
        <f t="shared" si="115"/>
        <v>#VALUE!</v>
      </c>
    </row>
    <row r="243" spans="1:51" x14ac:dyDescent="0.3">
      <c r="A243" s="17">
        <v>44085</v>
      </c>
      <c r="B243">
        <v>0.1</v>
      </c>
      <c r="C243" t="s">
        <v>91</v>
      </c>
      <c r="D243" s="37">
        <v>2</v>
      </c>
      <c r="E243" s="2">
        <v>44088.610335648147</v>
      </c>
      <c r="F243">
        <v>148</v>
      </c>
      <c r="H243" s="43">
        <v>21</v>
      </c>
      <c r="I243" s="43">
        <v>30.25</v>
      </c>
      <c r="J243" s="43">
        <v>105.98</v>
      </c>
      <c r="K243" s="43" t="s">
        <v>470</v>
      </c>
      <c r="L243" s="5" t="s">
        <v>92</v>
      </c>
      <c r="M243" s="6">
        <f t="shared" si="87"/>
        <v>0.55123308466626764</v>
      </c>
      <c r="N243" s="6">
        <v>0</v>
      </c>
      <c r="O243" s="6" t="e">
        <f t="shared" si="89"/>
        <v>#VALUE!</v>
      </c>
      <c r="P243">
        <f t="shared" si="90"/>
        <v>8.8197293546602822</v>
      </c>
      <c r="Q243">
        <f t="shared" si="91"/>
        <v>0</v>
      </c>
      <c r="R243">
        <f t="shared" si="92"/>
        <v>15.201466262514504</v>
      </c>
      <c r="S243" t="e">
        <f t="shared" si="93"/>
        <v>#VALUE!</v>
      </c>
      <c r="T243">
        <f t="shared" si="94"/>
        <v>0</v>
      </c>
      <c r="V243" s="4">
        <f t="shared" si="95"/>
        <v>1.0045550720210774</v>
      </c>
      <c r="W243">
        <v>313.14999999999998</v>
      </c>
      <c r="X243">
        <f t="shared" si="96"/>
        <v>1.9073334166666699E-2</v>
      </c>
      <c r="Y243">
        <v>2E-3</v>
      </c>
      <c r="Z243">
        <f t="shared" si="97"/>
        <v>7.2765497523200454E-2</v>
      </c>
      <c r="AB243">
        <f t="shared" si="98"/>
        <v>1.0646274653279378E-4</v>
      </c>
      <c r="AC243">
        <f t="shared" si="99"/>
        <v>8.2862801156754453E-9</v>
      </c>
      <c r="AD243">
        <v>0</v>
      </c>
      <c r="AE243" s="11">
        <f t="shared" si="100"/>
        <v>2.2275727118867538E-9</v>
      </c>
      <c r="AF243" s="11">
        <f t="shared" si="101"/>
        <v>1.0513852827562199E-8</v>
      </c>
      <c r="AG243" s="15">
        <f t="shared" si="102"/>
        <v>1.097002469958351E-3</v>
      </c>
      <c r="AI243" t="e">
        <f t="shared" si="103"/>
        <v>#VALUE!</v>
      </c>
      <c r="AJ243" t="e">
        <f t="shared" si="104"/>
        <v>#VALUE!</v>
      </c>
      <c r="AK243">
        <v>0</v>
      </c>
      <c r="AL243" s="11" t="e">
        <f t="shared" si="105"/>
        <v>#VALUE!</v>
      </c>
      <c r="AM243" s="11" t="e">
        <f t="shared" si="106"/>
        <v>#VALUE!</v>
      </c>
      <c r="AN243" s="15">
        <f t="shared" si="107"/>
        <v>2.2739189884214046E-2</v>
      </c>
      <c r="AO243" s="15"/>
      <c r="AP243" t="e">
        <f t="shared" si="108"/>
        <v>#VALUE!</v>
      </c>
      <c r="AQ243" t="e">
        <f t="shared" si="109"/>
        <v>#VALUE!</v>
      </c>
      <c r="AR243">
        <v>0</v>
      </c>
      <c r="AS243" s="11" t="e">
        <f t="shared" si="110"/>
        <v>#VALUE!</v>
      </c>
      <c r="AT243" s="11" t="e">
        <f t="shared" si="111"/>
        <v>#VALUE!</v>
      </c>
      <c r="AU243" s="15">
        <f t="shared" si="112"/>
        <v>1.5759424160826513E-2</v>
      </c>
      <c r="AW243">
        <f t="shared" si="113"/>
        <v>78.812974192989046</v>
      </c>
      <c r="AX243" t="e">
        <f t="shared" si="114"/>
        <v>#VALUE!</v>
      </c>
      <c r="AY243" t="e">
        <f t="shared" si="115"/>
        <v>#VALUE!</v>
      </c>
    </row>
    <row r="244" spans="1:51" x14ac:dyDescent="0.3">
      <c r="A244" s="17">
        <v>44085</v>
      </c>
      <c r="B244">
        <v>1.6</v>
      </c>
      <c r="C244" t="s">
        <v>91</v>
      </c>
      <c r="D244" s="37">
        <v>1</v>
      </c>
      <c r="E244" s="2">
        <v>44088.716550925928</v>
      </c>
      <c r="F244">
        <v>92</v>
      </c>
      <c r="H244" s="43">
        <v>21</v>
      </c>
      <c r="I244" s="43">
        <v>30.25</v>
      </c>
      <c r="J244" s="43">
        <v>79.19</v>
      </c>
      <c r="K244" s="43" t="s">
        <v>470</v>
      </c>
      <c r="L244" s="5" t="s">
        <v>92</v>
      </c>
      <c r="M244" s="6">
        <f t="shared" si="87"/>
        <v>0.41189043191849151</v>
      </c>
      <c r="N244" s="6">
        <v>0</v>
      </c>
      <c r="O244" s="6" t="e">
        <f t="shared" si="89"/>
        <v>#VALUE!</v>
      </c>
      <c r="P244">
        <f t="shared" si="90"/>
        <v>6.5902469106958641</v>
      </c>
      <c r="Q244">
        <f t="shared" si="91"/>
        <v>0</v>
      </c>
      <c r="R244">
        <f t="shared" si="92"/>
        <v>11.358785745692808</v>
      </c>
      <c r="S244" t="e">
        <f t="shared" si="93"/>
        <v>#VALUE!</v>
      </c>
      <c r="T244">
        <f t="shared" si="94"/>
        <v>0</v>
      </c>
      <c r="V244" s="4">
        <f t="shared" si="95"/>
        <v>1.0045550720210774</v>
      </c>
      <c r="W244">
        <v>313.14999999999998</v>
      </c>
      <c r="X244">
        <f t="shared" si="96"/>
        <v>1.9073334166666699E-2</v>
      </c>
      <c r="Y244">
        <v>2E-3</v>
      </c>
      <c r="Z244">
        <f t="shared" si="97"/>
        <v>7.2765497523200454E-2</v>
      </c>
      <c r="AB244">
        <f t="shared" si="98"/>
        <v>7.9550716153349116E-5</v>
      </c>
      <c r="AC244">
        <f t="shared" si="99"/>
        <v>6.1916448609203485E-9</v>
      </c>
      <c r="AD244">
        <v>0</v>
      </c>
      <c r="AE244" s="11">
        <f t="shared" si="100"/>
        <v>1.6644789871137198E-9</v>
      </c>
      <c r="AF244" s="11">
        <f t="shared" si="101"/>
        <v>7.8561238480340679E-9</v>
      </c>
      <c r="AG244" s="15">
        <f t="shared" si="102"/>
        <v>1.097002469958351E-3</v>
      </c>
      <c r="AI244" t="e">
        <f t="shared" si="103"/>
        <v>#VALUE!</v>
      </c>
      <c r="AJ244" t="e">
        <f t="shared" si="104"/>
        <v>#VALUE!</v>
      </c>
      <c r="AK244">
        <v>0</v>
      </c>
      <c r="AL244" s="11" t="e">
        <f t="shared" si="105"/>
        <v>#VALUE!</v>
      </c>
      <c r="AM244" s="11" t="e">
        <f t="shared" si="106"/>
        <v>#VALUE!</v>
      </c>
      <c r="AN244" s="15">
        <f t="shared" si="107"/>
        <v>2.2739189884214046E-2</v>
      </c>
      <c r="AO244" s="15"/>
      <c r="AP244" t="e">
        <f t="shared" si="108"/>
        <v>#VALUE!</v>
      </c>
      <c r="AQ244" t="e">
        <f t="shared" si="109"/>
        <v>#VALUE!</v>
      </c>
      <c r="AR244">
        <v>0</v>
      </c>
      <c r="AS244" s="11" t="e">
        <f t="shared" si="110"/>
        <v>#VALUE!</v>
      </c>
      <c r="AT244" s="11" t="e">
        <f t="shared" si="111"/>
        <v>#VALUE!</v>
      </c>
      <c r="AU244" s="15">
        <f t="shared" si="112"/>
        <v>1.5759424160826513E-2</v>
      </c>
      <c r="AW244">
        <f t="shared" si="113"/>
        <v>78.812974192989046</v>
      </c>
      <c r="AX244" t="e">
        <f t="shared" si="114"/>
        <v>#VALUE!</v>
      </c>
      <c r="AY244" t="e">
        <f t="shared" si="115"/>
        <v>#VALUE!</v>
      </c>
    </row>
    <row r="245" spans="1:51" x14ac:dyDescent="0.3">
      <c r="A245" s="17">
        <v>44085</v>
      </c>
      <c r="B245">
        <v>1.6</v>
      </c>
      <c r="C245" t="s">
        <v>91</v>
      </c>
      <c r="D245" s="37">
        <v>2</v>
      </c>
      <c r="E245" s="2">
        <v>44088.631585648145</v>
      </c>
      <c r="F245">
        <v>30</v>
      </c>
      <c r="H245" s="43">
        <v>21</v>
      </c>
      <c r="I245" s="43">
        <v>30.25</v>
      </c>
      <c r="J245" s="43">
        <v>76.23</v>
      </c>
      <c r="K245" s="43">
        <v>148</v>
      </c>
      <c r="L245" s="5" t="s">
        <v>92</v>
      </c>
      <c r="M245" s="6">
        <f t="shared" si="87"/>
        <v>0.39649460317144353</v>
      </c>
      <c r="N245" s="6">
        <f t="shared" si="88"/>
        <v>3.987425269572352</v>
      </c>
      <c r="O245" s="6" t="e">
        <f t="shared" si="89"/>
        <v>#VALUE!</v>
      </c>
      <c r="P245">
        <f t="shared" si="90"/>
        <v>6.3439136507430964</v>
      </c>
      <c r="Q245">
        <f t="shared" si="91"/>
        <v>175.44671186118347</v>
      </c>
      <c r="R245">
        <f t="shared" si="92"/>
        <v>10.934211862535205</v>
      </c>
      <c r="S245">
        <f t="shared" si="93"/>
        <v>109.96203311417676</v>
      </c>
      <c r="T245">
        <f t="shared" si="94"/>
        <v>109.96203311417678</v>
      </c>
      <c r="V245" s="4">
        <f t="shared" si="95"/>
        <v>1.0045550720210774</v>
      </c>
      <c r="W245">
        <v>313.14999999999998</v>
      </c>
      <c r="X245">
        <f t="shared" si="96"/>
        <v>1.9073334166666699E-2</v>
      </c>
      <c r="Y245">
        <v>2E-3</v>
      </c>
      <c r="Z245">
        <f t="shared" si="97"/>
        <v>7.2765497523200454E-2</v>
      </c>
      <c r="AB245">
        <f t="shared" si="98"/>
        <v>7.6577233140166741E-5</v>
      </c>
      <c r="AC245">
        <f t="shared" si="99"/>
        <v>5.9602107304957481E-9</v>
      </c>
      <c r="AD245">
        <v>0</v>
      </c>
      <c r="AE245" s="11">
        <f t="shared" si="100"/>
        <v>1.6022633310731012E-9</v>
      </c>
      <c r="AF245" s="11">
        <f t="shared" si="101"/>
        <v>7.5624740615688487E-9</v>
      </c>
      <c r="AG245" s="15">
        <f t="shared" si="102"/>
        <v>1.097002469958351E-3</v>
      </c>
      <c r="AI245">
        <f t="shared" si="103"/>
        <v>1.4867415065911944E-4</v>
      </c>
      <c r="AJ245">
        <f t="shared" si="104"/>
        <v>1.1571706521230098E-8</v>
      </c>
      <c r="AK245">
        <v>0</v>
      </c>
      <c r="AL245" s="11">
        <f t="shared" si="105"/>
        <v>6.4481788109934414E-8</v>
      </c>
      <c r="AM245" s="11">
        <f t="shared" si="106"/>
        <v>7.6053494631164514E-8</v>
      </c>
      <c r="AN245" s="15">
        <f t="shared" si="107"/>
        <v>2.2739189884214046E-2</v>
      </c>
      <c r="AO245" s="15"/>
      <c r="AP245" t="e">
        <f t="shared" si="108"/>
        <v>#VALUE!</v>
      </c>
      <c r="AQ245" t="e">
        <f t="shared" si="109"/>
        <v>#VALUE!</v>
      </c>
      <c r="AR245">
        <v>0</v>
      </c>
      <c r="AS245" s="11" t="e">
        <f t="shared" si="110"/>
        <v>#VALUE!</v>
      </c>
      <c r="AT245" s="11" t="e">
        <f t="shared" si="111"/>
        <v>#VALUE!</v>
      </c>
      <c r="AU245" s="15">
        <f t="shared" si="112"/>
        <v>1.5759424160826513E-2</v>
      </c>
      <c r="AW245">
        <f t="shared" si="113"/>
        <v>78.812974192989046</v>
      </c>
      <c r="AX245">
        <f t="shared" si="114"/>
        <v>15.215219993965077</v>
      </c>
      <c r="AY245" t="e">
        <f t="shared" si="115"/>
        <v>#VALUE!</v>
      </c>
    </row>
    <row r="246" spans="1:51" x14ac:dyDescent="0.3">
      <c r="A246" s="17">
        <v>44085</v>
      </c>
      <c r="B246">
        <v>3.8</v>
      </c>
      <c r="C246" t="s">
        <v>91</v>
      </c>
      <c r="D246" s="37">
        <v>1</v>
      </c>
      <c r="E246" s="2">
        <v>44088.737800925926</v>
      </c>
      <c r="F246">
        <v>192</v>
      </c>
      <c r="H246" s="43">
        <v>21</v>
      </c>
      <c r="I246" s="43">
        <v>30.25</v>
      </c>
      <c r="J246" s="43">
        <v>3501.65</v>
      </c>
      <c r="K246" s="43">
        <v>13529</v>
      </c>
      <c r="L246" s="5" t="s">
        <v>92</v>
      </c>
      <c r="M246" s="6">
        <f t="shared" si="87"/>
        <v>18.213109368952978</v>
      </c>
      <c r="N246" s="6">
        <f t="shared" si="88"/>
        <v>364.49916535165096</v>
      </c>
      <c r="O246" s="6" t="e">
        <f t="shared" si="89"/>
        <v>#VALUE!</v>
      </c>
      <c r="P246">
        <f t="shared" si="90"/>
        <v>291.40974990324764</v>
      </c>
      <c r="Q246">
        <f t="shared" si="91"/>
        <v>16037.963275472643</v>
      </c>
      <c r="R246">
        <f t="shared" si="92"/>
        <v>502.26660066176578</v>
      </c>
      <c r="S246">
        <f t="shared" si="93"/>
        <v>10051.867202714171</v>
      </c>
      <c r="T246">
        <f t="shared" si="94"/>
        <v>10051.867202714171</v>
      </c>
      <c r="V246" s="4">
        <f t="shared" si="95"/>
        <v>1.0045550720210774</v>
      </c>
      <c r="W246">
        <v>313.14999999999998</v>
      </c>
      <c r="X246">
        <f t="shared" si="96"/>
        <v>1.9073334166666699E-2</v>
      </c>
      <c r="Y246">
        <v>2E-3</v>
      </c>
      <c r="Z246">
        <f t="shared" si="97"/>
        <v>7.2765497523200454E-2</v>
      </c>
      <c r="AB246">
        <f t="shared" si="98"/>
        <v>3.5176002679426061E-3</v>
      </c>
      <c r="AC246">
        <f t="shared" si="99"/>
        <v>2.7378423067611747E-7</v>
      </c>
      <c r="AD246">
        <v>0</v>
      </c>
      <c r="AE246" s="11">
        <f t="shared" si="100"/>
        <v>7.3600490531970679E-8</v>
      </c>
      <c r="AF246" s="11">
        <f t="shared" si="101"/>
        <v>3.4738472120808815E-7</v>
      </c>
      <c r="AG246" s="15">
        <f t="shared" si="102"/>
        <v>1.097002469958351E-3</v>
      </c>
      <c r="AI246">
        <f t="shared" si="103"/>
        <v>1.3590625569373155E-2</v>
      </c>
      <c r="AJ246">
        <f t="shared" si="104"/>
        <v>1.0577947130116351E-6</v>
      </c>
      <c r="AK246">
        <v>0</v>
      </c>
      <c r="AL246" s="11">
        <f t="shared" si="105"/>
        <v>5.8944196712115047E-6</v>
      </c>
      <c r="AM246" s="11">
        <f t="shared" si="106"/>
        <v>6.9522143842231396E-6</v>
      </c>
      <c r="AN246" s="15">
        <f t="shared" si="107"/>
        <v>2.2739189884214046E-2</v>
      </c>
      <c r="AO246" s="15"/>
      <c r="AP246" t="e">
        <f t="shared" si="108"/>
        <v>#VALUE!</v>
      </c>
      <c r="AQ246" t="e">
        <f t="shared" si="109"/>
        <v>#VALUE!</v>
      </c>
      <c r="AR246">
        <v>0</v>
      </c>
      <c r="AS246" s="11" t="e">
        <f t="shared" si="110"/>
        <v>#VALUE!</v>
      </c>
      <c r="AT246" s="11" t="e">
        <f t="shared" si="111"/>
        <v>#VALUE!</v>
      </c>
      <c r="AU246" s="15">
        <f t="shared" si="112"/>
        <v>1.5759424160826513E-2</v>
      </c>
      <c r="AW246">
        <f t="shared" si="113"/>
        <v>78.812974192989046</v>
      </c>
      <c r="AX246">
        <f t="shared" si="114"/>
        <v>15.215219993965073</v>
      </c>
      <c r="AY246" t="e">
        <f t="shared" si="115"/>
        <v>#VALUE!</v>
      </c>
    </row>
    <row r="247" spans="1:51" x14ac:dyDescent="0.3">
      <c r="A247" s="17">
        <v>44085</v>
      </c>
      <c r="B247">
        <v>3.8</v>
      </c>
      <c r="C247" t="s">
        <v>91</v>
      </c>
      <c r="D247" s="37">
        <v>2</v>
      </c>
      <c r="E247" s="2">
        <v>44088.695300925923</v>
      </c>
      <c r="F247">
        <v>46</v>
      </c>
      <c r="H247" s="43">
        <v>21</v>
      </c>
      <c r="I247" s="43">
        <v>30.25</v>
      </c>
      <c r="J247" s="43">
        <v>3610.52</v>
      </c>
      <c r="K247" s="43">
        <v>13481</v>
      </c>
      <c r="L247" s="5" t="s">
        <v>92</v>
      </c>
      <c r="M247" s="6">
        <f t="shared" si="87"/>
        <v>18.779374191821599</v>
      </c>
      <c r="N247" s="6">
        <f t="shared" si="88"/>
        <v>363.20594634530323</v>
      </c>
      <c r="O247" s="6" t="e">
        <f t="shared" si="89"/>
        <v>#VALUE!</v>
      </c>
      <c r="P247">
        <f t="shared" si="90"/>
        <v>300.46998706914559</v>
      </c>
      <c r="Q247">
        <f t="shared" si="91"/>
        <v>15981.061639193342</v>
      </c>
      <c r="R247">
        <f t="shared" si="92"/>
        <v>517.88260020884968</v>
      </c>
      <c r="S247">
        <f t="shared" si="93"/>
        <v>10016.203840623089</v>
      </c>
      <c r="T247">
        <f t="shared" si="94"/>
        <v>10016.203840623088</v>
      </c>
      <c r="V247" s="4">
        <f t="shared" si="95"/>
        <v>1.0045550720210774</v>
      </c>
      <c r="W247">
        <v>313.14999999999998</v>
      </c>
      <c r="X247">
        <f t="shared" si="96"/>
        <v>1.9073334166666699E-2</v>
      </c>
      <c r="Y247">
        <v>2E-3</v>
      </c>
      <c r="Z247">
        <f t="shared" si="97"/>
        <v>7.2765497523200454E-2</v>
      </c>
      <c r="AB247">
        <f t="shared" si="98"/>
        <v>3.6269661786335404E-3</v>
      </c>
      <c r="AC247">
        <f t="shared" si="99"/>
        <v>2.8229647181778177E-7</v>
      </c>
      <c r="AD247">
        <v>0</v>
      </c>
      <c r="AE247" s="11">
        <f t="shared" si="100"/>
        <v>7.5888807583707887E-8</v>
      </c>
      <c r="AF247" s="11">
        <f t="shared" si="101"/>
        <v>3.5818527940148968E-7</v>
      </c>
      <c r="AG247" s="15">
        <f t="shared" si="102"/>
        <v>1.097002469958351E-3</v>
      </c>
      <c r="AI247">
        <f t="shared" si="103"/>
        <v>1.3542406925916144E-2</v>
      </c>
      <c r="AJ247">
        <f t="shared" si="104"/>
        <v>1.0540417271128579E-6</v>
      </c>
      <c r="AK247">
        <v>0</v>
      </c>
      <c r="AL247" s="11">
        <f t="shared" si="105"/>
        <v>5.8735066588515264E-6</v>
      </c>
      <c r="AM247" s="11">
        <f t="shared" si="106"/>
        <v>6.9275483859643841E-6</v>
      </c>
      <c r="AN247" s="15">
        <f t="shared" si="107"/>
        <v>2.2739189884214046E-2</v>
      </c>
      <c r="AO247" s="15"/>
      <c r="AP247" t="e">
        <f t="shared" si="108"/>
        <v>#VALUE!</v>
      </c>
      <c r="AQ247" t="e">
        <f t="shared" si="109"/>
        <v>#VALUE!</v>
      </c>
      <c r="AR247">
        <v>0</v>
      </c>
      <c r="AS247" s="11" t="e">
        <f t="shared" si="110"/>
        <v>#VALUE!</v>
      </c>
      <c r="AT247" s="11" t="e">
        <f t="shared" si="111"/>
        <v>#VALUE!</v>
      </c>
      <c r="AU247" s="15">
        <f t="shared" si="112"/>
        <v>1.5759424160826513E-2</v>
      </c>
      <c r="AW247">
        <f t="shared" si="113"/>
        <v>78.812974192989046</v>
      </c>
      <c r="AX247">
        <f t="shared" si="114"/>
        <v>15.215219993965073</v>
      </c>
      <c r="AY247" t="e">
        <f t="shared" si="115"/>
        <v>#VALUE!</v>
      </c>
    </row>
    <row r="248" spans="1:51" x14ac:dyDescent="0.3">
      <c r="A248" s="52">
        <v>44085</v>
      </c>
      <c r="B248" s="4">
        <v>5</v>
      </c>
      <c r="C248" s="4" t="s">
        <v>91</v>
      </c>
      <c r="D248" s="4">
        <v>1</v>
      </c>
      <c r="E248" s="53">
        <v>44088.567881944444</v>
      </c>
      <c r="F248" s="4">
        <v>189</v>
      </c>
      <c r="H248" s="43">
        <v>21</v>
      </c>
      <c r="I248" s="43">
        <v>30.25</v>
      </c>
      <c r="J248" s="43">
        <v>321.38</v>
      </c>
      <c r="K248" s="43">
        <v>27954</v>
      </c>
      <c r="L248" s="5" t="s">
        <v>92</v>
      </c>
      <c r="M248" s="6">
        <f t="shared" si="87"/>
        <v>1.6715917036237509</v>
      </c>
      <c r="N248" s="6">
        <f t="shared" si="88"/>
        <v>753.13841882179406</v>
      </c>
      <c r="O248" s="6" t="e">
        <f t="shared" si="89"/>
        <v>#VALUE!</v>
      </c>
      <c r="P248">
        <f t="shared" si="90"/>
        <v>26.745467257980014</v>
      </c>
      <c r="Q248">
        <f t="shared" si="91"/>
        <v>33138.090428158939</v>
      </c>
      <c r="R248">
        <f t="shared" si="92"/>
        <v>46.097822489591557</v>
      </c>
      <c r="S248">
        <f t="shared" si="93"/>
        <v>20769.450497795253</v>
      </c>
      <c r="T248">
        <f t="shared" si="94"/>
        <v>20769.450497795253</v>
      </c>
      <c r="V248" s="4">
        <f t="shared" si="95"/>
        <v>1.0045550720210774</v>
      </c>
      <c r="W248">
        <v>313.14999999999998</v>
      </c>
      <c r="X248">
        <f t="shared" si="96"/>
        <v>1.9073334166666699E-2</v>
      </c>
      <c r="Y248">
        <v>2E-3</v>
      </c>
      <c r="Z248">
        <f t="shared" si="97"/>
        <v>7.2765497523200454E-2</v>
      </c>
      <c r="AB248">
        <f t="shared" si="98"/>
        <v>3.228439090461339E-4</v>
      </c>
      <c r="AC248">
        <f t="shared" si="99"/>
        <v>2.5127804336438716E-8</v>
      </c>
      <c r="AD248">
        <v>0</v>
      </c>
      <c r="AE248" s="11">
        <f t="shared" si="100"/>
        <v>6.755022817004766E-9</v>
      </c>
      <c r="AF248" s="11">
        <f t="shared" si="101"/>
        <v>3.1882827153443482E-8</v>
      </c>
      <c r="AG248" s="15">
        <f t="shared" si="102"/>
        <v>1.097002469958351E-3</v>
      </c>
      <c r="AI248">
        <f t="shared" si="103"/>
        <v>2.8081332483277197E-2</v>
      </c>
      <c r="AJ248">
        <f t="shared" si="104"/>
        <v>2.1856451628004474E-6</v>
      </c>
      <c r="AK248">
        <v>0</v>
      </c>
      <c r="AL248" s="11">
        <f t="shared" si="105"/>
        <v>1.2179215573142612E-5</v>
      </c>
      <c r="AM248" s="11">
        <f t="shared" si="106"/>
        <v>1.4364860735943059E-5</v>
      </c>
      <c r="AN248" s="15">
        <f t="shared" si="107"/>
        <v>2.2739189884214046E-2</v>
      </c>
      <c r="AO248" s="15"/>
      <c r="AP248" t="e">
        <f t="shared" si="108"/>
        <v>#VALUE!</v>
      </c>
      <c r="AQ248" t="e">
        <f t="shared" si="109"/>
        <v>#VALUE!</v>
      </c>
      <c r="AR248">
        <v>0</v>
      </c>
      <c r="AS248" s="11" t="e">
        <f t="shared" si="110"/>
        <v>#VALUE!</v>
      </c>
      <c r="AT248" s="11" t="e">
        <f t="shared" si="111"/>
        <v>#VALUE!</v>
      </c>
      <c r="AU248" s="15">
        <f t="shared" si="112"/>
        <v>1.5759424160826513E-2</v>
      </c>
      <c r="AW248">
        <f t="shared" si="113"/>
        <v>78.812974192989046</v>
      </c>
      <c r="AX248">
        <f t="shared" si="114"/>
        <v>15.215219993965075</v>
      </c>
      <c r="AY248" t="e">
        <f t="shared" si="115"/>
        <v>#VALUE!</v>
      </c>
    </row>
    <row r="249" spans="1:51" x14ac:dyDescent="0.3">
      <c r="A249" s="17">
        <v>44085</v>
      </c>
      <c r="B249">
        <v>5</v>
      </c>
      <c r="C249" t="s">
        <v>91</v>
      </c>
      <c r="D249" s="37">
        <v>2</v>
      </c>
      <c r="E249" s="2">
        <v>44088.759050925924</v>
      </c>
      <c r="F249">
        <v>151</v>
      </c>
      <c r="H249" s="43">
        <v>21</v>
      </c>
      <c r="I249" s="43">
        <v>30.25</v>
      </c>
      <c r="J249" s="43">
        <v>49.51</v>
      </c>
      <c r="K249" s="43">
        <v>26056</v>
      </c>
      <c r="L249" s="5" t="s">
        <v>92</v>
      </c>
      <c r="M249" s="6">
        <f t="shared" si="87"/>
        <v>0.25751604096836117</v>
      </c>
      <c r="N249" s="6">
        <f t="shared" si="88"/>
        <v>702.00238394579208</v>
      </c>
      <c r="O249" s="6" t="e">
        <f t="shared" si="89"/>
        <v>#VALUE!</v>
      </c>
      <c r="P249">
        <f t="shared" si="90"/>
        <v>4.1202566554937787</v>
      </c>
      <c r="Q249">
        <f t="shared" si="91"/>
        <v>30888.104893614851</v>
      </c>
      <c r="R249">
        <f t="shared" si="92"/>
        <v>7.1015719443016927</v>
      </c>
      <c r="S249">
        <f t="shared" si="93"/>
        <v>19359.261721776966</v>
      </c>
      <c r="T249">
        <f t="shared" si="94"/>
        <v>19359.261721776962</v>
      </c>
      <c r="V249" s="4">
        <f t="shared" si="95"/>
        <v>1.0045550720210774</v>
      </c>
      <c r="W249">
        <v>313.14999999999998</v>
      </c>
      <c r="X249">
        <f t="shared" si="96"/>
        <v>1.9073334166666699E-2</v>
      </c>
      <c r="Y249">
        <v>2E-3</v>
      </c>
      <c r="Z249">
        <f t="shared" si="97"/>
        <v>7.2765497523200454E-2</v>
      </c>
      <c r="AB249">
        <f t="shared" si="98"/>
        <v>4.9735521615763539E-5</v>
      </c>
      <c r="AC249">
        <f t="shared" si="99"/>
        <v>3.871048580176367E-9</v>
      </c>
      <c r="AD249">
        <v>0</v>
      </c>
      <c r="AE249" s="11">
        <f t="shared" si="100"/>
        <v>1.0406409224902169E-9</v>
      </c>
      <c r="AF249" s="11">
        <f t="shared" si="101"/>
        <v>4.9116895026665837E-9</v>
      </c>
      <c r="AG249" s="15">
        <f t="shared" si="102"/>
        <v>1.097002469958351E-3</v>
      </c>
      <c r="AI249">
        <f t="shared" si="103"/>
        <v>2.6174686956581192E-2</v>
      </c>
      <c r="AJ249">
        <f t="shared" si="104"/>
        <v>2.037245845386294E-6</v>
      </c>
      <c r="AK249">
        <v>0</v>
      </c>
      <c r="AL249" s="11">
        <f t="shared" si="105"/>
        <v>1.1352280209408456E-5</v>
      </c>
      <c r="AM249" s="11">
        <f t="shared" si="106"/>
        <v>1.338952605479475E-5</v>
      </c>
      <c r="AN249" s="15">
        <f t="shared" si="107"/>
        <v>2.2739189884214046E-2</v>
      </c>
      <c r="AO249" s="15"/>
      <c r="AP249" t="e">
        <f t="shared" si="108"/>
        <v>#VALUE!</v>
      </c>
      <c r="AQ249" t="e">
        <f t="shared" si="109"/>
        <v>#VALUE!</v>
      </c>
      <c r="AR249">
        <v>0</v>
      </c>
      <c r="AS249" s="11" t="e">
        <f t="shared" si="110"/>
        <v>#VALUE!</v>
      </c>
      <c r="AT249" s="11" t="e">
        <f t="shared" si="111"/>
        <v>#VALUE!</v>
      </c>
      <c r="AU249" s="15">
        <f t="shared" si="112"/>
        <v>1.5759424160826513E-2</v>
      </c>
      <c r="AW249">
        <f t="shared" si="113"/>
        <v>78.81297419298906</v>
      </c>
      <c r="AX249">
        <f t="shared" si="114"/>
        <v>15.215219993965079</v>
      </c>
      <c r="AY249" t="e">
        <f t="shared" si="115"/>
        <v>#VALUE!</v>
      </c>
    </row>
    <row r="250" spans="1:51" x14ac:dyDescent="0.3">
      <c r="A250" s="17">
        <v>44085</v>
      </c>
      <c r="B250">
        <v>6.2</v>
      </c>
      <c r="C250" t="s">
        <v>91</v>
      </c>
      <c r="D250" s="37">
        <v>1</v>
      </c>
      <c r="E250" s="2">
        <v>44088.525405092594</v>
      </c>
      <c r="F250">
        <v>131</v>
      </c>
      <c r="H250" s="43">
        <v>21</v>
      </c>
      <c r="I250" s="43">
        <v>30.25</v>
      </c>
      <c r="J250" s="43">
        <v>18.57</v>
      </c>
      <c r="K250" s="43">
        <v>30122</v>
      </c>
      <c r="L250" s="5" t="s">
        <v>92</v>
      </c>
      <c r="M250" s="6">
        <f t="shared" si="87"/>
        <v>9.6588020213744005E-2</v>
      </c>
      <c r="N250" s="6">
        <f t="shared" si="88"/>
        <v>811.54881060850278</v>
      </c>
      <c r="O250" s="6" t="e">
        <f t="shared" si="89"/>
        <v>#VALUE!</v>
      </c>
      <c r="P250">
        <f t="shared" si="90"/>
        <v>1.5454083234199041</v>
      </c>
      <c r="Q250">
        <f t="shared" si="91"/>
        <v>35708.147666774123</v>
      </c>
      <c r="R250">
        <f t="shared" si="92"/>
        <v>2.6636273683232163</v>
      </c>
      <c r="S250">
        <f t="shared" si="93"/>
        <v>22380.245685575897</v>
      </c>
      <c r="T250">
        <f t="shared" si="94"/>
        <v>22380.245685575901</v>
      </c>
      <c r="V250" s="4">
        <f t="shared" si="95"/>
        <v>1.0045550720210774</v>
      </c>
      <c r="W250">
        <v>313.14999999999998</v>
      </c>
      <c r="X250">
        <f t="shared" si="96"/>
        <v>1.9073334166666699E-2</v>
      </c>
      <c r="Y250">
        <v>2E-3</v>
      </c>
      <c r="Z250">
        <f t="shared" si="97"/>
        <v>7.2765497523200454E-2</v>
      </c>
      <c r="AB250">
        <f t="shared" si="98"/>
        <v>1.8654587687431408E-5</v>
      </c>
      <c r="AC250">
        <f t="shared" si="99"/>
        <v>1.4519364195894794E-9</v>
      </c>
      <c r="AD250">
        <v>0</v>
      </c>
      <c r="AE250" s="11">
        <f t="shared" si="100"/>
        <v>3.9031916644401794E-10</v>
      </c>
      <c r="AF250" s="11">
        <f t="shared" si="101"/>
        <v>1.8422555860334973E-9</v>
      </c>
      <c r="AG250" s="15">
        <f t="shared" si="102"/>
        <v>1.097002469958351E-3</v>
      </c>
      <c r="AI250">
        <f t="shared" si="103"/>
        <v>3.0259207879418892E-2</v>
      </c>
      <c r="AJ250">
        <f t="shared" si="104"/>
        <v>2.3551550258952233E-6</v>
      </c>
      <c r="AK250">
        <v>0</v>
      </c>
      <c r="AL250" s="11">
        <f t="shared" si="105"/>
        <v>1.3123786631401652E-5</v>
      </c>
      <c r="AM250" s="11">
        <f t="shared" si="106"/>
        <v>1.5478941657296877E-5</v>
      </c>
      <c r="AN250" s="15">
        <f t="shared" si="107"/>
        <v>2.2739189884214046E-2</v>
      </c>
      <c r="AO250" s="15"/>
      <c r="AP250" t="e">
        <f t="shared" si="108"/>
        <v>#VALUE!</v>
      </c>
      <c r="AQ250" t="e">
        <f t="shared" si="109"/>
        <v>#VALUE!</v>
      </c>
      <c r="AR250">
        <v>0</v>
      </c>
      <c r="AS250" s="11" t="e">
        <f t="shared" si="110"/>
        <v>#VALUE!</v>
      </c>
      <c r="AT250" s="11" t="e">
        <f t="shared" si="111"/>
        <v>#VALUE!</v>
      </c>
      <c r="AU250" s="15">
        <f t="shared" si="112"/>
        <v>1.5759424160826513E-2</v>
      </c>
      <c r="AW250">
        <f t="shared" si="113"/>
        <v>78.812974192989046</v>
      </c>
      <c r="AX250">
        <f t="shared" si="114"/>
        <v>15.215219993965084</v>
      </c>
      <c r="AY250" t="e">
        <f t="shared" si="115"/>
        <v>#VALUE!</v>
      </c>
    </row>
    <row r="251" spans="1:51" x14ac:dyDescent="0.3">
      <c r="A251" s="17">
        <v>44085</v>
      </c>
      <c r="B251">
        <v>6.2</v>
      </c>
      <c r="C251" t="s">
        <v>91</v>
      </c>
      <c r="D251" s="37">
        <v>2</v>
      </c>
      <c r="E251" s="2">
        <v>44088.674062500002</v>
      </c>
      <c r="F251">
        <v>69</v>
      </c>
      <c r="H251" s="43">
        <v>21</v>
      </c>
      <c r="I251" s="43">
        <v>30.25</v>
      </c>
      <c r="J251" s="43">
        <v>19.25</v>
      </c>
      <c r="K251" s="43">
        <v>27181</v>
      </c>
      <c r="L251" s="5" t="s">
        <v>92</v>
      </c>
      <c r="M251" s="6">
        <f t="shared" si="87"/>
        <v>0.10012489979076857</v>
      </c>
      <c r="N251" s="6">
        <f t="shared" si="88"/>
        <v>732.31220440706829</v>
      </c>
      <c r="O251" s="6" t="e">
        <f t="shared" si="89"/>
        <v>#VALUE!</v>
      </c>
      <c r="P251">
        <f t="shared" si="90"/>
        <v>1.601998396652297</v>
      </c>
      <c r="Q251">
        <f t="shared" si="91"/>
        <v>32221.736993911007</v>
      </c>
      <c r="R251">
        <f t="shared" si="92"/>
        <v>2.761164611751314</v>
      </c>
      <c r="S251">
        <f t="shared" si="93"/>
        <v>20195.121770786754</v>
      </c>
      <c r="T251">
        <f t="shared" si="94"/>
        <v>20195.121770786751</v>
      </c>
      <c r="V251" s="4">
        <f t="shared" si="95"/>
        <v>1.0045550720210774</v>
      </c>
      <c r="W251">
        <v>313.14999999999998</v>
      </c>
      <c r="X251">
        <f t="shared" si="96"/>
        <v>1.9073334166666699E-2</v>
      </c>
      <c r="Y251">
        <v>2E-3</v>
      </c>
      <c r="Z251">
        <f t="shared" si="97"/>
        <v>7.2765497523200454E-2</v>
      </c>
      <c r="AB251">
        <f t="shared" si="98"/>
        <v>1.933768513640574E-5</v>
      </c>
      <c r="AC251">
        <f t="shared" si="99"/>
        <v>1.5051037198221584E-9</v>
      </c>
      <c r="AD251">
        <v>0</v>
      </c>
      <c r="AE251" s="11">
        <f t="shared" si="100"/>
        <v>4.0461195229118712E-10</v>
      </c>
      <c r="AF251" s="11">
        <f t="shared" si="101"/>
        <v>1.9097156721133454E-9</v>
      </c>
      <c r="AG251" s="15">
        <f t="shared" si="102"/>
        <v>1.097002469958351E-3</v>
      </c>
      <c r="AI251">
        <f t="shared" si="103"/>
        <v>2.7304811412604907E-2</v>
      </c>
      <c r="AJ251">
        <f t="shared" si="104"/>
        <v>2.1252064523888878E-6</v>
      </c>
      <c r="AK251">
        <v>0</v>
      </c>
      <c r="AL251" s="11">
        <f t="shared" si="105"/>
        <v>1.1842428936595457E-5</v>
      </c>
      <c r="AM251" s="11">
        <f t="shared" si="106"/>
        <v>1.3967635388984344E-5</v>
      </c>
      <c r="AN251" s="15">
        <f t="shared" si="107"/>
        <v>2.2739189884214046E-2</v>
      </c>
      <c r="AO251" s="15"/>
      <c r="AP251" t="e">
        <f t="shared" si="108"/>
        <v>#VALUE!</v>
      </c>
      <c r="AQ251" t="e">
        <f t="shared" si="109"/>
        <v>#VALUE!</v>
      </c>
      <c r="AR251">
        <v>0</v>
      </c>
      <c r="AS251" s="11" t="e">
        <f t="shared" si="110"/>
        <v>#VALUE!</v>
      </c>
      <c r="AT251" s="11" t="e">
        <f t="shared" si="111"/>
        <v>#VALUE!</v>
      </c>
      <c r="AU251" s="15">
        <f t="shared" si="112"/>
        <v>1.5759424160826513E-2</v>
      </c>
      <c r="AW251">
        <f t="shared" si="113"/>
        <v>78.81297419298906</v>
      </c>
      <c r="AX251">
        <f t="shared" si="114"/>
        <v>15.215219993965071</v>
      </c>
      <c r="AY251" t="e">
        <f t="shared" si="115"/>
        <v>#VALUE!</v>
      </c>
    </row>
    <row r="252" spans="1:51" x14ac:dyDescent="0.3">
      <c r="A252" s="17">
        <v>44085</v>
      </c>
      <c r="B252">
        <v>8</v>
      </c>
      <c r="C252" t="s">
        <v>91</v>
      </c>
      <c r="D252" s="37">
        <v>1</v>
      </c>
      <c r="E252" s="2">
        <v>44088.780266203707</v>
      </c>
      <c r="F252">
        <v>163</v>
      </c>
      <c r="H252" s="43">
        <v>21</v>
      </c>
      <c r="I252" s="43">
        <v>30.25</v>
      </c>
      <c r="J252" s="43">
        <v>0.96</v>
      </c>
      <c r="K252" s="43">
        <v>24264</v>
      </c>
      <c r="L252" s="5" t="s">
        <v>92</v>
      </c>
      <c r="M252" s="6">
        <f t="shared" si="87"/>
        <v>4.9932417557993665E-3</v>
      </c>
      <c r="N252" s="6">
        <f t="shared" si="88"/>
        <v>653.7222077088079</v>
      </c>
      <c r="O252" s="6" t="e">
        <f t="shared" si="89"/>
        <v>#VALUE!</v>
      </c>
      <c r="P252">
        <f t="shared" si="90"/>
        <v>7.9891868092789864E-2</v>
      </c>
      <c r="Q252">
        <f t="shared" si="91"/>
        <v>28763.777139187547</v>
      </c>
      <c r="R252">
        <f t="shared" si="92"/>
        <v>0.13769963778084476</v>
      </c>
      <c r="S252">
        <f t="shared" si="93"/>
        <v>18027.829537043144</v>
      </c>
      <c r="T252">
        <f t="shared" si="94"/>
        <v>18027.829537043148</v>
      </c>
      <c r="V252" s="4">
        <f t="shared" si="95"/>
        <v>1.0045550720210774</v>
      </c>
      <c r="W252">
        <v>313.14999999999998</v>
      </c>
      <c r="X252">
        <f t="shared" si="96"/>
        <v>1.9073334166666699E-2</v>
      </c>
      <c r="Y252">
        <v>2E-3</v>
      </c>
      <c r="Z252">
        <f t="shared" si="97"/>
        <v>7.2765497523200454E-2</v>
      </c>
      <c r="AB252">
        <f t="shared" si="98"/>
        <v>9.6437286914023433E-7</v>
      </c>
      <c r="AC252">
        <f t="shared" si="99"/>
        <v>7.5059717975546592E-11</v>
      </c>
      <c r="AD252">
        <v>0</v>
      </c>
      <c r="AE252" s="11">
        <f t="shared" si="100"/>
        <v>2.0178050607768296E-11</v>
      </c>
      <c r="AF252" s="11">
        <f t="shared" si="101"/>
        <v>9.5237768583314885E-11</v>
      </c>
      <c r="AG252" s="15">
        <f t="shared" si="102"/>
        <v>1.097002469958351E-3</v>
      </c>
      <c r="AI252">
        <f t="shared" si="103"/>
        <v>2.4374524267519425E-2</v>
      </c>
      <c r="AJ252">
        <f t="shared" si="104"/>
        <v>1.8971343718319404E-6</v>
      </c>
      <c r="AK252">
        <v>0</v>
      </c>
      <c r="AL252" s="11">
        <f t="shared" si="105"/>
        <v>1.057152774796925E-5</v>
      </c>
      <c r="AM252" s="11">
        <f t="shared" si="106"/>
        <v>1.246866211980119E-5</v>
      </c>
      <c r="AN252" s="15">
        <f t="shared" si="107"/>
        <v>2.2739189884214046E-2</v>
      </c>
      <c r="AO252" s="15"/>
      <c r="AP252" t="e">
        <f t="shared" si="108"/>
        <v>#VALUE!</v>
      </c>
      <c r="AQ252" t="e">
        <f t="shared" si="109"/>
        <v>#VALUE!</v>
      </c>
      <c r="AR252">
        <v>0</v>
      </c>
      <c r="AS252" s="11" t="e">
        <f t="shared" si="110"/>
        <v>#VALUE!</v>
      </c>
      <c r="AT252" s="11" t="e">
        <f t="shared" si="111"/>
        <v>#VALUE!</v>
      </c>
      <c r="AU252" s="15">
        <f t="shared" si="112"/>
        <v>1.5759424160826513E-2</v>
      </c>
      <c r="AW252">
        <f t="shared" si="113"/>
        <v>78.812974192989046</v>
      </c>
      <c r="AX252">
        <f t="shared" si="114"/>
        <v>15.215219993965073</v>
      </c>
      <c r="AY252" t="e">
        <f t="shared" si="115"/>
        <v>#VALUE!</v>
      </c>
    </row>
    <row r="253" spans="1:51" x14ac:dyDescent="0.3">
      <c r="A253" s="17">
        <v>44085</v>
      </c>
      <c r="B253">
        <v>8</v>
      </c>
      <c r="C253" t="s">
        <v>91</v>
      </c>
      <c r="D253" s="37">
        <v>2</v>
      </c>
      <c r="E253" s="2">
        <v>44088.589108796295</v>
      </c>
      <c r="F253">
        <v>29</v>
      </c>
      <c r="H253" s="43">
        <v>21</v>
      </c>
      <c r="I253" s="43">
        <v>30.25</v>
      </c>
      <c r="J253" s="43">
        <v>1.28</v>
      </c>
      <c r="K253" s="43">
        <v>31500</v>
      </c>
      <c r="L253" s="5" t="s">
        <v>92</v>
      </c>
      <c r="M253" s="6">
        <f t="shared" si="87"/>
        <v>6.6576556743991556E-3</v>
      </c>
      <c r="N253" s="6">
        <f t="shared" si="88"/>
        <v>848.67497291573716</v>
      </c>
      <c r="O253" s="6" t="e">
        <f t="shared" si="89"/>
        <v>#VALUE!</v>
      </c>
      <c r="P253">
        <f t="shared" si="90"/>
        <v>0.10652249079038649</v>
      </c>
      <c r="Q253">
        <f t="shared" si="91"/>
        <v>37341.698808292436</v>
      </c>
      <c r="R253">
        <f t="shared" si="92"/>
        <v>0.18359951704112637</v>
      </c>
      <c r="S253">
        <f t="shared" si="93"/>
        <v>23404.081372274108</v>
      </c>
      <c r="T253">
        <f t="shared" si="94"/>
        <v>23404.081372274111</v>
      </c>
      <c r="V253" s="4">
        <f t="shared" si="95"/>
        <v>1.0045550720210774</v>
      </c>
      <c r="W253">
        <v>313.14999999999998</v>
      </c>
      <c r="X253">
        <f t="shared" si="96"/>
        <v>1.9073334166666699E-2</v>
      </c>
      <c r="Y253">
        <v>2E-3</v>
      </c>
      <c r="Z253">
        <f t="shared" si="97"/>
        <v>7.2765497523200454E-2</v>
      </c>
      <c r="AB253">
        <f t="shared" si="98"/>
        <v>1.285830492186979E-6</v>
      </c>
      <c r="AC253">
        <f t="shared" si="99"/>
        <v>1.0007962396739546E-10</v>
      </c>
      <c r="AD253">
        <v>0</v>
      </c>
      <c r="AE253" s="11">
        <f t="shared" si="100"/>
        <v>2.6904067477024387E-11</v>
      </c>
      <c r="AF253" s="11">
        <f t="shared" si="101"/>
        <v>1.2698369144441985E-10</v>
      </c>
      <c r="AG253" s="15">
        <f t="shared" si="102"/>
        <v>1.097002469958351E-3</v>
      </c>
      <c r="AI253">
        <f t="shared" si="103"/>
        <v>3.1643484768663938E-2</v>
      </c>
      <c r="AJ253">
        <f t="shared" si="104"/>
        <v>2.4628969960726228E-6</v>
      </c>
      <c r="AK253">
        <v>0</v>
      </c>
      <c r="AL253" s="11">
        <f t="shared" si="105"/>
        <v>1.3724164361236041E-5</v>
      </c>
      <c r="AM253" s="11">
        <f t="shared" si="106"/>
        <v>1.6187061357308665E-5</v>
      </c>
      <c r="AN253" s="15">
        <f t="shared" si="107"/>
        <v>2.2739189884214046E-2</v>
      </c>
      <c r="AO253" s="15"/>
      <c r="AP253" t="e">
        <f t="shared" si="108"/>
        <v>#VALUE!</v>
      </c>
      <c r="AQ253" t="e">
        <f t="shared" si="109"/>
        <v>#VALUE!</v>
      </c>
      <c r="AR253">
        <v>0</v>
      </c>
      <c r="AS253" s="11" t="e">
        <f t="shared" si="110"/>
        <v>#VALUE!</v>
      </c>
      <c r="AT253" s="11" t="e">
        <f t="shared" si="111"/>
        <v>#VALUE!</v>
      </c>
      <c r="AU253" s="15">
        <f t="shared" si="112"/>
        <v>1.5759424160826513E-2</v>
      </c>
      <c r="AW253">
        <f t="shared" si="113"/>
        <v>78.812974192989046</v>
      </c>
      <c r="AX253">
        <f t="shared" si="114"/>
        <v>15.21521999396508</v>
      </c>
      <c r="AY253" t="e">
        <f t="shared" si="115"/>
        <v>#VALUE!</v>
      </c>
    </row>
    <row r="254" spans="1:51" x14ac:dyDescent="0.3">
      <c r="A254" s="17">
        <v>44085</v>
      </c>
      <c r="B254">
        <v>9</v>
      </c>
      <c r="C254" t="s">
        <v>91</v>
      </c>
      <c r="D254" s="37">
        <v>1</v>
      </c>
      <c r="E254" s="2">
        <v>44088.801493055558</v>
      </c>
      <c r="F254">
        <v>212</v>
      </c>
      <c r="H254" s="43">
        <v>21</v>
      </c>
      <c r="I254" s="43">
        <v>30.25</v>
      </c>
      <c r="J254" s="43">
        <v>0.64</v>
      </c>
      <c r="K254" s="43">
        <v>25749</v>
      </c>
      <c r="L254" s="5" t="s">
        <v>92</v>
      </c>
      <c r="M254" s="6">
        <f t="shared" si="87"/>
        <v>3.3288278371995778E-3</v>
      </c>
      <c r="N254" s="6">
        <f t="shared" si="88"/>
        <v>693.73117071769263</v>
      </c>
      <c r="O254" s="6" t="e">
        <f t="shared" si="89"/>
        <v>#VALUE!</v>
      </c>
      <c r="P254">
        <f t="shared" si="90"/>
        <v>5.3261245395193245E-2</v>
      </c>
      <c r="Q254">
        <f t="shared" si="91"/>
        <v>30524.171511578475</v>
      </c>
      <c r="R254">
        <f t="shared" si="92"/>
        <v>9.1799758520563185E-2</v>
      </c>
      <c r="S254">
        <f t="shared" si="93"/>
        <v>19131.164801736068</v>
      </c>
      <c r="T254">
        <f t="shared" si="94"/>
        <v>19131.164801736068</v>
      </c>
      <c r="V254" s="4">
        <f t="shared" si="95"/>
        <v>1.0045550720210774</v>
      </c>
      <c r="W254">
        <v>313.14999999999998</v>
      </c>
      <c r="X254">
        <f t="shared" si="96"/>
        <v>1.9073334166666699E-2</v>
      </c>
      <c r="Y254">
        <v>2E-3</v>
      </c>
      <c r="Z254">
        <f t="shared" si="97"/>
        <v>7.2765497523200454E-2</v>
      </c>
      <c r="AB254">
        <f t="shared" si="98"/>
        <v>6.4291524609348952E-7</v>
      </c>
      <c r="AC254">
        <f t="shared" si="99"/>
        <v>5.0039811983697728E-11</v>
      </c>
      <c r="AD254">
        <v>0</v>
      </c>
      <c r="AE254" s="11">
        <f t="shared" si="100"/>
        <v>1.3452033738512194E-11</v>
      </c>
      <c r="AF254" s="11">
        <f t="shared" si="101"/>
        <v>6.3491845722209923E-11</v>
      </c>
      <c r="AG254" s="15">
        <f t="shared" si="102"/>
        <v>1.097002469958351E-3</v>
      </c>
      <c r="AI254">
        <f t="shared" si="103"/>
        <v>2.5866288549470724E-2</v>
      </c>
      <c r="AJ254">
        <f t="shared" si="104"/>
        <v>2.0132423730753638E-6</v>
      </c>
      <c r="AK254">
        <v>0</v>
      </c>
      <c r="AL254" s="11">
        <f t="shared" si="105"/>
        <v>1.1218524067856092E-5</v>
      </c>
      <c r="AM254" s="11">
        <f t="shared" si="106"/>
        <v>1.3231766440931455E-5</v>
      </c>
      <c r="AN254" s="15">
        <f t="shared" si="107"/>
        <v>2.2739189884214046E-2</v>
      </c>
      <c r="AO254" s="15"/>
      <c r="AP254" t="e">
        <f t="shared" si="108"/>
        <v>#VALUE!</v>
      </c>
      <c r="AQ254" t="e">
        <f t="shared" si="109"/>
        <v>#VALUE!</v>
      </c>
      <c r="AR254">
        <v>0</v>
      </c>
      <c r="AS254" s="11" t="e">
        <f t="shared" si="110"/>
        <v>#VALUE!</v>
      </c>
      <c r="AT254" s="11" t="e">
        <f t="shared" si="111"/>
        <v>#VALUE!</v>
      </c>
      <c r="AU254" s="15">
        <f t="shared" si="112"/>
        <v>1.5759424160826513E-2</v>
      </c>
      <c r="AW254">
        <f t="shared" si="113"/>
        <v>78.812974192989046</v>
      </c>
      <c r="AX254">
        <f t="shared" si="114"/>
        <v>15.215219993965068</v>
      </c>
      <c r="AY254" t="e">
        <f t="shared" si="115"/>
        <v>#VALUE!</v>
      </c>
    </row>
    <row r="255" spans="1:51" x14ac:dyDescent="0.3">
      <c r="A255" s="48">
        <v>44085</v>
      </c>
      <c r="B255" s="49">
        <v>9</v>
      </c>
      <c r="C255" s="49" t="s">
        <v>91</v>
      </c>
      <c r="D255" s="37">
        <v>2</v>
      </c>
      <c r="E255" s="50">
        <v>44088.546631944446</v>
      </c>
      <c r="F255" s="49">
        <v>134</v>
      </c>
      <c r="H255" s="43">
        <v>21</v>
      </c>
      <c r="I255" s="43">
        <v>30.25</v>
      </c>
      <c r="J255" s="43">
        <v>2.9</v>
      </c>
      <c r="K255" s="43">
        <v>27078</v>
      </c>
      <c r="L255" s="5" t="s">
        <v>92</v>
      </c>
      <c r="M255" s="6">
        <f t="shared" si="87"/>
        <v>1.5083751137310589E-2</v>
      </c>
      <c r="N255" s="6">
        <f t="shared" si="88"/>
        <v>729.53717195594709</v>
      </c>
      <c r="O255" s="6" t="e">
        <f t="shared" si="89"/>
        <v>#VALUE!</v>
      </c>
      <c r="P255">
        <f t="shared" si="90"/>
        <v>0.24134001819696943</v>
      </c>
      <c r="Q255">
        <f t="shared" si="91"/>
        <v>32099.635566061672</v>
      </c>
      <c r="R255">
        <f t="shared" si="92"/>
        <v>0.41596765579630191</v>
      </c>
      <c r="S255">
        <f t="shared" si="93"/>
        <v>20118.594139632965</v>
      </c>
      <c r="T255">
        <f t="shared" si="94"/>
        <v>20118.594139632969</v>
      </c>
      <c r="V255" s="4">
        <f t="shared" si="95"/>
        <v>1.0045550720210774</v>
      </c>
      <c r="W255">
        <v>313.14999999999998</v>
      </c>
      <c r="X255">
        <f t="shared" si="96"/>
        <v>1.9073334166666699E-2</v>
      </c>
      <c r="Y255">
        <v>2E-3</v>
      </c>
      <c r="Z255">
        <f t="shared" si="97"/>
        <v>7.2765497523200454E-2</v>
      </c>
      <c r="AB255">
        <f t="shared" si="98"/>
        <v>2.9132097088611242E-6</v>
      </c>
      <c r="AC255">
        <f t="shared" si="99"/>
        <v>2.2674289805113032E-10</v>
      </c>
      <c r="AD255">
        <v>0</v>
      </c>
      <c r="AE255" s="11">
        <f t="shared" si="100"/>
        <v>6.0954527877633385E-11</v>
      </c>
      <c r="AF255" s="11">
        <f t="shared" si="101"/>
        <v>2.8769742592876372E-10</v>
      </c>
      <c r="AG255" s="15">
        <f t="shared" si="102"/>
        <v>1.097002469958351E-3</v>
      </c>
      <c r="AI255">
        <f t="shared" si="103"/>
        <v>2.7201342240186735E-2</v>
      </c>
      <c r="AJ255">
        <f t="shared" si="104"/>
        <v>2.1171531701477611E-6</v>
      </c>
      <c r="AK255">
        <v>0</v>
      </c>
      <c r="AL255" s="11">
        <f t="shared" si="105"/>
        <v>1.1797553097573003E-5</v>
      </c>
      <c r="AM255" s="11">
        <f t="shared" si="106"/>
        <v>1.3914706267720764E-5</v>
      </c>
      <c r="AN255" s="15">
        <f t="shared" si="107"/>
        <v>2.2739189884214046E-2</v>
      </c>
      <c r="AO255" s="15"/>
      <c r="AP255" t="e">
        <f t="shared" si="108"/>
        <v>#VALUE!</v>
      </c>
      <c r="AQ255" t="e">
        <f t="shared" si="109"/>
        <v>#VALUE!</v>
      </c>
      <c r="AR255">
        <v>0</v>
      </c>
      <c r="AS255" s="11" t="e">
        <f t="shared" si="110"/>
        <v>#VALUE!</v>
      </c>
      <c r="AT255" s="11" t="e">
        <f t="shared" si="111"/>
        <v>#VALUE!</v>
      </c>
      <c r="AU255" s="15">
        <f t="shared" si="112"/>
        <v>1.5759424160826513E-2</v>
      </c>
      <c r="AW255">
        <f t="shared" si="113"/>
        <v>78.81297419298906</v>
      </c>
      <c r="AX255">
        <f t="shared" si="114"/>
        <v>15.215219993965071</v>
      </c>
      <c r="AY255" t="e">
        <f t="shared" si="115"/>
        <v>#VALUE!</v>
      </c>
    </row>
    <row r="256" spans="1:51" x14ac:dyDescent="0.3">
      <c r="A256" s="17">
        <v>44089</v>
      </c>
      <c r="B256">
        <v>0.1</v>
      </c>
      <c r="C256" t="s">
        <v>91</v>
      </c>
      <c r="D256" s="37">
        <v>1</v>
      </c>
      <c r="E256" s="2">
        <v>44090.736666666664</v>
      </c>
      <c r="F256">
        <v>201</v>
      </c>
      <c r="H256" s="43">
        <v>20.2</v>
      </c>
      <c r="I256" s="51">
        <v>30.2</v>
      </c>
      <c r="J256" s="43">
        <v>118.5</v>
      </c>
      <c r="K256" s="43" t="s">
        <v>256</v>
      </c>
      <c r="L256" s="5" t="s">
        <v>92</v>
      </c>
      <c r="M256" s="6">
        <f t="shared" si="87"/>
        <v>0.6169394805493521</v>
      </c>
      <c r="N256" s="6">
        <v>0</v>
      </c>
      <c r="O256" s="6" t="e">
        <f t="shared" si="89"/>
        <v>#VALUE!</v>
      </c>
      <c r="P256">
        <f t="shared" si="90"/>
        <v>9.8710316887896337</v>
      </c>
      <c r="Q256">
        <f t="shared" si="91"/>
        <v>0</v>
      </c>
      <c r="R256">
        <f t="shared" si="92"/>
        <v>16.996037909393731</v>
      </c>
      <c r="S256" t="e">
        <f t="shared" si="93"/>
        <v>#VALUE!</v>
      </c>
      <c r="T256">
        <f t="shared" si="94"/>
        <v>0</v>
      </c>
      <c r="V256" s="4">
        <f t="shared" si="95"/>
        <v>1.0055104843258902</v>
      </c>
      <c r="W256">
        <v>313.14999999999998</v>
      </c>
      <c r="X256">
        <f t="shared" si="96"/>
        <v>1.9073334166666699E-2</v>
      </c>
      <c r="Y256">
        <v>2E-3</v>
      </c>
      <c r="Z256">
        <f t="shared" si="97"/>
        <v>7.2765497523200454E-2</v>
      </c>
      <c r="AB256">
        <f t="shared" si="98"/>
        <v>1.1915299239261798E-4</v>
      </c>
      <c r="AC256">
        <f t="shared" si="99"/>
        <v>9.2739958693630792E-9</v>
      </c>
      <c r="AD256">
        <v>0</v>
      </c>
      <c r="AE256" s="11">
        <f t="shared" si="100"/>
        <v>2.4930970037644831E-9</v>
      </c>
      <c r="AF256" s="11">
        <f t="shared" si="101"/>
        <v>1.1767092873127562E-8</v>
      </c>
      <c r="AG256" s="15">
        <f t="shared" si="102"/>
        <v>1.097002469958351E-3</v>
      </c>
      <c r="AI256" t="e">
        <f t="shared" si="103"/>
        <v>#VALUE!</v>
      </c>
      <c r="AJ256" t="e">
        <f t="shared" si="104"/>
        <v>#VALUE!</v>
      </c>
      <c r="AK256">
        <v>0</v>
      </c>
      <c r="AL256" s="11" t="e">
        <f t="shared" si="105"/>
        <v>#VALUE!</v>
      </c>
      <c r="AM256" s="11" t="e">
        <f t="shared" si="106"/>
        <v>#VALUE!</v>
      </c>
      <c r="AN256" s="15">
        <f t="shared" si="107"/>
        <v>2.2739189884214046E-2</v>
      </c>
      <c r="AO256" s="15"/>
      <c r="AP256" t="e">
        <f t="shared" si="108"/>
        <v>#VALUE!</v>
      </c>
      <c r="AQ256" t="e">
        <f t="shared" si="109"/>
        <v>#VALUE!</v>
      </c>
      <c r="AR256">
        <v>0</v>
      </c>
      <c r="AS256" s="11" t="e">
        <f t="shared" si="110"/>
        <v>#VALUE!</v>
      </c>
      <c r="AT256" s="11" t="e">
        <f t="shared" si="111"/>
        <v>#VALUE!</v>
      </c>
      <c r="AU256" s="15">
        <f t="shared" si="112"/>
        <v>1.5759424160826513E-2</v>
      </c>
      <c r="AW256">
        <f t="shared" si="113"/>
        <v>78.812974192989046</v>
      </c>
      <c r="AX256" t="e">
        <f t="shared" si="114"/>
        <v>#VALUE!</v>
      </c>
      <c r="AY256" t="e">
        <f t="shared" si="115"/>
        <v>#VALUE!</v>
      </c>
    </row>
    <row r="257" spans="1:51" x14ac:dyDescent="0.3">
      <c r="A257" s="17">
        <v>44089</v>
      </c>
      <c r="B257">
        <v>0.1</v>
      </c>
      <c r="C257" t="s">
        <v>91</v>
      </c>
      <c r="D257" s="37">
        <v>2</v>
      </c>
      <c r="E257" s="2">
        <v>44090.800393518519</v>
      </c>
      <c r="F257">
        <v>179</v>
      </c>
      <c r="H257" s="43">
        <v>20.2</v>
      </c>
      <c r="I257" s="51">
        <v>30.2</v>
      </c>
      <c r="J257" s="43">
        <v>123.66</v>
      </c>
      <c r="K257" s="43" t="s">
        <v>256</v>
      </c>
      <c r="L257" s="5" t="s">
        <v>92</v>
      </c>
      <c r="M257" s="6">
        <f t="shared" si="87"/>
        <v>0.64380368071504546</v>
      </c>
      <c r="N257" s="6">
        <v>0</v>
      </c>
      <c r="O257" s="6" t="e">
        <f t="shared" si="89"/>
        <v>#VALUE!</v>
      </c>
      <c r="P257">
        <f t="shared" si="90"/>
        <v>10.300858891440727</v>
      </c>
      <c r="Q257">
        <f t="shared" si="91"/>
        <v>0</v>
      </c>
      <c r="R257">
        <f t="shared" si="92"/>
        <v>17.736118547473659</v>
      </c>
      <c r="S257" t="e">
        <f t="shared" si="93"/>
        <v>#VALUE!</v>
      </c>
      <c r="T257">
        <f t="shared" si="94"/>
        <v>0</v>
      </c>
      <c r="V257" s="4">
        <f t="shared" si="95"/>
        <v>1.0055104843258902</v>
      </c>
      <c r="W257">
        <v>313.14999999999998</v>
      </c>
      <c r="X257">
        <f t="shared" si="96"/>
        <v>1.9073334166666699E-2</v>
      </c>
      <c r="Y257">
        <v>2E-3</v>
      </c>
      <c r="Z257">
        <f t="shared" si="97"/>
        <v>7.2765497523200454E-2</v>
      </c>
      <c r="AB257">
        <f t="shared" si="98"/>
        <v>1.2434142649173958E-4</v>
      </c>
      <c r="AC257">
        <f t="shared" si="99"/>
        <v>9.6778255629150924E-9</v>
      </c>
      <c r="AD257">
        <v>0</v>
      </c>
      <c r="AE257" s="11">
        <f t="shared" si="100"/>
        <v>2.601657177092962E-9</v>
      </c>
      <c r="AF257" s="11">
        <f t="shared" si="101"/>
        <v>1.2279482740008055E-8</v>
      </c>
      <c r="AG257" s="15">
        <f t="shared" si="102"/>
        <v>1.097002469958351E-3</v>
      </c>
      <c r="AI257" t="e">
        <f t="shared" si="103"/>
        <v>#VALUE!</v>
      </c>
      <c r="AJ257" t="e">
        <f t="shared" si="104"/>
        <v>#VALUE!</v>
      </c>
      <c r="AK257">
        <v>0</v>
      </c>
      <c r="AL257" s="11" t="e">
        <f t="shared" si="105"/>
        <v>#VALUE!</v>
      </c>
      <c r="AM257" s="11" t="e">
        <f t="shared" si="106"/>
        <v>#VALUE!</v>
      </c>
      <c r="AN257" s="15">
        <f t="shared" si="107"/>
        <v>2.2739189884214046E-2</v>
      </c>
      <c r="AO257" s="15"/>
      <c r="AP257" t="e">
        <f t="shared" si="108"/>
        <v>#VALUE!</v>
      </c>
      <c r="AQ257" t="e">
        <f t="shared" si="109"/>
        <v>#VALUE!</v>
      </c>
      <c r="AR257">
        <v>0</v>
      </c>
      <c r="AS257" s="11" t="e">
        <f t="shared" si="110"/>
        <v>#VALUE!</v>
      </c>
      <c r="AT257" s="11" t="e">
        <f t="shared" si="111"/>
        <v>#VALUE!</v>
      </c>
      <c r="AU257" s="15">
        <f t="shared" si="112"/>
        <v>1.5759424160826513E-2</v>
      </c>
      <c r="AW257">
        <f t="shared" si="113"/>
        <v>78.812974192989046</v>
      </c>
      <c r="AX257" t="e">
        <f t="shared" si="114"/>
        <v>#VALUE!</v>
      </c>
      <c r="AY257" t="e">
        <f t="shared" si="115"/>
        <v>#VALUE!</v>
      </c>
    </row>
    <row r="258" spans="1:51" x14ac:dyDescent="0.3">
      <c r="A258" s="17">
        <v>44089</v>
      </c>
      <c r="B258">
        <v>1.6</v>
      </c>
      <c r="C258" t="s">
        <v>91</v>
      </c>
      <c r="D258" s="37">
        <v>1</v>
      </c>
      <c r="E258" s="2">
        <v>44090.609363425923</v>
      </c>
      <c r="F258">
        <v>86</v>
      </c>
      <c r="H258" s="43">
        <v>20.2</v>
      </c>
      <c r="I258" s="51">
        <v>30.2</v>
      </c>
      <c r="J258" s="43">
        <v>125.92</v>
      </c>
      <c r="K258" s="43" t="s">
        <v>256</v>
      </c>
      <c r="L258" s="5" t="s">
        <v>92</v>
      </c>
      <c r="M258" s="6">
        <f t="shared" si="87"/>
        <v>0.65556978388839182</v>
      </c>
      <c r="N258" s="6">
        <v>0</v>
      </c>
      <c r="O258" s="6" t="e">
        <f t="shared" si="89"/>
        <v>#VALUE!</v>
      </c>
      <c r="P258">
        <f t="shared" si="90"/>
        <v>10.489116542214269</v>
      </c>
      <c r="Q258">
        <f t="shared" si="91"/>
        <v>0</v>
      </c>
      <c r="R258">
        <f t="shared" si="92"/>
        <v>18.06026239283425</v>
      </c>
      <c r="S258" t="e">
        <f t="shared" si="93"/>
        <v>#VALUE!</v>
      </c>
      <c r="T258">
        <f t="shared" si="94"/>
        <v>0</v>
      </c>
      <c r="V258" s="4">
        <f t="shared" si="95"/>
        <v>1.0055104843258902</v>
      </c>
      <c r="W258">
        <v>313.14999999999998</v>
      </c>
      <c r="X258">
        <f t="shared" si="96"/>
        <v>1.9073334166666699E-2</v>
      </c>
      <c r="Y258">
        <v>2E-3</v>
      </c>
      <c r="Z258">
        <f t="shared" si="97"/>
        <v>7.2765497523200454E-2</v>
      </c>
      <c r="AB258">
        <f t="shared" si="98"/>
        <v>1.2661388018631611E-4</v>
      </c>
      <c r="AC258">
        <f t="shared" si="99"/>
        <v>9.8546967077653934E-9</v>
      </c>
      <c r="AD258">
        <v>0</v>
      </c>
      <c r="AE258" s="11">
        <f t="shared" si="100"/>
        <v>2.6492048499073734E-9</v>
      </c>
      <c r="AF258" s="11">
        <f t="shared" si="101"/>
        <v>1.2503901557672767E-8</v>
      </c>
      <c r="AG258" s="15">
        <f t="shared" si="102"/>
        <v>1.097002469958351E-3</v>
      </c>
      <c r="AI258" t="e">
        <f t="shared" si="103"/>
        <v>#VALUE!</v>
      </c>
      <c r="AJ258" t="e">
        <f t="shared" si="104"/>
        <v>#VALUE!</v>
      </c>
      <c r="AK258">
        <v>0</v>
      </c>
      <c r="AL258" s="11" t="e">
        <f t="shared" si="105"/>
        <v>#VALUE!</v>
      </c>
      <c r="AM258" s="11" t="e">
        <f t="shared" si="106"/>
        <v>#VALUE!</v>
      </c>
      <c r="AN258" s="15">
        <f t="shared" si="107"/>
        <v>2.2739189884214046E-2</v>
      </c>
      <c r="AO258" s="15"/>
      <c r="AP258" t="e">
        <f t="shared" si="108"/>
        <v>#VALUE!</v>
      </c>
      <c r="AQ258" t="e">
        <f t="shared" si="109"/>
        <v>#VALUE!</v>
      </c>
      <c r="AR258">
        <v>0</v>
      </c>
      <c r="AS258" s="11" t="e">
        <f t="shared" si="110"/>
        <v>#VALUE!</v>
      </c>
      <c r="AT258" s="11" t="e">
        <f t="shared" si="111"/>
        <v>#VALUE!</v>
      </c>
      <c r="AU258" s="15">
        <f t="shared" si="112"/>
        <v>1.5759424160826513E-2</v>
      </c>
      <c r="AW258">
        <f t="shared" si="113"/>
        <v>78.812974192989046</v>
      </c>
      <c r="AX258" t="e">
        <f t="shared" si="114"/>
        <v>#VALUE!</v>
      </c>
      <c r="AY258" t="e">
        <f t="shared" si="115"/>
        <v>#VALUE!</v>
      </c>
    </row>
    <row r="259" spans="1:51" x14ac:dyDescent="0.3">
      <c r="A259" s="17">
        <v>44089</v>
      </c>
      <c r="B259">
        <v>1.6</v>
      </c>
      <c r="C259" t="s">
        <v>91</v>
      </c>
      <c r="D259" s="37">
        <v>2</v>
      </c>
      <c r="E259" s="2">
        <v>44090.52449074074</v>
      </c>
      <c r="F259">
        <v>158</v>
      </c>
      <c r="H259" s="43">
        <v>20.2</v>
      </c>
      <c r="I259" s="51">
        <v>30.2</v>
      </c>
      <c r="J259" s="43">
        <v>112.77</v>
      </c>
      <c r="K259" s="43" t="s">
        <v>256</v>
      </c>
      <c r="L259" s="5" t="s">
        <v>92</v>
      </c>
      <c r="M259" s="6">
        <f t="shared" si="87"/>
        <v>0.58710772338861117</v>
      </c>
      <c r="N259" s="6">
        <v>0</v>
      </c>
      <c r="O259" s="6" t="e">
        <f t="shared" si="89"/>
        <v>#VALUE!</v>
      </c>
      <c r="P259">
        <f t="shared" si="90"/>
        <v>9.3937235742177787</v>
      </c>
      <c r="Q259">
        <f t="shared" si="91"/>
        <v>0</v>
      </c>
      <c r="R259">
        <f t="shared" si="92"/>
        <v>16.17420417757241</v>
      </c>
      <c r="S259" t="e">
        <f t="shared" si="93"/>
        <v>#VALUE!</v>
      </c>
      <c r="T259">
        <f t="shared" si="94"/>
        <v>0</v>
      </c>
      <c r="V259" s="4">
        <f t="shared" si="95"/>
        <v>1.0055104843258902</v>
      </c>
      <c r="W259">
        <v>313.14999999999998</v>
      </c>
      <c r="X259">
        <f t="shared" si="96"/>
        <v>1.9073334166666699E-2</v>
      </c>
      <c r="Y259">
        <v>2E-3</v>
      </c>
      <c r="Z259">
        <f t="shared" si="97"/>
        <v>7.2765497523200454E-2</v>
      </c>
      <c r="AB259">
        <f t="shared" si="98"/>
        <v>1.1339141731743062E-4</v>
      </c>
      <c r="AC259">
        <f t="shared" si="99"/>
        <v>8.8255570817559031E-9</v>
      </c>
      <c r="AD259">
        <v>0</v>
      </c>
      <c r="AE259" s="11">
        <f t="shared" si="100"/>
        <v>2.3725447182659975E-9</v>
      </c>
      <c r="AF259" s="11">
        <f t="shared" si="101"/>
        <v>1.11981018000219E-8</v>
      </c>
      <c r="AG259" s="15">
        <f t="shared" si="102"/>
        <v>1.097002469958351E-3</v>
      </c>
      <c r="AI259" t="e">
        <f t="shared" si="103"/>
        <v>#VALUE!</v>
      </c>
      <c r="AJ259" t="e">
        <f t="shared" si="104"/>
        <v>#VALUE!</v>
      </c>
      <c r="AK259">
        <v>0</v>
      </c>
      <c r="AL259" s="11" t="e">
        <f t="shared" si="105"/>
        <v>#VALUE!</v>
      </c>
      <c r="AM259" s="11" t="e">
        <f t="shared" si="106"/>
        <v>#VALUE!</v>
      </c>
      <c r="AN259" s="15">
        <f t="shared" si="107"/>
        <v>2.2739189884214046E-2</v>
      </c>
      <c r="AO259" s="15"/>
      <c r="AP259" t="e">
        <f t="shared" si="108"/>
        <v>#VALUE!</v>
      </c>
      <c r="AQ259" t="e">
        <f t="shared" si="109"/>
        <v>#VALUE!</v>
      </c>
      <c r="AR259">
        <v>0</v>
      </c>
      <c r="AS259" s="11" t="e">
        <f t="shared" si="110"/>
        <v>#VALUE!</v>
      </c>
      <c r="AT259" s="11" t="e">
        <f t="shared" si="111"/>
        <v>#VALUE!</v>
      </c>
      <c r="AU259" s="15">
        <f t="shared" si="112"/>
        <v>1.5759424160826513E-2</v>
      </c>
      <c r="AW259">
        <f t="shared" si="113"/>
        <v>78.81297419298906</v>
      </c>
      <c r="AX259" t="e">
        <f t="shared" si="114"/>
        <v>#VALUE!</v>
      </c>
      <c r="AY259" t="e">
        <f t="shared" si="115"/>
        <v>#VALUE!</v>
      </c>
    </row>
    <row r="260" spans="1:51" x14ac:dyDescent="0.3">
      <c r="A260" s="17">
        <v>44089</v>
      </c>
      <c r="B260">
        <v>3.8</v>
      </c>
      <c r="C260" t="s">
        <v>91</v>
      </c>
      <c r="D260" s="37">
        <v>1</v>
      </c>
      <c r="E260" s="2">
        <v>44090.779143518521</v>
      </c>
      <c r="F260">
        <v>168</v>
      </c>
      <c r="H260" s="43">
        <v>20.2</v>
      </c>
      <c r="I260" s="51">
        <v>30.2</v>
      </c>
      <c r="J260" s="43">
        <v>5453.69</v>
      </c>
      <c r="K260" s="43">
        <v>12599</v>
      </c>
      <c r="L260" s="5" t="s">
        <v>92</v>
      </c>
      <c r="M260" s="6">
        <f t="shared" si="87"/>
        <v>28.39322089179068</v>
      </c>
      <c r="N260" s="6">
        <f t="shared" si="88"/>
        <v>339.76588461951292</v>
      </c>
      <c r="O260" s="6" t="e">
        <f t="shared" si="89"/>
        <v>#VALUE!</v>
      </c>
      <c r="P260">
        <f t="shared" si="90"/>
        <v>454.29153426865088</v>
      </c>
      <c r="Q260">
        <f t="shared" si="91"/>
        <v>14949.698923258569</v>
      </c>
      <c r="R260">
        <f t="shared" si="92"/>
        <v>782.20356106397855</v>
      </c>
      <c r="S260">
        <f t="shared" si="93"/>
        <v>9360.1950229703143</v>
      </c>
      <c r="T260">
        <f t="shared" si="94"/>
        <v>9360.1950229703161</v>
      </c>
      <c r="V260" s="4">
        <f t="shared" si="95"/>
        <v>1.0055104843258902</v>
      </c>
      <c r="W260">
        <v>313.14999999999998</v>
      </c>
      <c r="X260">
        <f t="shared" si="96"/>
        <v>1.9073334166666699E-2</v>
      </c>
      <c r="Y260">
        <v>2E-3</v>
      </c>
      <c r="Z260">
        <f t="shared" si="97"/>
        <v>7.2765497523200454E-2</v>
      </c>
      <c r="AB260">
        <f t="shared" si="98"/>
        <v>5.4837424732632634E-3</v>
      </c>
      <c r="AC260">
        <f t="shared" si="99"/>
        <v>4.2681433361001459E-7</v>
      </c>
      <c r="AD260">
        <v>0</v>
      </c>
      <c r="AE260" s="11">
        <f t="shared" si="100"/>
        <v>1.1473905652709133E-7</v>
      </c>
      <c r="AF260" s="11">
        <f t="shared" si="101"/>
        <v>5.4155339013710588E-7</v>
      </c>
      <c r="AG260" s="15">
        <f t="shared" si="102"/>
        <v>1.097002469958351E-3</v>
      </c>
      <c r="AI260">
        <f t="shared" si="103"/>
        <v>1.2668426592021892E-2</v>
      </c>
      <c r="AJ260">
        <f t="shared" si="104"/>
        <v>9.8601750175616412E-7</v>
      </c>
      <c r="AK260">
        <v>0</v>
      </c>
      <c r="AL260" s="11">
        <f t="shared" si="105"/>
        <v>5.494450754024926E-6</v>
      </c>
      <c r="AM260" s="11">
        <f t="shared" si="106"/>
        <v>6.4804682557810904E-6</v>
      </c>
      <c r="AN260" s="15">
        <f t="shared" si="107"/>
        <v>2.2739189884214046E-2</v>
      </c>
      <c r="AO260" s="15"/>
      <c r="AP260" t="e">
        <f t="shared" si="108"/>
        <v>#VALUE!</v>
      </c>
      <c r="AQ260" t="e">
        <f t="shared" si="109"/>
        <v>#VALUE!</v>
      </c>
      <c r="AR260">
        <v>0</v>
      </c>
      <c r="AS260" s="11" t="e">
        <f t="shared" si="110"/>
        <v>#VALUE!</v>
      </c>
      <c r="AT260" s="11" t="e">
        <f t="shared" si="111"/>
        <v>#VALUE!</v>
      </c>
      <c r="AU260" s="15">
        <f t="shared" si="112"/>
        <v>1.5759424160826513E-2</v>
      </c>
      <c r="AW260">
        <f t="shared" si="113"/>
        <v>78.812974192989046</v>
      </c>
      <c r="AX260">
        <f t="shared" si="114"/>
        <v>15.215219993965077</v>
      </c>
      <c r="AY260" t="e">
        <f t="shared" si="115"/>
        <v>#VALUE!</v>
      </c>
    </row>
    <row r="261" spans="1:51" x14ac:dyDescent="0.3">
      <c r="A261" s="17">
        <v>44089</v>
      </c>
      <c r="B261">
        <v>3.8</v>
      </c>
      <c r="C261" t="s">
        <v>91</v>
      </c>
      <c r="D261" s="37">
        <v>2</v>
      </c>
      <c r="E261" s="2">
        <v>44090.673032407409</v>
      </c>
      <c r="F261">
        <v>117</v>
      </c>
      <c r="H261" s="43">
        <v>20.2</v>
      </c>
      <c r="I261" s="51">
        <v>30.2</v>
      </c>
      <c r="J261" s="43">
        <v>5045.63</v>
      </c>
      <c r="K261" s="43">
        <v>13067</v>
      </c>
      <c r="L261" s="5" t="s">
        <v>92</v>
      </c>
      <c r="M261" s="6">
        <f t="shared" si="87"/>
        <v>26.268762457757195</v>
      </c>
      <c r="N261" s="6">
        <f t="shared" si="88"/>
        <v>352.38676199088604</v>
      </c>
      <c r="O261" s="6" t="e">
        <f t="shared" si="89"/>
        <v>#VALUE!</v>
      </c>
      <c r="P261">
        <f t="shared" si="90"/>
        <v>420.30019932411511</v>
      </c>
      <c r="Q261">
        <f t="shared" si="91"/>
        <v>15505.017527598986</v>
      </c>
      <c r="R261">
        <f t="shared" si="92"/>
        <v>723.67695153396005</v>
      </c>
      <c r="S261">
        <f t="shared" si="93"/>
        <v>9707.8870041394603</v>
      </c>
      <c r="T261">
        <f t="shared" si="94"/>
        <v>9707.8870041394603</v>
      </c>
      <c r="V261" s="4">
        <f t="shared" si="95"/>
        <v>1.0055104843258902</v>
      </c>
      <c r="W261">
        <v>313.14999999999998</v>
      </c>
      <c r="X261">
        <f t="shared" si="96"/>
        <v>1.9073334166666699E-2</v>
      </c>
      <c r="Y261">
        <v>2E-3</v>
      </c>
      <c r="Z261">
        <f t="shared" si="97"/>
        <v>7.2765497523200454E-2</v>
      </c>
      <c r="AB261">
        <f t="shared" si="98"/>
        <v>5.0734338650292414E-3</v>
      </c>
      <c r="AC261">
        <f t="shared" si="99"/>
        <v>3.9487891796062815E-7</v>
      </c>
      <c r="AD261">
        <v>0</v>
      </c>
      <c r="AE261" s="11">
        <f t="shared" si="100"/>
        <v>1.0615396654096362E-7</v>
      </c>
      <c r="AF261" s="11">
        <f t="shared" si="101"/>
        <v>5.0103288450159175E-7</v>
      </c>
      <c r="AG261" s="15">
        <f t="shared" si="102"/>
        <v>1.097002469958351E-3</v>
      </c>
      <c r="AI261">
        <f t="shared" si="103"/>
        <v>1.3139005498686407E-2</v>
      </c>
      <c r="AJ261">
        <f t="shared" si="104"/>
        <v>1.0226439158225093E-6</v>
      </c>
      <c r="AK261">
        <v>0</v>
      </c>
      <c r="AL261" s="11">
        <f t="shared" si="105"/>
        <v>5.6985465515393039E-6</v>
      </c>
      <c r="AM261" s="11">
        <f t="shared" si="106"/>
        <v>6.721190467361813E-6</v>
      </c>
      <c r="AN261" s="15">
        <f t="shared" si="107"/>
        <v>2.2739189884214046E-2</v>
      </c>
      <c r="AO261" s="15"/>
      <c r="AP261" t="e">
        <f t="shared" si="108"/>
        <v>#VALUE!</v>
      </c>
      <c r="AQ261" t="e">
        <f t="shared" si="109"/>
        <v>#VALUE!</v>
      </c>
      <c r="AR261">
        <v>0</v>
      </c>
      <c r="AS261" s="11" t="e">
        <f t="shared" si="110"/>
        <v>#VALUE!</v>
      </c>
      <c r="AT261" s="11" t="e">
        <f t="shared" si="111"/>
        <v>#VALUE!</v>
      </c>
      <c r="AU261" s="15">
        <f t="shared" si="112"/>
        <v>1.5759424160826513E-2</v>
      </c>
      <c r="AW261">
        <f t="shared" si="113"/>
        <v>78.812974192989032</v>
      </c>
      <c r="AX261">
        <f t="shared" si="114"/>
        <v>15.215219993965073</v>
      </c>
      <c r="AY261" t="e">
        <f t="shared" si="115"/>
        <v>#VALUE!</v>
      </c>
    </row>
    <row r="262" spans="1:51" x14ac:dyDescent="0.3">
      <c r="A262" s="17">
        <v>44089</v>
      </c>
      <c r="B262">
        <v>5</v>
      </c>
      <c r="C262" t="s">
        <v>91</v>
      </c>
      <c r="D262" s="37">
        <v>1</v>
      </c>
      <c r="E262" s="2">
        <v>44090.566944444443</v>
      </c>
      <c r="F262">
        <v>39</v>
      </c>
      <c r="H262" s="43">
        <v>20.2</v>
      </c>
      <c r="I262" s="51">
        <v>30.2</v>
      </c>
      <c r="J262" s="43">
        <v>1072.8800000000001</v>
      </c>
      <c r="K262" s="43">
        <v>25885</v>
      </c>
      <c r="L262" s="5" t="s">
        <v>92</v>
      </c>
      <c r="M262" s="6">
        <f t="shared" si="87"/>
        <v>5.5856711383273341</v>
      </c>
      <c r="N262" s="6">
        <f t="shared" si="88"/>
        <v>698.05856999572086</v>
      </c>
      <c r="O262" s="6" t="e">
        <f t="shared" si="89"/>
        <v>#VALUE!</v>
      </c>
      <c r="P262">
        <f t="shared" si="90"/>
        <v>89.370738213237345</v>
      </c>
      <c r="Q262">
        <f t="shared" si="91"/>
        <v>30714.577079811719</v>
      </c>
      <c r="R262">
        <f t="shared" si="92"/>
        <v>153.87940212852615</v>
      </c>
      <c r="S262">
        <f t="shared" si="93"/>
        <v>19230.784043938922</v>
      </c>
      <c r="T262">
        <f t="shared" si="94"/>
        <v>19230.784043938926</v>
      </c>
      <c r="V262" s="4">
        <f t="shared" si="95"/>
        <v>1.0055104843258902</v>
      </c>
      <c r="W262">
        <v>313.14999999999998</v>
      </c>
      <c r="X262">
        <f t="shared" si="96"/>
        <v>1.9073334166666699E-2</v>
      </c>
      <c r="Y262">
        <v>2E-3</v>
      </c>
      <c r="Z262">
        <f t="shared" si="97"/>
        <v>7.2765497523200454E-2</v>
      </c>
      <c r="AB262">
        <f t="shared" si="98"/>
        <v>1.0787920884235611E-3</v>
      </c>
      <c r="AC262">
        <f t="shared" si="99"/>
        <v>8.3965271631411501E-8</v>
      </c>
      <c r="AD262">
        <v>0</v>
      </c>
      <c r="AE262" s="11">
        <f t="shared" si="100"/>
        <v>2.2572100535011299E-8</v>
      </c>
      <c r="AF262" s="11">
        <f t="shared" si="101"/>
        <v>1.0653737216642281E-7</v>
      </c>
      <c r="AG262" s="15">
        <f t="shared" si="102"/>
        <v>1.097002469958351E-3</v>
      </c>
      <c r="AI262">
        <f t="shared" si="103"/>
        <v>2.6027638886775666E-2</v>
      </c>
      <c r="AJ262">
        <f t="shared" si="104"/>
        <v>2.0258007010840787E-6</v>
      </c>
      <c r="AK262">
        <v>0</v>
      </c>
      <c r="AL262" s="11">
        <f t="shared" si="105"/>
        <v>1.1288503672349802E-5</v>
      </c>
      <c r="AM262" s="11">
        <f t="shared" si="106"/>
        <v>1.331430437343388E-5</v>
      </c>
      <c r="AN262" s="15">
        <f t="shared" si="107"/>
        <v>2.2739189884214046E-2</v>
      </c>
      <c r="AO262" s="15"/>
      <c r="AP262" t="e">
        <f t="shared" si="108"/>
        <v>#VALUE!</v>
      </c>
      <c r="AQ262" t="e">
        <f t="shared" si="109"/>
        <v>#VALUE!</v>
      </c>
      <c r="AR262">
        <v>0</v>
      </c>
      <c r="AS262" s="11" t="e">
        <f t="shared" si="110"/>
        <v>#VALUE!</v>
      </c>
      <c r="AT262" s="11" t="e">
        <f t="shared" si="111"/>
        <v>#VALUE!</v>
      </c>
      <c r="AU262" s="15">
        <f t="shared" si="112"/>
        <v>1.5759424160826513E-2</v>
      </c>
      <c r="AW262">
        <f t="shared" si="113"/>
        <v>78.812974192989046</v>
      </c>
      <c r="AX262">
        <f t="shared" si="114"/>
        <v>15.215219993965075</v>
      </c>
      <c r="AY262" t="e">
        <f t="shared" si="115"/>
        <v>#VALUE!</v>
      </c>
    </row>
    <row r="263" spans="1:51" x14ac:dyDescent="0.3">
      <c r="A263" s="17">
        <v>44089</v>
      </c>
      <c r="B263">
        <v>5</v>
      </c>
      <c r="C263" t="s">
        <v>91</v>
      </c>
      <c r="D263" s="37">
        <v>2</v>
      </c>
      <c r="E263" s="2">
        <v>44090.715439814812</v>
      </c>
      <c r="F263">
        <v>48</v>
      </c>
      <c r="H263" s="43">
        <v>20.2</v>
      </c>
      <c r="I263" s="51">
        <v>30.2</v>
      </c>
      <c r="J263" s="43">
        <v>567.41</v>
      </c>
      <c r="K263" s="43">
        <v>25662</v>
      </c>
      <c r="L263" s="5" t="s">
        <v>92</v>
      </c>
      <c r="M263" s="6">
        <f t="shared" si="87"/>
        <v>2.954072832561248</v>
      </c>
      <c r="N263" s="6">
        <f t="shared" si="88"/>
        <v>692.04477586363498</v>
      </c>
      <c r="O263" s="6" t="e">
        <f t="shared" si="89"/>
        <v>#VALUE!</v>
      </c>
      <c r="P263">
        <f t="shared" si="90"/>
        <v>47.265165320979968</v>
      </c>
      <c r="Q263">
        <f t="shared" si="91"/>
        <v>30449.970137999939</v>
      </c>
      <c r="R263">
        <f t="shared" si="92"/>
        <v>81.381619157545131</v>
      </c>
      <c r="S263">
        <f t="shared" si="93"/>
        <v>19065.110300774992</v>
      </c>
      <c r="T263">
        <f t="shared" si="94"/>
        <v>19065.110300774995</v>
      </c>
      <c r="V263" s="4">
        <f t="shared" si="95"/>
        <v>1.0055104843258902</v>
      </c>
      <c r="W263">
        <v>313.14999999999998</v>
      </c>
      <c r="X263">
        <f t="shared" si="96"/>
        <v>1.9073334166666699E-2</v>
      </c>
      <c r="Y263">
        <v>2E-3</v>
      </c>
      <c r="Z263">
        <f t="shared" si="97"/>
        <v>7.2765497523200454E-2</v>
      </c>
      <c r="AB263">
        <f t="shared" si="98"/>
        <v>5.7053670391135332E-4</v>
      </c>
      <c r="AC263">
        <f t="shared" si="99"/>
        <v>4.4406396592703001E-8</v>
      </c>
      <c r="AD263">
        <v>0</v>
      </c>
      <c r="AE263" s="11">
        <f t="shared" si="100"/>
        <v>1.1937621695409327E-8</v>
      </c>
      <c r="AF263" s="11">
        <f t="shared" si="101"/>
        <v>5.6344018288112332E-8</v>
      </c>
      <c r="AG263" s="15">
        <f t="shared" si="102"/>
        <v>1.097002469958351E-3</v>
      </c>
      <c r="AI263">
        <f t="shared" si="103"/>
        <v>2.5803410048770993E-2</v>
      </c>
      <c r="AJ263">
        <f t="shared" si="104"/>
        <v>2.0083483713046021E-6</v>
      </c>
      <c r="AK263">
        <v>0</v>
      </c>
      <c r="AL263" s="11">
        <f t="shared" si="105"/>
        <v>1.1191252897038463E-5</v>
      </c>
      <c r="AM263" s="11">
        <f t="shared" si="106"/>
        <v>1.3199601268343066E-5</v>
      </c>
      <c r="AN263" s="15">
        <f t="shared" si="107"/>
        <v>2.2739189884214046E-2</v>
      </c>
      <c r="AO263" s="15"/>
      <c r="AP263" t="e">
        <f t="shared" si="108"/>
        <v>#VALUE!</v>
      </c>
      <c r="AQ263" t="e">
        <f t="shared" si="109"/>
        <v>#VALUE!</v>
      </c>
      <c r="AR263">
        <v>0</v>
      </c>
      <c r="AS263" s="11" t="e">
        <f t="shared" si="110"/>
        <v>#VALUE!</v>
      </c>
      <c r="AT263" s="11" t="e">
        <f t="shared" si="111"/>
        <v>#VALUE!</v>
      </c>
      <c r="AU263" s="15">
        <f t="shared" si="112"/>
        <v>1.5759424160826513E-2</v>
      </c>
      <c r="AW263">
        <f t="shared" si="113"/>
        <v>78.81297419298906</v>
      </c>
      <c r="AX263">
        <f t="shared" si="114"/>
        <v>15.21521999396508</v>
      </c>
      <c r="AY263" t="e">
        <f t="shared" si="115"/>
        <v>#VALUE!</v>
      </c>
    </row>
    <row r="264" spans="1:51" x14ac:dyDescent="0.3">
      <c r="A264" s="17">
        <v>44089</v>
      </c>
      <c r="B264">
        <v>6.2</v>
      </c>
      <c r="C264" t="s">
        <v>91</v>
      </c>
      <c r="D264" s="37">
        <v>1</v>
      </c>
      <c r="E264" s="2">
        <v>44090.588148148148</v>
      </c>
      <c r="F264">
        <v>41</v>
      </c>
      <c r="H264" s="43">
        <v>20.2</v>
      </c>
      <c r="I264" s="51">
        <v>30.2</v>
      </c>
      <c r="J264" s="43">
        <v>1297.4000000000001</v>
      </c>
      <c r="K264" s="43">
        <v>24875</v>
      </c>
      <c r="L264" s="5" t="s">
        <v>92</v>
      </c>
      <c r="M264" s="6">
        <f t="shared" si="87"/>
        <v>6.7545762199555233</v>
      </c>
      <c r="N264" s="6">
        <f t="shared" si="88"/>
        <v>670.82120643784276</v>
      </c>
      <c r="O264" s="6" t="e">
        <f t="shared" si="89"/>
        <v>#VALUE!</v>
      </c>
      <c r="P264">
        <f t="shared" si="90"/>
        <v>108.07321951928837</v>
      </c>
      <c r="Q264">
        <f t="shared" si="91"/>
        <v>29516.133083265082</v>
      </c>
      <c r="R264">
        <f t="shared" si="92"/>
        <v>186.08151547381794</v>
      </c>
      <c r="S264">
        <f t="shared" si="93"/>
        <v>18480.423144407221</v>
      </c>
      <c r="T264">
        <f t="shared" si="94"/>
        <v>18480.423144407217</v>
      </c>
      <c r="V264" s="4">
        <f t="shared" si="95"/>
        <v>1.0055104843258902</v>
      </c>
      <c r="W264">
        <v>313.14999999999998</v>
      </c>
      <c r="X264">
        <f t="shared" si="96"/>
        <v>1.9073334166666699E-2</v>
      </c>
      <c r="Y264">
        <v>2E-3</v>
      </c>
      <c r="Z264">
        <f t="shared" si="97"/>
        <v>7.2765497523200454E-2</v>
      </c>
      <c r="AB264">
        <f t="shared" si="98"/>
        <v>1.3045493023644099E-3</v>
      </c>
      <c r="AC264">
        <f t="shared" si="99"/>
        <v>1.0153655899503511E-7</v>
      </c>
      <c r="AD264">
        <v>0</v>
      </c>
      <c r="AE264" s="11">
        <f t="shared" si="100"/>
        <v>2.7295730402396963E-8</v>
      </c>
      <c r="AF264" s="11">
        <f t="shared" si="101"/>
        <v>1.2883228939743208E-7</v>
      </c>
      <c r="AG264" s="15">
        <f t="shared" si="102"/>
        <v>1.097002469958351E-3</v>
      </c>
      <c r="AI264">
        <f t="shared" si="103"/>
        <v>2.5012073297606519E-2</v>
      </c>
      <c r="AJ264">
        <f t="shared" si="104"/>
        <v>1.9467565168810684E-6</v>
      </c>
      <c r="AK264">
        <v>0</v>
      </c>
      <c r="AL264" s="11">
        <f t="shared" si="105"/>
        <v>1.0848040519594412E-5</v>
      </c>
      <c r="AM264" s="11">
        <f t="shared" si="106"/>
        <v>1.2794797036475482E-5</v>
      </c>
      <c r="AN264" s="15">
        <f t="shared" si="107"/>
        <v>2.2739189884214046E-2</v>
      </c>
      <c r="AO264" s="15"/>
      <c r="AP264" t="e">
        <f t="shared" si="108"/>
        <v>#VALUE!</v>
      </c>
      <c r="AQ264" t="e">
        <f t="shared" si="109"/>
        <v>#VALUE!</v>
      </c>
      <c r="AR264">
        <v>0</v>
      </c>
      <c r="AS264" s="11" t="e">
        <f t="shared" si="110"/>
        <v>#VALUE!</v>
      </c>
      <c r="AT264" s="11" t="e">
        <f t="shared" si="111"/>
        <v>#VALUE!</v>
      </c>
      <c r="AU264" s="15">
        <f t="shared" si="112"/>
        <v>1.5759424160826513E-2</v>
      </c>
      <c r="AW264">
        <f t="shared" si="113"/>
        <v>78.81297419298906</v>
      </c>
      <c r="AX264">
        <f t="shared" si="114"/>
        <v>15.21521999396508</v>
      </c>
      <c r="AY264" t="e">
        <f t="shared" si="115"/>
        <v>#VALUE!</v>
      </c>
    </row>
    <row r="265" spans="1:51" x14ac:dyDescent="0.3">
      <c r="A265" s="17">
        <v>44089</v>
      </c>
      <c r="B265">
        <v>6.2</v>
      </c>
      <c r="C265" t="s">
        <v>91</v>
      </c>
      <c r="D265" s="37">
        <v>2</v>
      </c>
      <c r="E265" s="2">
        <v>44090.545717592591</v>
      </c>
      <c r="F265">
        <v>49</v>
      </c>
      <c r="H265" s="43">
        <v>20.2</v>
      </c>
      <c r="I265" s="51">
        <v>30.2</v>
      </c>
      <c r="J265" s="43">
        <v>893.38</v>
      </c>
      <c r="K265" s="43">
        <v>23040</v>
      </c>
      <c r="L265" s="5" t="s">
        <v>92</v>
      </c>
      <c r="M265" s="6">
        <f t="shared" si="87"/>
        <v>4.6511509969044749</v>
      </c>
      <c r="N265" s="6">
        <f t="shared" si="88"/>
        <v>621.3355013599155</v>
      </c>
      <c r="O265" s="6" t="e">
        <f t="shared" si="89"/>
        <v>#VALUE!</v>
      </c>
      <c r="P265">
        <f t="shared" si="90"/>
        <v>74.418415950471598</v>
      </c>
      <c r="Q265">
        <f t="shared" si="91"/>
        <v>27338.762059836281</v>
      </c>
      <c r="R265">
        <f t="shared" si="92"/>
        <v>128.13434892400147</v>
      </c>
      <c r="S265">
        <f t="shared" si="93"/>
        <v>17117.143688327327</v>
      </c>
      <c r="T265">
        <f t="shared" si="94"/>
        <v>17117.143688327331</v>
      </c>
      <c r="V265" s="4">
        <f t="shared" si="95"/>
        <v>1.0055104843258902</v>
      </c>
      <c r="W265">
        <v>313.14999999999998</v>
      </c>
      <c r="X265">
        <f t="shared" si="96"/>
        <v>1.9073334166666699E-2</v>
      </c>
      <c r="Y265">
        <v>2E-3</v>
      </c>
      <c r="Z265">
        <f t="shared" si="97"/>
        <v>7.2765497523200454E-2</v>
      </c>
      <c r="AB265">
        <f t="shared" si="98"/>
        <v>8.9830295648706383E-4</v>
      </c>
      <c r="AC265">
        <f t="shared" si="99"/>
        <v>6.9917320082460669E-8</v>
      </c>
      <c r="AD265">
        <v>0</v>
      </c>
      <c r="AE265" s="11">
        <f t="shared" si="100"/>
        <v>1.8795637141123327E-8</v>
      </c>
      <c r="AF265" s="11">
        <f t="shared" si="101"/>
        <v>8.8712957223583993E-8</v>
      </c>
      <c r="AG265" s="15">
        <f t="shared" si="102"/>
        <v>1.097002469958351E-3</v>
      </c>
      <c r="AI265">
        <f t="shared" si="103"/>
        <v>2.316696155886851E-2</v>
      </c>
      <c r="AJ265">
        <f t="shared" si="104"/>
        <v>1.803146538650847E-6</v>
      </c>
      <c r="AK265">
        <v>0</v>
      </c>
      <c r="AL265" s="11">
        <f t="shared" si="105"/>
        <v>1.0047793108400212E-5</v>
      </c>
      <c r="AM265" s="11">
        <f t="shared" si="106"/>
        <v>1.1850939647051059E-5</v>
      </c>
      <c r="AN265" s="15">
        <f t="shared" si="107"/>
        <v>2.2739189884214046E-2</v>
      </c>
      <c r="AO265" s="15"/>
      <c r="AP265" t="e">
        <f t="shared" si="108"/>
        <v>#VALUE!</v>
      </c>
      <c r="AQ265" t="e">
        <f t="shared" si="109"/>
        <v>#VALUE!</v>
      </c>
      <c r="AR265">
        <v>0</v>
      </c>
      <c r="AS265" s="11" t="e">
        <f t="shared" si="110"/>
        <v>#VALUE!</v>
      </c>
      <c r="AT265" s="11" t="e">
        <f t="shared" si="111"/>
        <v>#VALUE!</v>
      </c>
      <c r="AU265" s="15">
        <f t="shared" si="112"/>
        <v>1.5759424160826513E-2</v>
      </c>
      <c r="AW265">
        <f t="shared" si="113"/>
        <v>78.812974192989046</v>
      </c>
      <c r="AX265">
        <f t="shared" si="114"/>
        <v>15.215219993965077</v>
      </c>
      <c r="AY265" t="e">
        <f t="shared" si="115"/>
        <v>#VALUE!</v>
      </c>
    </row>
    <row r="266" spans="1:51" x14ac:dyDescent="0.3">
      <c r="A266" s="17">
        <v>44089</v>
      </c>
      <c r="B266">
        <v>8</v>
      </c>
      <c r="C266" t="s">
        <v>91</v>
      </c>
      <c r="D266" s="37">
        <v>1</v>
      </c>
      <c r="E266" s="2">
        <v>44090.69425925926</v>
      </c>
      <c r="F266">
        <v>80</v>
      </c>
      <c r="H266" s="43">
        <v>20.2</v>
      </c>
      <c r="I266" s="51">
        <v>30.2</v>
      </c>
      <c r="J266" s="43">
        <v>52.76</v>
      </c>
      <c r="K266" s="43">
        <v>30108</v>
      </c>
      <c r="L266" s="5" t="s">
        <v>92</v>
      </c>
      <c r="M266" s="6">
        <f t="shared" si="87"/>
        <v>0.27468124045387188</v>
      </c>
      <c r="N266" s="6">
        <f t="shared" si="88"/>
        <v>811.94311089168116</v>
      </c>
      <c r="O266" s="6" t="e">
        <f t="shared" si="89"/>
        <v>#VALUE!</v>
      </c>
      <c r="P266">
        <f t="shared" si="90"/>
        <v>4.39489984726195</v>
      </c>
      <c r="Q266">
        <f t="shared" si="91"/>
        <v>35725.496879233971</v>
      </c>
      <c r="R266">
        <f t="shared" si="92"/>
        <v>7.5671810978870298</v>
      </c>
      <c r="S266">
        <f t="shared" si="93"/>
        <v>22368.18412188191</v>
      </c>
      <c r="T266">
        <f t="shared" si="94"/>
        <v>22368.18412188191</v>
      </c>
      <c r="V266" s="4">
        <f t="shared" si="95"/>
        <v>1.0055104843258902</v>
      </c>
      <c r="W266">
        <v>313.14999999999998</v>
      </c>
      <c r="X266">
        <f t="shared" si="96"/>
        <v>1.9073334166666699E-2</v>
      </c>
      <c r="Y266">
        <v>2E-3</v>
      </c>
      <c r="Z266">
        <f t="shared" si="97"/>
        <v>7.2765497523200454E-2</v>
      </c>
      <c r="AB266">
        <f t="shared" si="98"/>
        <v>5.3050733153033965E-5</v>
      </c>
      <c r="AC266">
        <f t="shared" si="99"/>
        <v>4.1290803550008106E-9</v>
      </c>
      <c r="AD266">
        <v>0</v>
      </c>
      <c r="AE266" s="11">
        <f t="shared" si="100"/>
        <v>1.1100067334904146E-9</v>
      </c>
      <c r="AF266" s="11">
        <f t="shared" si="101"/>
        <v>5.2390870884912255E-9</v>
      </c>
      <c r="AG266" s="15">
        <f t="shared" si="102"/>
        <v>1.097002469958351E-3</v>
      </c>
      <c r="AI266">
        <f t="shared" si="103"/>
        <v>3.02739096620839E-2</v>
      </c>
      <c r="AJ266">
        <f t="shared" si="104"/>
        <v>2.3562993049348828E-6</v>
      </c>
      <c r="AK266">
        <v>0</v>
      </c>
      <c r="AL266" s="11">
        <f t="shared" si="105"/>
        <v>1.3130162973425067E-5</v>
      </c>
      <c r="AM266" s="11">
        <f t="shared" si="106"/>
        <v>1.5486462278359951E-5</v>
      </c>
      <c r="AN266" s="15">
        <f t="shared" si="107"/>
        <v>2.2739189884214046E-2</v>
      </c>
      <c r="AO266" s="15"/>
      <c r="AP266" t="e">
        <f t="shared" si="108"/>
        <v>#VALUE!</v>
      </c>
      <c r="AQ266" t="e">
        <f t="shared" si="109"/>
        <v>#VALUE!</v>
      </c>
      <c r="AR266">
        <v>0</v>
      </c>
      <c r="AS266" s="11" t="e">
        <f t="shared" si="110"/>
        <v>#VALUE!</v>
      </c>
      <c r="AT266" s="11" t="e">
        <f t="shared" si="111"/>
        <v>#VALUE!</v>
      </c>
      <c r="AU266" s="15">
        <f t="shared" si="112"/>
        <v>1.5759424160826513E-2</v>
      </c>
      <c r="AW266">
        <f t="shared" si="113"/>
        <v>78.812974192989046</v>
      </c>
      <c r="AX266">
        <f t="shared" si="114"/>
        <v>15.215219993965082</v>
      </c>
      <c r="AY266" t="e">
        <f t="shared" si="115"/>
        <v>#VALUE!</v>
      </c>
    </row>
    <row r="267" spans="1:51" x14ac:dyDescent="0.3">
      <c r="A267" s="17">
        <v>44089</v>
      </c>
      <c r="B267">
        <v>8</v>
      </c>
      <c r="C267" t="s">
        <v>91</v>
      </c>
      <c r="D267" s="37">
        <v>2</v>
      </c>
      <c r="E267" s="2">
        <v>44090.651805555557</v>
      </c>
      <c r="F267">
        <v>216</v>
      </c>
      <c r="H267" s="43">
        <v>20.2</v>
      </c>
      <c r="I267" s="51">
        <v>30.2</v>
      </c>
      <c r="J267" s="43">
        <v>39.01</v>
      </c>
      <c r="K267" s="43">
        <v>30186</v>
      </c>
      <c r="L267" s="5" t="s">
        <v>92</v>
      </c>
      <c r="M267" s="6">
        <f t="shared" ref="M267:M330" si="116">1000000*(AF267-AD267)/X267</f>
        <v>0.20309543574877825</v>
      </c>
      <c r="N267" s="6">
        <f t="shared" ref="N267:N330" si="117">1000000*(AM267-AK267)/X267</f>
        <v>814.04659045357687</v>
      </c>
      <c r="O267" s="6" t="e">
        <f t="shared" ref="O267:O330" si="118">1000000*(AT267-AR267)/X267</f>
        <v>#VALUE!</v>
      </c>
      <c r="P267">
        <f t="shared" ref="P267:P330" si="119">(M267*16)</f>
        <v>3.249526971980452</v>
      </c>
      <c r="Q267">
        <f t="shared" ref="Q267:Q330" si="120">(N267*44)</f>
        <v>35818.049979957381</v>
      </c>
      <c r="R267">
        <f t="shared" ref="R267:R330" si="121">1000000*(((AF267-AD267)*0.082057*W267)/(V267-Z267))/X267</f>
        <v>5.5950669944763654</v>
      </c>
      <c r="S267">
        <f t="shared" ref="S267:S330" si="122">1000000*(((AM267-AK267)*0.082057*W267)/(V267-Z267))/X267</f>
        <v>22426.132785410104</v>
      </c>
      <c r="T267">
        <f t="shared" ref="T267:T330" si="123">N267*((1*0.082057*W267)/(V267-Z267))</f>
        <v>22426.132785410104</v>
      </c>
      <c r="V267" s="4">
        <f t="shared" ref="V267:V330" si="124">((0.001316*((I267*25.4)-(2.5*2053/100)))*(273.15+40))/(273.15+H267)</f>
        <v>1.0055104843258902</v>
      </c>
      <c r="W267">
        <v>313.14999999999998</v>
      </c>
      <c r="X267">
        <f t="shared" ref="X267:X330" si="125">(21.0733341666667/1000)-Y267</f>
        <v>1.9073334166666699E-2</v>
      </c>
      <c r="Y267">
        <v>2E-3</v>
      </c>
      <c r="Z267">
        <f t="shared" ref="Z267:Z330" si="126">(0.001316*10^(8.07131-(1730.63/(233.46+(W267-273.15)))))</f>
        <v>7.2765497523200454E-2</v>
      </c>
      <c r="AB267">
        <f t="shared" ref="AB267:AB330" si="127">V267*(J267/10^6)</f>
        <v>3.9224963993552974E-5</v>
      </c>
      <c r="AC267">
        <f t="shared" ref="AC267:AC330" si="128">(AB267*Y267)/(0.082057*W267)</f>
        <v>3.0529837878806223E-9</v>
      </c>
      <c r="AD267">
        <v>0</v>
      </c>
      <c r="AE267" s="11">
        <f t="shared" ref="AE267:AE330" si="129">AB267*AG267*X267</f>
        <v>8.2072332588061168E-10</v>
      </c>
      <c r="AF267" s="11">
        <f t="shared" ref="AF267:AF330" si="130">AC267+AE267</f>
        <v>3.8737071137612337E-9</v>
      </c>
      <c r="AG267" s="15">
        <f t="shared" ref="AG267:AG330" si="131">101.325*(0.000014*EXP(1600*((1/W267)-(1/298.15))))</f>
        <v>1.097002469958351E-3</v>
      </c>
      <c r="AI267">
        <f t="shared" ref="AI267:AI330" si="132">V267*(K267/10^6)</f>
        <v>3.0352339479861323E-2</v>
      </c>
      <c r="AJ267">
        <f t="shared" ref="AJ267:AJ330" si="133">(AI267*Y267)/(0.082057*W267)</f>
        <v>2.362403707279274E-6</v>
      </c>
      <c r="AK267">
        <v>0</v>
      </c>
      <c r="AL267" s="11">
        <f t="shared" ref="AL267:AL330" si="134">AI267*AN267*X267</f>
        <v>1.3164178939677465E-5</v>
      </c>
      <c r="AM267" s="11">
        <f t="shared" ref="AM267:AM330" si="135">AJ267+AL267</f>
        <v>1.552658264695674E-5</v>
      </c>
      <c r="AN267" s="15">
        <f t="shared" ref="AN267:AN330" si="136">101.325*(0.00033*EXP(2400*((1/W267)-(1/298.15))))</f>
        <v>2.2739189884214046E-2</v>
      </c>
      <c r="AO267" s="15"/>
      <c r="AP267" t="e">
        <f t="shared" ref="AP267:AP330" si="137">V267*(L267/10^6)</f>
        <v>#VALUE!</v>
      </c>
      <c r="AQ267" t="e">
        <f t="shared" ref="AQ267:AQ330" si="138">(AP267*Y267)/(0.082057*W267)</f>
        <v>#VALUE!</v>
      </c>
      <c r="AR267">
        <v>0</v>
      </c>
      <c r="AS267" s="11" t="e">
        <f t="shared" ref="AS267:AS330" si="139">AP267*AU267*X267</f>
        <v>#VALUE!</v>
      </c>
      <c r="AT267" s="11" t="e">
        <f t="shared" ref="AT267:AT330" si="140">AQ267+AS267</f>
        <v>#VALUE!</v>
      </c>
      <c r="AU267" s="15">
        <f t="shared" ref="AU267:AU330" si="141">101.325*((2.4*10^-4)*EXP(2700*((1/W267)-(1/298.15))))</f>
        <v>1.5759424160826513E-2</v>
      </c>
      <c r="AW267">
        <f t="shared" ref="AW267:AW330" si="142">100*(AF267-AE267)/AF267</f>
        <v>78.812974192989046</v>
      </c>
      <c r="AX267">
        <f t="shared" ref="AX267:AX330" si="143">100*(AM267-AL267)/AM267</f>
        <v>15.215219993965084</v>
      </c>
      <c r="AY267" t="e">
        <f t="shared" ref="AY267:AY330" si="144">100*(AT267-AS267)/AT267</f>
        <v>#VALUE!</v>
      </c>
    </row>
    <row r="268" spans="1:51" x14ac:dyDescent="0.3">
      <c r="A268" s="17">
        <v>44089</v>
      </c>
      <c r="B268">
        <v>9</v>
      </c>
      <c r="C268" t="s">
        <v>91</v>
      </c>
      <c r="D268" s="37">
        <v>1</v>
      </c>
      <c r="E268" s="2">
        <v>44090.630578703705</v>
      </c>
      <c r="F268">
        <v>129</v>
      </c>
      <c r="H268" s="43">
        <v>20.2</v>
      </c>
      <c r="I268" s="51">
        <v>30.2</v>
      </c>
      <c r="J268" s="43">
        <v>880.45</v>
      </c>
      <c r="K268" s="43">
        <v>36645</v>
      </c>
      <c r="L268" s="5" t="s">
        <v>92</v>
      </c>
      <c r="M268" s="6">
        <f t="shared" si="116"/>
        <v>4.5838343092799754</v>
      </c>
      <c r="N268" s="6">
        <f t="shared" si="117"/>
        <v>988.23087879054265</v>
      </c>
      <c r="O268" s="6" t="e">
        <f t="shared" si="118"/>
        <v>#VALUE!</v>
      </c>
      <c r="P268">
        <f t="shared" si="119"/>
        <v>73.341348948479606</v>
      </c>
      <c r="Q268">
        <f t="shared" si="120"/>
        <v>43482.158666783878</v>
      </c>
      <c r="R268">
        <f t="shared" si="121"/>
        <v>126.27984453439419</v>
      </c>
      <c r="S268">
        <f t="shared" si="122"/>
        <v>27224.727884494572</v>
      </c>
      <c r="T268">
        <f t="shared" si="123"/>
        <v>27224.727884494572</v>
      </c>
      <c r="V268" s="4">
        <f t="shared" si="124"/>
        <v>1.0055104843258902</v>
      </c>
      <c r="W268">
        <v>313.14999999999998</v>
      </c>
      <c r="X268">
        <f t="shared" si="125"/>
        <v>1.9073334166666699E-2</v>
      </c>
      <c r="Y268">
        <v>2E-3</v>
      </c>
      <c r="Z268">
        <f t="shared" si="126"/>
        <v>7.2765497523200454E-2</v>
      </c>
      <c r="AB268">
        <f t="shared" si="127"/>
        <v>8.8530170592473003E-4</v>
      </c>
      <c r="AC268">
        <f t="shared" si="128"/>
        <v>6.8905398001525104E-8</v>
      </c>
      <c r="AD268">
        <v>0</v>
      </c>
      <c r="AE268" s="11">
        <f t="shared" si="129"/>
        <v>1.8523605544003705E-8</v>
      </c>
      <c r="AF268" s="11">
        <f t="shared" si="130"/>
        <v>8.7429003545528809E-8</v>
      </c>
      <c r="AG268" s="15">
        <f t="shared" si="131"/>
        <v>1.097002469958351E-3</v>
      </c>
      <c r="AI268">
        <f t="shared" si="132"/>
        <v>3.684693169812224E-2</v>
      </c>
      <c r="AJ268">
        <f t="shared" si="133"/>
        <v>2.8678951783359495E-6</v>
      </c>
      <c r="AK268">
        <v>0</v>
      </c>
      <c r="AL268" s="11">
        <f t="shared" si="134"/>
        <v>1.5980962606654762E-5</v>
      </c>
      <c r="AM268" s="11">
        <f t="shared" si="135"/>
        <v>1.8848857784990712E-5</v>
      </c>
      <c r="AN268" s="15">
        <f t="shared" si="136"/>
        <v>2.2739189884214046E-2</v>
      </c>
      <c r="AO268" s="15"/>
      <c r="AP268" t="e">
        <f t="shared" si="137"/>
        <v>#VALUE!</v>
      </c>
      <c r="AQ268" t="e">
        <f t="shared" si="138"/>
        <v>#VALUE!</v>
      </c>
      <c r="AR268">
        <v>0</v>
      </c>
      <c r="AS268" s="11" t="e">
        <f t="shared" si="139"/>
        <v>#VALUE!</v>
      </c>
      <c r="AT268" s="11" t="e">
        <f t="shared" si="140"/>
        <v>#VALUE!</v>
      </c>
      <c r="AU268" s="15">
        <f t="shared" si="141"/>
        <v>1.5759424160826513E-2</v>
      </c>
      <c r="AW268">
        <f t="shared" si="142"/>
        <v>78.81297419298906</v>
      </c>
      <c r="AX268">
        <f t="shared" si="143"/>
        <v>15.215219993965077</v>
      </c>
      <c r="AY268" t="e">
        <f t="shared" si="144"/>
        <v>#VALUE!</v>
      </c>
    </row>
    <row r="269" spans="1:51" x14ac:dyDescent="0.3">
      <c r="A269" s="17">
        <v>44089</v>
      </c>
      <c r="B269">
        <v>9</v>
      </c>
      <c r="C269" t="s">
        <v>91</v>
      </c>
      <c r="D269" s="37">
        <v>2</v>
      </c>
      <c r="E269" s="2">
        <v>44090.503252314818</v>
      </c>
      <c r="F269">
        <v>105</v>
      </c>
      <c r="H269" s="43">
        <v>20.2</v>
      </c>
      <c r="I269" s="51">
        <v>30.2</v>
      </c>
      <c r="J269" s="43">
        <v>1768.61</v>
      </c>
      <c r="K269" s="43">
        <v>33685</v>
      </c>
      <c r="L269" s="5" t="s">
        <v>92</v>
      </c>
      <c r="M269" s="6">
        <f t="shared" si="116"/>
        <v>9.2078087315982238</v>
      </c>
      <c r="N269" s="6">
        <f t="shared" si="117"/>
        <v>908.40652618527588</v>
      </c>
      <c r="O269" s="6" t="e">
        <f t="shared" si="118"/>
        <v>#VALUE!</v>
      </c>
      <c r="P269">
        <f t="shared" si="119"/>
        <v>147.32493970557158</v>
      </c>
      <c r="Q269">
        <f t="shared" si="120"/>
        <v>39969.887152152136</v>
      </c>
      <c r="R269">
        <f t="shared" si="121"/>
        <v>253.66550723150081</v>
      </c>
      <c r="S269">
        <f t="shared" si="122"/>
        <v>25025.650396758076</v>
      </c>
      <c r="T269">
        <f t="shared" si="123"/>
        <v>25025.650396758079</v>
      </c>
      <c r="V269" s="4">
        <f t="shared" si="124"/>
        <v>1.0055104843258902</v>
      </c>
      <c r="W269">
        <v>313.14999999999998</v>
      </c>
      <c r="X269">
        <f t="shared" si="125"/>
        <v>1.9073334166666699E-2</v>
      </c>
      <c r="Y269">
        <v>2E-3</v>
      </c>
      <c r="Z269">
        <f t="shared" si="126"/>
        <v>7.2765497523200454E-2</v>
      </c>
      <c r="AB269">
        <f t="shared" si="127"/>
        <v>1.7783558976836125E-3</v>
      </c>
      <c r="AC269">
        <f t="shared" si="128"/>
        <v>1.3841419269632267E-7</v>
      </c>
      <c r="AD269">
        <v>0</v>
      </c>
      <c r="AE269" s="11">
        <f t="shared" si="129"/>
        <v>3.7209420184201701E-8</v>
      </c>
      <c r="AF269" s="11">
        <f t="shared" si="130"/>
        <v>1.7562361288052437E-7</v>
      </c>
      <c r="AG269" s="15">
        <f t="shared" si="131"/>
        <v>1.097002469958351E-3</v>
      </c>
      <c r="AI269">
        <f t="shared" si="132"/>
        <v>3.3870620664517612E-2</v>
      </c>
      <c r="AJ269">
        <f t="shared" si="133"/>
        <v>2.6362409355231676E-6</v>
      </c>
      <c r="AK269">
        <v>0</v>
      </c>
      <c r="AL269" s="11">
        <f t="shared" si="134"/>
        <v>1.4690100297589461E-5</v>
      </c>
      <c r="AM269" s="11">
        <f t="shared" si="135"/>
        <v>1.7326341233112628E-5</v>
      </c>
      <c r="AN269" s="15">
        <f t="shared" si="136"/>
        <v>2.2739189884214046E-2</v>
      </c>
      <c r="AO269" s="15"/>
      <c r="AP269" t="e">
        <f t="shared" si="137"/>
        <v>#VALUE!</v>
      </c>
      <c r="AQ269" t="e">
        <f t="shared" si="138"/>
        <v>#VALUE!</v>
      </c>
      <c r="AR269">
        <v>0</v>
      </c>
      <c r="AS269" s="11" t="e">
        <f t="shared" si="139"/>
        <v>#VALUE!</v>
      </c>
      <c r="AT269" s="11" t="e">
        <f t="shared" si="140"/>
        <v>#VALUE!</v>
      </c>
      <c r="AU269" s="15">
        <f t="shared" si="141"/>
        <v>1.5759424160826513E-2</v>
      </c>
      <c r="AW269">
        <f t="shared" si="142"/>
        <v>78.81297419298906</v>
      </c>
      <c r="AX269">
        <f t="shared" si="143"/>
        <v>15.215219993965071</v>
      </c>
      <c r="AY269" t="e">
        <f t="shared" si="144"/>
        <v>#VALUE!</v>
      </c>
    </row>
    <row r="270" spans="1:51" x14ac:dyDescent="0.3">
      <c r="A270" s="17">
        <v>44089</v>
      </c>
      <c r="B270">
        <v>100</v>
      </c>
      <c r="C270" t="s">
        <v>91</v>
      </c>
      <c r="D270" s="37">
        <v>1</v>
      </c>
      <c r="E270" s="2">
        <v>44090.482037037036</v>
      </c>
      <c r="F270">
        <v>171</v>
      </c>
      <c r="H270" s="43">
        <v>20.2</v>
      </c>
      <c r="I270" s="51">
        <v>30.2</v>
      </c>
      <c r="J270" s="43">
        <v>2.6</v>
      </c>
      <c r="K270" s="43">
        <v>951</v>
      </c>
      <c r="L270" s="5" t="s">
        <v>92</v>
      </c>
      <c r="M270" s="6">
        <f t="shared" si="116"/>
        <v>1.3536224889690428E-2</v>
      </c>
      <c r="N270" s="6">
        <f t="shared" si="117"/>
        <v>25.646270043111095</v>
      </c>
      <c r="O270" s="6" t="e">
        <f t="shared" si="118"/>
        <v>#VALUE!</v>
      </c>
      <c r="P270">
        <f t="shared" si="119"/>
        <v>0.21657959823504686</v>
      </c>
      <c r="Q270">
        <f t="shared" si="120"/>
        <v>1128.4358818968881</v>
      </c>
      <c r="R270">
        <f t="shared" si="121"/>
        <v>0.37290884864492574</v>
      </c>
      <c r="S270">
        <f t="shared" si="122"/>
        <v>706.52793609371918</v>
      </c>
      <c r="T270">
        <f t="shared" si="123"/>
        <v>706.52793609371918</v>
      </c>
      <c r="V270" s="4">
        <f t="shared" si="124"/>
        <v>1.0055104843258902</v>
      </c>
      <c r="W270">
        <v>313.14999999999998</v>
      </c>
      <c r="X270">
        <f t="shared" si="125"/>
        <v>1.9073334166666699E-2</v>
      </c>
      <c r="Y270">
        <v>2E-3</v>
      </c>
      <c r="Z270">
        <f t="shared" si="126"/>
        <v>7.2765497523200454E-2</v>
      </c>
      <c r="AB270">
        <f t="shared" si="127"/>
        <v>2.6143272592473146E-6</v>
      </c>
      <c r="AC270">
        <f t="shared" si="128"/>
        <v>2.0348007814636295E-10</v>
      </c>
      <c r="AD270">
        <v>0</v>
      </c>
      <c r="AE270" s="11">
        <f t="shared" si="129"/>
        <v>5.4700862529853646E-11</v>
      </c>
      <c r="AF270" s="11">
        <f t="shared" si="130"/>
        <v>2.5818094067621662E-10</v>
      </c>
      <c r="AG270" s="15">
        <f t="shared" si="131"/>
        <v>1.097002469958351E-3</v>
      </c>
      <c r="AI270">
        <f t="shared" si="132"/>
        <v>9.562404705939216E-4</v>
      </c>
      <c r="AJ270">
        <f t="shared" si="133"/>
        <v>7.4426751660458144E-8</v>
      </c>
      <c r="AK270">
        <v>0</v>
      </c>
      <c r="AL270" s="11">
        <f t="shared" si="134"/>
        <v>4.1473312700037335E-7</v>
      </c>
      <c r="AM270" s="11">
        <f t="shared" si="135"/>
        <v>4.8915987866083144E-7</v>
      </c>
      <c r="AN270" s="15">
        <f t="shared" si="136"/>
        <v>2.2739189884214046E-2</v>
      </c>
      <c r="AO270" s="15"/>
      <c r="AP270" t="e">
        <f t="shared" si="137"/>
        <v>#VALUE!</v>
      </c>
      <c r="AQ270" t="e">
        <f t="shared" si="138"/>
        <v>#VALUE!</v>
      </c>
      <c r="AR270">
        <v>0</v>
      </c>
      <c r="AS270" s="11" t="e">
        <f t="shared" si="139"/>
        <v>#VALUE!</v>
      </c>
      <c r="AT270" s="11" t="e">
        <f t="shared" si="140"/>
        <v>#VALUE!</v>
      </c>
      <c r="AU270" s="15">
        <f t="shared" si="141"/>
        <v>1.5759424160826513E-2</v>
      </c>
      <c r="AW270">
        <f t="shared" si="142"/>
        <v>78.812974192989046</v>
      </c>
      <c r="AX270">
        <f t="shared" si="143"/>
        <v>15.215219993965068</v>
      </c>
      <c r="AY270" t="e">
        <f t="shared" si="144"/>
        <v>#VALUE!</v>
      </c>
    </row>
    <row r="271" spans="1:51" x14ac:dyDescent="0.3">
      <c r="A271" s="17">
        <v>44089</v>
      </c>
      <c r="B271">
        <v>100</v>
      </c>
      <c r="C271" t="s">
        <v>91</v>
      </c>
      <c r="D271" s="37">
        <v>2</v>
      </c>
      <c r="E271" s="2">
        <v>44090.757916666669</v>
      </c>
      <c r="F271">
        <v>111</v>
      </c>
      <c r="H271" s="43">
        <v>20.2</v>
      </c>
      <c r="I271" s="51">
        <v>30.2</v>
      </c>
      <c r="J271" s="43">
        <v>3.32</v>
      </c>
      <c r="K271" s="43">
        <v>1066</v>
      </c>
      <c r="L271" s="5" t="s">
        <v>92</v>
      </c>
      <c r="M271" s="6">
        <f t="shared" si="116"/>
        <v>1.7284717936066233E-2</v>
      </c>
      <c r="N271" s="6">
        <f t="shared" si="117"/>
        <v>28.747554012572483</v>
      </c>
      <c r="O271" s="6" t="e">
        <f t="shared" si="118"/>
        <v>#VALUE!</v>
      </c>
      <c r="P271">
        <f t="shared" si="119"/>
        <v>0.27655548697705973</v>
      </c>
      <c r="Q271">
        <f t="shared" si="120"/>
        <v>1264.8923765531893</v>
      </c>
      <c r="R271">
        <f t="shared" si="121"/>
        <v>0.47617591442352053</v>
      </c>
      <c r="S271">
        <f t="shared" si="122"/>
        <v>791.96506821861692</v>
      </c>
      <c r="T271">
        <f t="shared" si="123"/>
        <v>791.96506821861703</v>
      </c>
      <c r="V271" s="4">
        <f t="shared" si="124"/>
        <v>1.0055104843258902</v>
      </c>
      <c r="W271">
        <v>313.14999999999998</v>
      </c>
      <c r="X271">
        <f t="shared" si="125"/>
        <v>1.9073334166666699E-2</v>
      </c>
      <c r="Y271">
        <v>2E-3</v>
      </c>
      <c r="Z271">
        <f t="shared" si="126"/>
        <v>7.2765497523200454E-2</v>
      </c>
      <c r="AB271">
        <f t="shared" si="127"/>
        <v>3.3382948079619552E-6</v>
      </c>
      <c r="AC271">
        <f t="shared" si="128"/>
        <v>2.598284074792019E-10</v>
      </c>
      <c r="AD271">
        <v>0</v>
      </c>
      <c r="AE271" s="11">
        <f t="shared" si="129"/>
        <v>6.9848793691966947E-11</v>
      </c>
      <c r="AF271" s="11">
        <f t="shared" si="130"/>
        <v>3.2967720117116882E-10</v>
      </c>
      <c r="AG271" s="15">
        <f t="shared" si="131"/>
        <v>1.097002469958351E-3</v>
      </c>
      <c r="AI271">
        <f t="shared" si="132"/>
        <v>1.071874176291399E-3</v>
      </c>
      <c r="AJ271">
        <f t="shared" si="133"/>
        <v>8.3426832040008803E-8</v>
      </c>
      <c r="AK271">
        <v>0</v>
      </c>
      <c r="AL271" s="11">
        <f t="shared" si="134"/>
        <v>4.6488487211608619E-7</v>
      </c>
      <c r="AM271" s="11">
        <f t="shared" si="135"/>
        <v>5.4831170415609505E-7</v>
      </c>
      <c r="AN271" s="15">
        <f t="shared" si="136"/>
        <v>2.2739189884214046E-2</v>
      </c>
      <c r="AO271" s="15"/>
      <c r="AP271" t="e">
        <f t="shared" si="137"/>
        <v>#VALUE!</v>
      </c>
      <c r="AQ271" t="e">
        <f t="shared" si="138"/>
        <v>#VALUE!</v>
      </c>
      <c r="AR271">
        <v>0</v>
      </c>
      <c r="AS271" s="11" t="e">
        <f t="shared" si="139"/>
        <v>#VALUE!</v>
      </c>
      <c r="AT271" s="11" t="e">
        <f t="shared" si="140"/>
        <v>#VALUE!</v>
      </c>
      <c r="AU271" s="15">
        <f t="shared" si="141"/>
        <v>1.5759424160826513E-2</v>
      </c>
      <c r="AW271">
        <f t="shared" si="142"/>
        <v>78.81297419298906</v>
      </c>
      <c r="AX271">
        <f t="shared" si="143"/>
        <v>15.215219993965086</v>
      </c>
      <c r="AY271" t="e">
        <f t="shared" si="144"/>
        <v>#VALUE!</v>
      </c>
    </row>
    <row r="272" spans="1:51" x14ac:dyDescent="0.3">
      <c r="A272" s="17">
        <v>44090</v>
      </c>
      <c r="B272">
        <v>0.1</v>
      </c>
      <c r="C272" t="s">
        <v>647</v>
      </c>
      <c r="D272" s="37">
        <v>1</v>
      </c>
      <c r="E272" s="2">
        <v>44091.64943287037</v>
      </c>
      <c r="F272">
        <v>8</v>
      </c>
      <c r="H272" s="43">
        <v>20.3</v>
      </c>
      <c r="I272" s="43">
        <v>30.1</v>
      </c>
      <c r="J272" s="43">
        <v>62.97</v>
      </c>
      <c r="K272" s="43">
        <v>1224</v>
      </c>
      <c r="L272" s="5" t="s">
        <v>92</v>
      </c>
      <c r="M272" s="6">
        <f t="shared" si="116"/>
        <v>0.32656223753126573</v>
      </c>
      <c r="N272" s="6">
        <f t="shared" si="117"/>
        <v>32.880102928690462</v>
      </c>
      <c r="O272" s="6" t="e">
        <f t="shared" si="118"/>
        <v>#VALUE!</v>
      </c>
      <c r="P272">
        <f t="shared" si="119"/>
        <v>5.2249958005002517</v>
      </c>
      <c r="Q272">
        <f t="shared" si="120"/>
        <v>1446.7245288623803</v>
      </c>
      <c r="R272">
        <f t="shared" si="121"/>
        <v>9.0343165565235513</v>
      </c>
      <c r="S272">
        <f t="shared" si="122"/>
        <v>909.62525402352003</v>
      </c>
      <c r="T272">
        <f t="shared" si="123"/>
        <v>909.62525402352037</v>
      </c>
      <c r="V272" s="4">
        <f t="shared" si="124"/>
        <v>1.0016007935287099</v>
      </c>
      <c r="W272">
        <v>313.14999999999998</v>
      </c>
      <c r="X272">
        <f t="shared" si="125"/>
        <v>1.9073334166666699E-2</v>
      </c>
      <c r="Y272">
        <v>2E-3</v>
      </c>
      <c r="Z272">
        <f t="shared" si="126"/>
        <v>7.2765497523200454E-2</v>
      </c>
      <c r="AB272">
        <f t="shared" si="127"/>
        <v>6.3070801968502868E-5</v>
      </c>
      <c r="AC272">
        <f t="shared" si="128"/>
        <v>4.9089690924921369E-9</v>
      </c>
      <c r="AD272">
        <v>0</v>
      </c>
      <c r="AE272" s="11">
        <f t="shared" si="129"/>
        <v>1.3196615901560799E-9</v>
      </c>
      <c r="AF272" s="11">
        <f t="shared" si="130"/>
        <v>6.228630682648217E-9</v>
      </c>
      <c r="AG272" s="15">
        <f t="shared" si="131"/>
        <v>1.097002469958351E-3</v>
      </c>
      <c r="AI272">
        <f t="shared" si="132"/>
        <v>1.2259593712791409E-3</v>
      </c>
      <c r="AJ272">
        <f t="shared" si="133"/>
        <v>9.541969460394433E-8</v>
      </c>
      <c r="AK272">
        <v>0</v>
      </c>
      <c r="AL272" s="11">
        <f t="shared" si="134"/>
        <v>5.3171349598936515E-7</v>
      </c>
      <c r="AM272" s="11">
        <f t="shared" si="135"/>
        <v>6.2713319059330953E-7</v>
      </c>
      <c r="AN272" s="15">
        <f t="shared" si="136"/>
        <v>2.2739189884214046E-2</v>
      </c>
      <c r="AO272" s="15"/>
      <c r="AP272" t="e">
        <f t="shared" si="137"/>
        <v>#VALUE!</v>
      </c>
      <c r="AQ272" t="e">
        <f t="shared" si="138"/>
        <v>#VALUE!</v>
      </c>
      <c r="AR272">
        <v>0</v>
      </c>
      <c r="AS272" s="11" t="e">
        <f t="shared" si="139"/>
        <v>#VALUE!</v>
      </c>
      <c r="AT272" s="11" t="e">
        <f t="shared" si="140"/>
        <v>#VALUE!</v>
      </c>
      <c r="AU272" s="15">
        <f t="shared" si="141"/>
        <v>1.5759424160826513E-2</v>
      </c>
      <c r="AW272">
        <f t="shared" si="142"/>
        <v>78.812974192989046</v>
      </c>
      <c r="AX272">
        <f t="shared" si="143"/>
        <v>15.215219993965082</v>
      </c>
      <c r="AY272" t="e">
        <f t="shared" si="144"/>
        <v>#VALUE!</v>
      </c>
    </row>
    <row r="273" spans="1:51" x14ac:dyDescent="0.3">
      <c r="A273" s="17">
        <v>44090</v>
      </c>
      <c r="B273">
        <v>0.1</v>
      </c>
      <c r="C273" t="s">
        <v>647</v>
      </c>
      <c r="D273" s="37">
        <v>2</v>
      </c>
      <c r="E273" s="2">
        <v>44091.543356481481</v>
      </c>
      <c r="F273">
        <v>89</v>
      </c>
      <c r="H273" s="43">
        <v>20.3</v>
      </c>
      <c r="I273" s="43">
        <v>30.1</v>
      </c>
      <c r="J273" s="43">
        <v>74.38</v>
      </c>
      <c r="K273" s="43">
        <v>1081</v>
      </c>
      <c r="L273" s="5" t="s">
        <v>92</v>
      </c>
      <c r="M273" s="6">
        <f t="shared" si="116"/>
        <v>0.38573446446840626</v>
      </c>
      <c r="N273" s="6">
        <f t="shared" si="117"/>
        <v>29.038718354505214</v>
      </c>
      <c r="O273" s="6" t="e">
        <f t="shared" si="118"/>
        <v>#VALUE!</v>
      </c>
      <c r="P273">
        <f t="shared" si="119"/>
        <v>6.1717514314945001</v>
      </c>
      <c r="Q273">
        <f t="shared" si="120"/>
        <v>1277.7036075982294</v>
      </c>
      <c r="R273">
        <f t="shared" si="121"/>
        <v>10.671311187457864</v>
      </c>
      <c r="S273">
        <f t="shared" si="122"/>
        <v>803.35367614332108</v>
      </c>
      <c r="T273">
        <f t="shared" si="123"/>
        <v>803.35367614332131</v>
      </c>
      <c r="V273" s="4">
        <f t="shared" si="124"/>
        <v>1.0016007935287099</v>
      </c>
      <c r="W273">
        <v>313.14999999999998</v>
      </c>
      <c r="X273">
        <f t="shared" si="125"/>
        <v>1.9073334166666699E-2</v>
      </c>
      <c r="Y273">
        <v>2E-3</v>
      </c>
      <c r="Z273">
        <f t="shared" si="126"/>
        <v>7.2765497523200454E-2</v>
      </c>
      <c r="AB273">
        <f t="shared" si="127"/>
        <v>7.4499067022665432E-5</v>
      </c>
      <c r="AC273">
        <f t="shared" si="128"/>
        <v>5.7984615070599509E-9</v>
      </c>
      <c r="AD273">
        <v>0</v>
      </c>
      <c r="AE273" s="11">
        <f t="shared" si="129"/>
        <v>1.5587808333461841E-9</v>
      </c>
      <c r="AF273" s="11">
        <f t="shared" si="130"/>
        <v>7.3572423404061347E-9</v>
      </c>
      <c r="AG273" s="15">
        <f t="shared" si="131"/>
        <v>1.097002469958351E-3</v>
      </c>
      <c r="AI273">
        <f t="shared" si="132"/>
        <v>1.0827304578045352E-3</v>
      </c>
      <c r="AJ273">
        <f t="shared" si="133"/>
        <v>8.427180544678416E-8</v>
      </c>
      <c r="AK273">
        <v>0</v>
      </c>
      <c r="AL273" s="11">
        <f t="shared" si="134"/>
        <v>4.6959337350041152E-7</v>
      </c>
      <c r="AM273" s="11">
        <f t="shared" si="135"/>
        <v>5.5386517894719565E-7</v>
      </c>
      <c r="AN273" s="15">
        <f t="shared" si="136"/>
        <v>2.2739189884214046E-2</v>
      </c>
      <c r="AO273" s="15"/>
      <c r="AP273" t="e">
        <f t="shared" si="137"/>
        <v>#VALUE!</v>
      </c>
      <c r="AQ273" t="e">
        <f t="shared" si="138"/>
        <v>#VALUE!</v>
      </c>
      <c r="AR273">
        <v>0</v>
      </c>
      <c r="AS273" s="11" t="e">
        <f t="shared" si="139"/>
        <v>#VALUE!</v>
      </c>
      <c r="AT273" s="11" t="e">
        <f t="shared" si="140"/>
        <v>#VALUE!</v>
      </c>
      <c r="AU273" s="15">
        <f t="shared" si="141"/>
        <v>1.5759424160826513E-2</v>
      </c>
      <c r="AW273">
        <f t="shared" si="142"/>
        <v>78.81297419298906</v>
      </c>
      <c r="AX273">
        <f t="shared" si="143"/>
        <v>15.21521999396507</v>
      </c>
      <c r="AY273" t="e">
        <f t="shared" si="144"/>
        <v>#VALUE!</v>
      </c>
    </row>
    <row r="274" spans="1:51" x14ac:dyDescent="0.3">
      <c r="A274" s="17">
        <v>44090</v>
      </c>
      <c r="B274">
        <v>3</v>
      </c>
      <c r="C274" t="s">
        <v>647</v>
      </c>
      <c r="D274" s="37">
        <v>1</v>
      </c>
      <c r="E274" s="2">
        <v>44091.606990740744</v>
      </c>
      <c r="F274">
        <v>181</v>
      </c>
      <c r="H274" s="43">
        <v>20.3</v>
      </c>
      <c r="I274" s="43">
        <v>30.1</v>
      </c>
      <c r="J274" s="43">
        <v>152.06</v>
      </c>
      <c r="K274" s="43">
        <v>1025</v>
      </c>
      <c r="L274" s="5" t="s">
        <v>92</v>
      </c>
      <c r="M274" s="6">
        <f t="shared" si="116"/>
        <v>0.78858271937437296</v>
      </c>
      <c r="N274" s="6">
        <f t="shared" si="117"/>
        <v>27.534399919859254</v>
      </c>
      <c r="O274" s="6" t="e">
        <f t="shared" si="118"/>
        <v>#VALUE!</v>
      </c>
      <c r="P274">
        <f t="shared" si="119"/>
        <v>12.617323509989967</v>
      </c>
      <c r="Q274">
        <f t="shared" si="120"/>
        <v>1211.5135964738072</v>
      </c>
      <c r="R274">
        <f t="shared" si="121"/>
        <v>21.816073933380519</v>
      </c>
      <c r="S274">
        <f t="shared" si="122"/>
        <v>761.73683445597078</v>
      </c>
      <c r="T274">
        <f t="shared" si="123"/>
        <v>761.73683445597089</v>
      </c>
      <c r="V274" s="4">
        <f t="shared" si="124"/>
        <v>1.0016007935287099</v>
      </c>
      <c r="W274">
        <v>313.14999999999998</v>
      </c>
      <c r="X274">
        <f t="shared" si="125"/>
        <v>1.9073334166666699E-2</v>
      </c>
      <c r="Y274">
        <v>2E-3</v>
      </c>
      <c r="Z274">
        <f t="shared" si="126"/>
        <v>7.2765497523200454E-2</v>
      </c>
      <c r="AB274">
        <f t="shared" si="127"/>
        <v>1.5230341666397563E-4</v>
      </c>
      <c r="AC274">
        <f t="shared" si="128"/>
        <v>1.1854181994669752E-8</v>
      </c>
      <c r="AD274">
        <v>0</v>
      </c>
      <c r="AE274" s="11">
        <f t="shared" si="129"/>
        <v>3.1867197300164131E-9</v>
      </c>
      <c r="AF274" s="11">
        <f t="shared" si="130"/>
        <v>1.5040901724686165E-8</v>
      </c>
      <c r="AG274" s="15">
        <f t="shared" si="131"/>
        <v>1.097002469958351E-3</v>
      </c>
      <c r="AI274">
        <f t="shared" si="132"/>
        <v>1.0266408133669277E-3</v>
      </c>
      <c r="AJ274">
        <f t="shared" si="133"/>
        <v>7.9906198504120054E-8</v>
      </c>
      <c r="AK274">
        <v>0</v>
      </c>
      <c r="AL274" s="11">
        <f t="shared" si="134"/>
        <v>4.4526661224599622E-7</v>
      </c>
      <c r="AM274" s="11">
        <f t="shared" si="135"/>
        <v>5.251728107501163E-7</v>
      </c>
      <c r="AN274" s="15">
        <f t="shared" si="136"/>
        <v>2.2739189884214046E-2</v>
      </c>
      <c r="AO274" s="15"/>
      <c r="AP274" t="e">
        <f t="shared" si="137"/>
        <v>#VALUE!</v>
      </c>
      <c r="AQ274" t="e">
        <f t="shared" si="138"/>
        <v>#VALUE!</v>
      </c>
      <c r="AR274">
        <v>0</v>
      </c>
      <c r="AS274" s="11" t="e">
        <f t="shared" si="139"/>
        <v>#VALUE!</v>
      </c>
      <c r="AT274" s="11" t="e">
        <f t="shared" si="140"/>
        <v>#VALUE!</v>
      </c>
      <c r="AU274" s="15">
        <f t="shared" si="141"/>
        <v>1.5759424160826513E-2</v>
      </c>
      <c r="AW274">
        <f t="shared" si="142"/>
        <v>78.812974192989046</v>
      </c>
      <c r="AX274">
        <f t="shared" si="143"/>
        <v>15.21521999396508</v>
      </c>
      <c r="AY274" t="e">
        <f t="shared" si="144"/>
        <v>#VALUE!</v>
      </c>
    </row>
    <row r="275" spans="1:51" x14ac:dyDescent="0.3">
      <c r="A275" s="17">
        <v>44090</v>
      </c>
      <c r="B275">
        <v>3</v>
      </c>
      <c r="C275" t="s">
        <v>647</v>
      </c>
      <c r="D275" s="37">
        <v>2</v>
      </c>
      <c r="E275" s="2">
        <v>44091.564571759256</v>
      </c>
      <c r="F275">
        <v>154</v>
      </c>
      <c r="H275" s="43">
        <v>20.3</v>
      </c>
      <c r="I275" s="43">
        <v>30.1</v>
      </c>
      <c r="J275" s="43">
        <v>113.25</v>
      </c>
      <c r="K275" s="43">
        <v>1194</v>
      </c>
      <c r="L275" s="5" t="s">
        <v>92</v>
      </c>
      <c r="M275" s="6">
        <f t="shared" si="116"/>
        <v>0.58731417183445844</v>
      </c>
      <c r="N275" s="6">
        <f t="shared" si="117"/>
        <v>32.074218052987263</v>
      </c>
      <c r="O275" s="6" t="e">
        <f t="shared" si="118"/>
        <v>#VALUE!</v>
      </c>
      <c r="P275">
        <f t="shared" si="119"/>
        <v>9.3970267493513351</v>
      </c>
      <c r="Q275">
        <f t="shared" si="120"/>
        <v>1411.2655943314396</v>
      </c>
      <c r="R275">
        <f t="shared" si="121"/>
        <v>16.247996665496146</v>
      </c>
      <c r="S275">
        <f t="shared" si="122"/>
        <v>887.33051740529663</v>
      </c>
      <c r="T275">
        <f t="shared" si="123"/>
        <v>887.33051740529675</v>
      </c>
      <c r="V275" s="4">
        <f t="shared" si="124"/>
        <v>1.0016007935287099</v>
      </c>
      <c r="W275">
        <v>313.14999999999998</v>
      </c>
      <c r="X275">
        <f t="shared" si="125"/>
        <v>1.9073334166666699E-2</v>
      </c>
      <c r="Y275">
        <v>2E-3</v>
      </c>
      <c r="Z275">
        <f t="shared" si="126"/>
        <v>7.2765497523200454E-2</v>
      </c>
      <c r="AB275">
        <f t="shared" si="127"/>
        <v>1.134312898671264E-4</v>
      </c>
      <c r="AC275">
        <f t="shared" si="128"/>
        <v>8.8286604688698502E-9</v>
      </c>
      <c r="AD275">
        <v>0</v>
      </c>
      <c r="AE275" s="11">
        <f t="shared" si="129"/>
        <v>2.3733789913478811E-9</v>
      </c>
      <c r="AF275" s="11">
        <f t="shared" si="130"/>
        <v>1.1202039460217732E-8</v>
      </c>
      <c r="AG275" s="15">
        <f t="shared" si="131"/>
        <v>1.097002469958351E-3</v>
      </c>
      <c r="AI275">
        <f t="shared" si="132"/>
        <v>1.1959113474732796E-3</v>
      </c>
      <c r="AJ275">
        <f t="shared" si="133"/>
        <v>9.3080976598945696E-8</v>
      </c>
      <c r="AK275">
        <v>0</v>
      </c>
      <c r="AL275" s="11">
        <f t="shared" si="134"/>
        <v>5.1868130246021412E-7</v>
      </c>
      <c r="AM275" s="11">
        <f t="shared" si="135"/>
        <v>6.1176227905915983E-7</v>
      </c>
      <c r="AN275" s="15">
        <f t="shared" si="136"/>
        <v>2.2739189884214046E-2</v>
      </c>
      <c r="AO275" s="15"/>
      <c r="AP275" t="e">
        <f t="shared" si="137"/>
        <v>#VALUE!</v>
      </c>
      <c r="AQ275" t="e">
        <f t="shared" si="138"/>
        <v>#VALUE!</v>
      </c>
      <c r="AR275">
        <v>0</v>
      </c>
      <c r="AS275" s="11" t="e">
        <f t="shared" si="139"/>
        <v>#VALUE!</v>
      </c>
      <c r="AT275" s="11" t="e">
        <f t="shared" si="140"/>
        <v>#VALUE!</v>
      </c>
      <c r="AU275" s="15">
        <f t="shared" si="141"/>
        <v>1.5759424160826513E-2</v>
      </c>
      <c r="AW275">
        <f t="shared" si="142"/>
        <v>78.812974192989046</v>
      </c>
      <c r="AX275">
        <f t="shared" si="143"/>
        <v>15.215219993965077</v>
      </c>
      <c r="AY275" t="e">
        <f t="shared" si="144"/>
        <v>#VALUE!</v>
      </c>
    </row>
    <row r="276" spans="1:51" x14ac:dyDescent="0.3">
      <c r="A276" s="17">
        <v>44090</v>
      </c>
      <c r="B276">
        <v>6</v>
      </c>
      <c r="C276" t="s">
        <v>647</v>
      </c>
      <c r="D276" s="37">
        <v>1</v>
      </c>
      <c r="E276" s="2">
        <v>44091.522129629629</v>
      </c>
      <c r="F276">
        <v>99</v>
      </c>
      <c r="H276" s="43">
        <v>20.3</v>
      </c>
      <c r="I276" s="43">
        <v>30.1</v>
      </c>
      <c r="J276" s="43">
        <v>4501.53</v>
      </c>
      <c r="K276" s="43">
        <v>10086</v>
      </c>
      <c r="L276" s="5" t="s">
        <v>92</v>
      </c>
      <c r="M276" s="6">
        <f t="shared" si="116"/>
        <v>23.344921535876107</v>
      </c>
      <c r="N276" s="6">
        <f t="shared" si="117"/>
        <v>270.93849521141499</v>
      </c>
      <c r="O276" s="6" t="e">
        <f t="shared" si="118"/>
        <v>#VALUE!</v>
      </c>
      <c r="P276">
        <f t="shared" si="119"/>
        <v>373.51874457401772</v>
      </c>
      <c r="Q276">
        <f t="shared" si="120"/>
        <v>11921.293789302259</v>
      </c>
      <c r="R276">
        <f t="shared" si="121"/>
        <v>645.83527090181758</v>
      </c>
      <c r="S276">
        <f t="shared" si="122"/>
        <v>7495.4904510467532</v>
      </c>
      <c r="T276">
        <f t="shared" si="123"/>
        <v>7495.4904510467522</v>
      </c>
      <c r="V276" s="4">
        <f t="shared" si="124"/>
        <v>1.0016007935287099</v>
      </c>
      <c r="W276">
        <v>313.14999999999998</v>
      </c>
      <c r="X276">
        <f t="shared" si="125"/>
        <v>1.9073334166666699E-2</v>
      </c>
      <c r="Y276">
        <v>2E-3</v>
      </c>
      <c r="Z276">
        <f t="shared" si="126"/>
        <v>7.2765497523200454E-2</v>
      </c>
      <c r="AB276">
        <f t="shared" si="127"/>
        <v>4.5087360200932935E-3</v>
      </c>
      <c r="AC276">
        <f t="shared" si="128"/>
        <v>3.5092697536805029E-7</v>
      </c>
      <c r="AD276">
        <v>0</v>
      </c>
      <c r="AE276" s="11">
        <f t="shared" si="129"/>
        <v>9.4338514180328701E-8</v>
      </c>
      <c r="AF276" s="11">
        <f t="shared" si="130"/>
        <v>4.4526548954837899E-7</v>
      </c>
      <c r="AG276" s="15">
        <f t="shared" si="131"/>
        <v>1.097002469958351E-3</v>
      </c>
      <c r="AI276">
        <f t="shared" si="132"/>
        <v>1.0102145603530567E-2</v>
      </c>
      <c r="AJ276">
        <f t="shared" si="133"/>
        <v>7.862769932805413E-7</v>
      </c>
      <c r="AK276">
        <v>0</v>
      </c>
      <c r="AL276" s="11">
        <f t="shared" si="134"/>
        <v>4.3814234645006021E-6</v>
      </c>
      <c r="AM276" s="11">
        <f t="shared" si="135"/>
        <v>5.1677004577811431E-6</v>
      </c>
      <c r="AN276" s="15">
        <f t="shared" si="136"/>
        <v>2.2739189884214046E-2</v>
      </c>
      <c r="AO276" s="15"/>
      <c r="AP276" t="e">
        <f t="shared" si="137"/>
        <v>#VALUE!</v>
      </c>
      <c r="AQ276" t="e">
        <f t="shared" si="138"/>
        <v>#VALUE!</v>
      </c>
      <c r="AR276">
        <v>0</v>
      </c>
      <c r="AS276" s="11" t="e">
        <f t="shared" si="139"/>
        <v>#VALUE!</v>
      </c>
      <c r="AT276" s="11" t="e">
        <f t="shared" si="140"/>
        <v>#VALUE!</v>
      </c>
      <c r="AU276" s="15">
        <f t="shared" si="141"/>
        <v>1.5759424160826513E-2</v>
      </c>
      <c r="AW276">
        <f t="shared" si="142"/>
        <v>78.81297419298906</v>
      </c>
      <c r="AX276">
        <f t="shared" si="143"/>
        <v>15.215219993965071</v>
      </c>
      <c r="AY276" t="e">
        <f t="shared" si="144"/>
        <v>#VALUE!</v>
      </c>
    </row>
    <row r="277" spans="1:51" x14ac:dyDescent="0.3">
      <c r="A277" s="17">
        <v>44090</v>
      </c>
      <c r="B277">
        <v>6</v>
      </c>
      <c r="C277" t="s">
        <v>647</v>
      </c>
      <c r="D277" s="37">
        <v>2</v>
      </c>
      <c r="E277" s="2">
        <v>44091.479687500003</v>
      </c>
      <c r="F277">
        <v>103</v>
      </c>
      <c r="H277" s="43">
        <v>20.3</v>
      </c>
      <c r="I277" s="43">
        <v>30.1</v>
      </c>
      <c r="J277" s="43">
        <v>4549.99</v>
      </c>
      <c r="K277" s="43">
        <v>10342</v>
      </c>
      <c r="L277" s="5" t="s">
        <v>92</v>
      </c>
      <c r="M277" s="6">
        <f t="shared" si="116"/>
        <v>23.596234955453127</v>
      </c>
      <c r="N277" s="6">
        <f t="shared" si="117"/>
        <v>277.81537948408231</v>
      </c>
      <c r="O277" s="6" t="e">
        <f t="shared" si="118"/>
        <v>#VALUE!</v>
      </c>
      <c r="P277">
        <f t="shared" si="119"/>
        <v>377.53975928725004</v>
      </c>
      <c r="Q277">
        <f t="shared" si="120"/>
        <v>12223.876697299622</v>
      </c>
      <c r="R277">
        <f t="shared" si="121"/>
        <v>652.78783530278838</v>
      </c>
      <c r="S277">
        <f t="shared" si="122"/>
        <v>7685.7388701889258</v>
      </c>
      <c r="T277">
        <f t="shared" si="123"/>
        <v>7685.7388701889276</v>
      </c>
      <c r="V277" s="4">
        <f t="shared" si="124"/>
        <v>1.0016007935287099</v>
      </c>
      <c r="W277">
        <v>313.14999999999998</v>
      </c>
      <c r="X277">
        <f t="shared" si="125"/>
        <v>1.9073334166666699E-2</v>
      </c>
      <c r="Y277">
        <v>2E-3</v>
      </c>
      <c r="Z277">
        <f t="shared" si="126"/>
        <v>7.2765497523200454E-2</v>
      </c>
      <c r="AB277">
        <f t="shared" si="127"/>
        <v>4.5572735945476938E-3</v>
      </c>
      <c r="AC277">
        <f t="shared" si="128"/>
        <v>3.5470478451879138E-7</v>
      </c>
      <c r="AD277">
        <v>0</v>
      </c>
      <c r="AE277" s="11">
        <f t="shared" si="129"/>
        <v>9.5354089861747842E-8</v>
      </c>
      <c r="AF277" s="11">
        <f t="shared" si="130"/>
        <v>4.5005887438053923E-7</v>
      </c>
      <c r="AG277" s="15">
        <f t="shared" si="131"/>
        <v>1.097002469958351E-3</v>
      </c>
      <c r="AI277">
        <f t="shared" si="132"/>
        <v>1.0358555406673919E-2</v>
      </c>
      <c r="AJ277">
        <f t="shared" si="133"/>
        <v>8.0623405358986313E-7</v>
      </c>
      <c r="AK277">
        <v>0</v>
      </c>
      <c r="AL277" s="11">
        <f t="shared" si="134"/>
        <v>4.4926315159493588E-6</v>
      </c>
      <c r="AM277" s="11">
        <f t="shared" si="135"/>
        <v>5.2988655695392222E-6</v>
      </c>
      <c r="AN277" s="15">
        <f t="shared" si="136"/>
        <v>2.2739189884214046E-2</v>
      </c>
      <c r="AO277" s="15"/>
      <c r="AP277" t="e">
        <f t="shared" si="137"/>
        <v>#VALUE!</v>
      </c>
      <c r="AQ277" t="e">
        <f t="shared" si="138"/>
        <v>#VALUE!</v>
      </c>
      <c r="AR277">
        <v>0</v>
      </c>
      <c r="AS277" s="11" t="e">
        <f t="shared" si="139"/>
        <v>#VALUE!</v>
      </c>
      <c r="AT277" s="11" t="e">
        <f t="shared" si="140"/>
        <v>#VALUE!</v>
      </c>
      <c r="AU277" s="15">
        <f t="shared" si="141"/>
        <v>1.5759424160826513E-2</v>
      </c>
      <c r="AW277">
        <f t="shared" si="142"/>
        <v>78.812974192989046</v>
      </c>
      <c r="AX277">
        <f t="shared" si="143"/>
        <v>15.215219993965079</v>
      </c>
      <c r="AY277" t="e">
        <f t="shared" si="144"/>
        <v>#VALUE!</v>
      </c>
    </row>
    <row r="278" spans="1:51" x14ac:dyDescent="0.3">
      <c r="A278" s="17">
        <v>44090</v>
      </c>
      <c r="B278">
        <v>9</v>
      </c>
      <c r="C278" t="s">
        <v>647</v>
      </c>
      <c r="D278" s="37">
        <v>1</v>
      </c>
      <c r="E278" s="2">
        <v>44091.670682870368</v>
      </c>
      <c r="F278">
        <v>25</v>
      </c>
      <c r="H278" s="43">
        <v>20.3</v>
      </c>
      <c r="I278" s="43">
        <v>30.1</v>
      </c>
      <c r="J278" s="43">
        <v>75051.820000000007</v>
      </c>
      <c r="K278" s="43">
        <v>29015</v>
      </c>
      <c r="L278" s="5" t="s">
        <v>92</v>
      </c>
      <c r="M278" s="6">
        <f t="shared" si="116"/>
        <v>389.21852104166749</v>
      </c>
      <c r="N278" s="6">
        <f t="shared" si="117"/>
        <v>779.42498895094252</v>
      </c>
      <c r="O278" s="6" t="e">
        <f t="shared" si="118"/>
        <v>#VALUE!</v>
      </c>
      <c r="P278">
        <f t="shared" si="119"/>
        <v>6227.4963366666798</v>
      </c>
      <c r="Q278">
        <f t="shared" si="120"/>
        <v>34294.699513841471</v>
      </c>
      <c r="R278">
        <f t="shared" si="121"/>
        <v>10767.697316551141</v>
      </c>
      <c r="S278">
        <f t="shared" si="122"/>
        <v>21562.726099258525</v>
      </c>
      <c r="T278">
        <f t="shared" si="123"/>
        <v>21562.726099258529</v>
      </c>
      <c r="V278" s="4">
        <f t="shared" si="124"/>
        <v>1.0016007935287099</v>
      </c>
      <c r="W278">
        <v>313.14999999999998</v>
      </c>
      <c r="X278">
        <f t="shared" si="125"/>
        <v>1.9073334166666699E-2</v>
      </c>
      <c r="Y278">
        <v>2E-3</v>
      </c>
      <c r="Z278">
        <f t="shared" si="126"/>
        <v>7.2765497523200454E-2</v>
      </c>
      <c r="AB278">
        <f t="shared" si="127"/>
        <v>7.5171962467773912E-2</v>
      </c>
      <c r="AC278">
        <f t="shared" si="128"/>
        <v>5.8508347580638909E-6</v>
      </c>
      <c r="AD278">
        <v>0</v>
      </c>
      <c r="AE278" s="11">
        <f t="shared" si="129"/>
        <v>1.5728601576196268E-6</v>
      </c>
      <c r="AF278" s="11">
        <f t="shared" si="130"/>
        <v>7.4236949156835175E-6</v>
      </c>
      <c r="AG278" s="15">
        <f t="shared" si="131"/>
        <v>1.097002469958351E-3</v>
      </c>
      <c r="AI278">
        <f t="shared" si="132"/>
        <v>2.9061447024235517E-2</v>
      </c>
      <c r="AJ278">
        <f t="shared" si="133"/>
        <v>2.2619300971678473E-6</v>
      </c>
      <c r="AK278">
        <v>0</v>
      </c>
      <c r="AL278" s="11">
        <f t="shared" si="134"/>
        <v>1.260430317494398E-5</v>
      </c>
      <c r="AM278" s="11">
        <f t="shared" si="135"/>
        <v>1.4866233272111827E-5</v>
      </c>
      <c r="AN278" s="15">
        <f t="shared" si="136"/>
        <v>2.2739189884214046E-2</v>
      </c>
      <c r="AO278" s="15"/>
      <c r="AP278" t="e">
        <f t="shared" si="137"/>
        <v>#VALUE!</v>
      </c>
      <c r="AQ278" t="e">
        <f t="shared" si="138"/>
        <v>#VALUE!</v>
      </c>
      <c r="AR278">
        <v>0</v>
      </c>
      <c r="AS278" s="11" t="e">
        <f t="shared" si="139"/>
        <v>#VALUE!</v>
      </c>
      <c r="AT278" s="11" t="e">
        <f t="shared" si="140"/>
        <v>#VALUE!</v>
      </c>
      <c r="AU278" s="15">
        <f t="shared" si="141"/>
        <v>1.5759424160826513E-2</v>
      </c>
      <c r="AW278">
        <f t="shared" si="142"/>
        <v>78.812974192989046</v>
      </c>
      <c r="AX278">
        <f t="shared" si="143"/>
        <v>15.215219993965073</v>
      </c>
      <c r="AY278" t="e">
        <f t="shared" si="144"/>
        <v>#VALUE!</v>
      </c>
    </row>
    <row r="279" spans="1:51" x14ac:dyDescent="0.3">
      <c r="A279" s="17">
        <v>44090</v>
      </c>
      <c r="B279">
        <v>9</v>
      </c>
      <c r="C279" t="s">
        <v>647</v>
      </c>
      <c r="D279" s="37">
        <v>2</v>
      </c>
      <c r="E279" s="2">
        <v>44091.628206018519</v>
      </c>
      <c r="F279">
        <v>116</v>
      </c>
      <c r="H279" s="43">
        <v>20.3</v>
      </c>
      <c r="I279" s="43">
        <v>30.1</v>
      </c>
      <c r="J279" s="43">
        <v>70817.95</v>
      </c>
      <c r="K279" s="43">
        <v>27165</v>
      </c>
      <c r="L279" s="5" t="s">
        <v>92</v>
      </c>
      <c r="M279" s="6">
        <f t="shared" si="116"/>
        <v>367.26168349019048</v>
      </c>
      <c r="N279" s="6">
        <f t="shared" si="117"/>
        <v>729.72875494924551</v>
      </c>
      <c r="O279" s="6" t="e">
        <f t="shared" si="118"/>
        <v>#VALUE!</v>
      </c>
      <c r="P279">
        <f t="shared" si="119"/>
        <v>5876.1869358430476</v>
      </c>
      <c r="Q279">
        <f t="shared" si="120"/>
        <v>32108.065217766802</v>
      </c>
      <c r="R279">
        <f t="shared" si="121"/>
        <v>10160.263271145892</v>
      </c>
      <c r="S279">
        <f t="shared" si="122"/>
        <v>20187.884007801415</v>
      </c>
      <c r="T279">
        <f t="shared" si="123"/>
        <v>20187.884007801415</v>
      </c>
      <c r="V279" s="4">
        <f t="shared" si="124"/>
        <v>1.0016007935287099</v>
      </c>
      <c r="W279">
        <v>313.14999999999998</v>
      </c>
      <c r="X279">
        <f t="shared" si="125"/>
        <v>1.9073334166666699E-2</v>
      </c>
      <c r="Y279">
        <v>2E-3</v>
      </c>
      <c r="Z279">
        <f t="shared" si="126"/>
        <v>7.2765497523200454E-2</v>
      </c>
      <c r="AB279">
        <f t="shared" si="127"/>
        <v>7.0931314916076488E-2</v>
      </c>
      <c r="AC279">
        <f t="shared" si="128"/>
        <v>5.5207738247364372E-6</v>
      </c>
      <c r="AD279">
        <v>0</v>
      </c>
      <c r="AE279" s="11">
        <f t="shared" si="129"/>
        <v>1.484130991084544E-6</v>
      </c>
      <c r="AF279" s="11">
        <f t="shared" si="130"/>
        <v>7.0049048158209814E-6</v>
      </c>
      <c r="AG279" s="15">
        <f t="shared" si="131"/>
        <v>1.097002469958351E-3</v>
      </c>
      <c r="AI279">
        <f t="shared" si="132"/>
        <v>2.7208485556207408E-2</v>
      </c>
      <c r="AJ279">
        <f t="shared" si="133"/>
        <v>2.1177091535262651E-6</v>
      </c>
      <c r="AK279">
        <v>0</v>
      </c>
      <c r="AL279" s="11">
        <f t="shared" si="134"/>
        <v>1.1800651240646331E-5</v>
      </c>
      <c r="AM279" s="11">
        <f t="shared" si="135"/>
        <v>1.3918360394172595E-5</v>
      </c>
      <c r="AN279" s="15">
        <f t="shared" si="136"/>
        <v>2.2739189884214046E-2</v>
      </c>
      <c r="AO279" s="15"/>
      <c r="AP279" t="e">
        <f t="shared" si="137"/>
        <v>#VALUE!</v>
      </c>
      <c r="AQ279" t="e">
        <f t="shared" si="138"/>
        <v>#VALUE!</v>
      </c>
      <c r="AR279">
        <v>0</v>
      </c>
      <c r="AS279" s="11" t="e">
        <f t="shared" si="139"/>
        <v>#VALUE!</v>
      </c>
      <c r="AT279" s="11" t="e">
        <f t="shared" si="140"/>
        <v>#VALUE!</v>
      </c>
      <c r="AU279" s="15">
        <f t="shared" si="141"/>
        <v>1.5759424160826513E-2</v>
      </c>
      <c r="AW279">
        <f t="shared" si="142"/>
        <v>78.812974192989046</v>
      </c>
      <c r="AX279">
        <f t="shared" si="143"/>
        <v>15.215219993965073</v>
      </c>
      <c r="AY279" t="e">
        <f t="shared" si="144"/>
        <v>#VALUE!</v>
      </c>
    </row>
    <row r="280" spans="1:51" x14ac:dyDescent="0.3">
      <c r="A280" s="17">
        <v>44090</v>
      </c>
      <c r="B280">
        <v>10</v>
      </c>
      <c r="C280" t="s">
        <v>647</v>
      </c>
      <c r="D280" s="37">
        <v>1</v>
      </c>
      <c r="E280" s="2">
        <v>44091.585787037038</v>
      </c>
      <c r="F280">
        <v>23</v>
      </c>
      <c r="H280" s="43">
        <v>20.3</v>
      </c>
      <c r="I280" s="43">
        <v>30.1</v>
      </c>
      <c r="J280" s="43">
        <v>81913.73</v>
      </c>
      <c r="K280" s="43">
        <v>30367</v>
      </c>
      <c r="L280" s="5" t="s">
        <v>92</v>
      </c>
      <c r="M280" s="6">
        <f t="shared" si="116"/>
        <v>424.80436641784922</v>
      </c>
      <c r="N280" s="6">
        <f t="shared" si="117"/>
        <v>815.7435340159667</v>
      </c>
      <c r="O280" s="6" t="e">
        <f t="shared" si="118"/>
        <v>#VALUE!</v>
      </c>
      <c r="P280">
        <f t="shared" si="119"/>
        <v>6796.8698626855876</v>
      </c>
      <c r="Q280">
        <f t="shared" si="120"/>
        <v>35892.715496702534</v>
      </c>
      <c r="R280">
        <f t="shared" si="121"/>
        <v>11752.176705504204</v>
      </c>
      <c r="S280">
        <f t="shared" si="122"/>
        <v>22567.475562853135</v>
      </c>
      <c r="T280">
        <f t="shared" si="123"/>
        <v>22567.475562853138</v>
      </c>
      <c r="V280" s="4">
        <f t="shared" si="124"/>
        <v>1.0016007935287099</v>
      </c>
      <c r="W280">
        <v>313.14999999999998</v>
      </c>
      <c r="X280">
        <f t="shared" si="125"/>
        <v>1.9073334166666699E-2</v>
      </c>
      <c r="Y280">
        <v>2E-3</v>
      </c>
      <c r="Z280">
        <f t="shared" si="126"/>
        <v>7.2765497523200454E-2</v>
      </c>
      <c r="AB280">
        <f t="shared" si="127"/>
        <v>8.2044856968896476E-2</v>
      </c>
      <c r="AC280">
        <f t="shared" si="128"/>
        <v>6.3857705069198959E-6</v>
      </c>
      <c r="AD280">
        <v>0</v>
      </c>
      <c r="AE280" s="11">
        <f t="shared" si="129"/>
        <v>1.7166651292268664E-6</v>
      </c>
      <c r="AF280" s="11">
        <f t="shared" si="130"/>
        <v>8.1024356361467627E-6</v>
      </c>
      <c r="AG280" s="15">
        <f t="shared" si="131"/>
        <v>1.097002469958351E-3</v>
      </c>
      <c r="AI280">
        <f t="shared" si="132"/>
        <v>3.0415611297086337E-2</v>
      </c>
      <c r="AJ280">
        <f t="shared" si="133"/>
        <v>2.3673283219264528E-6</v>
      </c>
      <c r="AK280">
        <v>0</v>
      </c>
      <c r="AL280" s="11">
        <f t="shared" si="134"/>
        <v>1.3191620696657723E-5</v>
      </c>
      <c r="AM280" s="11">
        <f t="shared" si="135"/>
        <v>1.5558949018584176E-5</v>
      </c>
      <c r="AN280" s="15">
        <f t="shared" si="136"/>
        <v>2.2739189884214046E-2</v>
      </c>
      <c r="AO280" s="15"/>
      <c r="AP280" t="e">
        <f t="shared" si="137"/>
        <v>#VALUE!</v>
      </c>
      <c r="AQ280" t="e">
        <f t="shared" si="138"/>
        <v>#VALUE!</v>
      </c>
      <c r="AR280">
        <v>0</v>
      </c>
      <c r="AS280" s="11" t="e">
        <f t="shared" si="139"/>
        <v>#VALUE!</v>
      </c>
      <c r="AT280" s="11" t="e">
        <f t="shared" si="140"/>
        <v>#VALUE!</v>
      </c>
      <c r="AU280" s="15">
        <f t="shared" si="141"/>
        <v>1.5759424160826513E-2</v>
      </c>
      <c r="AW280">
        <f t="shared" si="142"/>
        <v>78.81297419298906</v>
      </c>
      <c r="AX280">
        <f t="shared" si="143"/>
        <v>15.215219993965075</v>
      </c>
      <c r="AY280" t="e">
        <f t="shared" si="144"/>
        <v>#VALUE!</v>
      </c>
    </row>
    <row r="281" spans="1:51" x14ac:dyDescent="0.3">
      <c r="A281" s="17">
        <v>44090</v>
      </c>
      <c r="B281">
        <v>10</v>
      </c>
      <c r="C281" t="s">
        <v>647</v>
      </c>
      <c r="D281" s="37">
        <v>2</v>
      </c>
      <c r="E281" s="2">
        <v>44091.500914351855</v>
      </c>
      <c r="F281">
        <v>157</v>
      </c>
      <c r="H281" s="43">
        <v>20.3</v>
      </c>
      <c r="I281" s="43">
        <v>30.1</v>
      </c>
      <c r="J281" s="43">
        <v>75191.740000000005</v>
      </c>
      <c r="K281" s="43">
        <v>26763</v>
      </c>
      <c r="L281" s="5" t="s">
        <v>92</v>
      </c>
      <c r="M281" s="6">
        <f t="shared" si="116"/>
        <v>389.94414575622005</v>
      </c>
      <c r="N281" s="6">
        <f t="shared" si="117"/>
        <v>718.92989761482249</v>
      </c>
      <c r="O281" s="6" t="e">
        <f t="shared" si="118"/>
        <v>#VALUE!</v>
      </c>
      <c r="P281">
        <f t="shared" si="119"/>
        <v>6239.1063320995208</v>
      </c>
      <c r="Q281">
        <f t="shared" si="120"/>
        <v>31632.915495052192</v>
      </c>
      <c r="R281">
        <f t="shared" si="121"/>
        <v>10787.771662630048</v>
      </c>
      <c r="S281">
        <f t="shared" si="122"/>
        <v>19889.134537117214</v>
      </c>
      <c r="T281">
        <f t="shared" si="123"/>
        <v>19889.134537117214</v>
      </c>
      <c r="V281" s="4">
        <f t="shared" si="124"/>
        <v>1.0016007935287099</v>
      </c>
      <c r="W281">
        <v>313.14999999999998</v>
      </c>
      <c r="X281">
        <f t="shared" si="125"/>
        <v>1.9073334166666699E-2</v>
      </c>
      <c r="Y281">
        <v>2E-3</v>
      </c>
      <c r="Z281">
        <f t="shared" si="126"/>
        <v>7.2765497523200454E-2</v>
      </c>
      <c r="AB281">
        <f t="shared" si="127"/>
        <v>7.5312106450804439E-2</v>
      </c>
      <c r="AC281">
        <f t="shared" si="128"/>
        <v>5.8617425388392047E-6</v>
      </c>
      <c r="AD281">
        <v>0</v>
      </c>
      <c r="AE281" s="11">
        <f t="shared" si="129"/>
        <v>1.5757924595045662E-6</v>
      </c>
      <c r="AF281" s="11">
        <f t="shared" si="130"/>
        <v>7.4375349983437713E-6</v>
      </c>
      <c r="AG281" s="15">
        <f t="shared" si="131"/>
        <v>1.097002469958351E-3</v>
      </c>
      <c r="AI281">
        <f t="shared" si="132"/>
        <v>2.6805842037208861E-2</v>
      </c>
      <c r="AJ281">
        <f t="shared" si="133"/>
        <v>2.0863703322592827E-6</v>
      </c>
      <c r="AK281">
        <v>0</v>
      </c>
      <c r="AL281" s="11">
        <f t="shared" si="134"/>
        <v>1.1626019847355703E-5</v>
      </c>
      <c r="AM281" s="11">
        <f t="shared" si="135"/>
        <v>1.3712390179614985E-5</v>
      </c>
      <c r="AN281" s="15">
        <f t="shared" si="136"/>
        <v>2.2739189884214046E-2</v>
      </c>
      <c r="AO281" s="15"/>
      <c r="AP281" t="e">
        <f t="shared" si="137"/>
        <v>#VALUE!</v>
      </c>
      <c r="AQ281" t="e">
        <f t="shared" si="138"/>
        <v>#VALUE!</v>
      </c>
      <c r="AR281">
        <v>0</v>
      </c>
      <c r="AS281" s="11" t="e">
        <f t="shared" si="139"/>
        <v>#VALUE!</v>
      </c>
      <c r="AT281" s="11" t="e">
        <f t="shared" si="140"/>
        <v>#VALUE!</v>
      </c>
      <c r="AU281" s="15">
        <f t="shared" si="141"/>
        <v>1.5759424160826513E-2</v>
      </c>
      <c r="AW281">
        <f t="shared" si="142"/>
        <v>78.812974192989046</v>
      </c>
      <c r="AX281">
        <f t="shared" si="143"/>
        <v>15.215219993965073</v>
      </c>
      <c r="AY281" t="e">
        <f t="shared" si="144"/>
        <v>#VALUE!</v>
      </c>
    </row>
    <row r="282" spans="1:51" x14ac:dyDescent="0.3">
      <c r="A282" s="17">
        <v>44095</v>
      </c>
      <c r="B282">
        <v>0.1</v>
      </c>
      <c r="C282" t="s">
        <v>91</v>
      </c>
      <c r="D282" s="37">
        <v>1</v>
      </c>
      <c r="E282" s="2">
        <v>44096.52547453704</v>
      </c>
      <c r="F282">
        <v>182</v>
      </c>
      <c r="H282" s="51">
        <v>20.399999999999999</v>
      </c>
      <c r="I282" s="43">
        <v>30.35</v>
      </c>
      <c r="J282" s="43">
        <v>48.56</v>
      </c>
      <c r="K282" s="43">
        <v>1971</v>
      </c>
      <c r="L282" s="5" t="s">
        <v>92</v>
      </c>
      <c r="M282" s="6">
        <f t="shared" si="116"/>
        <v>0.25398761465539532</v>
      </c>
      <c r="N282" s="6">
        <f t="shared" si="117"/>
        <v>53.39984130883672</v>
      </c>
      <c r="O282" s="6" t="e">
        <f t="shared" si="118"/>
        <v>#VALUE!</v>
      </c>
      <c r="P282">
        <f t="shared" si="119"/>
        <v>4.0638018344863251</v>
      </c>
      <c r="Q282">
        <f t="shared" si="120"/>
        <v>2349.5930175888157</v>
      </c>
      <c r="R282">
        <f t="shared" si="121"/>
        <v>6.9622823545129924</v>
      </c>
      <c r="S282">
        <f t="shared" si="122"/>
        <v>1463.7909544634176</v>
      </c>
      <c r="T282">
        <f t="shared" si="123"/>
        <v>1463.7909544634178</v>
      </c>
      <c r="V282" s="4">
        <f t="shared" si="124"/>
        <v>1.0101741514256513</v>
      </c>
      <c r="W282">
        <v>313.14999999999998</v>
      </c>
      <c r="X282">
        <f t="shared" si="125"/>
        <v>1.9073334166666699E-2</v>
      </c>
      <c r="Y282">
        <v>2E-3</v>
      </c>
      <c r="Z282">
        <f t="shared" si="126"/>
        <v>7.2765497523200454E-2</v>
      </c>
      <c r="AB282">
        <f t="shared" si="127"/>
        <v>4.9054056793229626E-5</v>
      </c>
      <c r="AC282">
        <f t="shared" si="128"/>
        <v>3.8180083516232204E-9</v>
      </c>
      <c r="AD282">
        <v>0</v>
      </c>
      <c r="AE282" s="11">
        <f t="shared" si="129"/>
        <v>1.0263822968937065E-9</v>
      </c>
      <c r="AF282" s="11">
        <f t="shared" si="130"/>
        <v>4.8443906485169271E-9</v>
      </c>
      <c r="AG282" s="15">
        <f t="shared" si="131"/>
        <v>1.097002469958351E-3</v>
      </c>
      <c r="AI282">
        <f t="shared" si="132"/>
        <v>1.9910532524599588E-3</v>
      </c>
      <c r="AJ282">
        <f t="shared" si="133"/>
        <v>1.5496899631485517E-7</v>
      </c>
      <c r="AK282">
        <v>0</v>
      </c>
      <c r="AL282" s="11">
        <f t="shared" si="134"/>
        <v>8.6354402141555986E-7</v>
      </c>
      <c r="AM282" s="11">
        <f t="shared" si="135"/>
        <v>1.0185130177304151E-6</v>
      </c>
      <c r="AN282" s="15">
        <f t="shared" si="136"/>
        <v>2.2739189884214046E-2</v>
      </c>
      <c r="AO282" s="15"/>
      <c r="AP282" t="e">
        <f t="shared" si="137"/>
        <v>#VALUE!</v>
      </c>
      <c r="AQ282" t="e">
        <f t="shared" si="138"/>
        <v>#VALUE!</v>
      </c>
      <c r="AR282">
        <v>0</v>
      </c>
      <c r="AS282" s="11" t="e">
        <f t="shared" si="139"/>
        <v>#VALUE!</v>
      </c>
      <c r="AT282" s="11" t="e">
        <f t="shared" si="140"/>
        <v>#VALUE!</v>
      </c>
      <c r="AU282" s="15">
        <f t="shared" si="141"/>
        <v>1.5759424160826513E-2</v>
      </c>
      <c r="AW282">
        <f t="shared" si="142"/>
        <v>78.812974192989046</v>
      </c>
      <c r="AX282">
        <f t="shared" si="143"/>
        <v>15.215219993965084</v>
      </c>
      <c r="AY282" t="e">
        <f t="shared" si="144"/>
        <v>#VALUE!</v>
      </c>
    </row>
    <row r="283" spans="1:51" x14ac:dyDescent="0.3">
      <c r="A283" s="17">
        <v>44095</v>
      </c>
      <c r="B283">
        <v>0.1</v>
      </c>
      <c r="C283" t="s">
        <v>91</v>
      </c>
      <c r="D283" s="37">
        <v>2</v>
      </c>
      <c r="E283" s="2">
        <v>44096.504259259258</v>
      </c>
      <c r="F283">
        <v>184</v>
      </c>
      <c r="H283" s="51">
        <v>20.399999999999999</v>
      </c>
      <c r="I283" s="43">
        <v>30.35</v>
      </c>
      <c r="J283" s="43">
        <v>37.51</v>
      </c>
      <c r="K283" s="43">
        <v>1858</v>
      </c>
      <c r="L283" s="5" t="s">
        <v>92</v>
      </c>
      <c r="M283" s="6">
        <f t="shared" si="116"/>
        <v>0.19619183331391837</v>
      </c>
      <c r="N283" s="6">
        <f t="shared" si="117"/>
        <v>50.338358778193104</v>
      </c>
      <c r="O283" s="6" t="e">
        <f t="shared" si="118"/>
        <v>#VALUE!</v>
      </c>
      <c r="P283">
        <f t="shared" si="119"/>
        <v>3.139069333022694</v>
      </c>
      <c r="Q283">
        <f t="shared" si="120"/>
        <v>2214.8877862404966</v>
      </c>
      <c r="R283">
        <f t="shared" si="121"/>
        <v>5.37799034427064</v>
      </c>
      <c r="S283">
        <f t="shared" si="122"/>
        <v>1379.8699103972758</v>
      </c>
      <c r="T283">
        <f t="shared" si="123"/>
        <v>1379.8699103972754</v>
      </c>
      <c r="V283" s="4">
        <f t="shared" si="124"/>
        <v>1.0101741514256513</v>
      </c>
      <c r="W283">
        <v>313.14999999999998</v>
      </c>
      <c r="X283">
        <f t="shared" si="125"/>
        <v>1.9073334166666699E-2</v>
      </c>
      <c r="Y283">
        <v>2E-3</v>
      </c>
      <c r="Z283">
        <f t="shared" si="126"/>
        <v>7.2765497523200454E-2</v>
      </c>
      <c r="AB283">
        <f t="shared" si="127"/>
        <v>3.7891632419976177E-5</v>
      </c>
      <c r="AC283">
        <f t="shared" si="128"/>
        <v>2.9492070277880349E-9</v>
      </c>
      <c r="AD283">
        <v>0</v>
      </c>
      <c r="AE283" s="11">
        <f t="shared" si="129"/>
        <v>7.9282536977930231E-10</v>
      </c>
      <c r="AF283" s="11">
        <f t="shared" si="130"/>
        <v>3.7420323975673372E-9</v>
      </c>
      <c r="AG283" s="15">
        <f t="shared" si="131"/>
        <v>1.097002469958351E-3</v>
      </c>
      <c r="AI283">
        <f t="shared" si="132"/>
        <v>1.87690357334886E-3</v>
      </c>
      <c r="AJ283">
        <f t="shared" si="133"/>
        <v>1.4608442169102024E-7</v>
      </c>
      <c r="AK283">
        <v>0</v>
      </c>
      <c r="AL283" s="11">
        <f t="shared" si="134"/>
        <v>8.1403591668701689E-7</v>
      </c>
      <c r="AM283" s="11">
        <f t="shared" si="135"/>
        <v>9.6012033837803716E-7</v>
      </c>
      <c r="AN283" s="15">
        <f t="shared" si="136"/>
        <v>2.2739189884214046E-2</v>
      </c>
      <c r="AO283" s="15"/>
      <c r="AP283" t="e">
        <f t="shared" si="137"/>
        <v>#VALUE!</v>
      </c>
      <c r="AQ283" t="e">
        <f t="shared" si="138"/>
        <v>#VALUE!</v>
      </c>
      <c r="AR283">
        <v>0</v>
      </c>
      <c r="AS283" s="11" t="e">
        <f t="shared" si="139"/>
        <v>#VALUE!</v>
      </c>
      <c r="AT283" s="11" t="e">
        <f t="shared" si="140"/>
        <v>#VALUE!</v>
      </c>
      <c r="AU283" s="15">
        <f t="shared" si="141"/>
        <v>1.5759424160826513E-2</v>
      </c>
      <c r="AW283">
        <f t="shared" si="142"/>
        <v>78.812974192989046</v>
      </c>
      <c r="AX283">
        <f t="shared" si="143"/>
        <v>15.215219993965079</v>
      </c>
      <c r="AY283" t="e">
        <f t="shared" si="144"/>
        <v>#VALUE!</v>
      </c>
    </row>
    <row r="284" spans="1:51" x14ac:dyDescent="0.3">
      <c r="A284" s="17">
        <v>44095</v>
      </c>
      <c r="B284">
        <v>1.6</v>
      </c>
      <c r="C284" t="s">
        <v>91</v>
      </c>
      <c r="D284" s="37">
        <v>1</v>
      </c>
      <c r="E284" s="2">
        <v>44096.695243055554</v>
      </c>
      <c r="F284">
        <v>30</v>
      </c>
      <c r="H284" s="51">
        <v>20.399999999999999</v>
      </c>
      <c r="I284" s="43">
        <v>30.35</v>
      </c>
      <c r="J284" s="43">
        <v>48.11</v>
      </c>
      <c r="K284" s="43">
        <v>1718</v>
      </c>
      <c r="L284" s="5" t="s">
        <v>92</v>
      </c>
      <c r="M284" s="6">
        <f t="shared" si="116"/>
        <v>0.25163394030212244</v>
      </c>
      <c r="N284" s="6">
        <f t="shared" si="117"/>
        <v>46.545371572085983</v>
      </c>
      <c r="O284" s="6" t="e">
        <f t="shared" si="118"/>
        <v>#VALUE!</v>
      </c>
      <c r="P284">
        <f t="shared" si="119"/>
        <v>4.026143044833959</v>
      </c>
      <c r="Q284">
        <f t="shared" si="120"/>
        <v>2047.9963491717833</v>
      </c>
      <c r="R284">
        <f t="shared" si="121"/>
        <v>6.8977636753628495</v>
      </c>
      <c r="S284">
        <f t="shared" si="122"/>
        <v>1275.8969354480728</v>
      </c>
      <c r="T284">
        <f t="shared" si="123"/>
        <v>1275.8969354480728</v>
      </c>
      <c r="V284" s="4">
        <f t="shared" si="124"/>
        <v>1.0101741514256513</v>
      </c>
      <c r="W284">
        <v>313.14999999999998</v>
      </c>
      <c r="X284">
        <f t="shared" si="125"/>
        <v>1.9073334166666699E-2</v>
      </c>
      <c r="Y284">
        <v>2E-3</v>
      </c>
      <c r="Z284">
        <f t="shared" si="126"/>
        <v>7.2765497523200454E-2</v>
      </c>
      <c r="AB284">
        <f t="shared" si="127"/>
        <v>4.859947842508808E-5</v>
      </c>
      <c r="AC284">
        <f t="shared" si="128"/>
        <v>3.7826273022362664E-9</v>
      </c>
      <c r="AD284">
        <v>0</v>
      </c>
      <c r="AE284" s="11">
        <f t="shared" si="129"/>
        <v>1.016870928821174E-9</v>
      </c>
      <c r="AF284" s="11">
        <f t="shared" si="130"/>
        <v>4.7994982310574404E-9</v>
      </c>
      <c r="AG284" s="15">
        <f t="shared" si="131"/>
        <v>1.097002469958351E-3</v>
      </c>
      <c r="AI284">
        <f t="shared" si="132"/>
        <v>1.7354791921492688E-3</v>
      </c>
      <c r="AJ284">
        <f t="shared" si="133"/>
        <v>1.3507698410396811E-7</v>
      </c>
      <c r="AK284">
        <v>0</v>
      </c>
      <c r="AL284" s="11">
        <f t="shared" si="134"/>
        <v>7.5269844180209623E-7</v>
      </c>
      <c r="AM284" s="11">
        <f t="shared" si="135"/>
        <v>8.8777542590606437E-7</v>
      </c>
      <c r="AN284" s="15">
        <f t="shared" si="136"/>
        <v>2.2739189884214046E-2</v>
      </c>
      <c r="AO284" s="15"/>
      <c r="AP284" t="e">
        <f t="shared" si="137"/>
        <v>#VALUE!</v>
      </c>
      <c r="AQ284" t="e">
        <f t="shared" si="138"/>
        <v>#VALUE!</v>
      </c>
      <c r="AR284">
        <v>0</v>
      </c>
      <c r="AS284" s="11" t="e">
        <f t="shared" si="139"/>
        <v>#VALUE!</v>
      </c>
      <c r="AT284" s="11" t="e">
        <f t="shared" si="140"/>
        <v>#VALUE!</v>
      </c>
      <c r="AU284" s="15">
        <f t="shared" si="141"/>
        <v>1.5759424160826513E-2</v>
      </c>
      <c r="AW284">
        <f t="shared" si="142"/>
        <v>78.812974192989046</v>
      </c>
      <c r="AX284">
        <f t="shared" si="143"/>
        <v>15.21521999396508</v>
      </c>
      <c r="AY284" t="e">
        <f t="shared" si="144"/>
        <v>#VALUE!</v>
      </c>
    </row>
    <row r="285" spans="1:51" x14ac:dyDescent="0.3">
      <c r="A285" s="17">
        <v>44095</v>
      </c>
      <c r="B285">
        <v>1.6</v>
      </c>
      <c r="C285" t="s">
        <v>91</v>
      </c>
      <c r="D285" s="37">
        <v>2</v>
      </c>
      <c r="E285" s="2">
        <v>44096.652777777781</v>
      </c>
      <c r="F285">
        <v>134</v>
      </c>
      <c r="H285" s="51">
        <v>20.399999999999999</v>
      </c>
      <c r="I285" s="43">
        <v>30.35</v>
      </c>
      <c r="J285" s="43">
        <v>55.81</v>
      </c>
      <c r="K285" s="43">
        <v>1843</v>
      </c>
      <c r="L285" s="5" t="s">
        <v>92</v>
      </c>
      <c r="M285" s="6">
        <f t="shared" si="116"/>
        <v>0.29190792368034624</v>
      </c>
      <c r="N285" s="6">
        <f t="shared" si="117"/>
        <v>49.931967291824485</v>
      </c>
      <c r="O285" s="6" t="e">
        <f t="shared" si="118"/>
        <v>#VALUE!</v>
      </c>
      <c r="P285">
        <f t="shared" si="119"/>
        <v>4.6705267788855398</v>
      </c>
      <c r="Q285">
        <f t="shared" si="120"/>
        <v>2197.0065608402774</v>
      </c>
      <c r="R285">
        <f t="shared" si="121"/>
        <v>8.0017499630430393</v>
      </c>
      <c r="S285">
        <f t="shared" si="122"/>
        <v>1368.729948795575</v>
      </c>
      <c r="T285">
        <f t="shared" si="123"/>
        <v>1368.7299487955752</v>
      </c>
      <c r="V285" s="4">
        <f t="shared" si="124"/>
        <v>1.0101741514256513</v>
      </c>
      <c r="W285">
        <v>313.14999999999998</v>
      </c>
      <c r="X285">
        <f t="shared" si="125"/>
        <v>1.9073334166666699E-2</v>
      </c>
      <c r="Y285">
        <v>2E-3</v>
      </c>
      <c r="Z285">
        <f t="shared" si="126"/>
        <v>7.2765497523200454E-2</v>
      </c>
      <c r="AB285">
        <f t="shared" si="127"/>
        <v>5.6377819391065597E-5</v>
      </c>
      <c r="AC285">
        <f t="shared" si="128"/>
        <v>4.3880363695241336E-9</v>
      </c>
      <c r="AD285">
        <v>0</v>
      </c>
      <c r="AE285" s="11">
        <f t="shared" si="129"/>
        <v>1.1796210047289488E-9</v>
      </c>
      <c r="AF285" s="11">
        <f t="shared" si="130"/>
        <v>5.5676573742530826E-9</v>
      </c>
      <c r="AG285" s="15">
        <f t="shared" si="131"/>
        <v>1.097002469958351E-3</v>
      </c>
      <c r="AI285">
        <f t="shared" si="132"/>
        <v>1.8617509610774753E-3</v>
      </c>
      <c r="AJ285">
        <f t="shared" si="133"/>
        <v>1.449050533781218E-7</v>
      </c>
      <c r="AK285">
        <v>0</v>
      </c>
      <c r="AL285" s="11">
        <f t="shared" si="134"/>
        <v>8.0746404437791827E-7</v>
      </c>
      <c r="AM285" s="11">
        <f t="shared" si="135"/>
        <v>9.5236909775604001E-7</v>
      </c>
      <c r="AN285" s="15">
        <f t="shared" si="136"/>
        <v>2.2739189884214046E-2</v>
      </c>
      <c r="AO285" s="15"/>
      <c r="AP285" t="e">
        <f t="shared" si="137"/>
        <v>#VALUE!</v>
      </c>
      <c r="AQ285" t="e">
        <f t="shared" si="138"/>
        <v>#VALUE!</v>
      </c>
      <c r="AR285">
        <v>0</v>
      </c>
      <c r="AS285" s="11" t="e">
        <f t="shared" si="139"/>
        <v>#VALUE!</v>
      </c>
      <c r="AT285" s="11" t="e">
        <f t="shared" si="140"/>
        <v>#VALUE!</v>
      </c>
      <c r="AU285" s="15">
        <f t="shared" si="141"/>
        <v>1.5759424160826513E-2</v>
      </c>
      <c r="AW285">
        <f t="shared" si="142"/>
        <v>78.812974192989046</v>
      </c>
      <c r="AX285">
        <f t="shared" si="143"/>
        <v>15.215219993965071</v>
      </c>
      <c r="AY285" t="e">
        <f t="shared" si="144"/>
        <v>#VALUE!</v>
      </c>
    </row>
    <row r="286" spans="1:51" x14ac:dyDescent="0.3">
      <c r="A286" s="17">
        <v>44095</v>
      </c>
      <c r="B286">
        <v>3.8</v>
      </c>
      <c r="C286" t="s">
        <v>91</v>
      </c>
      <c r="D286" s="37">
        <v>1</v>
      </c>
      <c r="E286" s="2">
        <v>44096.56790509259</v>
      </c>
      <c r="F286">
        <v>68</v>
      </c>
      <c r="H286" s="51">
        <v>20.399999999999999</v>
      </c>
      <c r="I286" s="43">
        <v>30.35</v>
      </c>
      <c r="J286" s="43">
        <v>3241.35</v>
      </c>
      <c r="K286" s="43">
        <v>6130</v>
      </c>
      <c r="L286" s="5" t="s">
        <v>92</v>
      </c>
      <c r="M286" s="6">
        <f t="shared" si="116"/>
        <v>16.953516366624083</v>
      </c>
      <c r="N286" s="6">
        <f t="shared" si="117"/>
        <v>166.07865409597616</v>
      </c>
      <c r="O286" s="6" t="e">
        <f t="shared" si="118"/>
        <v>#VALUE!</v>
      </c>
      <c r="P286">
        <f t="shared" si="119"/>
        <v>271.25626186598532</v>
      </c>
      <c r="Q286">
        <f t="shared" si="120"/>
        <v>7307.4607802229511</v>
      </c>
      <c r="R286">
        <f t="shared" si="121"/>
        <v>464.72804591846557</v>
      </c>
      <c r="S286">
        <f t="shared" si="122"/>
        <v>4552.5309745615159</v>
      </c>
      <c r="T286">
        <f t="shared" si="123"/>
        <v>4552.5309745615168</v>
      </c>
      <c r="V286" s="4">
        <f t="shared" si="124"/>
        <v>1.0101741514256513</v>
      </c>
      <c r="W286">
        <v>313.14999999999998</v>
      </c>
      <c r="X286">
        <f t="shared" si="125"/>
        <v>1.9073334166666699E-2</v>
      </c>
      <c r="Y286">
        <v>2E-3</v>
      </c>
      <c r="Z286">
        <f t="shared" si="126"/>
        <v>7.2765497523200454E-2</v>
      </c>
      <c r="AB286">
        <f t="shared" si="127"/>
        <v>3.2743279857235345E-3</v>
      </c>
      <c r="AC286">
        <f t="shared" si="128"/>
        <v>2.5484969873422415E-7</v>
      </c>
      <c r="AD286">
        <v>0</v>
      </c>
      <c r="AE286" s="11">
        <f t="shared" si="129"/>
        <v>6.8510384226450062E-8</v>
      </c>
      <c r="AF286" s="11">
        <f t="shared" si="130"/>
        <v>3.2336008296067421E-7</v>
      </c>
      <c r="AG286" s="15">
        <f t="shared" si="131"/>
        <v>1.097002469958351E-3</v>
      </c>
      <c r="AI286">
        <f t="shared" si="132"/>
        <v>6.192367548239242E-3</v>
      </c>
      <c r="AJ286">
        <f t="shared" si="133"/>
        <v>4.8196851720449624E-7</v>
      </c>
      <c r="AK286">
        <v>0</v>
      </c>
      <c r="AL286" s="11">
        <f t="shared" si="134"/>
        <v>2.6857051503183063E-6</v>
      </c>
      <c r="AM286" s="11">
        <f t="shared" si="135"/>
        <v>3.1676736675228028E-6</v>
      </c>
      <c r="AN286" s="15">
        <f t="shared" si="136"/>
        <v>2.2739189884214046E-2</v>
      </c>
      <c r="AO286" s="15"/>
      <c r="AP286" t="e">
        <f t="shared" si="137"/>
        <v>#VALUE!</v>
      </c>
      <c r="AQ286" t="e">
        <f t="shared" si="138"/>
        <v>#VALUE!</v>
      </c>
      <c r="AR286">
        <v>0</v>
      </c>
      <c r="AS286" s="11" t="e">
        <f t="shared" si="139"/>
        <v>#VALUE!</v>
      </c>
      <c r="AT286" s="11" t="e">
        <f t="shared" si="140"/>
        <v>#VALUE!</v>
      </c>
      <c r="AU286" s="15">
        <f t="shared" si="141"/>
        <v>1.5759424160826513E-2</v>
      </c>
      <c r="AW286">
        <f t="shared" si="142"/>
        <v>78.812974192989046</v>
      </c>
      <c r="AX286">
        <f t="shared" si="143"/>
        <v>15.21521999396508</v>
      </c>
      <c r="AY286" t="e">
        <f t="shared" si="144"/>
        <v>#VALUE!</v>
      </c>
    </row>
    <row r="287" spans="1:51" x14ac:dyDescent="0.3">
      <c r="A287" s="17">
        <v>44095</v>
      </c>
      <c r="B287">
        <v>3.8</v>
      </c>
      <c r="C287" t="s">
        <v>91</v>
      </c>
      <c r="D287" s="37">
        <v>2</v>
      </c>
      <c r="E287" s="2">
        <v>44096.674027777779</v>
      </c>
      <c r="F287">
        <v>101</v>
      </c>
      <c r="H287" s="51">
        <v>20.399999999999999</v>
      </c>
      <c r="I287" s="43">
        <v>30.35</v>
      </c>
      <c r="J287" s="43">
        <v>3242.3</v>
      </c>
      <c r="K287" s="43">
        <v>6820</v>
      </c>
      <c r="L287" s="5" t="s">
        <v>92</v>
      </c>
      <c r="M287" s="6">
        <f t="shared" si="116"/>
        <v>16.958485234703215</v>
      </c>
      <c r="N287" s="6">
        <f t="shared" si="117"/>
        <v>184.77266246893268</v>
      </c>
      <c r="O287" s="6" t="e">
        <f t="shared" si="118"/>
        <v>#VALUE!</v>
      </c>
      <c r="P287">
        <f t="shared" si="119"/>
        <v>271.33576375525143</v>
      </c>
      <c r="Q287">
        <f t="shared" si="120"/>
        <v>8129.9971486330378</v>
      </c>
      <c r="R287">
        <f t="shared" si="121"/>
        <v>464.86425201889352</v>
      </c>
      <c r="S287">
        <f t="shared" si="122"/>
        <v>5064.9692082397287</v>
      </c>
      <c r="T287">
        <f t="shared" si="123"/>
        <v>5064.9692082397296</v>
      </c>
      <c r="V287" s="4">
        <f t="shared" si="124"/>
        <v>1.0101741514256513</v>
      </c>
      <c r="W287">
        <v>313.14999999999998</v>
      </c>
      <c r="X287">
        <f t="shared" si="125"/>
        <v>1.9073334166666699E-2</v>
      </c>
      <c r="Y287">
        <v>2E-3</v>
      </c>
      <c r="Z287">
        <f t="shared" si="126"/>
        <v>7.2765497523200454E-2</v>
      </c>
      <c r="AB287">
        <f t="shared" si="127"/>
        <v>3.2752876511673891E-3</v>
      </c>
      <c r="AC287">
        <f t="shared" si="128"/>
        <v>2.549243920607077E-7</v>
      </c>
      <c r="AD287">
        <v>0</v>
      </c>
      <c r="AE287" s="11">
        <f t="shared" si="129"/>
        <v>6.8530463781269856E-8</v>
      </c>
      <c r="AF287" s="11">
        <f t="shared" si="130"/>
        <v>3.2345485584197757E-7</v>
      </c>
      <c r="AG287" s="15">
        <f t="shared" si="131"/>
        <v>1.097002469958351E-3</v>
      </c>
      <c r="AI287">
        <f t="shared" si="132"/>
        <v>6.8893877127229408E-3</v>
      </c>
      <c r="AJ287">
        <f t="shared" si="133"/>
        <v>5.3621945959782454E-7</v>
      </c>
      <c r="AK287">
        <v>0</v>
      </c>
      <c r="AL287" s="11">
        <f t="shared" si="134"/>
        <v>2.988011276536843E-6</v>
      </c>
      <c r="AM287" s="11">
        <f t="shared" si="135"/>
        <v>3.5242307361346674E-6</v>
      </c>
      <c r="AN287" s="15">
        <f t="shared" si="136"/>
        <v>2.2739189884214046E-2</v>
      </c>
      <c r="AO287" s="15"/>
      <c r="AP287" t="e">
        <f t="shared" si="137"/>
        <v>#VALUE!</v>
      </c>
      <c r="AQ287" t="e">
        <f t="shared" si="138"/>
        <v>#VALUE!</v>
      </c>
      <c r="AR287">
        <v>0</v>
      </c>
      <c r="AS287" s="11" t="e">
        <f t="shared" si="139"/>
        <v>#VALUE!</v>
      </c>
      <c r="AT287" s="11" t="e">
        <f t="shared" si="140"/>
        <v>#VALUE!</v>
      </c>
      <c r="AU287" s="15">
        <f t="shared" si="141"/>
        <v>1.5759424160826513E-2</v>
      </c>
      <c r="AW287">
        <f t="shared" si="142"/>
        <v>78.812974192989046</v>
      </c>
      <c r="AX287">
        <f t="shared" si="143"/>
        <v>15.215219993965075</v>
      </c>
      <c r="AY287" t="e">
        <f t="shared" si="144"/>
        <v>#VALUE!</v>
      </c>
    </row>
    <row r="288" spans="1:51" x14ac:dyDescent="0.3">
      <c r="A288" s="17">
        <v>44095</v>
      </c>
      <c r="B288">
        <v>5</v>
      </c>
      <c r="C288" t="s">
        <v>91</v>
      </c>
      <c r="D288" s="37">
        <v>1</v>
      </c>
      <c r="E288" s="2">
        <v>44096.737708333334</v>
      </c>
      <c r="F288">
        <v>148</v>
      </c>
      <c r="H288" s="51">
        <v>20.399999999999999</v>
      </c>
      <c r="I288" s="43">
        <v>30.35</v>
      </c>
      <c r="J288" s="43">
        <v>1658.37</v>
      </c>
      <c r="K288" s="43">
        <v>18006</v>
      </c>
      <c r="L288" s="5" t="s">
        <v>92</v>
      </c>
      <c r="M288" s="6">
        <f t="shared" si="116"/>
        <v>8.6739176383045269</v>
      </c>
      <c r="N288" s="6">
        <f t="shared" si="117"/>
        <v>487.83234023689175</v>
      </c>
      <c r="O288" s="6" t="e">
        <f t="shared" si="118"/>
        <v>#VALUE!</v>
      </c>
      <c r="P288">
        <f t="shared" si="119"/>
        <v>138.78268221287243</v>
      </c>
      <c r="Q288">
        <f t="shared" si="120"/>
        <v>21464.622970423236</v>
      </c>
      <c r="R288">
        <f t="shared" si="121"/>
        <v>237.76853764937621</v>
      </c>
      <c r="S288">
        <f t="shared" si="122"/>
        <v>13372.409906681021</v>
      </c>
      <c r="T288">
        <f t="shared" si="123"/>
        <v>13372.409906681021</v>
      </c>
      <c r="V288" s="4">
        <f t="shared" si="124"/>
        <v>1.0101741514256513</v>
      </c>
      <c r="W288">
        <v>313.14999999999998</v>
      </c>
      <c r="X288">
        <f t="shared" si="125"/>
        <v>1.9073334166666699E-2</v>
      </c>
      <c r="Y288">
        <v>2E-3</v>
      </c>
      <c r="Z288">
        <f t="shared" si="126"/>
        <v>7.2765497523200454E-2</v>
      </c>
      <c r="AB288">
        <f t="shared" si="127"/>
        <v>1.6752425074997572E-3</v>
      </c>
      <c r="AC288">
        <f t="shared" si="128"/>
        <v>1.3038860193742584E-7</v>
      </c>
      <c r="AD288">
        <v>0</v>
      </c>
      <c r="AE288" s="11">
        <f t="shared" si="129"/>
        <v>3.5051927712100819E-8</v>
      </c>
      <c r="AF288" s="11">
        <f t="shared" si="130"/>
        <v>1.6544052964952667E-7</v>
      </c>
      <c r="AG288" s="15">
        <f t="shared" si="131"/>
        <v>1.097002469958351E-3</v>
      </c>
      <c r="AI288">
        <f t="shared" si="132"/>
        <v>1.8189195770570276E-2</v>
      </c>
      <c r="AJ288">
        <f t="shared" si="133"/>
        <v>1.4157137228032886E-6</v>
      </c>
      <c r="AK288">
        <v>0</v>
      </c>
      <c r="AL288" s="11">
        <f t="shared" si="134"/>
        <v>7.8888755198419937E-6</v>
      </c>
      <c r="AM288" s="11">
        <f t="shared" si="135"/>
        <v>9.304589242645282E-6</v>
      </c>
      <c r="AN288" s="15">
        <f t="shared" si="136"/>
        <v>2.2739189884214046E-2</v>
      </c>
      <c r="AO288" s="15"/>
      <c r="AP288" t="e">
        <f t="shared" si="137"/>
        <v>#VALUE!</v>
      </c>
      <c r="AQ288" t="e">
        <f t="shared" si="138"/>
        <v>#VALUE!</v>
      </c>
      <c r="AR288">
        <v>0</v>
      </c>
      <c r="AS288" s="11" t="e">
        <f t="shared" si="139"/>
        <v>#VALUE!</v>
      </c>
      <c r="AT288" s="11" t="e">
        <f t="shared" si="140"/>
        <v>#VALUE!</v>
      </c>
      <c r="AU288" s="15">
        <f t="shared" si="141"/>
        <v>1.5759424160826513E-2</v>
      </c>
      <c r="AW288">
        <f t="shared" si="142"/>
        <v>78.812974192989046</v>
      </c>
      <c r="AX288">
        <f t="shared" si="143"/>
        <v>15.215219993965073</v>
      </c>
      <c r="AY288" t="e">
        <f t="shared" si="144"/>
        <v>#VALUE!</v>
      </c>
    </row>
    <row r="289" spans="1:51" x14ac:dyDescent="0.3">
      <c r="A289" s="17">
        <v>44095</v>
      </c>
      <c r="B289">
        <v>5</v>
      </c>
      <c r="C289" t="s">
        <v>91</v>
      </c>
      <c r="D289" s="37">
        <v>2</v>
      </c>
      <c r="E289" s="2">
        <v>44096.61037037037</v>
      </c>
      <c r="F289">
        <v>192</v>
      </c>
      <c r="H289" s="51">
        <v>20.399999999999999</v>
      </c>
      <c r="I289" s="43">
        <v>30.35</v>
      </c>
      <c r="J289" s="43">
        <v>1804.44</v>
      </c>
      <c r="K289" s="43">
        <v>17007</v>
      </c>
      <c r="L289" s="5" t="s">
        <v>92</v>
      </c>
      <c r="M289" s="6">
        <f t="shared" si="116"/>
        <v>9.4379203333768835</v>
      </c>
      <c r="N289" s="6">
        <f t="shared" si="117"/>
        <v>460.76666724474177</v>
      </c>
      <c r="O289" s="6" t="e">
        <f t="shared" si="118"/>
        <v>#VALUE!</v>
      </c>
      <c r="P289">
        <f t="shared" si="119"/>
        <v>151.00672533403014</v>
      </c>
      <c r="Q289">
        <f t="shared" si="120"/>
        <v>20273.733358768637</v>
      </c>
      <c r="R289">
        <f t="shared" si="121"/>
        <v>258.711300901512</v>
      </c>
      <c r="S289">
        <f t="shared" si="122"/>
        <v>12630.488464007787</v>
      </c>
      <c r="T289">
        <f t="shared" si="123"/>
        <v>12630.488464007785</v>
      </c>
      <c r="V289" s="4">
        <f t="shared" si="124"/>
        <v>1.0101741514256513</v>
      </c>
      <c r="W289">
        <v>313.14999999999998</v>
      </c>
      <c r="X289">
        <f t="shared" si="125"/>
        <v>1.9073334166666699E-2</v>
      </c>
      <c r="Y289">
        <v>2E-3</v>
      </c>
      <c r="Z289">
        <f t="shared" si="126"/>
        <v>7.2765497523200454E-2</v>
      </c>
      <c r="AB289">
        <f t="shared" si="127"/>
        <v>1.8227986457985022E-3</v>
      </c>
      <c r="AC289">
        <f t="shared" si="128"/>
        <v>1.4187329056843088E-7</v>
      </c>
      <c r="AD289">
        <v>0</v>
      </c>
      <c r="AE289" s="11">
        <f t="shared" si="129"/>
        <v>3.8139317788444797E-8</v>
      </c>
      <c r="AF289" s="11">
        <f t="shared" si="130"/>
        <v>1.8001260835687567E-7</v>
      </c>
      <c r="AG289" s="15">
        <f t="shared" si="131"/>
        <v>1.097002469958351E-3</v>
      </c>
      <c r="AI289">
        <f t="shared" si="132"/>
        <v>1.7180031793296052E-2</v>
      </c>
      <c r="AJ289">
        <f t="shared" si="133"/>
        <v>1.3371677931642526E-6</v>
      </c>
      <c r="AK289">
        <v>0</v>
      </c>
      <c r="AL289" s="11">
        <f t="shared" si="134"/>
        <v>7.4511888240560262E-6</v>
      </c>
      <c r="AM289" s="11">
        <f t="shared" si="135"/>
        <v>8.7883566172202795E-6</v>
      </c>
      <c r="AN289" s="15">
        <f t="shared" si="136"/>
        <v>2.2739189884214046E-2</v>
      </c>
      <c r="AO289" s="15"/>
      <c r="AP289" t="e">
        <f t="shared" si="137"/>
        <v>#VALUE!</v>
      </c>
      <c r="AQ289" t="e">
        <f t="shared" si="138"/>
        <v>#VALUE!</v>
      </c>
      <c r="AR289">
        <v>0</v>
      </c>
      <c r="AS289" s="11" t="e">
        <f t="shared" si="139"/>
        <v>#VALUE!</v>
      </c>
      <c r="AT289" s="11" t="e">
        <f t="shared" si="140"/>
        <v>#VALUE!</v>
      </c>
      <c r="AU289" s="15">
        <f t="shared" si="141"/>
        <v>1.5759424160826513E-2</v>
      </c>
      <c r="AW289">
        <f t="shared" si="142"/>
        <v>78.81297419298906</v>
      </c>
      <c r="AX289">
        <f t="shared" si="143"/>
        <v>15.215219993965082</v>
      </c>
      <c r="AY289" t="e">
        <f t="shared" si="144"/>
        <v>#VALUE!</v>
      </c>
    </row>
    <row r="290" spans="1:51" x14ac:dyDescent="0.3">
      <c r="A290" s="17">
        <v>44095</v>
      </c>
      <c r="B290">
        <v>6.2</v>
      </c>
      <c r="C290" t="s">
        <v>91</v>
      </c>
      <c r="D290" s="37">
        <v>1</v>
      </c>
      <c r="E290" s="2">
        <v>44096.716469907406</v>
      </c>
      <c r="F290">
        <v>152</v>
      </c>
      <c r="H290" s="51">
        <v>20.399999999999999</v>
      </c>
      <c r="I290" s="43">
        <v>30.35</v>
      </c>
      <c r="J290" s="43">
        <v>2304.1999999999998</v>
      </c>
      <c r="K290" s="43">
        <v>28747</v>
      </c>
      <c r="L290" s="5" t="s">
        <v>92</v>
      </c>
      <c r="M290" s="6">
        <f t="shared" si="116"/>
        <v>12.051858766247154</v>
      </c>
      <c r="N290" s="6">
        <f t="shared" si="117"/>
        <v>778.83573724258201</v>
      </c>
      <c r="O290" s="6" t="e">
        <f t="shared" si="118"/>
        <v>#VALUE!</v>
      </c>
      <c r="P290">
        <f t="shared" si="119"/>
        <v>192.82974025995446</v>
      </c>
      <c r="Q290">
        <f t="shared" si="120"/>
        <v>34268.772438673608</v>
      </c>
      <c r="R290">
        <f t="shared" si="121"/>
        <v>330.36431221723291</v>
      </c>
      <c r="S290">
        <f t="shared" si="122"/>
        <v>21349.365077605213</v>
      </c>
      <c r="T290">
        <f t="shared" si="123"/>
        <v>21349.365077605209</v>
      </c>
      <c r="V290" s="4">
        <f t="shared" si="124"/>
        <v>1.0101741514256513</v>
      </c>
      <c r="W290">
        <v>313.14999999999998</v>
      </c>
      <c r="X290">
        <f t="shared" si="125"/>
        <v>1.9073334166666699E-2</v>
      </c>
      <c r="Y290">
        <v>2E-3</v>
      </c>
      <c r="Z290">
        <f t="shared" si="126"/>
        <v>7.2765497523200454E-2</v>
      </c>
      <c r="AB290">
        <f t="shared" si="127"/>
        <v>2.3276432797149854E-3</v>
      </c>
      <c r="AC290">
        <f t="shared" si="128"/>
        <v>1.811666977720392E-7</v>
      </c>
      <c r="AD290">
        <v>0</v>
      </c>
      <c r="AE290" s="11">
        <f t="shared" si="129"/>
        <v>4.8702431806064204E-8</v>
      </c>
      <c r="AF290" s="11">
        <f t="shared" si="130"/>
        <v>2.298691295781034E-7</v>
      </c>
      <c r="AG290" s="15">
        <f t="shared" si="131"/>
        <v>1.097002469958351E-3</v>
      </c>
      <c r="AI290">
        <f t="shared" si="132"/>
        <v>2.9039476331033199E-2</v>
      </c>
      <c r="AJ290">
        <f t="shared" si="133"/>
        <v>2.2602200593927658E-6</v>
      </c>
      <c r="AK290">
        <v>0</v>
      </c>
      <c r="AL290" s="11">
        <f t="shared" si="134"/>
        <v>1.2594774217977221E-5</v>
      </c>
      <c r="AM290" s="11">
        <f t="shared" si="135"/>
        <v>1.4854994277369988E-5</v>
      </c>
      <c r="AN290" s="15">
        <f t="shared" si="136"/>
        <v>2.2739189884214046E-2</v>
      </c>
      <c r="AO290" s="15"/>
      <c r="AP290" t="e">
        <f t="shared" si="137"/>
        <v>#VALUE!</v>
      </c>
      <c r="AQ290" t="e">
        <f t="shared" si="138"/>
        <v>#VALUE!</v>
      </c>
      <c r="AR290">
        <v>0</v>
      </c>
      <c r="AS290" s="11" t="e">
        <f t="shared" si="139"/>
        <v>#VALUE!</v>
      </c>
      <c r="AT290" s="11" t="e">
        <f t="shared" si="140"/>
        <v>#VALUE!</v>
      </c>
      <c r="AU290" s="15">
        <f t="shared" si="141"/>
        <v>1.5759424160826513E-2</v>
      </c>
      <c r="AW290">
        <f t="shared" si="142"/>
        <v>78.81297419298906</v>
      </c>
      <c r="AX290">
        <f t="shared" si="143"/>
        <v>15.215219993965079</v>
      </c>
      <c r="AY290" t="e">
        <f t="shared" si="144"/>
        <v>#VALUE!</v>
      </c>
    </row>
    <row r="291" spans="1:51" x14ac:dyDescent="0.3">
      <c r="A291" s="17">
        <v>44095</v>
      </c>
      <c r="B291">
        <v>6.2</v>
      </c>
      <c r="C291" t="s">
        <v>91</v>
      </c>
      <c r="D291" s="37">
        <v>2</v>
      </c>
      <c r="E291" s="2">
        <v>44096.589143518519</v>
      </c>
      <c r="F291">
        <v>29</v>
      </c>
      <c r="H291" s="51">
        <v>20.399999999999999</v>
      </c>
      <c r="I291" s="43">
        <v>30.35</v>
      </c>
      <c r="J291" s="43">
        <v>2018.51</v>
      </c>
      <c r="K291" s="43">
        <v>28478</v>
      </c>
      <c r="L291" s="5" t="s">
        <v>92</v>
      </c>
      <c r="M291" s="6">
        <f t="shared" si="116"/>
        <v>10.557589375166019</v>
      </c>
      <c r="N291" s="6">
        <f t="shared" si="117"/>
        <v>771.54778325370455</v>
      </c>
      <c r="O291" s="6" t="e">
        <f t="shared" si="118"/>
        <v>#VALUE!</v>
      </c>
      <c r="P291">
        <f t="shared" si="119"/>
        <v>168.92143000265631</v>
      </c>
      <c r="Q291">
        <f t="shared" si="120"/>
        <v>33948.102463162999</v>
      </c>
      <c r="R291">
        <f t="shared" si="121"/>
        <v>289.40355344744682</v>
      </c>
      <c r="S291">
        <f t="shared" si="122"/>
        <v>21149.588432881381</v>
      </c>
      <c r="T291">
        <f t="shared" si="123"/>
        <v>21149.588432881381</v>
      </c>
      <c r="V291" s="4">
        <f t="shared" si="124"/>
        <v>1.0101741514256513</v>
      </c>
      <c r="W291">
        <v>313.14999999999998</v>
      </c>
      <c r="X291">
        <f t="shared" si="125"/>
        <v>1.9073334166666699E-2</v>
      </c>
      <c r="Y291">
        <v>2E-3</v>
      </c>
      <c r="Z291">
        <f t="shared" si="126"/>
        <v>7.2765497523200454E-2</v>
      </c>
      <c r="AB291">
        <f t="shared" si="127"/>
        <v>2.0390466263941909E-3</v>
      </c>
      <c r="AC291">
        <f t="shared" si="128"/>
        <v>1.5870444888457549E-7</v>
      </c>
      <c r="AD291">
        <v>0</v>
      </c>
      <c r="AE291" s="11">
        <f t="shared" si="129"/>
        <v>4.2663981262415871E-8</v>
      </c>
      <c r="AF291" s="11">
        <f t="shared" si="130"/>
        <v>2.0136843014699135E-7</v>
      </c>
      <c r="AG291" s="15">
        <f t="shared" si="131"/>
        <v>1.097002469958351E-3</v>
      </c>
      <c r="AI291">
        <f t="shared" si="132"/>
        <v>2.8767739484299695E-2</v>
      </c>
      <c r="AJ291">
        <f t="shared" si="133"/>
        <v>2.239070054314787E-6</v>
      </c>
      <c r="AK291">
        <v>0</v>
      </c>
      <c r="AL291" s="11">
        <f t="shared" si="134"/>
        <v>1.247691864123405E-5</v>
      </c>
      <c r="AM291" s="11">
        <f t="shared" si="135"/>
        <v>1.4715988695548836E-5</v>
      </c>
      <c r="AN291" s="15">
        <f t="shared" si="136"/>
        <v>2.2739189884214046E-2</v>
      </c>
      <c r="AO291" s="15"/>
      <c r="AP291" t="e">
        <f t="shared" si="137"/>
        <v>#VALUE!</v>
      </c>
      <c r="AQ291" t="e">
        <f t="shared" si="138"/>
        <v>#VALUE!</v>
      </c>
      <c r="AR291">
        <v>0</v>
      </c>
      <c r="AS291" s="11" t="e">
        <f t="shared" si="139"/>
        <v>#VALUE!</v>
      </c>
      <c r="AT291" s="11" t="e">
        <f t="shared" si="140"/>
        <v>#VALUE!</v>
      </c>
      <c r="AU291" s="15">
        <f t="shared" si="141"/>
        <v>1.5759424160826513E-2</v>
      </c>
      <c r="AW291">
        <f t="shared" si="142"/>
        <v>78.812974192989046</v>
      </c>
      <c r="AX291">
        <f t="shared" si="143"/>
        <v>15.215219993965073</v>
      </c>
      <c r="AY291" t="e">
        <f t="shared" si="144"/>
        <v>#VALUE!</v>
      </c>
    </row>
    <row r="292" spans="1:51" x14ac:dyDescent="0.3">
      <c r="A292" s="17">
        <v>44095</v>
      </c>
      <c r="B292">
        <v>8</v>
      </c>
      <c r="C292" t="s">
        <v>91</v>
      </c>
      <c r="D292" s="37">
        <v>1</v>
      </c>
      <c r="E292" s="2">
        <v>44096.758923611109</v>
      </c>
      <c r="F292">
        <v>194</v>
      </c>
      <c r="H292" s="51">
        <v>20.399999999999999</v>
      </c>
      <c r="I292" s="43">
        <v>30.35</v>
      </c>
      <c r="J292" s="43">
        <v>563.70000000000005</v>
      </c>
      <c r="K292" s="43">
        <v>32078</v>
      </c>
      <c r="L292" s="5" t="s">
        <v>92</v>
      </c>
      <c r="M292" s="6">
        <f t="shared" si="116"/>
        <v>2.9483694065330792</v>
      </c>
      <c r="N292" s="6">
        <f t="shared" si="117"/>
        <v>869.08173998217353</v>
      </c>
      <c r="O292" s="6" t="e">
        <f t="shared" si="118"/>
        <v>#VALUE!</v>
      </c>
      <c r="P292">
        <f t="shared" si="119"/>
        <v>47.173910504529267</v>
      </c>
      <c r="Q292">
        <f t="shared" si="120"/>
        <v>38239.596559215635</v>
      </c>
      <c r="R292">
        <f t="shared" si="121"/>
        <v>80.820398748743273</v>
      </c>
      <c r="S292">
        <f t="shared" si="122"/>
        <v>23823.179217289453</v>
      </c>
      <c r="T292">
        <f t="shared" si="123"/>
        <v>23823.179217289453</v>
      </c>
      <c r="V292" s="4">
        <f t="shared" si="124"/>
        <v>1.0101741514256513</v>
      </c>
      <c r="W292">
        <v>313.14999999999998</v>
      </c>
      <c r="X292">
        <f t="shared" si="125"/>
        <v>1.9073334166666699E-2</v>
      </c>
      <c r="Y292">
        <v>2E-3</v>
      </c>
      <c r="Z292">
        <f t="shared" si="126"/>
        <v>7.2765497523200454E-2</v>
      </c>
      <c r="AB292">
        <f t="shared" si="127"/>
        <v>5.6943516915863976E-4</v>
      </c>
      <c r="AC292">
        <f t="shared" si="128"/>
        <v>4.4320661198723424E-8</v>
      </c>
      <c r="AD292">
        <v>0</v>
      </c>
      <c r="AE292" s="11">
        <f t="shared" si="129"/>
        <v>1.1914573738858781E-8</v>
      </c>
      <c r="AF292" s="11">
        <f t="shared" si="130"/>
        <v>5.6235234937582201E-8</v>
      </c>
      <c r="AG292" s="15">
        <f t="shared" si="131"/>
        <v>1.097002469958351E-3</v>
      </c>
      <c r="AI292">
        <f t="shared" si="132"/>
        <v>3.2404366429432042E-2</v>
      </c>
      <c r="AJ292">
        <f t="shared" si="133"/>
        <v>2.5221184494104127E-6</v>
      </c>
      <c r="AK292">
        <v>0</v>
      </c>
      <c r="AL292" s="11">
        <f t="shared" si="134"/>
        <v>1.4054167995417722E-5</v>
      </c>
      <c r="AM292" s="11">
        <f t="shared" si="135"/>
        <v>1.6576286444828135E-5</v>
      </c>
      <c r="AN292" s="15">
        <f t="shared" si="136"/>
        <v>2.2739189884214046E-2</v>
      </c>
      <c r="AO292" s="15"/>
      <c r="AP292" t="e">
        <f t="shared" si="137"/>
        <v>#VALUE!</v>
      </c>
      <c r="AQ292" t="e">
        <f t="shared" si="138"/>
        <v>#VALUE!</v>
      </c>
      <c r="AR292">
        <v>0</v>
      </c>
      <c r="AS292" s="11" t="e">
        <f t="shared" si="139"/>
        <v>#VALUE!</v>
      </c>
      <c r="AT292" s="11" t="e">
        <f t="shared" si="140"/>
        <v>#VALUE!</v>
      </c>
      <c r="AU292" s="15">
        <f t="shared" si="141"/>
        <v>1.5759424160826513E-2</v>
      </c>
      <c r="AW292">
        <f t="shared" si="142"/>
        <v>78.812974192989046</v>
      </c>
      <c r="AX292">
        <f t="shared" si="143"/>
        <v>15.215219993965075</v>
      </c>
      <c r="AY292" t="e">
        <f t="shared" si="144"/>
        <v>#VALUE!</v>
      </c>
    </row>
    <row r="293" spans="1:51" x14ac:dyDescent="0.3">
      <c r="A293" s="17">
        <v>44095</v>
      </c>
      <c r="B293">
        <v>8</v>
      </c>
      <c r="C293" t="s">
        <v>91</v>
      </c>
      <c r="D293" s="37">
        <v>2</v>
      </c>
      <c r="E293" s="2">
        <v>44096.546701388892</v>
      </c>
      <c r="F293">
        <v>209</v>
      </c>
      <c r="H293" s="51">
        <v>20.399999999999999</v>
      </c>
      <c r="I293" s="43">
        <v>30.35</v>
      </c>
      <c r="J293" s="43">
        <v>820.6</v>
      </c>
      <c r="K293" s="43">
        <v>32164</v>
      </c>
      <c r="L293" s="5" t="s">
        <v>92</v>
      </c>
      <c r="M293" s="6">
        <f t="shared" si="116"/>
        <v>4.2920559428792702</v>
      </c>
      <c r="N293" s="6">
        <f t="shared" si="117"/>
        <v>871.41171783735354</v>
      </c>
      <c r="O293" s="6" t="e">
        <f t="shared" si="118"/>
        <v>#VALUE!</v>
      </c>
      <c r="P293">
        <f t="shared" si="119"/>
        <v>68.672895086068323</v>
      </c>
      <c r="Q293">
        <f t="shared" si="120"/>
        <v>38342.115584843559</v>
      </c>
      <c r="R293">
        <f t="shared" si="121"/>
        <v>117.65339580134595</v>
      </c>
      <c r="S293">
        <f t="shared" si="122"/>
        <v>23887.048330472528</v>
      </c>
      <c r="T293">
        <f t="shared" si="123"/>
        <v>23887.048330472531</v>
      </c>
      <c r="V293" s="4">
        <f t="shared" si="124"/>
        <v>1.0101741514256513</v>
      </c>
      <c r="W293">
        <v>313.14999999999998</v>
      </c>
      <c r="X293">
        <f t="shared" si="125"/>
        <v>1.9073334166666699E-2</v>
      </c>
      <c r="Y293">
        <v>2E-3</v>
      </c>
      <c r="Z293">
        <f t="shared" si="126"/>
        <v>7.2765497523200454E-2</v>
      </c>
      <c r="AB293">
        <f t="shared" si="127"/>
        <v>8.2894890865988944E-4</v>
      </c>
      <c r="AC293">
        <f t="shared" si="128"/>
        <v>6.4519309170964051E-8</v>
      </c>
      <c r="AD293">
        <v>0</v>
      </c>
      <c r="AE293" s="11">
        <f t="shared" si="129"/>
        <v>1.7344508089599988E-8</v>
      </c>
      <c r="AF293" s="11">
        <f t="shared" si="130"/>
        <v>8.1863817260564033E-8</v>
      </c>
      <c r="AG293" s="15">
        <f t="shared" si="131"/>
        <v>1.097002469958351E-3</v>
      </c>
      <c r="AI293">
        <f t="shared" si="132"/>
        <v>3.2491241406454645E-2</v>
      </c>
      <c r="AJ293">
        <f t="shared" si="133"/>
        <v>2.5288801610710305E-6</v>
      </c>
      <c r="AK293">
        <v>0</v>
      </c>
      <c r="AL293" s="11">
        <f t="shared" si="134"/>
        <v>1.4091846729989886E-5</v>
      </c>
      <c r="AM293" s="11">
        <f t="shared" si="135"/>
        <v>1.6620726891060916E-5</v>
      </c>
      <c r="AN293" s="15">
        <f t="shared" si="136"/>
        <v>2.2739189884214046E-2</v>
      </c>
      <c r="AO293" s="15"/>
      <c r="AP293" t="e">
        <f t="shared" si="137"/>
        <v>#VALUE!</v>
      </c>
      <c r="AQ293" t="e">
        <f t="shared" si="138"/>
        <v>#VALUE!</v>
      </c>
      <c r="AR293">
        <v>0</v>
      </c>
      <c r="AS293" s="11" t="e">
        <f t="shared" si="139"/>
        <v>#VALUE!</v>
      </c>
      <c r="AT293" s="11" t="e">
        <f t="shared" si="140"/>
        <v>#VALUE!</v>
      </c>
      <c r="AU293" s="15">
        <f t="shared" si="141"/>
        <v>1.5759424160826513E-2</v>
      </c>
      <c r="AW293">
        <f t="shared" si="142"/>
        <v>78.81297419298906</v>
      </c>
      <c r="AX293">
        <f t="shared" si="143"/>
        <v>15.215219993965077</v>
      </c>
      <c r="AY293" t="e">
        <f t="shared" si="144"/>
        <v>#VALUE!</v>
      </c>
    </row>
    <row r="294" spans="1:51" x14ac:dyDescent="0.3">
      <c r="A294" s="17">
        <v>44095</v>
      </c>
      <c r="B294">
        <v>9</v>
      </c>
      <c r="C294" t="s">
        <v>91</v>
      </c>
      <c r="D294" s="37">
        <v>1</v>
      </c>
      <c r="E294" s="2">
        <v>44096.483020833337</v>
      </c>
      <c r="F294">
        <v>183</v>
      </c>
      <c r="H294" s="51">
        <v>20.399999999999999</v>
      </c>
      <c r="I294" s="43">
        <v>30.35</v>
      </c>
      <c r="J294" s="43">
        <v>6900.31</v>
      </c>
      <c r="K294" s="43">
        <v>27046</v>
      </c>
      <c r="L294" s="5" t="s">
        <v>92</v>
      </c>
      <c r="M294" s="6">
        <f t="shared" si="116"/>
        <v>36.091294836959854</v>
      </c>
      <c r="N294" s="6">
        <f t="shared" si="117"/>
        <v>732.75094268838052</v>
      </c>
      <c r="O294" s="6" t="e">
        <f t="shared" si="118"/>
        <v>#VALUE!</v>
      </c>
      <c r="P294">
        <f t="shared" si="119"/>
        <v>577.46071739135766</v>
      </c>
      <c r="Q294">
        <f t="shared" si="120"/>
        <v>32241.041478288742</v>
      </c>
      <c r="R294">
        <f t="shared" si="121"/>
        <v>989.33085983668752</v>
      </c>
      <c r="S294">
        <f t="shared" si="122"/>
        <v>20086.093431972404</v>
      </c>
      <c r="T294">
        <f t="shared" si="123"/>
        <v>20086.0934319724</v>
      </c>
      <c r="V294" s="4">
        <f t="shared" si="124"/>
        <v>1.0101741514256513</v>
      </c>
      <c r="W294">
        <v>313.14999999999998</v>
      </c>
      <c r="X294">
        <f t="shared" si="125"/>
        <v>1.9073334166666699E-2</v>
      </c>
      <c r="Y294">
        <v>2E-3</v>
      </c>
      <c r="Z294">
        <f t="shared" si="126"/>
        <v>7.2765497523200454E-2</v>
      </c>
      <c r="AB294">
        <f t="shared" si="127"/>
        <v>6.9705147988239364E-3</v>
      </c>
      <c r="AC294">
        <f t="shared" si="128"/>
        <v>5.4253379754508284E-7</v>
      </c>
      <c r="AD294">
        <v>0</v>
      </c>
      <c r="AE294" s="11">
        <f t="shared" si="129"/>
        <v>1.4584752938794504E-7</v>
      </c>
      <c r="AF294" s="11">
        <f t="shared" si="130"/>
        <v>6.8838132693302783E-7</v>
      </c>
      <c r="AG294" s="15">
        <f t="shared" si="131"/>
        <v>1.097002469958351E-3</v>
      </c>
      <c r="AI294">
        <f t="shared" si="132"/>
        <v>2.7321170099458166E-2</v>
      </c>
      <c r="AJ294">
        <f t="shared" si="133"/>
        <v>2.1264796927100829E-6</v>
      </c>
      <c r="AK294">
        <v>0</v>
      </c>
      <c r="AL294" s="11">
        <f t="shared" si="134"/>
        <v>1.1849523898125436E-5</v>
      </c>
      <c r="AM294" s="11">
        <f t="shared" si="135"/>
        <v>1.3976003590835519E-5</v>
      </c>
      <c r="AN294" s="15">
        <f t="shared" si="136"/>
        <v>2.2739189884214046E-2</v>
      </c>
      <c r="AO294" s="15"/>
      <c r="AP294" t="e">
        <f t="shared" si="137"/>
        <v>#VALUE!</v>
      </c>
      <c r="AQ294" t="e">
        <f t="shared" si="138"/>
        <v>#VALUE!</v>
      </c>
      <c r="AR294">
        <v>0</v>
      </c>
      <c r="AS294" s="11" t="e">
        <f t="shared" si="139"/>
        <v>#VALUE!</v>
      </c>
      <c r="AT294" s="11" t="e">
        <f t="shared" si="140"/>
        <v>#VALUE!</v>
      </c>
      <c r="AU294" s="15">
        <f t="shared" si="141"/>
        <v>1.5759424160826513E-2</v>
      </c>
      <c r="AW294">
        <f t="shared" si="142"/>
        <v>78.81297419298906</v>
      </c>
      <c r="AX294">
        <f t="shared" si="143"/>
        <v>15.21521999396508</v>
      </c>
      <c r="AY294" t="e">
        <f t="shared" si="144"/>
        <v>#VALUE!</v>
      </c>
    </row>
    <row r="295" spans="1:51" x14ac:dyDescent="0.3">
      <c r="A295" s="17">
        <v>44095</v>
      </c>
      <c r="B295">
        <v>9</v>
      </c>
      <c r="C295" t="s">
        <v>91</v>
      </c>
      <c r="D295" s="37">
        <v>2</v>
      </c>
      <c r="E295" s="2">
        <v>44096.631585648145</v>
      </c>
      <c r="F295">
        <v>75</v>
      </c>
      <c r="H295" s="51">
        <v>20.399999999999999</v>
      </c>
      <c r="I295" s="43">
        <v>30.35</v>
      </c>
      <c r="J295" s="43">
        <v>7435.52</v>
      </c>
      <c r="K295" s="43">
        <v>29373</v>
      </c>
      <c r="L295" s="5" t="s">
        <v>92</v>
      </c>
      <c r="M295" s="6">
        <f t="shared" si="116"/>
        <v>38.890650504993516</v>
      </c>
      <c r="N295" s="6">
        <f t="shared" si="117"/>
        <v>795.7958086070322</v>
      </c>
      <c r="O295" s="6" t="e">
        <f t="shared" si="118"/>
        <v>#VALUE!</v>
      </c>
      <c r="P295">
        <f t="shared" si="119"/>
        <v>622.25040807989626</v>
      </c>
      <c r="Q295">
        <f t="shared" si="120"/>
        <v>35015.015578709419</v>
      </c>
      <c r="R295">
        <f t="shared" si="121"/>
        <v>1066.0665093210141</v>
      </c>
      <c r="S295">
        <f t="shared" si="122"/>
        <v>21814.272808449499</v>
      </c>
      <c r="T295">
        <f t="shared" si="123"/>
        <v>21814.272808449496</v>
      </c>
      <c r="V295" s="4">
        <f t="shared" si="124"/>
        <v>1.0101741514256513</v>
      </c>
      <c r="W295">
        <v>313.14999999999998</v>
      </c>
      <c r="X295">
        <f t="shared" si="125"/>
        <v>1.9073334166666699E-2</v>
      </c>
      <c r="Y295">
        <v>2E-3</v>
      </c>
      <c r="Z295">
        <f t="shared" si="126"/>
        <v>7.2765497523200454E-2</v>
      </c>
      <c r="AB295">
        <f t="shared" si="127"/>
        <v>7.5111701064084586E-3</v>
      </c>
      <c r="AC295">
        <f t="shared" si="128"/>
        <v>5.8461444519484116E-7</v>
      </c>
      <c r="AD295">
        <v>0</v>
      </c>
      <c r="AE295" s="11">
        <f t="shared" si="129"/>
        <v>1.5715992784594505E-7</v>
      </c>
      <c r="AF295" s="11">
        <f t="shared" si="130"/>
        <v>7.4177437304078626E-7</v>
      </c>
      <c r="AG295" s="15">
        <f t="shared" si="131"/>
        <v>1.097002469958351E-3</v>
      </c>
      <c r="AI295">
        <f t="shared" si="132"/>
        <v>2.9671845349825653E-2</v>
      </c>
      <c r="AJ295">
        <f t="shared" si="133"/>
        <v>2.3094390303177273E-6</v>
      </c>
      <c r="AK295">
        <v>0</v>
      </c>
      <c r="AL295" s="11">
        <f t="shared" si="134"/>
        <v>1.2869040355676933E-5</v>
      </c>
      <c r="AM295" s="11">
        <f t="shared" si="135"/>
        <v>1.517847938599466E-5</v>
      </c>
      <c r="AN295" s="15">
        <f t="shared" si="136"/>
        <v>2.2739189884214046E-2</v>
      </c>
      <c r="AO295" s="15"/>
      <c r="AP295" t="e">
        <f t="shared" si="137"/>
        <v>#VALUE!</v>
      </c>
      <c r="AQ295" t="e">
        <f t="shared" si="138"/>
        <v>#VALUE!</v>
      </c>
      <c r="AR295">
        <v>0</v>
      </c>
      <c r="AS295" s="11" t="e">
        <f t="shared" si="139"/>
        <v>#VALUE!</v>
      </c>
      <c r="AT295" s="11" t="e">
        <f t="shared" si="140"/>
        <v>#VALUE!</v>
      </c>
      <c r="AU295" s="15">
        <f t="shared" si="141"/>
        <v>1.5759424160826513E-2</v>
      </c>
      <c r="AW295">
        <f t="shared" si="142"/>
        <v>78.812974192989046</v>
      </c>
      <c r="AX295">
        <f t="shared" si="143"/>
        <v>15.215219993965075</v>
      </c>
      <c r="AY295" t="e">
        <f t="shared" si="144"/>
        <v>#VALUE!</v>
      </c>
    </row>
    <row r="296" spans="1:51" x14ac:dyDescent="0.3">
      <c r="A296" s="17">
        <v>44103</v>
      </c>
      <c r="B296">
        <v>0.1</v>
      </c>
      <c r="C296" t="s">
        <v>91</v>
      </c>
      <c r="D296" s="37">
        <v>1</v>
      </c>
      <c r="E296" s="2">
        <v>44012.72388888889</v>
      </c>
      <c r="F296" t="s">
        <v>126</v>
      </c>
      <c r="H296" s="5">
        <v>21.6</v>
      </c>
      <c r="I296" s="5">
        <v>30.07</v>
      </c>
      <c r="J296" s="36">
        <v>98.540033635520004</v>
      </c>
      <c r="K296" s="36">
        <v>612.66697171199996</v>
      </c>
      <c r="L296" s="5" t="s">
        <v>92</v>
      </c>
      <c r="M296" s="6">
        <f t="shared" si="116"/>
        <v>0.50823085418236325</v>
      </c>
      <c r="N296" s="6">
        <f t="shared" si="117"/>
        <v>16.36787389137162</v>
      </c>
      <c r="O296" s="6" t="e">
        <f t="shared" si="118"/>
        <v>#VALUE!</v>
      </c>
      <c r="P296">
        <f t="shared" si="119"/>
        <v>8.1316936669178119</v>
      </c>
      <c r="Q296">
        <f t="shared" si="120"/>
        <v>720.18645122035127</v>
      </c>
      <c r="R296">
        <f t="shared" si="121"/>
        <v>14.143654230621193</v>
      </c>
      <c r="S296">
        <f t="shared" si="122"/>
        <v>455.50471189398712</v>
      </c>
      <c r="T296">
        <f t="shared" si="123"/>
        <v>455.50471189398712</v>
      </c>
      <c r="V296" s="4">
        <f t="shared" si="124"/>
        <v>0.99611782373604729</v>
      </c>
      <c r="W296">
        <v>313.14999999999998</v>
      </c>
      <c r="X296">
        <f t="shared" si="125"/>
        <v>1.9073334166666699E-2</v>
      </c>
      <c r="Y296">
        <v>2E-3</v>
      </c>
      <c r="Z296">
        <f t="shared" si="126"/>
        <v>7.2765497523200454E-2</v>
      </c>
      <c r="AB296">
        <f t="shared" si="127"/>
        <v>9.8157483855891093E-5</v>
      </c>
      <c r="AC296">
        <f t="shared" si="128"/>
        <v>7.6398593232728977E-9</v>
      </c>
      <c r="AD296">
        <v>0</v>
      </c>
      <c r="AE296" s="11">
        <f t="shared" si="129"/>
        <v>2.0537975923577719E-9</v>
      </c>
      <c r="AF296" s="11">
        <f t="shared" si="130"/>
        <v>9.69365691563067E-9</v>
      </c>
      <c r="AG296" s="15">
        <f t="shared" si="131"/>
        <v>1.097002469958351E-3</v>
      </c>
      <c r="AI296">
        <f t="shared" si="132"/>
        <v>6.1028849053671179E-4</v>
      </c>
      <c r="AJ296">
        <f t="shared" si="133"/>
        <v>4.7500384394105596E-8</v>
      </c>
      <c r="AK296">
        <v>0</v>
      </c>
      <c r="AL296" s="11">
        <f t="shared" si="134"/>
        <v>2.6468954393388454E-7</v>
      </c>
      <c r="AM296" s="11">
        <f t="shared" si="135"/>
        <v>3.1218992832799016E-7</v>
      </c>
      <c r="AN296" s="15">
        <f t="shared" si="136"/>
        <v>2.2739189884214046E-2</v>
      </c>
      <c r="AO296" s="15"/>
      <c r="AP296" t="e">
        <f t="shared" si="137"/>
        <v>#VALUE!</v>
      </c>
      <c r="AQ296" t="e">
        <f t="shared" si="138"/>
        <v>#VALUE!</v>
      </c>
      <c r="AR296">
        <v>0</v>
      </c>
      <c r="AS296" s="11" t="e">
        <f t="shared" si="139"/>
        <v>#VALUE!</v>
      </c>
      <c r="AT296" s="11" t="e">
        <f t="shared" si="140"/>
        <v>#VALUE!</v>
      </c>
      <c r="AU296" s="15">
        <f t="shared" si="141"/>
        <v>1.5759424160826513E-2</v>
      </c>
      <c r="AW296">
        <f t="shared" si="142"/>
        <v>78.812974192989046</v>
      </c>
      <c r="AX296">
        <f t="shared" si="143"/>
        <v>15.215219993965084</v>
      </c>
      <c r="AY296" t="e">
        <f t="shared" si="144"/>
        <v>#VALUE!</v>
      </c>
    </row>
    <row r="297" spans="1:51" x14ac:dyDescent="0.3">
      <c r="A297" s="17">
        <v>44103</v>
      </c>
      <c r="B297">
        <v>0.1</v>
      </c>
      <c r="C297" t="s">
        <v>91</v>
      </c>
      <c r="D297" s="37">
        <v>2</v>
      </c>
      <c r="E297" s="2">
        <v>44012.575289351851</v>
      </c>
      <c r="F297">
        <v>212</v>
      </c>
      <c r="H297" s="5">
        <v>21.6</v>
      </c>
      <c r="I297" s="5">
        <v>30.07</v>
      </c>
      <c r="J297" s="36">
        <v>77.437117534047204</v>
      </c>
      <c r="K297" s="36">
        <v>740.66266753712011</v>
      </c>
      <c r="L297" s="5" t="s">
        <v>92</v>
      </c>
      <c r="M297" s="6">
        <f t="shared" si="116"/>
        <v>0.39939028776181096</v>
      </c>
      <c r="N297" s="6">
        <f t="shared" si="117"/>
        <v>19.787378295289031</v>
      </c>
      <c r="O297" s="6" t="e">
        <f t="shared" si="118"/>
        <v>#VALUE!</v>
      </c>
      <c r="P297">
        <f t="shared" si="119"/>
        <v>6.3902446041889753</v>
      </c>
      <c r="Q297">
        <f t="shared" si="120"/>
        <v>870.6446449927173</v>
      </c>
      <c r="R297">
        <f t="shared" si="121"/>
        <v>11.114709165501468</v>
      </c>
      <c r="S297">
        <f t="shared" si="122"/>
        <v>550.66675790337842</v>
      </c>
      <c r="T297">
        <f t="shared" si="123"/>
        <v>550.66675790337842</v>
      </c>
      <c r="V297" s="4">
        <f t="shared" si="124"/>
        <v>0.99611782373604729</v>
      </c>
      <c r="W297">
        <v>313.14999999999998</v>
      </c>
      <c r="X297">
        <f t="shared" si="125"/>
        <v>1.9073334166666699E-2</v>
      </c>
      <c r="Y297">
        <v>2E-3</v>
      </c>
      <c r="Z297">
        <f t="shared" si="126"/>
        <v>7.2765497523200454E-2</v>
      </c>
      <c r="AB297">
        <f t="shared" si="127"/>
        <v>7.7136492994407614E-5</v>
      </c>
      <c r="AC297">
        <f t="shared" si="128"/>
        <v>6.0037394197378976E-9</v>
      </c>
      <c r="AD297">
        <v>0</v>
      </c>
      <c r="AE297" s="11">
        <f t="shared" si="129"/>
        <v>1.6139650016642969E-9</v>
      </c>
      <c r="AF297" s="11">
        <f t="shared" si="130"/>
        <v>7.6177044214021941E-9</v>
      </c>
      <c r="AG297" s="15">
        <f t="shared" si="131"/>
        <v>1.097002469958351E-3</v>
      </c>
      <c r="AI297">
        <f t="shared" si="132"/>
        <v>7.3778728450961156E-4</v>
      </c>
      <c r="AJ297">
        <f t="shared" si="133"/>
        <v>5.742395630707337E-8</v>
      </c>
      <c r="AK297">
        <v>0</v>
      </c>
      <c r="AL297" s="11">
        <f t="shared" si="134"/>
        <v>3.1998732220122196E-7</v>
      </c>
      <c r="AM297" s="11">
        <f t="shared" si="135"/>
        <v>3.7741127850829533E-7</v>
      </c>
      <c r="AN297" s="15">
        <f t="shared" si="136"/>
        <v>2.2739189884214046E-2</v>
      </c>
      <c r="AO297" s="15"/>
      <c r="AP297" t="e">
        <f t="shared" si="137"/>
        <v>#VALUE!</v>
      </c>
      <c r="AQ297" t="e">
        <f t="shared" si="138"/>
        <v>#VALUE!</v>
      </c>
      <c r="AR297">
        <v>0</v>
      </c>
      <c r="AS297" s="11" t="e">
        <f t="shared" si="139"/>
        <v>#VALUE!</v>
      </c>
      <c r="AT297" s="11" t="e">
        <f t="shared" si="140"/>
        <v>#VALUE!</v>
      </c>
      <c r="AU297" s="15">
        <f t="shared" si="141"/>
        <v>1.5759424160826513E-2</v>
      </c>
      <c r="AW297">
        <f t="shared" si="142"/>
        <v>78.81297419298906</v>
      </c>
      <c r="AX297">
        <f t="shared" si="143"/>
        <v>15.215219993965075</v>
      </c>
      <c r="AY297" t="e">
        <f t="shared" si="144"/>
        <v>#VALUE!</v>
      </c>
    </row>
    <row r="298" spans="1:51" x14ac:dyDescent="0.3">
      <c r="A298" s="17">
        <v>44103</v>
      </c>
      <c r="B298">
        <v>1.6</v>
      </c>
      <c r="C298" t="s">
        <v>91</v>
      </c>
      <c r="D298" s="37">
        <v>1</v>
      </c>
      <c r="E298" s="2">
        <v>44012.745115740741</v>
      </c>
      <c r="F298">
        <v>87</v>
      </c>
      <c r="H298" s="5">
        <v>21.6</v>
      </c>
      <c r="I298" s="5">
        <v>30.07</v>
      </c>
      <c r="J298" s="36">
        <v>166.41265903895021</v>
      </c>
      <c r="K298" s="36">
        <v>1240.9696221919999</v>
      </c>
      <c r="L298" s="5" t="s">
        <v>92</v>
      </c>
      <c r="M298" s="6">
        <f t="shared" si="116"/>
        <v>0.85829124194288398</v>
      </c>
      <c r="N298" s="6">
        <f t="shared" si="117"/>
        <v>33.1534670822927</v>
      </c>
      <c r="O298" s="6" t="e">
        <f t="shared" si="118"/>
        <v>#VALUE!</v>
      </c>
      <c r="P298">
        <f t="shared" si="119"/>
        <v>13.732659871086144</v>
      </c>
      <c r="Q298">
        <f t="shared" si="120"/>
        <v>1458.7525516208789</v>
      </c>
      <c r="R298">
        <f t="shared" si="121"/>
        <v>23.885552117335134</v>
      </c>
      <c r="S298">
        <f t="shared" si="122"/>
        <v>922.63421454923105</v>
      </c>
      <c r="T298">
        <f t="shared" si="123"/>
        <v>922.63421454923116</v>
      </c>
      <c r="V298" s="4">
        <f t="shared" si="124"/>
        <v>0.99611782373604729</v>
      </c>
      <c r="W298">
        <v>313.14999999999998</v>
      </c>
      <c r="X298">
        <f t="shared" si="125"/>
        <v>1.9073334166666699E-2</v>
      </c>
      <c r="Y298">
        <v>2E-3</v>
      </c>
      <c r="Z298">
        <f t="shared" si="126"/>
        <v>7.2765497523200454E-2</v>
      </c>
      <c r="AB298">
        <f t="shared" si="127"/>
        <v>1.6576661576400795E-4</v>
      </c>
      <c r="AC298">
        <f t="shared" si="128"/>
        <v>1.2902058764987843E-8</v>
      </c>
      <c r="AD298">
        <v>0</v>
      </c>
      <c r="AE298" s="11">
        <f t="shared" si="129"/>
        <v>3.468416904912163E-9</v>
      </c>
      <c r="AF298" s="11">
        <f t="shared" si="130"/>
        <v>1.6370475669900004E-8</v>
      </c>
      <c r="AG298" s="15">
        <f t="shared" si="131"/>
        <v>1.097002469958351E-3</v>
      </c>
      <c r="AI298">
        <f t="shared" si="132"/>
        <v>1.2361519593804399E-3</v>
      </c>
      <c r="AJ298">
        <f t="shared" si="133"/>
        <v>9.6213010978560395E-8</v>
      </c>
      <c r="AK298">
        <v>0</v>
      </c>
      <c r="AL298" s="11">
        <f t="shared" si="134"/>
        <v>5.3613414546559265E-7</v>
      </c>
      <c r="AM298" s="11">
        <f t="shared" si="135"/>
        <v>6.3234715644415308E-7</v>
      </c>
      <c r="AN298" s="15">
        <f t="shared" si="136"/>
        <v>2.2739189884214046E-2</v>
      </c>
      <c r="AO298" s="15"/>
      <c r="AP298" t="e">
        <f t="shared" si="137"/>
        <v>#VALUE!</v>
      </c>
      <c r="AQ298" t="e">
        <f t="shared" si="138"/>
        <v>#VALUE!</v>
      </c>
      <c r="AR298">
        <v>0</v>
      </c>
      <c r="AS298" s="11" t="e">
        <f t="shared" si="139"/>
        <v>#VALUE!</v>
      </c>
      <c r="AT298" s="11" t="e">
        <f t="shared" si="140"/>
        <v>#VALUE!</v>
      </c>
      <c r="AU298" s="15">
        <f t="shared" si="141"/>
        <v>1.5759424160826513E-2</v>
      </c>
      <c r="AW298">
        <f t="shared" si="142"/>
        <v>78.812974192989046</v>
      </c>
      <c r="AX298">
        <f t="shared" si="143"/>
        <v>15.215219993965084</v>
      </c>
      <c r="AY298" t="e">
        <f t="shared" si="144"/>
        <v>#VALUE!</v>
      </c>
    </row>
    <row r="299" spans="1:51" x14ac:dyDescent="0.3">
      <c r="A299" s="17">
        <v>44103</v>
      </c>
      <c r="B299">
        <v>1.6</v>
      </c>
      <c r="C299" t="s">
        <v>91</v>
      </c>
      <c r="D299" s="37">
        <v>2</v>
      </c>
      <c r="E299" s="2">
        <v>44012.554050925923</v>
      </c>
      <c r="F299">
        <v>138</v>
      </c>
      <c r="H299" s="5">
        <v>21.6</v>
      </c>
      <c r="I299" s="5">
        <v>30.07</v>
      </c>
      <c r="J299" s="36">
        <v>121.68467693042481</v>
      </c>
      <c r="K299" s="36">
        <v>1153.6485390610701</v>
      </c>
      <c r="L299" s="5" t="s">
        <v>92</v>
      </c>
      <c r="M299" s="6">
        <f t="shared" si="116"/>
        <v>0.62760184886888737</v>
      </c>
      <c r="N299" s="6">
        <f t="shared" si="117"/>
        <v>30.820616540747757</v>
      </c>
      <c r="O299" s="6" t="e">
        <f t="shared" si="118"/>
        <v>#VALUE!</v>
      </c>
      <c r="P299">
        <f t="shared" si="119"/>
        <v>10.041629581902198</v>
      </c>
      <c r="Q299">
        <f t="shared" si="120"/>
        <v>1356.1071277929013</v>
      </c>
      <c r="R299">
        <f t="shared" si="121"/>
        <v>17.465652610132615</v>
      </c>
      <c r="S299">
        <f t="shared" si="122"/>
        <v>857.71286796075765</v>
      </c>
      <c r="T299">
        <f t="shared" si="123"/>
        <v>857.71286796075788</v>
      </c>
      <c r="V299" s="4">
        <f t="shared" si="124"/>
        <v>0.99611782373604729</v>
      </c>
      <c r="W299">
        <v>313.14999999999998</v>
      </c>
      <c r="X299">
        <f t="shared" si="125"/>
        <v>1.9073334166666699E-2</v>
      </c>
      <c r="Y299">
        <v>2E-3</v>
      </c>
      <c r="Z299">
        <f t="shared" si="126"/>
        <v>7.2765497523200454E-2</v>
      </c>
      <c r="AB299">
        <f t="shared" si="127"/>
        <v>1.2121227556595875E-4</v>
      </c>
      <c r="AC299">
        <f t="shared" si="128"/>
        <v>9.4342753827846364E-9</v>
      </c>
      <c r="AD299">
        <v>0</v>
      </c>
      <c r="AE299" s="11">
        <f t="shared" si="129"/>
        <v>2.5361844043095034E-9</v>
      </c>
      <c r="AF299" s="11">
        <f t="shared" si="130"/>
        <v>1.1970459787094139E-8</v>
      </c>
      <c r="AG299" s="15">
        <f t="shared" si="131"/>
        <v>1.097002469958351E-3</v>
      </c>
      <c r="AI299">
        <f t="shared" si="132"/>
        <v>1.1491698720857834E-3</v>
      </c>
      <c r="AJ299">
        <f t="shared" si="133"/>
        <v>8.9442962639185247E-8</v>
      </c>
      <c r="AK299">
        <v>0</v>
      </c>
      <c r="AL299" s="11">
        <f t="shared" si="134"/>
        <v>4.9840895586519169E-7</v>
      </c>
      <c r="AM299" s="11">
        <f t="shared" si="135"/>
        <v>5.8785191850437697E-7</v>
      </c>
      <c r="AN299" s="15">
        <f t="shared" si="136"/>
        <v>2.2739189884214046E-2</v>
      </c>
      <c r="AO299" s="15"/>
      <c r="AP299" t="e">
        <f t="shared" si="137"/>
        <v>#VALUE!</v>
      </c>
      <c r="AQ299" t="e">
        <f t="shared" si="138"/>
        <v>#VALUE!</v>
      </c>
      <c r="AR299">
        <v>0</v>
      </c>
      <c r="AS299" s="11" t="e">
        <f t="shared" si="139"/>
        <v>#VALUE!</v>
      </c>
      <c r="AT299" s="11" t="e">
        <f t="shared" si="140"/>
        <v>#VALUE!</v>
      </c>
      <c r="AU299" s="15">
        <f t="shared" si="141"/>
        <v>1.5759424160826513E-2</v>
      </c>
      <c r="AW299">
        <f t="shared" si="142"/>
        <v>78.81297419298906</v>
      </c>
      <c r="AX299">
        <f t="shared" si="143"/>
        <v>15.215219993965082</v>
      </c>
      <c r="AY299" t="e">
        <f t="shared" si="144"/>
        <v>#VALUE!</v>
      </c>
    </row>
    <row r="300" spans="1:51" x14ac:dyDescent="0.3">
      <c r="A300" s="17">
        <v>44103</v>
      </c>
      <c r="B300">
        <v>3.8</v>
      </c>
      <c r="C300" t="s">
        <v>91</v>
      </c>
      <c r="D300" s="37">
        <v>1</v>
      </c>
      <c r="E300" s="2">
        <v>44012.68141203704</v>
      </c>
      <c r="F300">
        <v>151</v>
      </c>
      <c r="H300" s="5">
        <v>21.6</v>
      </c>
      <c r="I300" s="5">
        <v>30.07</v>
      </c>
      <c r="J300" s="36">
        <v>205.995011511955</v>
      </c>
      <c r="K300" s="36">
        <v>7256.5842589920003</v>
      </c>
      <c r="L300" s="5" t="s">
        <v>92</v>
      </c>
      <c r="M300" s="6">
        <f t="shared" si="116"/>
        <v>1.0624414950502787</v>
      </c>
      <c r="N300" s="6">
        <f t="shared" si="117"/>
        <v>193.86528328986969</v>
      </c>
      <c r="O300" s="6" t="e">
        <f t="shared" si="118"/>
        <v>#VALUE!</v>
      </c>
      <c r="P300">
        <f t="shared" si="119"/>
        <v>16.99906392080446</v>
      </c>
      <c r="Q300">
        <f t="shared" si="120"/>
        <v>8530.0724647542665</v>
      </c>
      <c r="R300">
        <f t="shared" si="121"/>
        <v>29.566888791965127</v>
      </c>
      <c r="S300">
        <f t="shared" si="122"/>
        <v>5395.1142706292112</v>
      </c>
      <c r="T300">
        <f t="shared" si="123"/>
        <v>5395.1142706292103</v>
      </c>
      <c r="V300" s="4">
        <f t="shared" si="124"/>
        <v>0.99611782373604729</v>
      </c>
      <c r="W300">
        <v>313.14999999999998</v>
      </c>
      <c r="X300">
        <f t="shared" si="125"/>
        <v>1.9073334166666699E-2</v>
      </c>
      <c r="Y300">
        <v>2E-3</v>
      </c>
      <c r="Z300">
        <f t="shared" si="126"/>
        <v>7.2765497523200454E-2</v>
      </c>
      <c r="AB300">
        <f t="shared" si="127"/>
        <v>2.0519530256777062E-4</v>
      </c>
      <c r="AC300">
        <f t="shared" si="128"/>
        <v>1.5970898843696261E-8</v>
      </c>
      <c r="AD300">
        <v>0</v>
      </c>
      <c r="AE300" s="11">
        <f t="shared" si="129"/>
        <v>4.2934028239306678E-9</v>
      </c>
      <c r="AF300" s="11">
        <f t="shared" si="130"/>
        <v>2.0264301667626931E-8</v>
      </c>
      <c r="AG300" s="15">
        <f t="shared" si="131"/>
        <v>1.097002469958351E-3</v>
      </c>
      <c r="AI300">
        <f t="shared" si="132"/>
        <v>7.2284129198243686E-3</v>
      </c>
      <c r="AJ300">
        <f t="shared" si="133"/>
        <v>5.6260669761118887E-7</v>
      </c>
      <c r="AK300">
        <v>0</v>
      </c>
      <c r="AL300" s="11">
        <f t="shared" si="134"/>
        <v>3.1350506338920013E-6</v>
      </c>
      <c r="AM300" s="11">
        <f t="shared" si="135"/>
        <v>3.6976573315031902E-6</v>
      </c>
      <c r="AN300" s="15">
        <f t="shared" si="136"/>
        <v>2.2739189884214046E-2</v>
      </c>
      <c r="AO300" s="15"/>
      <c r="AP300" t="e">
        <f t="shared" si="137"/>
        <v>#VALUE!</v>
      </c>
      <c r="AQ300" t="e">
        <f t="shared" si="138"/>
        <v>#VALUE!</v>
      </c>
      <c r="AR300">
        <v>0</v>
      </c>
      <c r="AS300" s="11" t="e">
        <f t="shared" si="139"/>
        <v>#VALUE!</v>
      </c>
      <c r="AT300" s="11" t="e">
        <f t="shared" si="140"/>
        <v>#VALUE!</v>
      </c>
      <c r="AU300" s="15">
        <f t="shared" si="141"/>
        <v>1.5759424160826513E-2</v>
      </c>
      <c r="AW300">
        <f t="shared" si="142"/>
        <v>78.81297419298906</v>
      </c>
      <c r="AX300">
        <f t="shared" si="143"/>
        <v>15.215219993965075</v>
      </c>
      <c r="AY300" t="e">
        <f t="shared" si="144"/>
        <v>#VALUE!</v>
      </c>
    </row>
    <row r="301" spans="1:51" x14ac:dyDescent="0.3">
      <c r="A301" s="17">
        <v>44103</v>
      </c>
      <c r="B301">
        <v>3.8</v>
      </c>
      <c r="C301" t="s">
        <v>91</v>
      </c>
      <c r="D301" s="37">
        <v>2</v>
      </c>
      <c r="E301" s="2">
        <v>44012.660185185188</v>
      </c>
      <c r="F301">
        <v>97</v>
      </c>
      <c r="H301" s="5">
        <v>21.6</v>
      </c>
      <c r="I301" s="5">
        <v>30.07</v>
      </c>
      <c r="J301" s="36">
        <v>175.67568607014221</v>
      </c>
      <c r="K301" s="36">
        <v>7040.5032356534703</v>
      </c>
      <c r="L301" s="5" t="s">
        <v>92</v>
      </c>
      <c r="M301" s="6">
        <f t="shared" si="116"/>
        <v>0.90606630317119741</v>
      </c>
      <c r="N301" s="6">
        <f t="shared" si="117"/>
        <v>188.09251096228593</v>
      </c>
      <c r="O301" s="6" t="e">
        <f t="shared" si="118"/>
        <v>#VALUE!</v>
      </c>
      <c r="P301">
        <f t="shared" si="119"/>
        <v>14.497060850739159</v>
      </c>
      <c r="Q301">
        <f t="shared" si="120"/>
        <v>8276.0704823405813</v>
      </c>
      <c r="R301">
        <f t="shared" si="121"/>
        <v>25.215093488740269</v>
      </c>
      <c r="S301">
        <f t="shared" si="122"/>
        <v>5234.4626787757452</v>
      </c>
      <c r="T301">
        <f t="shared" si="123"/>
        <v>5234.4626787757452</v>
      </c>
      <c r="V301" s="4">
        <f t="shared" si="124"/>
        <v>0.99611782373604729</v>
      </c>
      <c r="W301">
        <v>313.14999999999998</v>
      </c>
      <c r="X301">
        <f t="shared" si="125"/>
        <v>1.9073334166666699E-2</v>
      </c>
      <c r="Y301">
        <v>2E-3</v>
      </c>
      <c r="Z301">
        <f t="shared" si="126"/>
        <v>7.2765497523200454E-2</v>
      </c>
      <c r="AB301">
        <f t="shared" si="127"/>
        <v>1.7499368209152711E-4</v>
      </c>
      <c r="AC301">
        <f t="shared" si="128"/>
        <v>1.3620225999309466E-8</v>
      </c>
      <c r="AD301">
        <v>0</v>
      </c>
      <c r="AE301" s="11">
        <f t="shared" si="129"/>
        <v>3.6614793782311237E-9</v>
      </c>
      <c r="AF301" s="11">
        <f t="shared" si="130"/>
        <v>1.7281705377540588E-8</v>
      </c>
      <c r="AG301" s="15">
        <f t="shared" si="131"/>
        <v>1.097002469958351E-3</v>
      </c>
      <c r="AI301">
        <f t="shared" si="132"/>
        <v>7.013170761105734E-3</v>
      </c>
      <c r="AJ301">
        <f t="shared" si="133"/>
        <v>5.4585382510009043E-7</v>
      </c>
      <c r="AK301">
        <v>0</v>
      </c>
      <c r="AL301" s="11">
        <f t="shared" si="134"/>
        <v>3.0416974907310081E-6</v>
      </c>
      <c r="AM301" s="11">
        <f t="shared" si="135"/>
        <v>3.5875513158310984E-6</v>
      </c>
      <c r="AN301" s="15">
        <f t="shared" si="136"/>
        <v>2.2739189884214046E-2</v>
      </c>
      <c r="AO301" s="15"/>
      <c r="AP301" t="e">
        <f t="shared" si="137"/>
        <v>#VALUE!</v>
      </c>
      <c r="AQ301" t="e">
        <f t="shared" si="138"/>
        <v>#VALUE!</v>
      </c>
      <c r="AR301">
        <v>0</v>
      </c>
      <c r="AS301" s="11" t="e">
        <f t="shared" si="139"/>
        <v>#VALUE!</v>
      </c>
      <c r="AT301" s="11" t="e">
        <f t="shared" si="140"/>
        <v>#VALUE!</v>
      </c>
      <c r="AU301" s="15">
        <f t="shared" si="141"/>
        <v>1.5759424160826513E-2</v>
      </c>
      <c r="AW301">
        <f t="shared" si="142"/>
        <v>78.812974192989046</v>
      </c>
      <c r="AX301">
        <f t="shared" si="143"/>
        <v>15.215219993965071</v>
      </c>
      <c r="AY301" t="e">
        <f t="shared" si="144"/>
        <v>#VALUE!</v>
      </c>
    </row>
    <row r="302" spans="1:51" x14ac:dyDescent="0.3">
      <c r="A302" s="17">
        <v>44103</v>
      </c>
      <c r="B302">
        <v>5</v>
      </c>
      <c r="C302" t="s">
        <v>91</v>
      </c>
      <c r="D302" s="37">
        <v>1</v>
      </c>
      <c r="E302" s="2">
        <v>44012.490393518521</v>
      </c>
      <c r="F302">
        <v>132</v>
      </c>
      <c r="H302" s="5">
        <v>21.6</v>
      </c>
      <c r="I302" s="5">
        <v>30.07</v>
      </c>
      <c r="J302" s="36">
        <v>2806.85668759584</v>
      </c>
      <c r="K302" s="36">
        <v>11866.527673425631</v>
      </c>
      <c r="L302" s="5" t="s">
        <v>92</v>
      </c>
      <c r="M302" s="6">
        <f t="shared" si="116"/>
        <v>14.47666617590945</v>
      </c>
      <c r="N302" s="6">
        <f t="shared" si="117"/>
        <v>317.02350127404128</v>
      </c>
      <c r="O302" s="6" t="e">
        <f t="shared" si="118"/>
        <v>#VALUE!</v>
      </c>
      <c r="P302">
        <f t="shared" si="119"/>
        <v>231.62665881455121</v>
      </c>
      <c r="Q302">
        <f t="shared" si="120"/>
        <v>13949.034056057817</v>
      </c>
      <c r="R302">
        <f t="shared" si="121"/>
        <v>402.87392848983347</v>
      </c>
      <c r="S302">
        <f t="shared" si="122"/>
        <v>8822.5080159970676</v>
      </c>
      <c r="T302">
        <f t="shared" si="123"/>
        <v>8822.5080159970676</v>
      </c>
      <c r="V302" s="4">
        <f t="shared" si="124"/>
        <v>0.99611782373604729</v>
      </c>
      <c r="W302">
        <v>313.14999999999998</v>
      </c>
      <c r="X302">
        <f t="shared" si="125"/>
        <v>1.9073334166666699E-2</v>
      </c>
      <c r="Y302">
        <v>2E-3</v>
      </c>
      <c r="Z302">
        <f t="shared" si="126"/>
        <v>7.2765497523200454E-2</v>
      </c>
      <c r="AB302">
        <f t="shared" si="127"/>
        <v>2.7959599751869384E-3</v>
      </c>
      <c r="AC302">
        <f t="shared" si="128"/>
        <v>2.1761703789484196E-7</v>
      </c>
      <c r="AD302">
        <v>0</v>
      </c>
      <c r="AE302" s="11">
        <f t="shared" si="129"/>
        <v>5.8501253697559942E-8</v>
      </c>
      <c r="AF302" s="11">
        <f t="shared" si="130"/>
        <v>2.7611829159240188E-7</v>
      </c>
      <c r="AG302" s="15">
        <f t="shared" si="131"/>
        <v>1.097002469958351E-3</v>
      </c>
      <c r="AI302">
        <f t="shared" si="132"/>
        <v>1.182045972135632E-2</v>
      </c>
      <c r="AJ302">
        <f t="shared" si="133"/>
        <v>9.2001797377119635E-7</v>
      </c>
      <c r="AK302">
        <v>0</v>
      </c>
      <c r="AL302" s="11">
        <f t="shared" si="134"/>
        <v>5.1266772047152781E-6</v>
      </c>
      <c r="AM302" s="11">
        <f t="shared" si="135"/>
        <v>6.0466951784864749E-6</v>
      </c>
      <c r="AN302" s="15">
        <f t="shared" si="136"/>
        <v>2.2739189884214046E-2</v>
      </c>
      <c r="AO302" s="15"/>
      <c r="AP302" t="e">
        <f t="shared" si="137"/>
        <v>#VALUE!</v>
      </c>
      <c r="AQ302" t="e">
        <f t="shared" si="138"/>
        <v>#VALUE!</v>
      </c>
      <c r="AR302">
        <v>0</v>
      </c>
      <c r="AS302" s="11" t="e">
        <f t="shared" si="139"/>
        <v>#VALUE!</v>
      </c>
      <c r="AT302" s="11" t="e">
        <f t="shared" si="140"/>
        <v>#VALUE!</v>
      </c>
      <c r="AU302" s="15">
        <f t="shared" si="141"/>
        <v>1.5759424160826513E-2</v>
      </c>
      <c r="AW302">
        <f t="shared" si="142"/>
        <v>78.812974192989046</v>
      </c>
      <c r="AX302">
        <f t="shared" si="143"/>
        <v>15.215219993965084</v>
      </c>
      <c r="AY302" t="e">
        <f t="shared" si="144"/>
        <v>#VALUE!</v>
      </c>
    </row>
    <row r="303" spans="1:51" x14ac:dyDescent="0.3">
      <c r="A303" s="17">
        <v>44103</v>
      </c>
      <c r="B303">
        <v>5</v>
      </c>
      <c r="C303" t="s">
        <v>91</v>
      </c>
      <c r="D303" s="37">
        <v>2</v>
      </c>
      <c r="E303" s="2">
        <v>44012.469166666669</v>
      </c>
      <c r="F303">
        <v>194</v>
      </c>
      <c r="H303" s="5">
        <v>21.6</v>
      </c>
      <c r="I303" s="5">
        <v>30.07</v>
      </c>
      <c r="J303" s="36">
        <v>3028.9451504132853</v>
      </c>
      <c r="K303" s="36">
        <v>15374.386537670751</v>
      </c>
      <c r="L303" s="5" t="s">
        <v>92</v>
      </c>
      <c r="M303" s="6">
        <f t="shared" si="116"/>
        <v>15.622111382263354</v>
      </c>
      <c r="N303" s="6">
        <f t="shared" si="117"/>
        <v>410.73867472015314</v>
      </c>
      <c r="O303" s="6" t="e">
        <f t="shared" si="118"/>
        <v>#VALUE!</v>
      </c>
      <c r="P303">
        <f t="shared" si="119"/>
        <v>249.95378211621366</v>
      </c>
      <c r="Q303">
        <f t="shared" si="120"/>
        <v>18072.501687686738</v>
      </c>
      <c r="R303">
        <f t="shared" si="121"/>
        <v>434.75074353455534</v>
      </c>
      <c r="S303">
        <f t="shared" si="122"/>
        <v>11430.525609727989</v>
      </c>
      <c r="T303">
        <f t="shared" si="123"/>
        <v>11430.525609727991</v>
      </c>
      <c r="V303" s="4">
        <f t="shared" si="124"/>
        <v>0.99611782373604729</v>
      </c>
      <c r="W303">
        <v>313.14999999999998</v>
      </c>
      <c r="X303">
        <f t="shared" si="125"/>
        <v>1.9073334166666699E-2</v>
      </c>
      <c r="Y303">
        <v>2E-3</v>
      </c>
      <c r="Z303">
        <f t="shared" si="126"/>
        <v>7.2765497523200454E-2</v>
      </c>
      <c r="AB303">
        <f t="shared" si="127"/>
        <v>3.0171862514455365E-3</v>
      </c>
      <c r="AC303">
        <f t="shared" si="128"/>
        <v>2.3483567026839136E-7</v>
      </c>
      <c r="AD303">
        <v>0</v>
      </c>
      <c r="AE303" s="11">
        <f t="shared" si="129"/>
        <v>6.3130080514404997E-8</v>
      </c>
      <c r="AF303" s="11">
        <f t="shared" si="130"/>
        <v>2.9796575078279635E-7</v>
      </c>
      <c r="AG303" s="15">
        <f t="shared" si="131"/>
        <v>1.097002469958351E-3</v>
      </c>
      <c r="AI303">
        <f t="shared" si="132"/>
        <v>1.5314700459181371E-2</v>
      </c>
      <c r="AJ303">
        <f t="shared" si="133"/>
        <v>1.1919840697830442E-6</v>
      </c>
      <c r="AK303">
        <v>0</v>
      </c>
      <c r="AL303" s="11">
        <f t="shared" si="134"/>
        <v>6.6421719283282519E-6</v>
      </c>
      <c r="AM303" s="11">
        <f t="shared" si="135"/>
        <v>7.834155998111296E-6</v>
      </c>
      <c r="AN303" s="15">
        <f t="shared" si="136"/>
        <v>2.2739189884214046E-2</v>
      </c>
      <c r="AO303" s="15"/>
      <c r="AP303" t="e">
        <f t="shared" si="137"/>
        <v>#VALUE!</v>
      </c>
      <c r="AQ303" t="e">
        <f t="shared" si="138"/>
        <v>#VALUE!</v>
      </c>
      <c r="AR303">
        <v>0</v>
      </c>
      <c r="AS303" s="11" t="e">
        <f t="shared" si="139"/>
        <v>#VALUE!</v>
      </c>
      <c r="AT303" s="11" t="e">
        <f t="shared" si="140"/>
        <v>#VALUE!</v>
      </c>
      <c r="AU303" s="15">
        <f t="shared" si="141"/>
        <v>1.5759424160826513E-2</v>
      </c>
      <c r="AW303">
        <f t="shared" si="142"/>
        <v>78.812974192989046</v>
      </c>
      <c r="AX303">
        <f t="shared" si="143"/>
        <v>15.215219993965075</v>
      </c>
      <c r="AY303" t="e">
        <f t="shared" si="144"/>
        <v>#VALUE!</v>
      </c>
    </row>
    <row r="304" spans="1:51" x14ac:dyDescent="0.3">
      <c r="A304" s="17">
        <v>44103</v>
      </c>
      <c r="B304">
        <v>6.2</v>
      </c>
      <c r="C304" t="s">
        <v>91</v>
      </c>
      <c r="D304" s="37">
        <v>1</v>
      </c>
      <c r="E304" s="2">
        <v>44012.596493055556</v>
      </c>
      <c r="F304">
        <v>188</v>
      </c>
      <c r="H304" s="5">
        <v>21.6</v>
      </c>
      <c r="I304" s="5">
        <v>30.07</v>
      </c>
      <c r="J304" s="36">
        <v>2892.3473341163403</v>
      </c>
      <c r="K304" s="36">
        <v>11505.29577400332</v>
      </c>
      <c r="L304" s="5" t="s">
        <v>92</v>
      </c>
      <c r="M304" s="6">
        <f t="shared" si="116"/>
        <v>14.917593408250633</v>
      </c>
      <c r="N304" s="6">
        <f t="shared" si="117"/>
        <v>307.37291058075937</v>
      </c>
      <c r="O304" s="6" t="e">
        <f t="shared" si="118"/>
        <v>#VALUE!</v>
      </c>
      <c r="P304">
        <f t="shared" si="119"/>
        <v>238.68149453201013</v>
      </c>
      <c r="Q304">
        <f t="shared" si="120"/>
        <v>13524.408065553413</v>
      </c>
      <c r="R304">
        <f t="shared" si="121"/>
        <v>415.1445772782298</v>
      </c>
      <c r="S304">
        <f t="shared" si="122"/>
        <v>8553.9398707068303</v>
      </c>
      <c r="T304">
        <f t="shared" si="123"/>
        <v>8553.9398707068303</v>
      </c>
      <c r="V304" s="4">
        <f t="shared" si="124"/>
        <v>0.99611782373604729</v>
      </c>
      <c r="W304">
        <v>313.14999999999998</v>
      </c>
      <c r="X304">
        <f t="shared" si="125"/>
        <v>1.9073334166666699E-2</v>
      </c>
      <c r="Y304">
        <v>2E-3</v>
      </c>
      <c r="Z304">
        <f t="shared" si="126"/>
        <v>7.2765497523200454E-2</v>
      </c>
      <c r="AB304">
        <f t="shared" si="127"/>
        <v>2.8811187319487271E-3</v>
      </c>
      <c r="AC304">
        <f t="shared" si="128"/>
        <v>2.2424517154545647E-7</v>
      </c>
      <c r="AD304">
        <v>0</v>
      </c>
      <c r="AE304" s="11">
        <f t="shared" si="129"/>
        <v>6.0283072492572245E-8</v>
      </c>
      <c r="AF304" s="11">
        <f t="shared" si="130"/>
        <v>2.8452824403802871E-7</v>
      </c>
      <c r="AG304" s="15">
        <f t="shared" si="131"/>
        <v>1.097002469958351E-3</v>
      </c>
      <c r="AI304">
        <f t="shared" si="132"/>
        <v>1.1460630187839729E-2</v>
      </c>
      <c r="AJ304">
        <f t="shared" si="133"/>
        <v>8.9201147942725361E-7</v>
      </c>
      <c r="AK304">
        <v>0</v>
      </c>
      <c r="AL304" s="11">
        <f t="shared" si="134"/>
        <v>4.9706147578605316E-6</v>
      </c>
      <c r="AM304" s="11">
        <f t="shared" si="135"/>
        <v>5.8626262372877851E-6</v>
      </c>
      <c r="AN304" s="15">
        <f t="shared" si="136"/>
        <v>2.2739189884214046E-2</v>
      </c>
      <c r="AO304" s="15"/>
      <c r="AP304" t="e">
        <f t="shared" si="137"/>
        <v>#VALUE!</v>
      </c>
      <c r="AQ304" t="e">
        <f t="shared" si="138"/>
        <v>#VALUE!</v>
      </c>
      <c r="AR304">
        <v>0</v>
      </c>
      <c r="AS304" s="11" t="e">
        <f t="shared" si="139"/>
        <v>#VALUE!</v>
      </c>
      <c r="AT304" s="11" t="e">
        <f t="shared" si="140"/>
        <v>#VALUE!</v>
      </c>
      <c r="AU304" s="15">
        <f t="shared" si="141"/>
        <v>1.5759424160826513E-2</v>
      </c>
      <c r="AW304">
        <f t="shared" si="142"/>
        <v>78.812974192989046</v>
      </c>
      <c r="AX304">
        <f t="shared" si="143"/>
        <v>15.215219993965075</v>
      </c>
      <c r="AY304" t="e">
        <f t="shared" si="144"/>
        <v>#VALUE!</v>
      </c>
    </row>
    <row r="305" spans="1:51" x14ac:dyDescent="0.3">
      <c r="A305" s="17">
        <v>44103</v>
      </c>
      <c r="B305">
        <v>6.2</v>
      </c>
      <c r="C305" t="s">
        <v>91</v>
      </c>
      <c r="D305" s="37">
        <v>2</v>
      </c>
      <c r="E305" s="2">
        <v>44012.532824074071</v>
      </c>
      <c r="F305">
        <v>206</v>
      </c>
      <c r="H305" s="5">
        <v>21.6</v>
      </c>
      <c r="I305" s="5">
        <v>30.07</v>
      </c>
      <c r="J305" s="36">
        <v>2858.3408953705648</v>
      </c>
      <c r="K305" s="36">
        <v>10976.60963101068</v>
      </c>
      <c r="L305" s="5" t="s">
        <v>92</v>
      </c>
      <c r="M305" s="6">
        <f t="shared" si="116"/>
        <v>14.742201531732782</v>
      </c>
      <c r="N305" s="6">
        <f t="shared" si="117"/>
        <v>293.24864974058642</v>
      </c>
      <c r="O305" s="6" t="e">
        <f t="shared" si="118"/>
        <v>#VALUE!</v>
      </c>
      <c r="P305">
        <f t="shared" si="119"/>
        <v>235.87522450772451</v>
      </c>
      <c r="Q305">
        <f t="shared" si="120"/>
        <v>12902.940588585803</v>
      </c>
      <c r="R305">
        <f t="shared" si="121"/>
        <v>410.26356299915932</v>
      </c>
      <c r="S305">
        <f t="shared" si="122"/>
        <v>8160.8730981121307</v>
      </c>
      <c r="T305">
        <f t="shared" si="123"/>
        <v>8160.8730981121298</v>
      </c>
      <c r="V305" s="4">
        <f t="shared" si="124"/>
        <v>0.99611782373604729</v>
      </c>
      <c r="W305">
        <v>313.14999999999998</v>
      </c>
      <c r="X305">
        <f t="shared" si="125"/>
        <v>1.9073334166666699E-2</v>
      </c>
      <c r="Y305">
        <v>2E-3</v>
      </c>
      <c r="Z305">
        <f t="shared" si="126"/>
        <v>7.2765497523200454E-2</v>
      </c>
      <c r="AB305">
        <f t="shared" si="127"/>
        <v>2.8472443121922717E-3</v>
      </c>
      <c r="AC305">
        <f t="shared" si="128"/>
        <v>2.2160863491645358E-7</v>
      </c>
      <c r="AD305">
        <v>0</v>
      </c>
      <c r="AE305" s="11">
        <f t="shared" si="129"/>
        <v>5.9574301250631426E-8</v>
      </c>
      <c r="AF305" s="11">
        <f t="shared" si="130"/>
        <v>2.8118293616708502E-7</v>
      </c>
      <c r="AG305" s="15">
        <f t="shared" si="131"/>
        <v>1.097002469958351E-3</v>
      </c>
      <c r="AI305">
        <f t="shared" si="132"/>
        <v>1.0933996497642496E-2</v>
      </c>
      <c r="AJ305">
        <f t="shared" si="133"/>
        <v>8.5102217173564795E-7</v>
      </c>
      <c r="AK305">
        <v>0</v>
      </c>
      <c r="AL305" s="11">
        <f t="shared" si="134"/>
        <v>4.7422073186903536E-6</v>
      </c>
      <c r="AM305" s="11">
        <f t="shared" si="135"/>
        <v>5.5932294904260018E-6</v>
      </c>
      <c r="AN305" s="15">
        <f t="shared" si="136"/>
        <v>2.2739189884214046E-2</v>
      </c>
      <c r="AO305" s="15"/>
      <c r="AP305" t="e">
        <f t="shared" si="137"/>
        <v>#VALUE!</v>
      </c>
      <c r="AQ305" t="e">
        <f t="shared" si="138"/>
        <v>#VALUE!</v>
      </c>
      <c r="AR305">
        <v>0</v>
      </c>
      <c r="AS305" s="11" t="e">
        <f t="shared" si="139"/>
        <v>#VALUE!</v>
      </c>
      <c r="AT305" s="11" t="e">
        <f t="shared" si="140"/>
        <v>#VALUE!</v>
      </c>
      <c r="AU305" s="15">
        <f t="shared" si="141"/>
        <v>1.5759424160826513E-2</v>
      </c>
      <c r="AW305">
        <f t="shared" si="142"/>
        <v>78.81297419298906</v>
      </c>
      <c r="AX305">
        <f t="shared" si="143"/>
        <v>15.21521999396508</v>
      </c>
      <c r="AY305" t="e">
        <f t="shared" si="144"/>
        <v>#VALUE!</v>
      </c>
    </row>
    <row r="306" spans="1:51" x14ac:dyDescent="0.3">
      <c r="A306" s="17">
        <v>44103</v>
      </c>
      <c r="B306">
        <v>8</v>
      </c>
      <c r="C306" t="s">
        <v>91</v>
      </c>
      <c r="D306" s="37">
        <v>1</v>
      </c>
      <c r="E306" s="2">
        <v>44012.702650462961</v>
      </c>
      <c r="F306">
        <v>41</v>
      </c>
      <c r="H306" s="5">
        <v>21.6</v>
      </c>
      <c r="I306" s="5">
        <v>30.07</v>
      </c>
      <c r="J306" s="36">
        <v>6364.2009994292848</v>
      </c>
      <c r="K306" s="36">
        <v>14164.707183045122</v>
      </c>
      <c r="L306" s="5" t="s">
        <v>92</v>
      </c>
      <c r="M306" s="6">
        <f t="shared" si="116"/>
        <v>32.824053238015985</v>
      </c>
      <c r="N306" s="6">
        <f t="shared" si="117"/>
        <v>378.42115143310463</v>
      </c>
      <c r="O306" s="6" t="e">
        <f t="shared" si="118"/>
        <v>#VALUE!</v>
      </c>
      <c r="P306">
        <f t="shared" si="119"/>
        <v>525.18485180825576</v>
      </c>
      <c r="Q306">
        <f t="shared" si="120"/>
        <v>16650.530663056605</v>
      </c>
      <c r="R306">
        <f t="shared" si="121"/>
        <v>913.46689329376534</v>
      </c>
      <c r="S306">
        <f t="shared" si="122"/>
        <v>10531.155035902004</v>
      </c>
      <c r="T306">
        <f t="shared" si="123"/>
        <v>10531.155035902006</v>
      </c>
      <c r="V306" s="4">
        <f t="shared" si="124"/>
        <v>0.99611782373604729</v>
      </c>
      <c r="W306">
        <v>313.14999999999998</v>
      </c>
      <c r="X306">
        <f t="shared" si="125"/>
        <v>1.9073334166666699E-2</v>
      </c>
      <c r="Y306">
        <v>2E-3</v>
      </c>
      <c r="Z306">
        <f t="shared" si="126"/>
        <v>7.2765497523200454E-2</v>
      </c>
      <c r="AB306">
        <f t="shared" si="127"/>
        <v>6.3394940493702763E-3</v>
      </c>
      <c r="AC306">
        <f t="shared" si="128"/>
        <v>4.934197660264065E-7</v>
      </c>
      <c r="AD306">
        <v>0</v>
      </c>
      <c r="AE306" s="11">
        <f t="shared" si="129"/>
        <v>1.3264437008673051E-7</v>
      </c>
      <c r="AF306" s="11">
        <f t="shared" si="130"/>
        <v>6.2606413611313698E-7</v>
      </c>
      <c r="AG306" s="15">
        <f t="shared" si="131"/>
        <v>1.097002469958351E-3</v>
      </c>
      <c r="AI306">
        <f t="shared" si="132"/>
        <v>1.4109717293033265E-2</v>
      </c>
      <c r="AJ306">
        <f t="shared" si="133"/>
        <v>1.0981970092895311E-6</v>
      </c>
      <c r="AK306">
        <v>0</v>
      </c>
      <c r="AL306" s="11">
        <f t="shared" si="134"/>
        <v>6.1195560677288556E-6</v>
      </c>
      <c r="AM306" s="11">
        <f t="shared" si="135"/>
        <v>7.2177530770183871E-6</v>
      </c>
      <c r="AN306" s="15">
        <f t="shared" si="136"/>
        <v>2.2739189884214046E-2</v>
      </c>
      <c r="AO306" s="15"/>
      <c r="AP306" t="e">
        <f t="shared" si="137"/>
        <v>#VALUE!</v>
      </c>
      <c r="AQ306" t="e">
        <f t="shared" si="138"/>
        <v>#VALUE!</v>
      </c>
      <c r="AR306">
        <v>0</v>
      </c>
      <c r="AS306" s="11" t="e">
        <f t="shared" si="139"/>
        <v>#VALUE!</v>
      </c>
      <c r="AT306" s="11" t="e">
        <f t="shared" si="140"/>
        <v>#VALUE!</v>
      </c>
      <c r="AU306" s="15">
        <f t="shared" si="141"/>
        <v>1.5759424160826513E-2</v>
      </c>
      <c r="AW306">
        <f t="shared" si="142"/>
        <v>78.812974192989046</v>
      </c>
      <c r="AX306">
        <f t="shared" si="143"/>
        <v>15.215219993965082</v>
      </c>
      <c r="AY306" t="e">
        <f t="shared" si="144"/>
        <v>#VALUE!</v>
      </c>
    </row>
    <row r="307" spans="1:51" x14ac:dyDescent="0.3">
      <c r="A307" s="17">
        <v>44103</v>
      </c>
      <c r="B307">
        <v>8</v>
      </c>
      <c r="C307" t="s">
        <v>91</v>
      </c>
      <c r="D307" s="37">
        <v>2</v>
      </c>
      <c r="E307" s="2">
        <v>44012.617731481485</v>
      </c>
      <c r="F307">
        <v>15</v>
      </c>
      <c r="H307" s="5">
        <v>21.6</v>
      </c>
      <c r="I307" s="5">
        <v>30.07</v>
      </c>
      <c r="J307" s="36">
        <v>5916.1518518742605</v>
      </c>
      <c r="K307" s="36">
        <v>15473.947776926751</v>
      </c>
      <c r="L307" s="5" t="s">
        <v>92</v>
      </c>
      <c r="M307" s="6">
        <f t="shared" si="116"/>
        <v>30.513191423011612</v>
      </c>
      <c r="N307" s="6">
        <f t="shared" si="117"/>
        <v>413.398530537184</v>
      </c>
      <c r="O307" s="6" t="e">
        <f t="shared" si="118"/>
        <v>#VALUE!</v>
      </c>
      <c r="P307">
        <f t="shared" si="119"/>
        <v>488.2110627681858</v>
      </c>
      <c r="Q307">
        <f t="shared" si="120"/>
        <v>18189.535343636097</v>
      </c>
      <c r="R307">
        <f t="shared" si="121"/>
        <v>849.15747520707839</v>
      </c>
      <c r="S307">
        <f t="shared" si="122"/>
        <v>11504.547249047615</v>
      </c>
      <c r="T307">
        <f t="shared" si="123"/>
        <v>11504.547249047615</v>
      </c>
      <c r="V307" s="4">
        <f t="shared" si="124"/>
        <v>0.99611782373604729</v>
      </c>
      <c r="W307">
        <v>313.14999999999998</v>
      </c>
      <c r="X307">
        <f t="shared" si="125"/>
        <v>1.9073334166666699E-2</v>
      </c>
      <c r="Y307">
        <v>2E-3</v>
      </c>
      <c r="Z307">
        <f t="shared" si="126"/>
        <v>7.2765497523200454E-2</v>
      </c>
      <c r="AB307">
        <f t="shared" si="127"/>
        <v>5.8931843075809738E-3</v>
      </c>
      <c r="AC307">
        <f t="shared" si="128"/>
        <v>4.5868228592878603E-7</v>
      </c>
      <c r="AD307">
        <v>0</v>
      </c>
      <c r="AE307" s="11">
        <f t="shared" si="129"/>
        <v>1.2330601057378265E-7</v>
      </c>
      <c r="AF307" s="11">
        <f t="shared" si="130"/>
        <v>5.8198829650256868E-7</v>
      </c>
      <c r="AG307" s="15">
        <f t="shared" si="131"/>
        <v>1.097002469958351E-3</v>
      </c>
      <c r="AI307">
        <f t="shared" si="132"/>
        <v>1.5413875184157521E-2</v>
      </c>
      <c r="AJ307">
        <f t="shared" si="133"/>
        <v>1.1997031037015833E-6</v>
      </c>
      <c r="AK307">
        <v>0</v>
      </c>
      <c r="AL307" s="11">
        <f t="shared" si="134"/>
        <v>6.6851852132430963E-6</v>
      </c>
      <c r="AM307" s="11">
        <f t="shared" si="135"/>
        <v>7.884888316944679E-6</v>
      </c>
      <c r="AN307" s="15">
        <f t="shared" si="136"/>
        <v>2.2739189884214046E-2</v>
      </c>
      <c r="AO307" s="15"/>
      <c r="AP307" t="e">
        <f t="shared" si="137"/>
        <v>#VALUE!</v>
      </c>
      <c r="AQ307" t="e">
        <f t="shared" si="138"/>
        <v>#VALUE!</v>
      </c>
      <c r="AR307">
        <v>0</v>
      </c>
      <c r="AS307" s="11" t="e">
        <f t="shared" si="139"/>
        <v>#VALUE!</v>
      </c>
      <c r="AT307" s="11" t="e">
        <f t="shared" si="140"/>
        <v>#VALUE!</v>
      </c>
      <c r="AU307" s="15">
        <f t="shared" si="141"/>
        <v>1.5759424160826513E-2</v>
      </c>
      <c r="AW307">
        <f t="shared" si="142"/>
        <v>78.812974192989046</v>
      </c>
      <c r="AX307">
        <f t="shared" si="143"/>
        <v>15.21521999396507</v>
      </c>
      <c r="AY307" t="e">
        <f t="shared" si="144"/>
        <v>#VALUE!</v>
      </c>
    </row>
    <row r="308" spans="1:51" x14ac:dyDescent="0.3">
      <c r="A308" s="17">
        <v>44103</v>
      </c>
      <c r="B308">
        <v>9</v>
      </c>
      <c r="C308" t="s">
        <v>91</v>
      </c>
      <c r="D308" s="37">
        <v>1</v>
      </c>
      <c r="E308" s="2">
        <v>44012.638958333337</v>
      </c>
      <c r="F308">
        <v>168</v>
      </c>
      <c r="H308" s="5">
        <v>21.6</v>
      </c>
      <c r="I308" s="5">
        <v>30.07</v>
      </c>
      <c r="J308" s="36">
        <v>9452.1128639684994</v>
      </c>
      <c r="K308" s="36">
        <v>16164.858639614669</v>
      </c>
      <c r="L308" s="5" t="s">
        <v>92</v>
      </c>
      <c r="M308" s="6">
        <f t="shared" si="116"/>
        <v>48.75029180983762</v>
      </c>
      <c r="N308" s="6">
        <f t="shared" si="117"/>
        <v>431.8567507331482</v>
      </c>
      <c r="O308" s="6" t="e">
        <f t="shared" si="118"/>
        <v>#VALUE!</v>
      </c>
      <c r="P308">
        <f t="shared" si="119"/>
        <v>780.00466895740192</v>
      </c>
      <c r="Q308">
        <f t="shared" si="120"/>
        <v>19001.697032258522</v>
      </c>
      <c r="R308">
        <f t="shared" si="121"/>
        <v>1356.6812509041781</v>
      </c>
      <c r="S308">
        <f t="shared" si="122"/>
        <v>12018.224610459269</v>
      </c>
      <c r="T308">
        <f t="shared" si="123"/>
        <v>12018.224610459267</v>
      </c>
      <c r="V308" s="4">
        <f t="shared" si="124"/>
        <v>0.99611782373604729</v>
      </c>
      <c r="W308">
        <v>313.14999999999998</v>
      </c>
      <c r="X308">
        <f t="shared" si="125"/>
        <v>1.9073334166666699E-2</v>
      </c>
      <c r="Y308">
        <v>2E-3</v>
      </c>
      <c r="Z308">
        <f t="shared" si="126"/>
        <v>7.2765497523200454E-2</v>
      </c>
      <c r="AB308">
        <f t="shared" si="127"/>
        <v>9.4154180957637997E-3</v>
      </c>
      <c r="AC308">
        <f t="shared" si="128"/>
        <v>7.3282715586964664E-7</v>
      </c>
      <c r="AD308">
        <v>0</v>
      </c>
      <c r="AE308" s="11">
        <f t="shared" si="129"/>
        <v>1.97003450541901E-7</v>
      </c>
      <c r="AF308" s="11">
        <f t="shared" si="130"/>
        <v>9.2983060641154762E-7</v>
      </c>
      <c r="AG308" s="15">
        <f t="shared" si="131"/>
        <v>1.097002469958351E-3</v>
      </c>
      <c r="AI308">
        <f t="shared" si="132"/>
        <v>1.6102103809093809E-2</v>
      </c>
      <c r="AJ308">
        <f t="shared" si="133"/>
        <v>1.2532697770739594E-6</v>
      </c>
      <c r="AK308">
        <v>0</v>
      </c>
      <c r="AL308" s="11">
        <f t="shared" si="134"/>
        <v>6.9836783417902612E-6</v>
      </c>
      <c r="AM308" s="11">
        <f t="shared" si="135"/>
        <v>8.2369481188642202E-6</v>
      </c>
      <c r="AN308" s="15">
        <f t="shared" si="136"/>
        <v>2.2739189884214046E-2</v>
      </c>
      <c r="AO308" s="15"/>
      <c r="AP308" t="e">
        <f t="shared" si="137"/>
        <v>#VALUE!</v>
      </c>
      <c r="AQ308" t="e">
        <f t="shared" si="138"/>
        <v>#VALUE!</v>
      </c>
      <c r="AR308">
        <v>0</v>
      </c>
      <c r="AS308" s="11" t="e">
        <f t="shared" si="139"/>
        <v>#VALUE!</v>
      </c>
      <c r="AT308" s="11" t="e">
        <f t="shared" si="140"/>
        <v>#VALUE!</v>
      </c>
      <c r="AU308" s="15">
        <f t="shared" si="141"/>
        <v>1.5759424160826513E-2</v>
      </c>
      <c r="AW308">
        <f t="shared" si="142"/>
        <v>78.81297419298906</v>
      </c>
      <c r="AX308">
        <f t="shared" si="143"/>
        <v>15.215219993965077</v>
      </c>
      <c r="AY308" t="e">
        <f t="shared" si="144"/>
        <v>#VALUE!</v>
      </c>
    </row>
    <row r="309" spans="1:51" x14ac:dyDescent="0.3">
      <c r="A309" s="17">
        <v>44103</v>
      </c>
      <c r="B309">
        <v>9</v>
      </c>
      <c r="C309" t="s">
        <v>91</v>
      </c>
      <c r="D309" s="37">
        <v>2</v>
      </c>
      <c r="E309" s="2">
        <v>44012.511608796296</v>
      </c>
      <c r="F309">
        <v>158</v>
      </c>
      <c r="H309" s="5">
        <v>21.6</v>
      </c>
      <c r="I309" s="5">
        <v>30.07</v>
      </c>
      <c r="J309" s="36">
        <v>7767.1330798965</v>
      </c>
      <c r="K309" s="36">
        <v>14219.303918181231</v>
      </c>
      <c r="L309" s="5" t="s">
        <v>92</v>
      </c>
      <c r="M309" s="6">
        <f t="shared" si="116"/>
        <v>40.059826794304662</v>
      </c>
      <c r="N309" s="6">
        <f t="shared" si="117"/>
        <v>379.87974560718152</v>
      </c>
      <c r="O309" s="6" t="e">
        <f t="shared" si="118"/>
        <v>#VALUE!</v>
      </c>
      <c r="P309">
        <f t="shared" si="119"/>
        <v>640.9572287088746</v>
      </c>
      <c r="Q309">
        <f t="shared" si="120"/>
        <v>16714.708806715986</v>
      </c>
      <c r="R309">
        <f t="shared" si="121"/>
        <v>1114.8326278394638</v>
      </c>
      <c r="S309">
        <f t="shared" si="122"/>
        <v>10571.746533823025</v>
      </c>
      <c r="T309">
        <f t="shared" si="123"/>
        <v>10571.746533823027</v>
      </c>
      <c r="V309" s="4">
        <f t="shared" si="124"/>
        <v>0.99611782373604729</v>
      </c>
      <c r="W309">
        <v>313.14999999999998</v>
      </c>
      <c r="X309">
        <f t="shared" si="125"/>
        <v>1.9073334166666699E-2</v>
      </c>
      <c r="Y309">
        <v>2E-3</v>
      </c>
      <c r="Z309">
        <f t="shared" si="126"/>
        <v>7.2765497523200454E-2</v>
      </c>
      <c r="AB309">
        <f t="shared" si="127"/>
        <v>7.7369797002147635E-3</v>
      </c>
      <c r="AC309">
        <f t="shared" si="128"/>
        <v>6.0218980942339378E-7</v>
      </c>
      <c r="AD309">
        <v>0</v>
      </c>
      <c r="AE309" s="11">
        <f t="shared" si="129"/>
        <v>1.618846536831675E-7</v>
      </c>
      <c r="AF309" s="11">
        <f t="shared" si="130"/>
        <v>7.6407446310656122E-7</v>
      </c>
      <c r="AG309" s="15">
        <f t="shared" si="131"/>
        <v>1.097002469958351E-3</v>
      </c>
      <c r="AI309">
        <f t="shared" si="132"/>
        <v>1.4164102074020139E-2</v>
      </c>
      <c r="AJ309">
        <f t="shared" si="133"/>
        <v>1.1024299221530751E-6</v>
      </c>
      <c r="AK309">
        <v>0</v>
      </c>
      <c r="AL309" s="11">
        <f t="shared" si="134"/>
        <v>6.143143408961033E-6</v>
      </c>
      <c r="AM309" s="11">
        <f t="shared" si="135"/>
        <v>7.2455733311141085E-6</v>
      </c>
      <c r="AN309" s="15">
        <f t="shared" si="136"/>
        <v>2.2739189884214046E-2</v>
      </c>
      <c r="AO309" s="15"/>
      <c r="AP309" t="e">
        <f t="shared" si="137"/>
        <v>#VALUE!</v>
      </c>
      <c r="AQ309" t="e">
        <f t="shared" si="138"/>
        <v>#VALUE!</v>
      </c>
      <c r="AR309">
        <v>0</v>
      </c>
      <c r="AS309" s="11" t="e">
        <f t="shared" si="139"/>
        <v>#VALUE!</v>
      </c>
      <c r="AT309" s="11" t="e">
        <f t="shared" si="140"/>
        <v>#VALUE!</v>
      </c>
      <c r="AU309" s="15">
        <f t="shared" si="141"/>
        <v>1.5759424160826513E-2</v>
      </c>
      <c r="AW309">
        <f t="shared" si="142"/>
        <v>78.81297419298906</v>
      </c>
      <c r="AX309">
        <f t="shared" si="143"/>
        <v>15.21521999396508</v>
      </c>
      <c r="AY309" t="e">
        <f t="shared" si="144"/>
        <v>#VALUE!</v>
      </c>
    </row>
    <row r="310" spans="1:51" x14ac:dyDescent="0.3">
      <c r="A310" s="17">
        <v>44104</v>
      </c>
      <c r="B310">
        <v>0.1</v>
      </c>
      <c r="C310" t="s">
        <v>91</v>
      </c>
      <c r="D310" s="37">
        <v>1</v>
      </c>
      <c r="E310" s="2">
        <v>44105.721562500003</v>
      </c>
      <c r="F310">
        <v>190</v>
      </c>
      <c r="H310" s="43">
        <v>20.8</v>
      </c>
      <c r="I310" s="43">
        <v>30.02</v>
      </c>
      <c r="J310" s="43">
        <v>52.63</v>
      </c>
      <c r="K310" s="43">
        <v>1942</v>
      </c>
      <c r="L310" s="5" t="s">
        <v>92</v>
      </c>
      <c r="M310" s="6">
        <f t="shared" si="116"/>
        <v>0.27169846662875674</v>
      </c>
      <c r="N310" s="6">
        <f t="shared" si="117"/>
        <v>51.930502353104117</v>
      </c>
      <c r="O310" s="6" t="e">
        <f t="shared" si="118"/>
        <v>#VALUE!</v>
      </c>
      <c r="P310">
        <f t="shared" si="119"/>
        <v>4.3471754660601079</v>
      </c>
      <c r="Q310">
        <f t="shared" si="120"/>
        <v>2284.9421035365813</v>
      </c>
      <c r="R310">
        <f t="shared" si="121"/>
        <v>7.5535368989884395</v>
      </c>
      <c r="S310">
        <f t="shared" si="122"/>
        <v>1443.7290374669381</v>
      </c>
      <c r="T310">
        <f t="shared" si="123"/>
        <v>1443.7290374669381</v>
      </c>
      <c r="V310" s="4">
        <f t="shared" si="124"/>
        <v>0.99704832348426586</v>
      </c>
      <c r="W310">
        <v>313.14999999999998</v>
      </c>
      <c r="X310">
        <f t="shared" si="125"/>
        <v>1.9073334166666699E-2</v>
      </c>
      <c r="Y310">
        <v>2E-3</v>
      </c>
      <c r="Z310">
        <f t="shared" si="126"/>
        <v>7.2765497523200454E-2</v>
      </c>
      <c r="AB310">
        <f t="shared" si="127"/>
        <v>5.2474653264976916E-5</v>
      </c>
      <c r="AC310">
        <f t="shared" si="128"/>
        <v>4.0842425175702575E-9</v>
      </c>
      <c r="AD310">
        <v>0</v>
      </c>
      <c r="AE310" s="11">
        <f t="shared" si="129"/>
        <v>1.0979531290109606E-9</v>
      </c>
      <c r="AF310" s="11">
        <f t="shared" si="130"/>
        <v>5.1821956465812179E-9</v>
      </c>
      <c r="AG310" s="15">
        <f t="shared" si="131"/>
        <v>1.097002469958351E-3</v>
      </c>
      <c r="AI310">
        <f t="shared" si="132"/>
        <v>1.9362678442064443E-3</v>
      </c>
      <c r="AJ310">
        <f t="shared" si="133"/>
        <v>1.5070490156035413E-7</v>
      </c>
      <c r="AK310">
        <v>0</v>
      </c>
      <c r="AL310" s="11">
        <f t="shared" si="134"/>
        <v>8.3978292326327201E-7</v>
      </c>
      <c r="AM310" s="11">
        <f t="shared" si="135"/>
        <v>9.9048782482362622E-7</v>
      </c>
      <c r="AN310" s="15">
        <f t="shared" si="136"/>
        <v>2.2739189884214046E-2</v>
      </c>
      <c r="AO310" s="15"/>
      <c r="AP310" t="e">
        <f t="shared" si="137"/>
        <v>#VALUE!</v>
      </c>
      <c r="AQ310" t="e">
        <f t="shared" si="138"/>
        <v>#VALUE!</v>
      </c>
      <c r="AR310">
        <v>0</v>
      </c>
      <c r="AS310" s="11" t="e">
        <f t="shared" si="139"/>
        <v>#VALUE!</v>
      </c>
      <c r="AT310" s="11" t="e">
        <f t="shared" si="140"/>
        <v>#VALUE!</v>
      </c>
      <c r="AU310" s="15">
        <f t="shared" si="141"/>
        <v>1.5759424160826513E-2</v>
      </c>
      <c r="AW310">
        <f t="shared" si="142"/>
        <v>78.81297419298906</v>
      </c>
      <c r="AX310">
        <f t="shared" si="143"/>
        <v>15.215219993965082</v>
      </c>
      <c r="AY310" t="e">
        <f t="shared" si="144"/>
        <v>#VALUE!</v>
      </c>
    </row>
    <row r="311" spans="1:51" x14ac:dyDescent="0.3">
      <c r="A311" s="17">
        <v>44104</v>
      </c>
      <c r="B311">
        <v>0.1</v>
      </c>
      <c r="C311" t="s">
        <v>91</v>
      </c>
      <c r="D311" s="37">
        <v>2</v>
      </c>
      <c r="E311" s="2">
        <v>44105.742789351854</v>
      </c>
      <c r="F311">
        <v>138</v>
      </c>
      <c r="H311" s="43">
        <v>20.8</v>
      </c>
      <c r="I311" s="43">
        <v>30.02</v>
      </c>
      <c r="J311" s="43">
        <v>50</v>
      </c>
      <c r="K311" s="43">
        <v>2206</v>
      </c>
      <c r="L311" s="5" t="s">
        <v>92</v>
      </c>
      <c r="M311" s="6">
        <f t="shared" si="116"/>
        <v>0.25812128693592695</v>
      </c>
      <c r="N311" s="6">
        <f t="shared" si="117"/>
        <v>58.990055711095629</v>
      </c>
      <c r="O311" s="6" t="e">
        <f t="shared" si="118"/>
        <v>#VALUE!</v>
      </c>
      <c r="P311">
        <f t="shared" si="119"/>
        <v>4.1299405909748312</v>
      </c>
      <c r="Q311">
        <f t="shared" si="120"/>
        <v>2595.5624512882077</v>
      </c>
      <c r="R311">
        <f t="shared" si="121"/>
        <v>7.176075336299105</v>
      </c>
      <c r="S311">
        <f t="shared" si="122"/>
        <v>1639.9929230958116</v>
      </c>
      <c r="T311">
        <f t="shared" si="123"/>
        <v>1639.9929230958116</v>
      </c>
      <c r="V311" s="4">
        <f t="shared" si="124"/>
        <v>0.99704832348426586</v>
      </c>
      <c r="W311">
        <v>313.14999999999998</v>
      </c>
      <c r="X311">
        <f t="shared" si="125"/>
        <v>1.9073334166666699E-2</v>
      </c>
      <c r="Y311">
        <v>2E-3</v>
      </c>
      <c r="Z311">
        <f t="shared" si="126"/>
        <v>7.2765497523200454E-2</v>
      </c>
      <c r="AB311">
        <f t="shared" si="127"/>
        <v>4.9852416174213292E-5</v>
      </c>
      <c r="AC311">
        <f t="shared" si="128"/>
        <v>3.8801467960956268E-9</v>
      </c>
      <c r="AD311">
        <v>0</v>
      </c>
      <c r="AE311" s="11">
        <f t="shared" si="129"/>
        <v>1.0430867651633675E-9</v>
      </c>
      <c r="AF311" s="11">
        <f t="shared" si="130"/>
        <v>4.923233561258994E-9</v>
      </c>
      <c r="AG311" s="15">
        <f t="shared" si="131"/>
        <v>1.097002469958351E-3</v>
      </c>
      <c r="AI311">
        <f t="shared" si="132"/>
        <v>2.1994886016062907E-3</v>
      </c>
      <c r="AJ311">
        <f t="shared" si="133"/>
        <v>1.7119207664373908E-7</v>
      </c>
      <c r="AK311">
        <v>0</v>
      </c>
      <c r="AL311" s="11">
        <f t="shared" si="134"/>
        <v>9.5394496844427317E-7</v>
      </c>
      <c r="AM311" s="11">
        <f t="shared" si="135"/>
        <v>1.1251370450880123E-6</v>
      </c>
      <c r="AN311" s="15">
        <f t="shared" si="136"/>
        <v>2.2739189884214046E-2</v>
      </c>
      <c r="AO311" s="15"/>
      <c r="AP311" t="e">
        <f t="shared" si="137"/>
        <v>#VALUE!</v>
      </c>
      <c r="AQ311" t="e">
        <f t="shared" si="138"/>
        <v>#VALUE!</v>
      </c>
      <c r="AR311">
        <v>0</v>
      </c>
      <c r="AS311" s="11" t="e">
        <f t="shared" si="139"/>
        <v>#VALUE!</v>
      </c>
      <c r="AT311" s="11" t="e">
        <f t="shared" si="140"/>
        <v>#VALUE!</v>
      </c>
      <c r="AU311" s="15">
        <f t="shared" si="141"/>
        <v>1.5759424160826513E-2</v>
      </c>
      <c r="AW311">
        <f t="shared" si="142"/>
        <v>78.812974192989046</v>
      </c>
      <c r="AX311">
        <f t="shared" si="143"/>
        <v>15.215219993965077</v>
      </c>
      <c r="AY311" t="e">
        <f t="shared" si="144"/>
        <v>#VALUE!</v>
      </c>
    </row>
    <row r="312" spans="1:51" x14ac:dyDescent="0.3">
      <c r="A312" s="17">
        <v>44104</v>
      </c>
      <c r="B312">
        <v>1.6</v>
      </c>
      <c r="C312" t="s">
        <v>91</v>
      </c>
      <c r="D312" s="37">
        <v>1</v>
      </c>
      <c r="E312" s="2">
        <v>44105.806469907409</v>
      </c>
      <c r="F312">
        <v>188</v>
      </c>
      <c r="H312" s="43">
        <v>20.8</v>
      </c>
      <c r="I312" s="43">
        <v>30.02</v>
      </c>
      <c r="J312" s="43">
        <v>60.43</v>
      </c>
      <c r="K312" s="43">
        <v>1928</v>
      </c>
      <c r="L312" s="5" t="s">
        <v>92</v>
      </c>
      <c r="M312" s="6">
        <f t="shared" si="116"/>
        <v>0.31196538739076135</v>
      </c>
      <c r="N312" s="6">
        <f t="shared" si="117"/>
        <v>51.556132099271231</v>
      </c>
      <c r="O312" s="6" t="e">
        <f t="shared" si="118"/>
        <v>#VALUE!</v>
      </c>
      <c r="P312">
        <f t="shared" si="119"/>
        <v>4.9914461982521816</v>
      </c>
      <c r="Q312">
        <f t="shared" si="120"/>
        <v>2268.4698123679341</v>
      </c>
      <c r="R312">
        <f t="shared" si="121"/>
        <v>8.6730046514510999</v>
      </c>
      <c r="S312">
        <f t="shared" si="122"/>
        <v>1433.3211041381339</v>
      </c>
      <c r="T312">
        <f t="shared" si="123"/>
        <v>1433.3211041381342</v>
      </c>
      <c r="V312" s="4">
        <f t="shared" si="124"/>
        <v>0.99704832348426586</v>
      </c>
      <c r="W312">
        <v>313.14999999999998</v>
      </c>
      <c r="X312">
        <f t="shared" si="125"/>
        <v>1.9073334166666699E-2</v>
      </c>
      <c r="Y312">
        <v>2E-3</v>
      </c>
      <c r="Z312">
        <f t="shared" si="126"/>
        <v>7.2765497523200454E-2</v>
      </c>
      <c r="AB312">
        <f t="shared" si="127"/>
        <v>6.0251630188154186E-5</v>
      </c>
      <c r="AC312">
        <f t="shared" si="128"/>
        <v>4.6895454177611749E-9</v>
      </c>
      <c r="AD312">
        <v>0</v>
      </c>
      <c r="AE312" s="11">
        <f t="shared" si="129"/>
        <v>1.260674664376446E-9</v>
      </c>
      <c r="AF312" s="11">
        <f t="shared" si="130"/>
        <v>5.9502200821376213E-9</v>
      </c>
      <c r="AG312" s="15">
        <f t="shared" si="131"/>
        <v>1.097002469958351E-3</v>
      </c>
      <c r="AI312">
        <f t="shared" si="132"/>
        <v>1.9223091676776646E-3</v>
      </c>
      <c r="AJ312">
        <f t="shared" si="133"/>
        <v>1.4961846045744738E-7</v>
      </c>
      <c r="AK312">
        <v>0</v>
      </c>
      <c r="AL312" s="11">
        <f t="shared" si="134"/>
        <v>8.3372887541276433E-7</v>
      </c>
      <c r="AM312" s="11">
        <f t="shared" si="135"/>
        <v>9.8334733587021163E-7</v>
      </c>
      <c r="AN312" s="15">
        <f t="shared" si="136"/>
        <v>2.2739189884214046E-2</v>
      </c>
      <c r="AO312" s="15"/>
      <c r="AP312" t="e">
        <f t="shared" si="137"/>
        <v>#VALUE!</v>
      </c>
      <c r="AQ312" t="e">
        <f t="shared" si="138"/>
        <v>#VALUE!</v>
      </c>
      <c r="AR312">
        <v>0</v>
      </c>
      <c r="AS312" s="11" t="e">
        <f t="shared" si="139"/>
        <v>#VALUE!</v>
      </c>
      <c r="AT312" s="11" t="e">
        <f t="shared" si="140"/>
        <v>#VALUE!</v>
      </c>
      <c r="AU312" s="15">
        <f t="shared" si="141"/>
        <v>1.5759424160826513E-2</v>
      </c>
      <c r="AW312">
        <f t="shared" si="142"/>
        <v>78.81297419298906</v>
      </c>
      <c r="AX312">
        <f t="shared" si="143"/>
        <v>15.215219993965071</v>
      </c>
      <c r="AY312" t="e">
        <f t="shared" si="144"/>
        <v>#VALUE!</v>
      </c>
    </row>
    <row r="313" spans="1:51" x14ac:dyDescent="0.3">
      <c r="A313" s="17">
        <v>44104</v>
      </c>
      <c r="B313">
        <v>1.6</v>
      </c>
      <c r="C313" t="s">
        <v>91</v>
      </c>
      <c r="D313" s="37">
        <v>2</v>
      </c>
      <c r="E313" s="2">
        <v>44105.679074074076</v>
      </c>
      <c r="F313">
        <v>128</v>
      </c>
      <c r="H313" s="43">
        <v>20.8</v>
      </c>
      <c r="I313" s="43">
        <v>30.02</v>
      </c>
      <c r="J313" s="43">
        <v>55.27</v>
      </c>
      <c r="K313" s="43">
        <v>1686</v>
      </c>
      <c r="L313" s="5" t="s">
        <v>92</v>
      </c>
      <c r="M313" s="6">
        <f t="shared" si="116"/>
        <v>0.28532727057897372</v>
      </c>
      <c r="N313" s="6">
        <f t="shared" si="117"/>
        <v>45.084874854445701</v>
      </c>
      <c r="O313" s="6" t="e">
        <f t="shared" si="118"/>
        <v>#VALUE!</v>
      </c>
      <c r="P313">
        <f t="shared" si="119"/>
        <v>4.5652363292635796</v>
      </c>
      <c r="Q313">
        <f t="shared" si="120"/>
        <v>1983.7344935956107</v>
      </c>
      <c r="R313">
        <f t="shared" si="121"/>
        <v>7.9324336767450339</v>
      </c>
      <c r="S313">
        <f t="shared" si="122"/>
        <v>1253.4125423116673</v>
      </c>
      <c r="T313">
        <f t="shared" si="123"/>
        <v>1253.4125423116673</v>
      </c>
      <c r="V313" s="4">
        <f t="shared" si="124"/>
        <v>0.99704832348426586</v>
      </c>
      <c r="W313">
        <v>313.14999999999998</v>
      </c>
      <c r="X313">
        <f t="shared" si="125"/>
        <v>1.9073334166666699E-2</v>
      </c>
      <c r="Y313">
        <v>2E-3</v>
      </c>
      <c r="Z313">
        <f t="shared" si="126"/>
        <v>7.2765497523200454E-2</v>
      </c>
      <c r="AB313">
        <f t="shared" si="127"/>
        <v>5.5106860838975377E-5</v>
      </c>
      <c r="AC313">
        <f t="shared" si="128"/>
        <v>4.2891142684041065E-9</v>
      </c>
      <c r="AD313">
        <v>0</v>
      </c>
      <c r="AE313" s="11">
        <f t="shared" si="129"/>
        <v>1.1530281102115866E-9</v>
      </c>
      <c r="AF313" s="11">
        <f t="shared" si="130"/>
        <v>5.4421423786156928E-9</v>
      </c>
      <c r="AG313" s="15">
        <f t="shared" si="131"/>
        <v>1.097002469958351E-3</v>
      </c>
      <c r="AI313">
        <f t="shared" si="132"/>
        <v>1.6810234733944723E-3</v>
      </c>
      <c r="AJ313">
        <f t="shared" si="133"/>
        <v>1.3083854996434455E-7</v>
      </c>
      <c r="AK313">
        <v>0</v>
      </c>
      <c r="AL313" s="11">
        <f t="shared" si="134"/>
        <v>7.2908033399684688E-7</v>
      </c>
      <c r="AM313" s="11">
        <f t="shared" si="135"/>
        <v>8.599188839611914E-7</v>
      </c>
      <c r="AN313" s="15">
        <f t="shared" si="136"/>
        <v>2.2739189884214046E-2</v>
      </c>
      <c r="AO313" s="15"/>
      <c r="AP313" t="e">
        <f t="shared" si="137"/>
        <v>#VALUE!</v>
      </c>
      <c r="AQ313" t="e">
        <f t="shared" si="138"/>
        <v>#VALUE!</v>
      </c>
      <c r="AR313">
        <v>0</v>
      </c>
      <c r="AS313" s="11" t="e">
        <f t="shared" si="139"/>
        <v>#VALUE!</v>
      </c>
      <c r="AT313" s="11" t="e">
        <f t="shared" si="140"/>
        <v>#VALUE!</v>
      </c>
      <c r="AU313" s="15">
        <f t="shared" si="141"/>
        <v>1.5759424160826513E-2</v>
      </c>
      <c r="AW313">
        <f t="shared" si="142"/>
        <v>78.81297419298906</v>
      </c>
      <c r="AX313">
        <f t="shared" si="143"/>
        <v>15.215219993965075</v>
      </c>
      <c r="AY313" t="e">
        <f t="shared" si="144"/>
        <v>#VALUE!</v>
      </c>
    </row>
    <row r="314" spans="1:51" x14ac:dyDescent="0.3">
      <c r="A314" s="17">
        <v>44104</v>
      </c>
      <c r="B314">
        <v>3.8</v>
      </c>
      <c r="C314" t="s">
        <v>91</v>
      </c>
      <c r="D314" s="37">
        <v>1</v>
      </c>
      <c r="E314" s="2">
        <v>44105.636608796296</v>
      </c>
      <c r="F314">
        <v>142</v>
      </c>
      <c r="H314" s="43">
        <v>20.8</v>
      </c>
      <c r="I314" s="43">
        <v>30.02</v>
      </c>
      <c r="J314" s="43">
        <v>610.99</v>
      </c>
      <c r="K314" s="43">
        <v>4314</v>
      </c>
      <c r="L314" s="5" t="s">
        <v>92</v>
      </c>
      <c r="M314" s="6">
        <f t="shared" si="116"/>
        <v>3.1541905020996408</v>
      </c>
      <c r="N314" s="6">
        <f t="shared" si="117"/>
        <v>115.35951964536105</v>
      </c>
      <c r="O314" s="6" t="e">
        <f t="shared" si="118"/>
        <v>#VALUE!</v>
      </c>
      <c r="P314">
        <f t="shared" si="119"/>
        <v>50.467048033594253</v>
      </c>
      <c r="Q314">
        <f t="shared" si="120"/>
        <v>5075.8188643958856</v>
      </c>
      <c r="R314">
        <f t="shared" si="121"/>
        <v>87.690205394507828</v>
      </c>
      <c r="S314">
        <f t="shared" si="122"/>
        <v>3207.1303128899949</v>
      </c>
      <c r="T314">
        <f t="shared" si="123"/>
        <v>3207.1303128899954</v>
      </c>
      <c r="V314" s="4">
        <f t="shared" si="124"/>
        <v>0.99704832348426586</v>
      </c>
      <c r="W314">
        <v>313.14999999999998</v>
      </c>
      <c r="X314">
        <f t="shared" si="125"/>
        <v>1.9073334166666699E-2</v>
      </c>
      <c r="Y314">
        <v>2E-3</v>
      </c>
      <c r="Z314">
        <f t="shared" si="126"/>
        <v>7.2765497523200454E-2</v>
      </c>
      <c r="AB314">
        <f t="shared" si="127"/>
        <v>6.0918655516565168E-4</v>
      </c>
      <c r="AC314">
        <f t="shared" si="128"/>
        <v>4.7414617818929345E-8</v>
      </c>
      <c r="AD314">
        <v>0</v>
      </c>
      <c r="AE314" s="11">
        <f t="shared" si="129"/>
        <v>1.2746311652943318E-8</v>
      </c>
      <c r="AF314" s="11">
        <f t="shared" si="130"/>
        <v>6.016092947187267E-8</v>
      </c>
      <c r="AG314" s="15">
        <f t="shared" si="131"/>
        <v>1.097002469958351E-3</v>
      </c>
      <c r="AI314">
        <f t="shared" si="132"/>
        <v>4.3012664675111233E-3</v>
      </c>
      <c r="AJ314">
        <f t="shared" si="133"/>
        <v>3.3477906556713073E-7</v>
      </c>
      <c r="AK314">
        <v>0</v>
      </c>
      <c r="AL314" s="11">
        <f t="shared" si="134"/>
        <v>1.8655116019349927E-6</v>
      </c>
      <c r="AM314" s="11">
        <f t="shared" si="135"/>
        <v>2.2002906675021233E-6</v>
      </c>
      <c r="AN314" s="15">
        <f t="shared" si="136"/>
        <v>2.2739189884214046E-2</v>
      </c>
      <c r="AO314" s="15"/>
      <c r="AP314" t="e">
        <f t="shared" si="137"/>
        <v>#VALUE!</v>
      </c>
      <c r="AQ314" t="e">
        <f t="shared" si="138"/>
        <v>#VALUE!</v>
      </c>
      <c r="AR314">
        <v>0</v>
      </c>
      <c r="AS314" s="11" t="e">
        <f t="shared" si="139"/>
        <v>#VALUE!</v>
      </c>
      <c r="AT314" s="11" t="e">
        <f t="shared" si="140"/>
        <v>#VALUE!</v>
      </c>
      <c r="AU314" s="15">
        <f t="shared" si="141"/>
        <v>1.5759424160826513E-2</v>
      </c>
      <c r="AW314">
        <f t="shared" si="142"/>
        <v>78.812974192989046</v>
      </c>
      <c r="AX314">
        <f t="shared" si="143"/>
        <v>15.215219993965073</v>
      </c>
      <c r="AY314" t="e">
        <f t="shared" si="144"/>
        <v>#VALUE!</v>
      </c>
    </row>
    <row r="315" spans="1:51" x14ac:dyDescent="0.3">
      <c r="A315" s="17">
        <v>44104</v>
      </c>
      <c r="B315">
        <v>3.8</v>
      </c>
      <c r="C315" t="s">
        <v>91</v>
      </c>
      <c r="D315" s="37">
        <v>2</v>
      </c>
      <c r="E315" s="2">
        <v>44105.700312499997</v>
      </c>
      <c r="F315">
        <v>62</v>
      </c>
      <c r="H315" s="43">
        <v>20.8</v>
      </c>
      <c r="I315" s="43">
        <v>30.02</v>
      </c>
      <c r="J315" s="43">
        <v>436.58</v>
      </c>
      <c r="K315" s="43">
        <v>4320</v>
      </c>
      <c r="L315" s="5" t="s">
        <v>92</v>
      </c>
      <c r="M315" s="6">
        <f t="shared" si="116"/>
        <v>2.2538118290097398</v>
      </c>
      <c r="N315" s="6">
        <f t="shared" si="117"/>
        <v>115.51996403986087</v>
      </c>
      <c r="O315" s="6" t="e">
        <f t="shared" si="118"/>
        <v>#VALUE!</v>
      </c>
      <c r="P315">
        <f t="shared" si="119"/>
        <v>36.060989264155836</v>
      </c>
      <c r="Q315">
        <f t="shared" si="120"/>
        <v>5082.8784177538782</v>
      </c>
      <c r="R315">
        <f t="shared" si="121"/>
        <v>62.658619406429288</v>
      </c>
      <c r="S315">
        <f t="shared" si="122"/>
        <v>3211.5908557451976</v>
      </c>
      <c r="T315">
        <f t="shared" si="123"/>
        <v>3211.5908557451971</v>
      </c>
      <c r="V315" s="4">
        <f t="shared" si="124"/>
        <v>0.99704832348426586</v>
      </c>
      <c r="W315">
        <v>313.14999999999998</v>
      </c>
      <c r="X315">
        <f t="shared" si="125"/>
        <v>1.9073334166666699E-2</v>
      </c>
      <c r="Y315">
        <v>2E-3</v>
      </c>
      <c r="Z315">
        <f t="shared" si="126"/>
        <v>7.2765497523200454E-2</v>
      </c>
      <c r="AB315">
        <f t="shared" si="127"/>
        <v>4.3529135706676079E-4</v>
      </c>
      <c r="AC315">
        <f t="shared" si="128"/>
        <v>3.3879889764788573E-8</v>
      </c>
      <c r="AD315">
        <v>0</v>
      </c>
      <c r="AE315" s="11">
        <f t="shared" si="129"/>
        <v>9.1078163987004585E-9</v>
      </c>
      <c r="AF315" s="11">
        <f t="shared" si="130"/>
        <v>4.2987706163489032E-8</v>
      </c>
      <c r="AG315" s="15">
        <f t="shared" si="131"/>
        <v>1.097002469958351E-3</v>
      </c>
      <c r="AI315">
        <f t="shared" si="132"/>
        <v>4.3072487574520287E-3</v>
      </c>
      <c r="AJ315">
        <f t="shared" si="133"/>
        <v>3.352446831826622E-7</v>
      </c>
      <c r="AK315">
        <v>0</v>
      </c>
      <c r="AL315" s="11">
        <f t="shared" si="134"/>
        <v>1.8681061938709244E-6</v>
      </c>
      <c r="AM315" s="11">
        <f t="shared" si="135"/>
        <v>2.2033508770535866E-6</v>
      </c>
      <c r="AN315" s="15">
        <f t="shared" si="136"/>
        <v>2.2739189884214046E-2</v>
      </c>
      <c r="AO315" s="15"/>
      <c r="AP315" t="e">
        <f t="shared" si="137"/>
        <v>#VALUE!</v>
      </c>
      <c r="AQ315" t="e">
        <f t="shared" si="138"/>
        <v>#VALUE!</v>
      </c>
      <c r="AR315">
        <v>0</v>
      </c>
      <c r="AS315" s="11" t="e">
        <f t="shared" si="139"/>
        <v>#VALUE!</v>
      </c>
      <c r="AT315" s="11" t="e">
        <f t="shared" si="140"/>
        <v>#VALUE!</v>
      </c>
      <c r="AU315" s="15">
        <f t="shared" si="141"/>
        <v>1.5759424160826513E-2</v>
      </c>
      <c r="AW315">
        <f t="shared" si="142"/>
        <v>78.812974192989046</v>
      </c>
      <c r="AX315">
        <f t="shared" si="143"/>
        <v>15.215219993965077</v>
      </c>
      <c r="AY315" t="e">
        <f t="shared" si="144"/>
        <v>#VALUE!</v>
      </c>
    </row>
    <row r="316" spans="1:51" x14ac:dyDescent="0.3">
      <c r="A316" s="17">
        <v>44104</v>
      </c>
      <c r="B316">
        <v>5</v>
      </c>
      <c r="C316" t="s">
        <v>91</v>
      </c>
      <c r="D316" s="37">
        <v>1</v>
      </c>
      <c r="E316" s="2">
        <v>44105.551666666666</v>
      </c>
      <c r="F316">
        <v>50</v>
      </c>
      <c r="H316" s="43">
        <v>20.8</v>
      </c>
      <c r="I316" s="43">
        <v>30.02</v>
      </c>
      <c r="J316" s="43">
        <v>2492.4499999999998</v>
      </c>
      <c r="K316" s="43">
        <v>13608</v>
      </c>
      <c r="L316" s="5" t="s">
        <v>92</v>
      </c>
      <c r="M316" s="6">
        <f t="shared" si="116"/>
        <v>12.86708803246902</v>
      </c>
      <c r="N316" s="6">
        <f t="shared" si="117"/>
        <v>363.88788672556171</v>
      </c>
      <c r="O316" s="6" t="e">
        <f t="shared" si="118"/>
        <v>#VALUE!</v>
      </c>
      <c r="P316">
        <f t="shared" si="119"/>
        <v>205.87340851950432</v>
      </c>
      <c r="Q316">
        <f t="shared" si="120"/>
        <v>16011.067015924715</v>
      </c>
      <c r="R316">
        <f t="shared" si="121"/>
        <v>357.7201794391741</v>
      </c>
      <c r="S316">
        <f t="shared" si="122"/>
        <v>10116.511195597372</v>
      </c>
      <c r="T316">
        <f t="shared" si="123"/>
        <v>10116.511195597372</v>
      </c>
      <c r="V316" s="4">
        <f t="shared" si="124"/>
        <v>0.99704832348426586</v>
      </c>
      <c r="W316">
        <v>313.14999999999998</v>
      </c>
      <c r="X316">
        <f t="shared" si="125"/>
        <v>1.9073334166666699E-2</v>
      </c>
      <c r="Y316">
        <v>2E-3</v>
      </c>
      <c r="Z316">
        <f t="shared" si="126"/>
        <v>7.2765497523200454E-2</v>
      </c>
      <c r="AB316">
        <f t="shared" si="127"/>
        <v>2.4850930938683582E-3</v>
      </c>
      <c r="AC316">
        <f t="shared" si="128"/>
        <v>1.9342143763857088E-7</v>
      </c>
      <c r="AD316">
        <v>0</v>
      </c>
      <c r="AE316" s="11">
        <f t="shared" si="129"/>
        <v>5.1996832156628692E-8</v>
      </c>
      <c r="AF316" s="11">
        <f t="shared" si="130"/>
        <v>2.4541826979519956E-7</v>
      </c>
      <c r="AG316" s="15">
        <f t="shared" si="131"/>
        <v>1.097002469958351E-3</v>
      </c>
      <c r="AI316">
        <f t="shared" si="132"/>
        <v>1.3567833585973891E-2</v>
      </c>
      <c r="AJ316">
        <f t="shared" si="133"/>
        <v>1.0560207520253858E-6</v>
      </c>
      <c r="AK316">
        <v>0</v>
      </c>
      <c r="AL316" s="11">
        <f t="shared" si="134"/>
        <v>5.8845345106934119E-6</v>
      </c>
      <c r="AM316" s="11">
        <f t="shared" si="135"/>
        <v>6.9405552627187979E-6</v>
      </c>
      <c r="AN316" s="15">
        <f t="shared" si="136"/>
        <v>2.2739189884214046E-2</v>
      </c>
      <c r="AO316" s="15"/>
      <c r="AP316" t="e">
        <f t="shared" si="137"/>
        <v>#VALUE!</v>
      </c>
      <c r="AQ316" t="e">
        <f t="shared" si="138"/>
        <v>#VALUE!</v>
      </c>
      <c r="AR316">
        <v>0</v>
      </c>
      <c r="AS316" s="11" t="e">
        <f t="shared" si="139"/>
        <v>#VALUE!</v>
      </c>
      <c r="AT316" s="11" t="e">
        <f t="shared" si="140"/>
        <v>#VALUE!</v>
      </c>
      <c r="AU316" s="15">
        <f t="shared" si="141"/>
        <v>1.5759424160826513E-2</v>
      </c>
      <c r="AW316">
        <f t="shared" si="142"/>
        <v>78.812974192989046</v>
      </c>
      <c r="AX316">
        <f t="shared" si="143"/>
        <v>15.21521999396508</v>
      </c>
      <c r="AY316" t="e">
        <f t="shared" si="144"/>
        <v>#VALUE!</v>
      </c>
    </row>
    <row r="317" spans="1:51" x14ac:dyDescent="0.3">
      <c r="A317" s="17">
        <v>44104</v>
      </c>
      <c r="B317">
        <v>5</v>
      </c>
      <c r="C317" t="s">
        <v>91</v>
      </c>
      <c r="D317" s="37">
        <v>2</v>
      </c>
      <c r="E317" s="2">
        <v>44105.827719907407</v>
      </c>
      <c r="F317">
        <v>22</v>
      </c>
      <c r="H317" s="43">
        <v>20.8</v>
      </c>
      <c r="I317" s="43">
        <v>30.02</v>
      </c>
      <c r="J317" s="43">
        <v>1749.73</v>
      </c>
      <c r="K317" s="43">
        <v>13465</v>
      </c>
      <c r="L317" s="5" t="s">
        <v>92</v>
      </c>
      <c r="M317" s="6">
        <f t="shared" si="116"/>
        <v>9.0328511878079887</v>
      </c>
      <c r="N317" s="6">
        <f t="shared" si="117"/>
        <v>360.06396198998294</v>
      </c>
      <c r="O317" s="6" t="e">
        <f t="shared" si="118"/>
        <v>#VALUE!</v>
      </c>
      <c r="P317">
        <f t="shared" si="119"/>
        <v>144.52561900492782</v>
      </c>
      <c r="Q317">
        <f t="shared" si="120"/>
        <v>15842.81432755925</v>
      </c>
      <c r="R317">
        <f t="shared" si="121"/>
        <v>251.1238859636527</v>
      </c>
      <c r="S317">
        <f t="shared" si="122"/>
        <v>10010.201590881732</v>
      </c>
      <c r="T317">
        <f t="shared" si="123"/>
        <v>10010.20159088173</v>
      </c>
      <c r="V317" s="4">
        <f t="shared" si="124"/>
        <v>0.99704832348426586</v>
      </c>
      <c r="W317">
        <v>313.14999999999998</v>
      </c>
      <c r="X317">
        <f t="shared" si="125"/>
        <v>1.9073334166666699E-2</v>
      </c>
      <c r="Y317">
        <v>2E-3</v>
      </c>
      <c r="Z317">
        <f t="shared" si="126"/>
        <v>7.2765497523200454E-2</v>
      </c>
      <c r="AB317">
        <f t="shared" si="127"/>
        <v>1.7445653630501247E-3</v>
      </c>
      <c r="AC317">
        <f t="shared" si="128"/>
        <v>1.3578418507064803E-7</v>
      </c>
      <c r="AD317">
        <v>0</v>
      </c>
      <c r="AE317" s="11">
        <f t="shared" si="129"/>
        <v>3.6502404112185981E-8</v>
      </c>
      <c r="AF317" s="11">
        <f t="shared" si="130"/>
        <v>1.72286589182834E-7</v>
      </c>
      <c r="AG317" s="15">
        <f t="shared" si="131"/>
        <v>1.097002469958351E-3</v>
      </c>
      <c r="AI317">
        <f t="shared" si="132"/>
        <v>1.342525567571564E-2</v>
      </c>
      <c r="AJ317">
        <f t="shared" si="133"/>
        <v>1.0449235321885523E-6</v>
      </c>
      <c r="AK317">
        <v>0</v>
      </c>
      <c r="AL317" s="11">
        <f t="shared" si="134"/>
        <v>5.8226967362203694E-6</v>
      </c>
      <c r="AM317" s="11">
        <f t="shared" si="135"/>
        <v>6.8676202684089216E-6</v>
      </c>
      <c r="AN317" s="15">
        <f t="shared" si="136"/>
        <v>2.2739189884214046E-2</v>
      </c>
      <c r="AO317" s="15"/>
      <c r="AP317" t="e">
        <f t="shared" si="137"/>
        <v>#VALUE!</v>
      </c>
      <c r="AQ317" t="e">
        <f t="shared" si="138"/>
        <v>#VALUE!</v>
      </c>
      <c r="AR317">
        <v>0</v>
      </c>
      <c r="AS317" s="11" t="e">
        <f t="shared" si="139"/>
        <v>#VALUE!</v>
      </c>
      <c r="AT317" s="11" t="e">
        <f t="shared" si="140"/>
        <v>#VALUE!</v>
      </c>
      <c r="AU317" s="15">
        <f t="shared" si="141"/>
        <v>1.5759424160826513E-2</v>
      </c>
      <c r="AW317">
        <f t="shared" si="142"/>
        <v>78.812974192989032</v>
      </c>
      <c r="AX317">
        <f t="shared" si="143"/>
        <v>15.215219993965075</v>
      </c>
      <c r="AY317" t="e">
        <f t="shared" si="144"/>
        <v>#VALUE!</v>
      </c>
    </row>
    <row r="318" spans="1:51" x14ac:dyDescent="0.3">
      <c r="A318" s="17">
        <v>44104</v>
      </c>
      <c r="B318">
        <v>6.2</v>
      </c>
      <c r="C318" t="s">
        <v>91</v>
      </c>
      <c r="D318" s="37">
        <v>1</v>
      </c>
      <c r="E318" s="2">
        <v>44105.615381944444</v>
      </c>
      <c r="F318">
        <v>133</v>
      </c>
      <c r="H318" s="43">
        <v>20.8</v>
      </c>
      <c r="I318" s="43">
        <v>30.02</v>
      </c>
      <c r="J318" s="43">
        <v>7.75</v>
      </c>
      <c r="K318" s="43">
        <v>29277</v>
      </c>
      <c r="L318" s="5" t="s">
        <v>92</v>
      </c>
      <c r="M318" s="6">
        <f t="shared" si="116"/>
        <v>4.000879947506869E-2</v>
      </c>
      <c r="N318" s="6">
        <f t="shared" si="117"/>
        <v>782.8884229618069</v>
      </c>
      <c r="O318" s="6" t="e">
        <f t="shared" si="118"/>
        <v>#VALUE!</v>
      </c>
      <c r="P318">
        <f t="shared" si="119"/>
        <v>0.64014079160109905</v>
      </c>
      <c r="Q318">
        <f t="shared" si="120"/>
        <v>34447.090610319501</v>
      </c>
      <c r="R318">
        <f t="shared" si="121"/>
        <v>1.1122916771263618</v>
      </c>
      <c r="S318">
        <f t="shared" si="122"/>
        <v>21765.218861956506</v>
      </c>
      <c r="T318">
        <f t="shared" si="123"/>
        <v>21765.218861956509</v>
      </c>
      <c r="V318" s="4">
        <f t="shared" si="124"/>
        <v>0.99704832348426586</v>
      </c>
      <c r="W318">
        <v>313.14999999999998</v>
      </c>
      <c r="X318">
        <f t="shared" si="125"/>
        <v>1.9073334166666699E-2</v>
      </c>
      <c r="Y318">
        <v>2E-3</v>
      </c>
      <c r="Z318">
        <f t="shared" si="126"/>
        <v>7.2765497523200454E-2</v>
      </c>
      <c r="AB318">
        <f t="shared" si="127"/>
        <v>7.7271245070030613E-6</v>
      </c>
      <c r="AC318">
        <f t="shared" si="128"/>
        <v>6.0142275339482226E-10</v>
      </c>
      <c r="AD318">
        <v>0</v>
      </c>
      <c r="AE318" s="11">
        <f t="shared" si="129"/>
        <v>1.6167844860032197E-10</v>
      </c>
      <c r="AF318" s="11">
        <f t="shared" si="130"/>
        <v>7.6310120199514428E-10</v>
      </c>
      <c r="AG318" s="15">
        <f t="shared" si="131"/>
        <v>1.097002469958351E-3</v>
      </c>
      <c r="AI318">
        <f t="shared" si="132"/>
        <v>2.9190583766648851E-2</v>
      </c>
      <c r="AJ318">
        <f t="shared" si="133"/>
        <v>2.2719811549858333E-6</v>
      </c>
      <c r="AK318">
        <v>0</v>
      </c>
      <c r="AL318" s="11">
        <f t="shared" si="134"/>
        <v>1.2660311351379409E-5</v>
      </c>
      <c r="AM318" s="11">
        <f t="shared" si="135"/>
        <v>1.4932292506365241E-5</v>
      </c>
      <c r="AN318" s="15">
        <f t="shared" si="136"/>
        <v>2.2739189884214046E-2</v>
      </c>
      <c r="AO318" s="15"/>
      <c r="AP318" t="e">
        <f t="shared" si="137"/>
        <v>#VALUE!</v>
      </c>
      <c r="AQ318" t="e">
        <f t="shared" si="138"/>
        <v>#VALUE!</v>
      </c>
      <c r="AR318">
        <v>0</v>
      </c>
      <c r="AS318" s="11" t="e">
        <f t="shared" si="139"/>
        <v>#VALUE!</v>
      </c>
      <c r="AT318" s="11" t="e">
        <f t="shared" si="140"/>
        <v>#VALUE!</v>
      </c>
      <c r="AU318" s="15">
        <f t="shared" si="141"/>
        <v>1.5759424160826513E-2</v>
      </c>
      <c r="AW318">
        <f t="shared" si="142"/>
        <v>78.812974192989046</v>
      </c>
      <c r="AX318">
        <f t="shared" si="143"/>
        <v>15.215219993965073</v>
      </c>
      <c r="AY318" t="e">
        <f t="shared" si="144"/>
        <v>#VALUE!</v>
      </c>
    </row>
    <row r="319" spans="1:51" x14ac:dyDescent="0.3">
      <c r="A319" s="17">
        <v>44104</v>
      </c>
      <c r="B319">
        <v>6.2</v>
      </c>
      <c r="C319" t="s">
        <v>91</v>
      </c>
      <c r="D319" s="37">
        <v>2</v>
      </c>
      <c r="E319" s="2">
        <v>44105.530416666668</v>
      </c>
      <c r="F319">
        <v>145</v>
      </c>
      <c r="H319" s="43">
        <v>20.8</v>
      </c>
      <c r="I319" s="43">
        <v>30.02</v>
      </c>
      <c r="J319" s="43">
        <v>8.0299999999999994</v>
      </c>
      <c r="K319" s="43">
        <v>31209</v>
      </c>
      <c r="L319" s="5" t="s">
        <v>92</v>
      </c>
      <c r="M319" s="6">
        <f t="shared" si="116"/>
        <v>4.1454278681909859E-2</v>
      </c>
      <c r="N319" s="6">
        <f t="shared" si="117"/>
        <v>834.55151799074497</v>
      </c>
      <c r="O319" s="6" t="e">
        <f t="shared" si="118"/>
        <v>#VALUE!</v>
      </c>
      <c r="P319">
        <f t="shared" si="119"/>
        <v>0.66326845891055775</v>
      </c>
      <c r="Q319">
        <f t="shared" si="120"/>
        <v>36720.266791592781</v>
      </c>
      <c r="R319">
        <f t="shared" si="121"/>
        <v>1.1524776990096364</v>
      </c>
      <c r="S319">
        <f t="shared" si="122"/>
        <v>23201.51366133145</v>
      </c>
      <c r="T319">
        <f t="shared" si="123"/>
        <v>23201.513661331453</v>
      </c>
      <c r="V319" s="4">
        <f t="shared" si="124"/>
        <v>0.99704832348426586</v>
      </c>
      <c r="W319">
        <v>313.14999999999998</v>
      </c>
      <c r="X319">
        <f t="shared" si="125"/>
        <v>1.9073334166666699E-2</v>
      </c>
      <c r="Y319">
        <v>2E-3</v>
      </c>
      <c r="Z319">
        <f t="shared" si="126"/>
        <v>7.2765497523200454E-2</v>
      </c>
      <c r="AB319">
        <f t="shared" si="127"/>
        <v>8.0062980375786534E-6</v>
      </c>
      <c r="AC319">
        <f t="shared" si="128"/>
        <v>6.2315157545295754E-10</v>
      </c>
      <c r="AD319">
        <v>0</v>
      </c>
      <c r="AE319" s="11">
        <f t="shared" si="129"/>
        <v>1.6751973448523676E-10</v>
      </c>
      <c r="AF319" s="11">
        <f t="shared" si="130"/>
        <v>7.9067130993819427E-10</v>
      </c>
      <c r="AG319" s="15">
        <f t="shared" si="131"/>
        <v>1.097002469958351E-3</v>
      </c>
      <c r="AI319">
        <f t="shared" si="132"/>
        <v>3.1116881127620455E-2</v>
      </c>
      <c r="AJ319">
        <f t="shared" si="133"/>
        <v>2.4219100271869687E-6</v>
      </c>
      <c r="AK319">
        <v>0</v>
      </c>
      <c r="AL319" s="11">
        <f t="shared" si="134"/>
        <v>1.3495769954749464E-5</v>
      </c>
      <c r="AM319" s="11">
        <f t="shared" si="135"/>
        <v>1.5917679981936433E-5</v>
      </c>
      <c r="AN319" s="15">
        <f t="shared" si="136"/>
        <v>2.2739189884214046E-2</v>
      </c>
      <c r="AO319" s="15"/>
      <c r="AP319" t="e">
        <f t="shared" si="137"/>
        <v>#VALUE!</v>
      </c>
      <c r="AQ319" t="e">
        <f t="shared" si="138"/>
        <v>#VALUE!</v>
      </c>
      <c r="AR319">
        <v>0</v>
      </c>
      <c r="AS319" s="11" t="e">
        <f t="shared" si="139"/>
        <v>#VALUE!</v>
      </c>
      <c r="AT319" s="11" t="e">
        <f t="shared" si="140"/>
        <v>#VALUE!</v>
      </c>
      <c r="AU319" s="15">
        <f t="shared" si="141"/>
        <v>1.5759424160826513E-2</v>
      </c>
      <c r="AW319">
        <f t="shared" si="142"/>
        <v>78.812974192989046</v>
      </c>
      <c r="AX319">
        <f t="shared" si="143"/>
        <v>15.215219993965082</v>
      </c>
      <c r="AY319" t="e">
        <f t="shared" si="144"/>
        <v>#VALUE!</v>
      </c>
    </row>
    <row r="320" spans="1:51" x14ac:dyDescent="0.3">
      <c r="A320" s="17">
        <v>44104</v>
      </c>
      <c r="B320">
        <v>8</v>
      </c>
      <c r="C320" t="s">
        <v>91</v>
      </c>
      <c r="D320" s="37">
        <v>1</v>
      </c>
      <c r="E320" s="2">
        <v>44105.764039351852</v>
      </c>
      <c r="F320">
        <v>12</v>
      </c>
      <c r="H320" s="43">
        <v>20.8</v>
      </c>
      <c r="I320" s="43">
        <v>30.02</v>
      </c>
      <c r="J320" s="43">
        <v>3.7</v>
      </c>
      <c r="K320" s="43">
        <v>28726</v>
      </c>
      <c r="L320" s="5" t="s">
        <v>92</v>
      </c>
      <c r="M320" s="6">
        <f t="shared" si="116"/>
        <v>1.9100975233258596E-2</v>
      </c>
      <c r="N320" s="6">
        <f t="shared" si="117"/>
        <v>768.15427940024153</v>
      </c>
      <c r="O320" s="6" t="e">
        <f t="shared" si="118"/>
        <v>#VALUE!</v>
      </c>
      <c r="P320">
        <f t="shared" si="119"/>
        <v>0.30561560373213753</v>
      </c>
      <c r="Q320">
        <f t="shared" si="120"/>
        <v>33798.788293610625</v>
      </c>
      <c r="R320">
        <f t="shared" si="121"/>
        <v>0.53102957488613389</v>
      </c>
      <c r="S320">
        <f t="shared" si="122"/>
        <v>21355.592343087159</v>
      </c>
      <c r="T320">
        <f t="shared" si="123"/>
        <v>21355.592343087163</v>
      </c>
      <c r="V320" s="4">
        <f t="shared" si="124"/>
        <v>0.99704832348426586</v>
      </c>
      <c r="W320">
        <v>313.14999999999998</v>
      </c>
      <c r="X320">
        <f t="shared" si="125"/>
        <v>1.9073334166666699E-2</v>
      </c>
      <c r="Y320">
        <v>2E-3</v>
      </c>
      <c r="Z320">
        <f t="shared" si="126"/>
        <v>7.2765497523200454E-2</v>
      </c>
      <c r="AB320">
        <f t="shared" si="127"/>
        <v>3.6890787968917839E-6</v>
      </c>
      <c r="AC320">
        <f t="shared" si="128"/>
        <v>2.8713086291107639E-10</v>
      </c>
      <c r="AD320">
        <v>0</v>
      </c>
      <c r="AE320" s="11">
        <f t="shared" si="129"/>
        <v>7.7188420622089193E-11</v>
      </c>
      <c r="AF320" s="11">
        <f t="shared" si="130"/>
        <v>3.6431928353316559E-10</v>
      </c>
      <c r="AG320" s="15">
        <f t="shared" si="131"/>
        <v>1.097002469958351E-3</v>
      </c>
      <c r="AI320">
        <f t="shared" si="132"/>
        <v>2.8641210140409021E-2</v>
      </c>
      <c r="AJ320">
        <f t="shared" si="133"/>
        <v>2.2292219372928596E-6</v>
      </c>
      <c r="AK320">
        <v>0</v>
      </c>
      <c r="AL320" s="11">
        <f t="shared" si="134"/>
        <v>1.2422041325263004E-5</v>
      </c>
      <c r="AM320" s="11">
        <f t="shared" si="135"/>
        <v>1.4651263262555863E-5</v>
      </c>
      <c r="AN320" s="15">
        <f t="shared" si="136"/>
        <v>2.2739189884214046E-2</v>
      </c>
      <c r="AO320" s="15"/>
      <c r="AP320" t="e">
        <f t="shared" si="137"/>
        <v>#VALUE!</v>
      </c>
      <c r="AQ320" t="e">
        <f t="shared" si="138"/>
        <v>#VALUE!</v>
      </c>
      <c r="AR320">
        <v>0</v>
      </c>
      <c r="AS320" s="11" t="e">
        <f t="shared" si="139"/>
        <v>#VALUE!</v>
      </c>
      <c r="AT320" s="11" t="e">
        <f t="shared" si="140"/>
        <v>#VALUE!</v>
      </c>
      <c r="AU320" s="15">
        <f t="shared" si="141"/>
        <v>1.5759424160826513E-2</v>
      </c>
      <c r="AW320">
        <f t="shared" si="142"/>
        <v>78.812974192989046</v>
      </c>
      <c r="AX320">
        <f t="shared" si="143"/>
        <v>15.215219993965073</v>
      </c>
      <c r="AY320" t="e">
        <f t="shared" si="144"/>
        <v>#VALUE!</v>
      </c>
    </row>
    <row r="321" spans="1:51" x14ac:dyDescent="0.3">
      <c r="A321" s="17">
        <v>44104</v>
      </c>
      <c r="B321">
        <v>8</v>
      </c>
      <c r="C321" t="s">
        <v>91</v>
      </c>
      <c r="D321" s="37">
        <v>2</v>
      </c>
      <c r="E321" s="2">
        <v>44105.785254629627</v>
      </c>
      <c r="F321">
        <v>204</v>
      </c>
      <c r="H321" s="43">
        <v>20.8</v>
      </c>
      <c r="I321" s="43">
        <v>30.02</v>
      </c>
      <c r="J321" s="43">
        <v>3.16</v>
      </c>
      <c r="K321" s="43">
        <v>27211</v>
      </c>
      <c r="L321" s="5" t="s">
        <v>92</v>
      </c>
      <c r="M321" s="6">
        <f t="shared" si="116"/>
        <v>1.6313265334350586E-2</v>
      </c>
      <c r="N321" s="6">
        <f t="shared" si="117"/>
        <v>727.64206978904031</v>
      </c>
      <c r="O321" s="6" t="e">
        <f t="shared" si="118"/>
        <v>#VALUE!</v>
      </c>
      <c r="P321">
        <f t="shared" si="119"/>
        <v>0.26101224534960937</v>
      </c>
      <c r="Q321">
        <f t="shared" si="120"/>
        <v>32016.251070717772</v>
      </c>
      <c r="R321">
        <f t="shared" si="121"/>
        <v>0.4535279612541035</v>
      </c>
      <c r="S321">
        <f t="shared" si="122"/>
        <v>20229.305272148744</v>
      </c>
      <c r="T321">
        <f t="shared" si="123"/>
        <v>20229.30527214874</v>
      </c>
      <c r="V321" s="4">
        <f t="shared" si="124"/>
        <v>0.99704832348426586</v>
      </c>
      <c r="W321">
        <v>313.14999999999998</v>
      </c>
      <c r="X321">
        <f t="shared" si="125"/>
        <v>1.9073334166666699E-2</v>
      </c>
      <c r="Y321">
        <v>2E-3</v>
      </c>
      <c r="Z321">
        <f t="shared" si="126"/>
        <v>7.2765497523200454E-2</v>
      </c>
      <c r="AB321">
        <f t="shared" si="127"/>
        <v>3.1506727022102802E-6</v>
      </c>
      <c r="AC321">
        <f t="shared" si="128"/>
        <v>2.4522527751324362E-10</v>
      </c>
      <c r="AD321">
        <v>0</v>
      </c>
      <c r="AE321" s="11">
        <f t="shared" si="129"/>
        <v>6.5923083558324818E-11</v>
      </c>
      <c r="AF321" s="11">
        <f t="shared" si="130"/>
        <v>3.1114836107156843E-10</v>
      </c>
      <c r="AG321" s="15">
        <f t="shared" si="131"/>
        <v>1.097002469958351E-3</v>
      </c>
      <c r="AI321">
        <f t="shared" si="132"/>
        <v>2.7130681930330358E-2</v>
      </c>
      <c r="AJ321">
        <f t="shared" si="133"/>
        <v>2.111653489371162E-6</v>
      </c>
      <c r="AK321">
        <v>0</v>
      </c>
      <c r="AL321" s="11">
        <f t="shared" si="134"/>
        <v>1.1766906861440214E-5</v>
      </c>
      <c r="AM321" s="11">
        <f t="shared" si="135"/>
        <v>1.3878560350811377E-5</v>
      </c>
      <c r="AN321" s="15">
        <f t="shared" si="136"/>
        <v>2.2739189884214046E-2</v>
      </c>
      <c r="AO321" s="15"/>
      <c r="AP321" t="e">
        <f t="shared" si="137"/>
        <v>#VALUE!</v>
      </c>
      <c r="AQ321" t="e">
        <f t="shared" si="138"/>
        <v>#VALUE!</v>
      </c>
      <c r="AR321">
        <v>0</v>
      </c>
      <c r="AS321" s="11" t="e">
        <f t="shared" si="139"/>
        <v>#VALUE!</v>
      </c>
      <c r="AT321" s="11" t="e">
        <f t="shared" si="140"/>
        <v>#VALUE!</v>
      </c>
      <c r="AU321" s="15">
        <f t="shared" si="141"/>
        <v>1.5759424160826513E-2</v>
      </c>
      <c r="AW321">
        <f t="shared" si="142"/>
        <v>78.812974192989046</v>
      </c>
      <c r="AX321">
        <f t="shared" si="143"/>
        <v>15.21521999396508</v>
      </c>
      <c r="AY321" t="e">
        <f t="shared" si="144"/>
        <v>#VALUE!</v>
      </c>
    </row>
    <row r="322" spans="1:51" x14ac:dyDescent="0.3">
      <c r="A322" s="17">
        <v>44104</v>
      </c>
      <c r="B322">
        <v>9</v>
      </c>
      <c r="C322" t="s">
        <v>91</v>
      </c>
      <c r="D322" s="37">
        <v>1</v>
      </c>
      <c r="E322" s="2">
        <v>44105.594155092593</v>
      </c>
      <c r="F322">
        <v>73</v>
      </c>
      <c r="H322" s="43">
        <v>20.8</v>
      </c>
      <c r="I322" s="43">
        <v>30.02</v>
      </c>
      <c r="J322" s="43">
        <v>2.92</v>
      </c>
      <c r="K322" s="43">
        <v>33081</v>
      </c>
      <c r="L322" s="5" t="s">
        <v>92</v>
      </c>
      <c r="M322" s="6">
        <f t="shared" si="116"/>
        <v>1.5074283157058138E-2</v>
      </c>
      <c r="N322" s="6">
        <f t="shared" si="117"/>
        <v>884.61016907468445</v>
      </c>
      <c r="O322" s="6" t="e">
        <f t="shared" si="118"/>
        <v>#VALUE!</v>
      </c>
      <c r="P322">
        <f t="shared" si="119"/>
        <v>0.24118853051293021</v>
      </c>
      <c r="Q322">
        <f t="shared" si="120"/>
        <v>38922.847439286117</v>
      </c>
      <c r="R322">
        <f t="shared" si="121"/>
        <v>0.41908279963986794</v>
      </c>
      <c r="S322">
        <f t="shared" si="122"/>
        <v>24593.203032154361</v>
      </c>
      <c r="T322">
        <f t="shared" si="123"/>
        <v>24593.203032154364</v>
      </c>
      <c r="V322" s="4">
        <f t="shared" si="124"/>
        <v>0.99704832348426586</v>
      </c>
      <c r="W322">
        <v>313.14999999999998</v>
      </c>
      <c r="X322">
        <f t="shared" si="125"/>
        <v>1.9073334166666699E-2</v>
      </c>
      <c r="Y322">
        <v>2E-3</v>
      </c>
      <c r="Z322">
        <f t="shared" si="126"/>
        <v>7.2765497523200454E-2</v>
      </c>
      <c r="AB322">
        <f t="shared" si="127"/>
        <v>2.9113811045740565E-6</v>
      </c>
      <c r="AC322">
        <f t="shared" si="128"/>
        <v>2.2660057289198465E-10</v>
      </c>
      <c r="AD322">
        <v>0</v>
      </c>
      <c r="AE322" s="11">
        <f t="shared" si="129"/>
        <v>6.0916267085540665E-11</v>
      </c>
      <c r="AF322" s="11">
        <f t="shared" si="130"/>
        <v>2.8751683997752534E-10</v>
      </c>
      <c r="AG322" s="15">
        <f t="shared" si="131"/>
        <v>1.097002469958351E-3</v>
      </c>
      <c r="AI322">
        <f t="shared" si="132"/>
        <v>3.2983355589183E-2</v>
      </c>
      <c r="AJ322">
        <f t="shared" si="133"/>
        <v>2.5671827232327891E-6</v>
      </c>
      <c r="AK322">
        <v>0</v>
      </c>
      <c r="AL322" s="11">
        <f t="shared" si="134"/>
        <v>1.4305282638760196E-5</v>
      </c>
      <c r="AM322" s="11">
        <f t="shared" si="135"/>
        <v>1.6872465361992983E-5</v>
      </c>
      <c r="AN322" s="15">
        <f t="shared" si="136"/>
        <v>2.2739189884214046E-2</v>
      </c>
      <c r="AO322" s="15"/>
      <c r="AP322" t="e">
        <f t="shared" si="137"/>
        <v>#VALUE!</v>
      </c>
      <c r="AQ322" t="e">
        <f t="shared" si="138"/>
        <v>#VALUE!</v>
      </c>
      <c r="AR322">
        <v>0</v>
      </c>
      <c r="AS322" s="11" t="e">
        <f t="shared" si="139"/>
        <v>#VALUE!</v>
      </c>
      <c r="AT322" s="11" t="e">
        <f t="shared" si="140"/>
        <v>#VALUE!</v>
      </c>
      <c r="AU322" s="15">
        <f t="shared" si="141"/>
        <v>1.5759424160826513E-2</v>
      </c>
      <c r="AW322">
        <f t="shared" si="142"/>
        <v>78.812974192989046</v>
      </c>
      <c r="AX322">
        <f t="shared" si="143"/>
        <v>15.215219993965071</v>
      </c>
      <c r="AY322" t="e">
        <f t="shared" si="144"/>
        <v>#VALUE!</v>
      </c>
    </row>
    <row r="323" spans="1:51" x14ac:dyDescent="0.3">
      <c r="A323" s="17">
        <v>44104</v>
      </c>
      <c r="B323">
        <v>9</v>
      </c>
      <c r="C323" t="s">
        <v>91</v>
      </c>
      <c r="D323" s="37">
        <v>2</v>
      </c>
      <c r="E323" s="2">
        <v>44105.50917824074</v>
      </c>
      <c r="F323">
        <v>123</v>
      </c>
      <c r="H323" s="43">
        <v>20.8</v>
      </c>
      <c r="I323" s="43">
        <v>30.02</v>
      </c>
      <c r="J323" s="43">
        <v>1.53</v>
      </c>
      <c r="K323" s="43">
        <v>43806</v>
      </c>
      <c r="L323" s="5" t="s">
        <v>92</v>
      </c>
      <c r="M323" s="6">
        <f t="shared" si="116"/>
        <v>7.8985113802393647E-3</v>
      </c>
      <c r="N323" s="6">
        <f t="shared" si="117"/>
        <v>1171.4045242430891</v>
      </c>
      <c r="O323" s="6" t="e">
        <f t="shared" si="118"/>
        <v>#VALUE!</v>
      </c>
      <c r="P323">
        <f t="shared" si="119"/>
        <v>0.12637618208382984</v>
      </c>
      <c r="Q323">
        <f t="shared" si="120"/>
        <v>51541.799066695923</v>
      </c>
      <c r="R323">
        <f t="shared" si="121"/>
        <v>0.21958790529075264</v>
      </c>
      <c r="S323">
        <f t="shared" si="122"/>
        <v>32566.423385827336</v>
      </c>
      <c r="T323">
        <f t="shared" si="123"/>
        <v>32566.42338582734</v>
      </c>
      <c r="V323" s="4">
        <f t="shared" si="124"/>
        <v>0.99704832348426586</v>
      </c>
      <c r="W323">
        <v>313.14999999999998</v>
      </c>
      <c r="X323">
        <f t="shared" si="125"/>
        <v>1.9073334166666699E-2</v>
      </c>
      <c r="Y323">
        <v>2E-3</v>
      </c>
      <c r="Z323">
        <f t="shared" si="126"/>
        <v>7.2765497523200454E-2</v>
      </c>
      <c r="AB323">
        <f t="shared" si="127"/>
        <v>1.5254839349309267E-6</v>
      </c>
      <c r="AC323">
        <f t="shared" si="128"/>
        <v>1.1873249196052617E-10</v>
      </c>
      <c r="AD323">
        <v>0</v>
      </c>
      <c r="AE323" s="11">
        <f t="shared" si="129"/>
        <v>3.1918455013999041E-11</v>
      </c>
      <c r="AF323" s="11">
        <f t="shared" si="130"/>
        <v>1.5065094697452522E-10</v>
      </c>
      <c r="AG323" s="15">
        <f t="shared" si="131"/>
        <v>1.097002469958351E-3</v>
      </c>
      <c r="AI323">
        <f t="shared" si="132"/>
        <v>4.367669885855175E-2</v>
      </c>
      <c r="AJ323">
        <f t="shared" si="133"/>
        <v>3.3994742109953006E-6</v>
      </c>
      <c r="AK323">
        <v>0</v>
      </c>
      <c r="AL323" s="11">
        <f t="shared" si="134"/>
        <v>1.894311572423836E-5</v>
      </c>
      <c r="AM323" s="11">
        <f t="shared" si="135"/>
        <v>2.234258993523366E-5</v>
      </c>
      <c r="AN323" s="15">
        <f t="shared" si="136"/>
        <v>2.2739189884214046E-2</v>
      </c>
      <c r="AO323" s="15"/>
      <c r="AP323" t="e">
        <f t="shared" si="137"/>
        <v>#VALUE!</v>
      </c>
      <c r="AQ323" t="e">
        <f t="shared" si="138"/>
        <v>#VALUE!</v>
      </c>
      <c r="AR323">
        <v>0</v>
      </c>
      <c r="AS323" s="11" t="e">
        <f t="shared" si="139"/>
        <v>#VALUE!</v>
      </c>
      <c r="AT323" s="11" t="e">
        <f t="shared" si="140"/>
        <v>#VALUE!</v>
      </c>
      <c r="AU323" s="15">
        <f t="shared" si="141"/>
        <v>1.5759424160826513E-2</v>
      </c>
      <c r="AW323">
        <f t="shared" si="142"/>
        <v>78.812974192989046</v>
      </c>
      <c r="AX323">
        <f t="shared" si="143"/>
        <v>15.215219993965073</v>
      </c>
      <c r="AY323" t="e">
        <f t="shared" si="144"/>
        <v>#VALUE!</v>
      </c>
    </row>
    <row r="324" spans="1:51" x14ac:dyDescent="0.3">
      <c r="A324" s="17">
        <v>44104</v>
      </c>
      <c r="B324">
        <v>100</v>
      </c>
      <c r="C324" t="s">
        <v>91</v>
      </c>
      <c r="D324" s="37">
        <v>1</v>
      </c>
      <c r="E324" s="2">
        <v>44105.657858796294</v>
      </c>
      <c r="F324">
        <v>93</v>
      </c>
      <c r="H324" s="43">
        <v>20.8</v>
      </c>
      <c r="I324" s="43">
        <v>30.02</v>
      </c>
      <c r="J324" s="43">
        <v>4.53</v>
      </c>
      <c r="K324" s="43">
        <v>970</v>
      </c>
      <c r="L324" s="5" t="s">
        <v>92</v>
      </c>
      <c r="M324" s="6">
        <f t="shared" si="116"/>
        <v>2.338578859639498E-2</v>
      </c>
      <c r="N324" s="6">
        <f t="shared" si="117"/>
        <v>25.938510444135428</v>
      </c>
      <c r="O324" s="6" t="e">
        <f t="shared" si="118"/>
        <v>#VALUE!</v>
      </c>
      <c r="P324">
        <f t="shared" si="119"/>
        <v>0.37417261754231967</v>
      </c>
      <c r="Q324">
        <f t="shared" si="120"/>
        <v>1141.2944595419588</v>
      </c>
      <c r="R324">
        <f t="shared" si="121"/>
        <v>0.650152425468699</v>
      </c>
      <c r="S324">
        <f t="shared" si="122"/>
        <v>721.12109492426885</v>
      </c>
      <c r="T324">
        <f t="shared" si="123"/>
        <v>721.12109492426885</v>
      </c>
      <c r="V324" s="4">
        <f t="shared" si="124"/>
        <v>0.99704832348426586</v>
      </c>
      <c r="W324">
        <v>313.14999999999998</v>
      </c>
      <c r="X324">
        <f t="shared" si="125"/>
        <v>1.9073334166666699E-2</v>
      </c>
      <c r="Y324">
        <v>2E-3</v>
      </c>
      <c r="Z324">
        <f t="shared" si="126"/>
        <v>7.2765497523200454E-2</v>
      </c>
      <c r="AB324">
        <f t="shared" si="127"/>
        <v>4.5166289053837239E-6</v>
      </c>
      <c r="AC324">
        <f t="shared" si="128"/>
        <v>3.5154129972626377E-10</v>
      </c>
      <c r="AD324">
        <v>0</v>
      </c>
      <c r="AE324" s="11">
        <f t="shared" si="129"/>
        <v>9.4503660923801075E-11</v>
      </c>
      <c r="AF324" s="11">
        <f t="shared" si="130"/>
        <v>4.4604496065006482E-10</v>
      </c>
      <c r="AG324" s="15">
        <f t="shared" si="131"/>
        <v>1.097002469958351E-3</v>
      </c>
      <c r="AI324">
        <f t="shared" si="132"/>
        <v>9.6713687377973797E-4</v>
      </c>
      <c r="AJ324">
        <f t="shared" si="133"/>
        <v>7.5274847844255161E-8</v>
      </c>
      <c r="AK324">
        <v>0</v>
      </c>
      <c r="AL324" s="11">
        <f t="shared" si="134"/>
        <v>4.1945902964231408E-7</v>
      </c>
      <c r="AM324" s="11">
        <f t="shared" si="135"/>
        <v>4.9473387748656925E-7</v>
      </c>
      <c r="AN324" s="15">
        <f t="shared" si="136"/>
        <v>2.2739189884214046E-2</v>
      </c>
      <c r="AO324" s="15"/>
      <c r="AP324" t="e">
        <f t="shared" si="137"/>
        <v>#VALUE!</v>
      </c>
      <c r="AQ324" t="e">
        <f t="shared" si="138"/>
        <v>#VALUE!</v>
      </c>
      <c r="AR324">
        <v>0</v>
      </c>
      <c r="AS324" s="11" t="e">
        <f t="shared" si="139"/>
        <v>#VALUE!</v>
      </c>
      <c r="AT324" s="11" t="e">
        <f t="shared" si="140"/>
        <v>#VALUE!</v>
      </c>
      <c r="AU324" s="15">
        <f t="shared" si="141"/>
        <v>1.5759424160826513E-2</v>
      </c>
      <c r="AW324">
        <f t="shared" si="142"/>
        <v>78.812974192989046</v>
      </c>
      <c r="AX324">
        <f t="shared" si="143"/>
        <v>15.215219993965077</v>
      </c>
      <c r="AY324" t="e">
        <f t="shared" si="144"/>
        <v>#VALUE!</v>
      </c>
    </row>
    <row r="325" spans="1:51" x14ac:dyDescent="0.3">
      <c r="A325" s="17">
        <v>44104</v>
      </c>
      <c r="B325">
        <v>100</v>
      </c>
      <c r="C325" t="s">
        <v>91</v>
      </c>
      <c r="D325" s="37">
        <v>2</v>
      </c>
      <c r="E325" s="2">
        <v>44105.572916666664</v>
      </c>
      <c r="F325">
        <v>214</v>
      </c>
      <c r="H325" s="43">
        <v>20.8</v>
      </c>
      <c r="I325" s="43">
        <v>30.02</v>
      </c>
      <c r="J325" s="43">
        <v>3.09</v>
      </c>
      <c r="K325" s="43">
        <v>1014</v>
      </c>
      <c r="L325" s="5" t="s">
        <v>92</v>
      </c>
      <c r="M325" s="6">
        <f t="shared" si="116"/>
        <v>1.5951895532640283E-2</v>
      </c>
      <c r="N325" s="6">
        <f t="shared" si="117"/>
        <v>27.115102670467333</v>
      </c>
      <c r="O325" s="6" t="e">
        <f t="shared" si="118"/>
        <v>#VALUE!</v>
      </c>
      <c r="P325">
        <f t="shared" si="119"/>
        <v>0.25523032852224453</v>
      </c>
      <c r="Q325">
        <f t="shared" si="120"/>
        <v>1193.0645175005627</v>
      </c>
      <c r="R325">
        <f t="shared" si="121"/>
        <v>0.44348145578328468</v>
      </c>
      <c r="S325">
        <f t="shared" si="122"/>
        <v>753.83174252908088</v>
      </c>
      <c r="T325">
        <f t="shared" si="123"/>
        <v>753.83174252908077</v>
      </c>
      <c r="V325" s="4">
        <f t="shared" si="124"/>
        <v>0.99704832348426586</v>
      </c>
      <c r="W325">
        <v>313.14999999999998</v>
      </c>
      <c r="X325">
        <f t="shared" si="125"/>
        <v>1.9073334166666699E-2</v>
      </c>
      <c r="Y325">
        <v>2E-3</v>
      </c>
      <c r="Z325">
        <f t="shared" si="126"/>
        <v>7.2765497523200454E-2</v>
      </c>
      <c r="AB325">
        <f t="shared" si="127"/>
        <v>3.0808793195663818E-6</v>
      </c>
      <c r="AC325">
        <f t="shared" si="128"/>
        <v>2.3979307199870972E-10</v>
      </c>
      <c r="AD325">
        <v>0</v>
      </c>
      <c r="AE325" s="11">
        <f t="shared" si="129"/>
        <v>6.4462762087096103E-11</v>
      </c>
      <c r="AF325" s="11">
        <f t="shared" si="130"/>
        <v>3.0425583408580583E-10</v>
      </c>
      <c r="AG325" s="15">
        <f t="shared" si="131"/>
        <v>1.097002469958351E-3</v>
      </c>
      <c r="AI325">
        <f t="shared" si="132"/>
        <v>1.0110070000130455E-3</v>
      </c>
      <c r="AJ325">
        <f t="shared" si="133"/>
        <v>7.8689377024819298E-8</v>
      </c>
      <c r="AK325">
        <v>0</v>
      </c>
      <c r="AL325" s="11">
        <f t="shared" si="134"/>
        <v>4.3848603717248082E-7</v>
      </c>
      <c r="AM325" s="11">
        <f t="shared" si="135"/>
        <v>5.1717541419730009E-7</v>
      </c>
      <c r="AN325" s="15">
        <f t="shared" si="136"/>
        <v>2.2739189884214046E-2</v>
      </c>
      <c r="AO325" s="15"/>
      <c r="AP325" t="e">
        <f t="shared" si="137"/>
        <v>#VALUE!</v>
      </c>
      <c r="AQ325" t="e">
        <f t="shared" si="138"/>
        <v>#VALUE!</v>
      </c>
      <c r="AR325">
        <v>0</v>
      </c>
      <c r="AS325" s="11" t="e">
        <f t="shared" si="139"/>
        <v>#VALUE!</v>
      </c>
      <c r="AT325" s="11" t="e">
        <f t="shared" si="140"/>
        <v>#VALUE!</v>
      </c>
      <c r="AU325" s="15">
        <f t="shared" si="141"/>
        <v>1.5759424160826513E-2</v>
      </c>
      <c r="AW325">
        <f t="shared" si="142"/>
        <v>78.812974192989046</v>
      </c>
      <c r="AX325">
        <f t="shared" si="143"/>
        <v>15.215219993965071</v>
      </c>
      <c r="AY325" t="e">
        <f t="shared" si="144"/>
        <v>#VALUE!</v>
      </c>
    </row>
    <row r="326" spans="1:51" x14ac:dyDescent="0.3">
      <c r="A326" s="17">
        <v>44105</v>
      </c>
      <c r="B326">
        <v>0.1</v>
      </c>
      <c r="C326" t="s">
        <v>647</v>
      </c>
      <c r="D326" s="37">
        <v>1</v>
      </c>
      <c r="E326" s="2">
        <v>44106.591307870367</v>
      </c>
      <c r="F326">
        <v>88</v>
      </c>
      <c r="H326" s="5">
        <v>20</v>
      </c>
      <c r="I326" s="43">
        <v>30.047999999999998</v>
      </c>
      <c r="J326" s="43">
        <v>93.3</v>
      </c>
      <c r="K326" s="43">
        <v>1897</v>
      </c>
      <c r="L326" s="5" t="s">
        <v>92</v>
      </c>
      <c r="M326" s="6">
        <f t="shared" si="116"/>
        <v>0.48345172592279617</v>
      </c>
      <c r="N326" s="6">
        <f t="shared" si="117"/>
        <v>50.916469559441794</v>
      </c>
      <c r="O326" s="6" t="e">
        <f t="shared" si="118"/>
        <v>#VALUE!</v>
      </c>
      <c r="P326">
        <f t="shared" si="119"/>
        <v>7.7352276147647387</v>
      </c>
      <c r="Q326">
        <f t="shared" si="120"/>
        <v>2240.3246606154389</v>
      </c>
      <c r="R326">
        <f t="shared" si="121"/>
        <v>13.386638393221354</v>
      </c>
      <c r="S326">
        <f t="shared" si="122"/>
        <v>1409.8623082805098</v>
      </c>
      <c r="T326">
        <f t="shared" si="123"/>
        <v>1409.86230828051</v>
      </c>
      <c r="V326" s="4">
        <f t="shared" si="124"/>
        <v>1.0007690399068052</v>
      </c>
      <c r="W326">
        <v>313.14999999999998</v>
      </c>
      <c r="X326">
        <f t="shared" si="125"/>
        <v>1.9073334166666699E-2</v>
      </c>
      <c r="Y326">
        <v>2E-3</v>
      </c>
      <c r="Z326">
        <f t="shared" si="126"/>
        <v>7.2765497523200454E-2</v>
      </c>
      <c r="AB326">
        <f t="shared" si="127"/>
        <v>9.3371751423304924E-5</v>
      </c>
      <c r="AC326">
        <f t="shared" si="128"/>
        <v>7.2673729767660786E-9</v>
      </c>
      <c r="AD326">
        <v>0</v>
      </c>
      <c r="AE326" s="11">
        <f t="shared" si="129"/>
        <v>1.9536633452111738E-9</v>
      </c>
      <c r="AF326" s="11">
        <f t="shared" si="130"/>
        <v>9.2210363219772528E-9</v>
      </c>
      <c r="AG326" s="15">
        <f t="shared" si="131"/>
        <v>1.097002469958351E-3</v>
      </c>
      <c r="AI326">
        <f t="shared" si="132"/>
        <v>1.8984588687032094E-3</v>
      </c>
      <c r="AJ326">
        <f t="shared" si="133"/>
        <v>1.4776212794132104E-7</v>
      </c>
      <c r="AK326">
        <v>0</v>
      </c>
      <c r="AL326" s="11">
        <f t="shared" si="134"/>
        <v>8.2338471055282499E-7</v>
      </c>
      <c r="AM326" s="11">
        <f t="shared" si="135"/>
        <v>9.7114683849414608E-7</v>
      </c>
      <c r="AN326" s="15">
        <f t="shared" si="136"/>
        <v>2.2739189884214046E-2</v>
      </c>
      <c r="AO326" s="15"/>
      <c r="AP326" t="e">
        <f t="shared" si="137"/>
        <v>#VALUE!</v>
      </c>
      <c r="AQ326" t="e">
        <f t="shared" si="138"/>
        <v>#VALUE!</v>
      </c>
      <c r="AR326">
        <v>0</v>
      </c>
      <c r="AS326" s="11" t="e">
        <f t="shared" si="139"/>
        <v>#VALUE!</v>
      </c>
      <c r="AT326" s="11" t="e">
        <f t="shared" si="140"/>
        <v>#VALUE!</v>
      </c>
      <c r="AU326" s="15">
        <f t="shared" si="141"/>
        <v>1.5759424160826513E-2</v>
      </c>
      <c r="AW326">
        <f t="shared" si="142"/>
        <v>78.81297419298906</v>
      </c>
      <c r="AX326">
        <f t="shared" si="143"/>
        <v>15.215219993965082</v>
      </c>
      <c r="AY326" t="e">
        <f t="shared" si="144"/>
        <v>#VALUE!</v>
      </c>
    </row>
    <row r="327" spans="1:51" x14ac:dyDescent="0.3">
      <c r="A327" s="17">
        <v>44105</v>
      </c>
      <c r="B327">
        <v>0.1</v>
      </c>
      <c r="C327" t="s">
        <v>647</v>
      </c>
      <c r="D327" s="37">
        <v>2</v>
      </c>
      <c r="E327" s="2">
        <v>44106.654965277776</v>
      </c>
      <c r="F327">
        <v>42</v>
      </c>
      <c r="H327" s="5">
        <v>20</v>
      </c>
      <c r="I327" s="43">
        <v>30.047999999999998</v>
      </c>
      <c r="J327" s="43">
        <v>90.41</v>
      </c>
      <c r="K327" s="43">
        <v>2059</v>
      </c>
      <c r="L327" s="5" t="s">
        <v>92</v>
      </c>
      <c r="M327" s="6">
        <f t="shared" si="116"/>
        <v>0.46847664030739544</v>
      </c>
      <c r="N327" s="6">
        <f t="shared" si="117"/>
        <v>55.264634065835857</v>
      </c>
      <c r="O327" s="6" t="e">
        <f t="shared" si="118"/>
        <v>#VALUE!</v>
      </c>
      <c r="P327">
        <f t="shared" si="119"/>
        <v>7.4956262449183271</v>
      </c>
      <c r="Q327">
        <f t="shared" si="120"/>
        <v>2431.6438988967775</v>
      </c>
      <c r="R327">
        <f t="shared" si="121"/>
        <v>12.971982605907208</v>
      </c>
      <c r="S327">
        <f t="shared" si="122"/>
        <v>1530.261725223811</v>
      </c>
      <c r="T327">
        <f t="shared" si="123"/>
        <v>1530.2617252238108</v>
      </c>
      <c r="V327" s="4">
        <f t="shared" si="124"/>
        <v>1.0007690399068052</v>
      </c>
      <c r="W327">
        <v>313.14999999999998</v>
      </c>
      <c r="X327">
        <f t="shared" si="125"/>
        <v>1.9073334166666699E-2</v>
      </c>
      <c r="Y327">
        <v>2E-3</v>
      </c>
      <c r="Z327">
        <f t="shared" si="126"/>
        <v>7.2765497523200454E-2</v>
      </c>
      <c r="AB327">
        <f t="shared" si="127"/>
        <v>9.0479528897974257E-5</v>
      </c>
      <c r="AC327">
        <f t="shared" si="128"/>
        <v>7.0422635673035496E-9</v>
      </c>
      <c r="AD327">
        <v>0</v>
      </c>
      <c r="AE327" s="11">
        <f t="shared" si="129"/>
        <v>1.8931479425567228E-9</v>
      </c>
      <c r="AF327" s="11">
        <f t="shared" si="130"/>
        <v>8.9354115098602716E-9</v>
      </c>
      <c r="AG327" s="15">
        <f t="shared" si="131"/>
        <v>1.097002469958351E-3</v>
      </c>
      <c r="AI327">
        <f t="shared" si="132"/>
        <v>2.0605834531681119E-3</v>
      </c>
      <c r="AJ327">
        <f t="shared" si="133"/>
        <v>1.603807176758988E-7</v>
      </c>
      <c r="AK327">
        <v>0</v>
      </c>
      <c r="AL327" s="11">
        <f t="shared" si="134"/>
        <v>8.9370011546034082E-7</v>
      </c>
      <c r="AM327" s="11">
        <f t="shared" si="135"/>
        <v>1.0540808331362396E-6</v>
      </c>
      <c r="AN327" s="15">
        <f t="shared" si="136"/>
        <v>2.2739189884214046E-2</v>
      </c>
      <c r="AO327" s="15"/>
      <c r="AP327" t="e">
        <f t="shared" si="137"/>
        <v>#VALUE!</v>
      </c>
      <c r="AQ327" t="e">
        <f t="shared" si="138"/>
        <v>#VALUE!</v>
      </c>
      <c r="AR327">
        <v>0</v>
      </c>
      <c r="AS327" s="11" t="e">
        <f t="shared" si="139"/>
        <v>#VALUE!</v>
      </c>
      <c r="AT327" s="11" t="e">
        <f t="shared" si="140"/>
        <v>#VALUE!</v>
      </c>
      <c r="AU327" s="15">
        <f t="shared" si="141"/>
        <v>1.5759424160826513E-2</v>
      </c>
      <c r="AW327">
        <f t="shared" si="142"/>
        <v>78.812974192989046</v>
      </c>
      <c r="AX327">
        <f t="shared" si="143"/>
        <v>15.215219993965073</v>
      </c>
      <c r="AY327" t="e">
        <f t="shared" si="144"/>
        <v>#VALUE!</v>
      </c>
    </row>
    <row r="328" spans="1:51" x14ac:dyDescent="0.3">
      <c r="A328" s="17">
        <v>44105</v>
      </c>
      <c r="B328">
        <v>3</v>
      </c>
      <c r="C328" t="s">
        <v>647</v>
      </c>
      <c r="D328" s="37">
        <v>1</v>
      </c>
      <c r="E328" s="2">
        <v>44106.463935185187</v>
      </c>
      <c r="F328">
        <v>159</v>
      </c>
      <c r="H328" s="5">
        <v>20</v>
      </c>
      <c r="I328" s="43">
        <v>30.047999999999998</v>
      </c>
      <c r="J328" s="43">
        <v>34.97</v>
      </c>
      <c r="K328" s="43">
        <v>2234</v>
      </c>
      <c r="L328" s="5" t="s">
        <v>92</v>
      </c>
      <c r="M328" s="6">
        <f t="shared" si="116"/>
        <v>0.18120371763687226</v>
      </c>
      <c r="N328" s="6">
        <f t="shared" si="117"/>
        <v>59.96172535360725</v>
      </c>
      <c r="O328" s="6" t="e">
        <f t="shared" si="118"/>
        <v>#VALUE!</v>
      </c>
      <c r="P328">
        <f t="shared" si="119"/>
        <v>2.8992594821899562</v>
      </c>
      <c r="Q328">
        <f t="shared" si="120"/>
        <v>2638.3159155587191</v>
      </c>
      <c r="R328">
        <f t="shared" si="121"/>
        <v>5.017478506012333</v>
      </c>
      <c r="S328">
        <f t="shared" si="122"/>
        <v>1660.3228237736737</v>
      </c>
      <c r="T328">
        <f t="shared" si="123"/>
        <v>1660.3228237736735</v>
      </c>
      <c r="V328" s="4">
        <f t="shared" si="124"/>
        <v>1.0007690399068052</v>
      </c>
      <c r="W328">
        <v>313.14999999999998</v>
      </c>
      <c r="X328">
        <f t="shared" si="125"/>
        <v>1.9073334166666699E-2</v>
      </c>
      <c r="Y328">
        <v>2E-3</v>
      </c>
      <c r="Z328">
        <f t="shared" si="126"/>
        <v>7.2765497523200454E-2</v>
      </c>
      <c r="AB328">
        <f t="shared" si="127"/>
        <v>3.4996893325540977E-5</v>
      </c>
      <c r="AC328">
        <f t="shared" si="128"/>
        <v>2.7239017470258281E-9</v>
      </c>
      <c r="AD328">
        <v>0</v>
      </c>
      <c r="AE328" s="11">
        <f t="shared" si="129"/>
        <v>7.322573117045526E-10</v>
      </c>
      <c r="AF328" s="11">
        <f t="shared" si="130"/>
        <v>3.4561590587303809E-9</v>
      </c>
      <c r="AG328" s="15">
        <f t="shared" si="131"/>
        <v>1.097002469958351E-3</v>
      </c>
      <c r="AI328">
        <f t="shared" si="132"/>
        <v>2.2357180351518027E-3</v>
      </c>
      <c r="AJ328">
        <f t="shared" si="133"/>
        <v>1.7401191029041179E-7</v>
      </c>
      <c r="AK328">
        <v>0</v>
      </c>
      <c r="AL328" s="11">
        <f t="shared" si="134"/>
        <v>9.6965811458883031E-7</v>
      </c>
      <c r="AM328" s="11">
        <f t="shared" si="135"/>
        <v>1.1436700248792421E-6</v>
      </c>
      <c r="AN328" s="15">
        <f t="shared" si="136"/>
        <v>2.2739189884214046E-2</v>
      </c>
      <c r="AO328" s="15"/>
      <c r="AP328" t="e">
        <f t="shared" si="137"/>
        <v>#VALUE!</v>
      </c>
      <c r="AQ328" t="e">
        <f t="shared" si="138"/>
        <v>#VALUE!</v>
      </c>
      <c r="AR328">
        <v>0</v>
      </c>
      <c r="AS328" s="11" t="e">
        <f t="shared" si="139"/>
        <v>#VALUE!</v>
      </c>
      <c r="AT328" s="11" t="e">
        <f t="shared" si="140"/>
        <v>#VALUE!</v>
      </c>
      <c r="AU328" s="15">
        <f t="shared" si="141"/>
        <v>1.5759424160826513E-2</v>
      </c>
      <c r="AW328">
        <f t="shared" si="142"/>
        <v>78.81297419298906</v>
      </c>
      <c r="AX328">
        <f t="shared" si="143"/>
        <v>15.215219993965073</v>
      </c>
      <c r="AY328" t="e">
        <f t="shared" si="144"/>
        <v>#VALUE!</v>
      </c>
    </row>
    <row r="329" spans="1:51" x14ac:dyDescent="0.3">
      <c r="A329" s="17">
        <v>44105</v>
      </c>
      <c r="B329">
        <v>3</v>
      </c>
      <c r="C329" t="s">
        <v>647</v>
      </c>
      <c r="D329" s="37">
        <v>2</v>
      </c>
      <c r="E329" s="2">
        <v>44106.527615740742</v>
      </c>
      <c r="F329">
        <v>81</v>
      </c>
      <c r="H329" s="5">
        <v>20</v>
      </c>
      <c r="I329" s="43">
        <v>30.047999999999998</v>
      </c>
      <c r="J329" s="43">
        <v>67.2</v>
      </c>
      <c r="K329" s="43">
        <v>2100</v>
      </c>
      <c r="L329" s="5" t="s">
        <v>92</v>
      </c>
      <c r="M329" s="6">
        <f t="shared" si="116"/>
        <v>0.34820960323699796</v>
      </c>
      <c r="N329" s="6">
        <f t="shared" si="117"/>
        <v>56.365095453256593</v>
      </c>
      <c r="O329" s="6" t="e">
        <f t="shared" si="118"/>
        <v>#VALUE!</v>
      </c>
      <c r="P329">
        <f t="shared" si="119"/>
        <v>5.5713536517919673</v>
      </c>
      <c r="Q329">
        <f t="shared" si="120"/>
        <v>2480.0641999432901</v>
      </c>
      <c r="R329">
        <f t="shared" si="121"/>
        <v>9.6418231513877295</v>
      </c>
      <c r="S329">
        <f t="shared" si="122"/>
        <v>1560.7331825983501</v>
      </c>
      <c r="T329">
        <f t="shared" si="123"/>
        <v>1560.7331825983504</v>
      </c>
      <c r="V329" s="4">
        <f t="shared" si="124"/>
        <v>1.0007690399068052</v>
      </c>
      <c r="W329">
        <v>313.14999999999998</v>
      </c>
      <c r="X329">
        <f t="shared" si="125"/>
        <v>1.9073334166666699E-2</v>
      </c>
      <c r="Y329">
        <v>2E-3</v>
      </c>
      <c r="Z329">
        <f t="shared" si="126"/>
        <v>7.2765497523200454E-2</v>
      </c>
      <c r="AB329">
        <f t="shared" si="127"/>
        <v>6.7251679481737311E-5</v>
      </c>
      <c r="AC329">
        <f t="shared" si="128"/>
        <v>5.2343779639729959E-9</v>
      </c>
      <c r="AD329">
        <v>0</v>
      </c>
      <c r="AE329" s="11">
        <f t="shared" si="129"/>
        <v>1.4071401586086914E-9</v>
      </c>
      <c r="AF329" s="11">
        <f t="shared" si="130"/>
        <v>6.6415181225816877E-9</v>
      </c>
      <c r="AG329" s="15">
        <f t="shared" si="131"/>
        <v>1.097002469958351E-3</v>
      </c>
      <c r="AI329">
        <f t="shared" si="132"/>
        <v>2.101614983804291E-3</v>
      </c>
      <c r="AJ329">
        <f t="shared" si="133"/>
        <v>1.6357431137415613E-7</v>
      </c>
      <c r="AK329">
        <v>0</v>
      </c>
      <c r="AL329" s="11">
        <f t="shared" si="134"/>
        <v>9.1149598954187274E-7</v>
      </c>
      <c r="AM329" s="11">
        <f t="shared" si="135"/>
        <v>1.0750703009160288E-6</v>
      </c>
      <c r="AN329" s="15">
        <f t="shared" si="136"/>
        <v>2.2739189884214046E-2</v>
      </c>
      <c r="AO329" s="15"/>
      <c r="AP329" t="e">
        <f t="shared" si="137"/>
        <v>#VALUE!</v>
      </c>
      <c r="AQ329" t="e">
        <f t="shared" si="138"/>
        <v>#VALUE!</v>
      </c>
      <c r="AR329">
        <v>0</v>
      </c>
      <c r="AS329" s="11" t="e">
        <f t="shared" si="139"/>
        <v>#VALUE!</v>
      </c>
      <c r="AT329" s="11" t="e">
        <f t="shared" si="140"/>
        <v>#VALUE!</v>
      </c>
      <c r="AU329" s="15">
        <f t="shared" si="141"/>
        <v>1.5759424160826513E-2</v>
      </c>
      <c r="AW329">
        <f t="shared" si="142"/>
        <v>78.812974192989046</v>
      </c>
      <c r="AX329">
        <f t="shared" si="143"/>
        <v>15.215219993965068</v>
      </c>
      <c r="AY329" t="e">
        <f t="shared" si="144"/>
        <v>#VALUE!</v>
      </c>
    </row>
    <row r="330" spans="1:51" x14ac:dyDescent="0.3">
      <c r="A330" s="17">
        <v>44105</v>
      </c>
      <c r="B330">
        <v>6</v>
      </c>
      <c r="C330" t="s">
        <v>647</v>
      </c>
      <c r="D330" s="37">
        <v>1</v>
      </c>
      <c r="E330" s="2">
        <v>44106.548819444448</v>
      </c>
      <c r="F330">
        <v>21</v>
      </c>
      <c r="H330" s="5">
        <v>20</v>
      </c>
      <c r="I330" s="43">
        <v>30.047999999999998</v>
      </c>
      <c r="J330" s="43">
        <v>3543.45</v>
      </c>
      <c r="K330" s="43">
        <v>6619</v>
      </c>
      <c r="L330" s="5" t="s">
        <v>92</v>
      </c>
      <c r="M330" s="6">
        <f t="shared" si="116"/>
        <v>18.361061288543755</v>
      </c>
      <c r="N330" s="6">
        <f t="shared" si="117"/>
        <v>177.6574127643359</v>
      </c>
      <c r="O330" s="6" t="e">
        <f t="shared" si="118"/>
        <v>#VALUE!</v>
      </c>
      <c r="P330">
        <f t="shared" si="119"/>
        <v>293.77698061670009</v>
      </c>
      <c r="Q330">
        <f t="shared" si="120"/>
        <v>7816.9261616307795</v>
      </c>
      <c r="R330">
        <f t="shared" si="121"/>
        <v>508.41247389560777</v>
      </c>
      <c r="S330">
        <f t="shared" si="122"/>
        <v>4919.2823502945148</v>
      </c>
      <c r="T330">
        <f t="shared" si="123"/>
        <v>4919.2823502945148</v>
      </c>
      <c r="V330" s="4">
        <f t="shared" si="124"/>
        <v>1.0007690399068052</v>
      </c>
      <c r="W330">
        <v>313.14999999999998</v>
      </c>
      <c r="X330">
        <f t="shared" si="125"/>
        <v>1.9073334166666699E-2</v>
      </c>
      <c r="Y330">
        <v>2E-3</v>
      </c>
      <c r="Z330">
        <f t="shared" si="126"/>
        <v>7.2765497523200454E-2</v>
      </c>
      <c r="AB330">
        <f t="shared" si="127"/>
        <v>3.5461750544577685E-3</v>
      </c>
      <c r="AC330">
        <f t="shared" si="128"/>
        <v>2.760082826851207E-7</v>
      </c>
      <c r="AD330">
        <v>0</v>
      </c>
      <c r="AE330" s="11">
        <f t="shared" si="129"/>
        <v>7.4198374925922122E-8</v>
      </c>
      <c r="AF330" s="11">
        <f t="shared" si="130"/>
        <v>3.5020665761104285E-7</v>
      </c>
      <c r="AG330" s="15">
        <f t="shared" si="131"/>
        <v>1.097002469958351E-3</v>
      </c>
      <c r="AI330">
        <f t="shared" si="132"/>
        <v>6.6240902751431435E-3</v>
      </c>
      <c r="AJ330">
        <f t="shared" si="133"/>
        <v>5.1557065094549495E-7</v>
      </c>
      <c r="AK330">
        <v>0</v>
      </c>
      <c r="AL330" s="11">
        <f t="shared" si="134"/>
        <v>2.8729485498941215E-6</v>
      </c>
      <c r="AM330" s="11">
        <f t="shared" si="135"/>
        <v>3.3885192008396163E-6</v>
      </c>
      <c r="AN330" s="15">
        <f t="shared" si="136"/>
        <v>2.2739189884214046E-2</v>
      </c>
      <c r="AO330" s="15"/>
      <c r="AP330" t="e">
        <f t="shared" si="137"/>
        <v>#VALUE!</v>
      </c>
      <c r="AQ330" t="e">
        <f t="shared" si="138"/>
        <v>#VALUE!</v>
      </c>
      <c r="AR330">
        <v>0</v>
      </c>
      <c r="AS330" s="11" t="e">
        <f t="shared" si="139"/>
        <v>#VALUE!</v>
      </c>
      <c r="AT330" s="11" t="e">
        <f t="shared" si="140"/>
        <v>#VALUE!</v>
      </c>
      <c r="AU330" s="15">
        <f t="shared" si="141"/>
        <v>1.5759424160826513E-2</v>
      </c>
      <c r="AW330">
        <f t="shared" si="142"/>
        <v>78.81297419298906</v>
      </c>
      <c r="AX330">
        <f t="shared" si="143"/>
        <v>15.215219993965073</v>
      </c>
      <c r="AY330" t="e">
        <f t="shared" si="144"/>
        <v>#VALUE!</v>
      </c>
    </row>
    <row r="331" spans="1:51" x14ac:dyDescent="0.3">
      <c r="A331" s="17">
        <v>44105</v>
      </c>
      <c r="B331">
        <v>6</v>
      </c>
      <c r="C331" t="s">
        <v>647</v>
      </c>
      <c r="D331" s="37">
        <v>2</v>
      </c>
      <c r="E331" s="2">
        <v>44106.485173611109</v>
      </c>
      <c r="F331">
        <v>199</v>
      </c>
      <c r="H331" s="5">
        <v>20</v>
      </c>
      <c r="I331" s="43">
        <v>30.047999999999998</v>
      </c>
      <c r="J331" s="43">
        <v>3550.67</v>
      </c>
      <c r="K331" s="43">
        <v>6831</v>
      </c>
      <c r="L331" s="5" t="s">
        <v>92</v>
      </c>
      <c r="M331" s="6">
        <f t="shared" ref="M331:M394" si="145">1000000*(AF331-AD331)/X331</f>
        <v>18.398473094129631</v>
      </c>
      <c r="N331" s="6">
        <f t="shared" ref="N331:N394" si="146">1000000*(AM331-AK331)/X331</f>
        <v>183.34760335295036</v>
      </c>
      <c r="O331" s="6" t="e">
        <f t="shared" ref="O331:O394" si="147">1000000*(AT331-AR331)/X331</f>
        <v>#VALUE!</v>
      </c>
      <c r="P331">
        <f t="shared" ref="P331:P394" si="148">(M331*16)</f>
        <v>294.3755695060741</v>
      </c>
      <c r="Q331">
        <f t="shared" ref="Q331:Q394" si="149">(N331*44)</f>
        <v>8067.2945475298156</v>
      </c>
      <c r="R331">
        <f t="shared" ref="R331:R394" si="150">1000000*(((AF331-AD331)*0.082057*W331)/(V331-Z331))/X331</f>
        <v>509.44839596633722</v>
      </c>
      <c r="S331">
        <f t="shared" ref="S331:S394" si="151">1000000*(((AM331-AK331)*0.082057*W331)/(V331-Z331))/X331</f>
        <v>5076.8420811092046</v>
      </c>
      <c r="T331">
        <f t="shared" ref="T331:T394" si="152">N331*((1*0.082057*W331)/(V331-Z331))</f>
        <v>5076.8420811092046</v>
      </c>
      <c r="V331" s="4">
        <f t="shared" ref="V331:V394" si="153">((0.001316*((I331*25.4)-(2.5*2053/100)))*(273.15+40))/(273.15+H331)</f>
        <v>1.0007690399068052</v>
      </c>
      <c r="W331">
        <v>313.14999999999998</v>
      </c>
      <c r="X331">
        <f t="shared" ref="X331:X394" si="154">(21.0733341666667/1000)-Y331</f>
        <v>1.9073334166666699E-2</v>
      </c>
      <c r="Y331">
        <v>2E-3</v>
      </c>
      <c r="Z331">
        <f t="shared" ref="Z331:Z394" si="155">(0.001316*10^(8.07131-(1730.63/(233.46+(W331-273.15)))))</f>
        <v>7.2765497523200454E-2</v>
      </c>
      <c r="AB331">
        <f t="shared" ref="AB331:AB394" si="156">V331*(J331/10^6)</f>
        <v>3.5534006069258962E-3</v>
      </c>
      <c r="AC331">
        <f t="shared" ref="AC331:AC394" si="157">(AB331*Y331)/(0.082057*W331)</f>
        <v>2.7657066674613092E-7</v>
      </c>
      <c r="AD331">
        <v>0</v>
      </c>
      <c r="AE331" s="11">
        <f t="shared" ref="AE331:AE394" si="158">AB331*AG331*X331</f>
        <v>7.4349558734629795E-8</v>
      </c>
      <c r="AF331" s="11">
        <f t="shared" ref="AF331:AF394" si="159">AC331+AE331</f>
        <v>3.509202254807607E-7</v>
      </c>
      <c r="AG331" s="15">
        <f t="shared" ref="AG331:AG394" si="160">101.325*(0.000014*EXP(1600*((1/W331)-(1/298.15))))</f>
        <v>1.097002469958351E-3</v>
      </c>
      <c r="AI331">
        <f t="shared" ref="AI331:AI394" si="161">V331*(K331/10^6)</f>
        <v>6.8362533116033868E-3</v>
      </c>
      <c r="AJ331">
        <f t="shared" ref="AJ331:AJ394" si="162">(AI331*Y331)/(0.082057*W331)</f>
        <v>5.3208386714136216E-7</v>
      </c>
      <c r="AK331">
        <v>0</v>
      </c>
      <c r="AL331" s="11">
        <f t="shared" ref="AL331:AL394" si="163">AI331*AN331*X331</f>
        <v>2.9649662402669199E-6</v>
      </c>
      <c r="AM331" s="11">
        <f t="shared" ref="AM331:AM394" si="164">AJ331+AL331</f>
        <v>3.4970501074082821E-6</v>
      </c>
      <c r="AN331" s="15">
        <f t="shared" ref="AN331:AN394" si="165">101.325*(0.00033*EXP(2400*((1/W331)-(1/298.15))))</f>
        <v>2.2739189884214046E-2</v>
      </c>
      <c r="AO331" s="15"/>
      <c r="AP331" t="e">
        <f t="shared" ref="AP331:AP394" si="166">V331*(L331/10^6)</f>
        <v>#VALUE!</v>
      </c>
      <c r="AQ331" t="e">
        <f t="shared" ref="AQ331:AQ394" si="167">(AP331*Y331)/(0.082057*W331)</f>
        <v>#VALUE!</v>
      </c>
      <c r="AR331">
        <v>0</v>
      </c>
      <c r="AS331" s="11" t="e">
        <f t="shared" ref="AS331:AS394" si="168">AP331*AU331*X331</f>
        <v>#VALUE!</v>
      </c>
      <c r="AT331" s="11" t="e">
        <f t="shared" ref="AT331:AT394" si="169">AQ331+AS331</f>
        <v>#VALUE!</v>
      </c>
      <c r="AU331" s="15">
        <f t="shared" ref="AU331:AU394" si="170">101.325*((2.4*10^-4)*EXP(2700*((1/W331)-(1/298.15))))</f>
        <v>1.5759424160826513E-2</v>
      </c>
      <c r="AW331">
        <f t="shared" ref="AW331:AW394" si="171">100*(AF331-AE331)/AF331</f>
        <v>78.81297419298906</v>
      </c>
      <c r="AX331">
        <f t="shared" ref="AX331:AX394" si="172">100*(AM331-AL331)/AM331</f>
        <v>15.215219993965077</v>
      </c>
      <c r="AY331" t="e">
        <f t="shared" ref="AY331:AY394" si="173">100*(AT331-AS331)/AT331</f>
        <v>#VALUE!</v>
      </c>
    </row>
    <row r="332" spans="1:51" x14ac:dyDescent="0.3">
      <c r="A332" s="17">
        <v>44105</v>
      </c>
      <c r="B332">
        <v>9</v>
      </c>
      <c r="C332" t="s">
        <v>647</v>
      </c>
      <c r="D332" s="37">
        <v>1</v>
      </c>
      <c r="E332" s="2">
        <v>44106.633738425924</v>
      </c>
      <c r="F332">
        <v>112</v>
      </c>
      <c r="H332" s="5">
        <v>20</v>
      </c>
      <c r="I332" s="43">
        <v>30.047999999999998</v>
      </c>
      <c r="J332" s="43">
        <v>55034.51</v>
      </c>
      <c r="K332" s="43">
        <v>24550</v>
      </c>
      <c r="L332" s="5" t="s">
        <v>92</v>
      </c>
      <c r="M332" s="6">
        <f t="shared" si="145"/>
        <v>285.17179897980054</v>
      </c>
      <c r="N332" s="6">
        <f t="shared" si="146"/>
        <v>658.93480637021401</v>
      </c>
      <c r="O332" s="6" t="e">
        <f t="shared" si="147"/>
        <v>#VALUE!</v>
      </c>
      <c r="P332">
        <f t="shared" si="148"/>
        <v>4562.7487836768087</v>
      </c>
      <c r="Q332">
        <f t="shared" si="149"/>
        <v>28993.131480289416</v>
      </c>
      <c r="R332">
        <f t="shared" si="150"/>
        <v>7896.324592905944</v>
      </c>
      <c r="S332">
        <f t="shared" si="151"/>
        <v>18245.714110852139</v>
      </c>
      <c r="T332">
        <f t="shared" si="152"/>
        <v>18245.714110852143</v>
      </c>
      <c r="V332" s="4">
        <f t="shared" si="153"/>
        <v>1.0007690399068052</v>
      </c>
      <c r="W332">
        <v>313.14999999999998</v>
      </c>
      <c r="X332">
        <f t="shared" si="154"/>
        <v>1.9073334166666699E-2</v>
      </c>
      <c r="Y332">
        <v>2E-3</v>
      </c>
      <c r="Z332">
        <f t="shared" si="155"/>
        <v>7.2765497523200454E-2</v>
      </c>
      <c r="AB332">
        <f t="shared" si="156"/>
        <v>5.5076833734441472E-2</v>
      </c>
      <c r="AC332">
        <f t="shared" si="157"/>
        <v>4.2867771786019569E-6</v>
      </c>
      <c r="AD332">
        <v>0</v>
      </c>
      <c r="AE332" s="11">
        <f t="shared" si="158"/>
        <v>1.1523998382492799E-6</v>
      </c>
      <c r="AF332" s="11">
        <f t="shared" si="159"/>
        <v>5.4391770168512368E-6</v>
      </c>
      <c r="AG332" s="15">
        <f t="shared" si="160"/>
        <v>1.097002469958351E-3</v>
      </c>
      <c r="AI332">
        <f t="shared" si="161"/>
        <v>2.4568879929712066E-2</v>
      </c>
      <c r="AJ332">
        <f t="shared" si="162"/>
        <v>1.9122615924931107E-6</v>
      </c>
      <c r="AK332">
        <v>0</v>
      </c>
      <c r="AL332" s="11">
        <f t="shared" si="163"/>
        <v>1.0655822163453797E-5</v>
      </c>
      <c r="AM332" s="11">
        <f t="shared" si="164"/>
        <v>1.2568083755946908E-5</v>
      </c>
      <c r="AN332" s="15">
        <f t="shared" si="165"/>
        <v>2.2739189884214046E-2</v>
      </c>
      <c r="AO332" s="15"/>
      <c r="AP332" t="e">
        <f t="shared" si="166"/>
        <v>#VALUE!</v>
      </c>
      <c r="AQ332" t="e">
        <f t="shared" si="167"/>
        <v>#VALUE!</v>
      </c>
      <c r="AR332">
        <v>0</v>
      </c>
      <c r="AS332" s="11" t="e">
        <f t="shared" si="168"/>
        <v>#VALUE!</v>
      </c>
      <c r="AT332" s="11" t="e">
        <f t="shared" si="169"/>
        <v>#VALUE!</v>
      </c>
      <c r="AU332" s="15">
        <f t="shared" si="170"/>
        <v>1.5759424160826513E-2</v>
      </c>
      <c r="AW332">
        <f t="shared" si="171"/>
        <v>78.812974192989046</v>
      </c>
      <c r="AX332">
        <f t="shared" si="172"/>
        <v>15.21521999396508</v>
      </c>
      <c r="AY332" t="e">
        <f t="shared" si="173"/>
        <v>#VALUE!</v>
      </c>
    </row>
    <row r="333" spans="1:51" x14ac:dyDescent="0.3">
      <c r="A333" s="17">
        <v>44105</v>
      </c>
      <c r="B333">
        <v>9</v>
      </c>
      <c r="C333" t="s">
        <v>647</v>
      </c>
      <c r="D333" s="37">
        <v>2</v>
      </c>
      <c r="E333" s="2">
        <v>44106.570092592592</v>
      </c>
      <c r="F333">
        <v>196</v>
      </c>
      <c r="H333" s="5">
        <v>20</v>
      </c>
      <c r="I333" s="43">
        <v>30.047999999999998</v>
      </c>
      <c r="J333" s="43">
        <v>50941.56</v>
      </c>
      <c r="K333" s="43">
        <v>22588</v>
      </c>
      <c r="L333" s="5" t="s">
        <v>92</v>
      </c>
      <c r="M333" s="6">
        <f t="shared" si="145"/>
        <v>263.96339874812082</v>
      </c>
      <c r="N333" s="6">
        <f t="shared" si="146"/>
        <v>606.27370290388558</v>
      </c>
      <c r="O333" s="6" t="e">
        <f t="shared" si="147"/>
        <v>#VALUE!</v>
      </c>
      <c r="P333">
        <f t="shared" si="148"/>
        <v>4223.4143799699332</v>
      </c>
      <c r="Q333">
        <f t="shared" si="149"/>
        <v>26676.042927770966</v>
      </c>
      <c r="R333">
        <f t="shared" si="150"/>
        <v>7309.0701276161744</v>
      </c>
      <c r="S333">
        <f t="shared" si="151"/>
        <v>16787.543394538825</v>
      </c>
      <c r="T333">
        <f t="shared" si="152"/>
        <v>16787.543394538825</v>
      </c>
      <c r="V333" s="4">
        <f t="shared" si="153"/>
        <v>1.0007690399068052</v>
      </c>
      <c r="W333">
        <v>313.14999999999998</v>
      </c>
      <c r="X333">
        <f t="shared" si="154"/>
        <v>1.9073334166666699E-2</v>
      </c>
      <c r="Y333">
        <v>2E-3</v>
      </c>
      <c r="Z333">
        <f t="shared" si="155"/>
        <v>7.2765497523200454E-2</v>
      </c>
      <c r="AB333">
        <f t="shared" si="156"/>
        <v>5.0980736092554907E-2</v>
      </c>
      <c r="AC333">
        <f t="shared" si="157"/>
        <v>3.9679669511072649E-6</v>
      </c>
      <c r="AD333">
        <v>0</v>
      </c>
      <c r="AE333" s="11">
        <f t="shared" si="158"/>
        <v>1.0666951609847344E-6</v>
      </c>
      <c r="AF333" s="11">
        <f t="shared" si="159"/>
        <v>5.0346621120919988E-6</v>
      </c>
      <c r="AG333" s="15">
        <f t="shared" si="160"/>
        <v>1.097002469958351E-3</v>
      </c>
      <c r="AI333">
        <f t="shared" si="161"/>
        <v>2.2605371073414916E-2</v>
      </c>
      <c r="AJ333">
        <f t="shared" si="162"/>
        <v>1.7594364501521135E-6</v>
      </c>
      <c r="AK333">
        <v>0</v>
      </c>
      <c r="AL333" s="11">
        <f t="shared" si="163"/>
        <v>9.8042244817961037E-6</v>
      </c>
      <c r="AM333" s="11">
        <f t="shared" si="164"/>
        <v>1.1563660931948217E-5</v>
      </c>
      <c r="AN333" s="15">
        <f t="shared" si="165"/>
        <v>2.2739189884214046E-2</v>
      </c>
      <c r="AO333" s="15"/>
      <c r="AP333" t="e">
        <f t="shared" si="166"/>
        <v>#VALUE!</v>
      </c>
      <c r="AQ333" t="e">
        <f t="shared" si="167"/>
        <v>#VALUE!</v>
      </c>
      <c r="AR333">
        <v>0</v>
      </c>
      <c r="AS333" s="11" t="e">
        <f t="shared" si="168"/>
        <v>#VALUE!</v>
      </c>
      <c r="AT333" s="11" t="e">
        <f t="shared" si="169"/>
        <v>#VALUE!</v>
      </c>
      <c r="AU333" s="15">
        <f t="shared" si="170"/>
        <v>1.5759424160826513E-2</v>
      </c>
      <c r="AW333">
        <f t="shared" si="171"/>
        <v>78.812974192989046</v>
      </c>
      <c r="AX333">
        <f t="shared" si="172"/>
        <v>15.215219993965073</v>
      </c>
      <c r="AY333" t="e">
        <f t="shared" si="173"/>
        <v>#VALUE!</v>
      </c>
    </row>
    <row r="334" spans="1:51" x14ac:dyDescent="0.3">
      <c r="A334" s="17">
        <v>44105</v>
      </c>
      <c r="B334">
        <v>10</v>
      </c>
      <c r="C334" t="s">
        <v>647</v>
      </c>
      <c r="D334" s="37">
        <v>1</v>
      </c>
      <c r="E334" s="2">
        <v>44106.50640046296</v>
      </c>
      <c r="F334">
        <v>26</v>
      </c>
      <c r="H334" s="5">
        <v>20</v>
      </c>
      <c r="I334" s="43">
        <v>30.047999999999998</v>
      </c>
      <c r="J334" s="43">
        <v>79897.929999999993</v>
      </c>
      <c r="K334" s="43">
        <v>26908</v>
      </c>
      <c r="L334" s="5" t="s">
        <v>92</v>
      </c>
      <c r="M334" s="6">
        <f t="shared" si="145"/>
        <v>414.00634679698555</v>
      </c>
      <c r="N334" s="6">
        <f t="shared" si="146"/>
        <v>722.2247564077278</v>
      </c>
      <c r="O334" s="6" t="e">
        <f t="shared" si="147"/>
        <v>#VALUE!</v>
      </c>
      <c r="P334">
        <f t="shared" si="148"/>
        <v>6624.1015487517689</v>
      </c>
      <c r="Q334">
        <f t="shared" si="149"/>
        <v>31777.889281940024</v>
      </c>
      <c r="R334">
        <f t="shared" si="150"/>
        <v>11463.715940802915</v>
      </c>
      <c r="S334">
        <f t="shared" si="151"/>
        <v>19998.194513026861</v>
      </c>
      <c r="T334">
        <f t="shared" si="152"/>
        <v>19998.194513026861</v>
      </c>
      <c r="V334" s="4">
        <f t="shared" si="153"/>
        <v>1.0007690399068052</v>
      </c>
      <c r="W334">
        <v>313.14999999999998</v>
      </c>
      <c r="X334">
        <f t="shared" si="154"/>
        <v>1.9073334166666699E-2</v>
      </c>
      <c r="Y334">
        <v>2E-3</v>
      </c>
      <c r="Z334">
        <f t="shared" si="155"/>
        <v>7.2765497523200454E-2</v>
      </c>
      <c r="AB334">
        <f t="shared" si="156"/>
        <v>7.995937469664112E-2</v>
      </c>
      <c r="AC334">
        <f t="shared" si="157"/>
        <v>6.2234518476050129E-6</v>
      </c>
      <c r="AD334">
        <v>0</v>
      </c>
      <c r="AE334" s="11">
        <f t="shared" si="158"/>
        <v>1.6730295519747929E-6</v>
      </c>
      <c r="AF334" s="11">
        <f t="shared" si="159"/>
        <v>7.8964813995798064E-6</v>
      </c>
      <c r="AG334" s="15">
        <f t="shared" si="160"/>
        <v>1.097002469958351E-3</v>
      </c>
      <c r="AI334">
        <f t="shared" si="161"/>
        <v>2.6928693325812315E-2</v>
      </c>
      <c r="AJ334">
        <f t="shared" si="162"/>
        <v>2.0959321764075206E-6</v>
      </c>
      <c r="AK334">
        <v>0</v>
      </c>
      <c r="AL334" s="11">
        <f t="shared" si="163"/>
        <v>1.1679301945996527E-5</v>
      </c>
      <c r="AM334" s="11">
        <f t="shared" si="164"/>
        <v>1.3775234122404048E-5</v>
      </c>
      <c r="AN334" s="15">
        <f t="shared" si="165"/>
        <v>2.2739189884214046E-2</v>
      </c>
      <c r="AO334" s="15"/>
      <c r="AP334" t="e">
        <f t="shared" si="166"/>
        <v>#VALUE!</v>
      </c>
      <c r="AQ334" t="e">
        <f t="shared" si="167"/>
        <v>#VALUE!</v>
      </c>
      <c r="AR334">
        <v>0</v>
      </c>
      <c r="AS334" s="11" t="e">
        <f t="shared" si="168"/>
        <v>#VALUE!</v>
      </c>
      <c r="AT334" s="11" t="e">
        <f t="shared" si="169"/>
        <v>#VALUE!</v>
      </c>
      <c r="AU334" s="15">
        <f t="shared" si="170"/>
        <v>1.5759424160826513E-2</v>
      </c>
      <c r="AW334">
        <f t="shared" si="171"/>
        <v>78.812974192989046</v>
      </c>
      <c r="AX334">
        <f t="shared" si="172"/>
        <v>15.215219993965079</v>
      </c>
      <c r="AY334" t="e">
        <f t="shared" si="173"/>
        <v>#VALUE!</v>
      </c>
    </row>
    <row r="335" spans="1:51" x14ac:dyDescent="0.3">
      <c r="A335" s="17">
        <v>44105</v>
      </c>
      <c r="B335">
        <v>10</v>
      </c>
      <c r="C335" t="s">
        <v>647</v>
      </c>
      <c r="D335" s="37">
        <v>2</v>
      </c>
      <c r="E335" s="2">
        <v>44106.612500000003</v>
      </c>
      <c r="F335">
        <v>91</v>
      </c>
      <c r="H335" s="5">
        <v>20</v>
      </c>
      <c r="I335" s="43">
        <v>30.047999999999998</v>
      </c>
      <c r="J335" s="43">
        <v>88391.57</v>
      </c>
      <c r="K335" s="43">
        <v>30173</v>
      </c>
      <c r="L335" s="5" t="s">
        <v>92</v>
      </c>
      <c r="M335" s="6">
        <f t="shared" si="145"/>
        <v>458.01776070231136</v>
      </c>
      <c r="N335" s="6">
        <f t="shared" si="146"/>
        <v>809.85905957671969</v>
      </c>
      <c r="O335" s="6" t="e">
        <f t="shared" si="147"/>
        <v>#VALUE!</v>
      </c>
      <c r="P335">
        <f t="shared" si="148"/>
        <v>7328.2841712369818</v>
      </c>
      <c r="Q335">
        <f t="shared" si="149"/>
        <v>35633.798621375667</v>
      </c>
      <c r="R335">
        <f t="shared" si="150"/>
        <v>12682.379256153405</v>
      </c>
      <c r="S335">
        <f t="shared" si="151"/>
        <v>22424.763008828584</v>
      </c>
      <c r="T335">
        <f t="shared" si="152"/>
        <v>22424.763008828584</v>
      </c>
      <c r="V335" s="4">
        <f t="shared" si="153"/>
        <v>1.0007690399068052</v>
      </c>
      <c r="W335">
        <v>313.14999999999998</v>
      </c>
      <c r="X335">
        <f t="shared" si="154"/>
        <v>1.9073334166666699E-2</v>
      </c>
      <c r="Y335">
        <v>2E-3</v>
      </c>
      <c r="Z335">
        <f t="shared" si="155"/>
        <v>7.2765497523200454E-2</v>
      </c>
      <c r="AB335">
        <f t="shared" si="156"/>
        <v>8.8459546644755166E-2</v>
      </c>
      <c r="AC335">
        <f t="shared" si="157"/>
        <v>6.8850429495383411E-6</v>
      </c>
      <c r="AD335">
        <v>0</v>
      </c>
      <c r="AE335" s="11">
        <f t="shared" si="158"/>
        <v>1.8508828546052268E-6</v>
      </c>
      <c r="AF335" s="11">
        <f t="shared" si="159"/>
        <v>8.7359258041435684E-6</v>
      </c>
      <c r="AG335" s="15">
        <f t="shared" si="160"/>
        <v>1.097002469958351E-3</v>
      </c>
      <c r="AI335">
        <f t="shared" si="161"/>
        <v>3.0196204241108034E-2</v>
      </c>
      <c r="AJ335">
        <f t="shared" si="162"/>
        <v>2.3502512843297204E-6</v>
      </c>
      <c r="AK335">
        <v>0</v>
      </c>
      <c r="AL335" s="11">
        <f t="shared" si="163"/>
        <v>1.3096461186879489E-5</v>
      </c>
      <c r="AM335" s="11">
        <f t="shared" si="164"/>
        <v>1.5446712471209208E-5</v>
      </c>
      <c r="AN335" s="15">
        <f t="shared" si="165"/>
        <v>2.2739189884214046E-2</v>
      </c>
      <c r="AO335" s="15"/>
      <c r="AP335" t="e">
        <f t="shared" si="166"/>
        <v>#VALUE!</v>
      </c>
      <c r="AQ335" t="e">
        <f t="shared" si="167"/>
        <v>#VALUE!</v>
      </c>
      <c r="AR335">
        <v>0</v>
      </c>
      <c r="AS335" s="11" t="e">
        <f t="shared" si="168"/>
        <v>#VALUE!</v>
      </c>
      <c r="AT335" s="11" t="e">
        <f t="shared" si="169"/>
        <v>#VALUE!</v>
      </c>
      <c r="AU335" s="15">
        <f t="shared" si="170"/>
        <v>1.5759424160826513E-2</v>
      </c>
      <c r="AW335">
        <f t="shared" si="171"/>
        <v>78.812974192989046</v>
      </c>
      <c r="AX335">
        <f t="shared" si="172"/>
        <v>15.215219993965066</v>
      </c>
      <c r="AY335" t="e">
        <f t="shared" si="173"/>
        <v>#VALUE!</v>
      </c>
    </row>
    <row r="336" spans="1:51" x14ac:dyDescent="0.3">
      <c r="A336" s="17">
        <v>44109</v>
      </c>
      <c r="B336">
        <v>0.1</v>
      </c>
      <c r="C336" t="s">
        <v>647</v>
      </c>
      <c r="D336" s="37">
        <v>1</v>
      </c>
      <c r="E336" s="2">
        <v>44110.635196759256</v>
      </c>
      <c r="F336">
        <v>102</v>
      </c>
      <c r="H336" s="43">
        <v>20.2</v>
      </c>
      <c r="I336" s="43">
        <v>30.25</v>
      </c>
      <c r="J336" s="43">
        <v>146.4</v>
      </c>
      <c r="K336" s="43">
        <v>1211</v>
      </c>
      <c r="L336" s="5" t="s">
        <v>92</v>
      </c>
      <c r="M336" s="6">
        <f t="shared" si="145"/>
        <v>0.7635459844091651</v>
      </c>
      <c r="N336" s="6">
        <f t="shared" si="146"/>
        <v>32.715815077164088</v>
      </c>
      <c r="O336" s="6" t="e">
        <f t="shared" si="147"/>
        <v>#VALUE!</v>
      </c>
      <c r="P336">
        <f t="shared" si="148"/>
        <v>12.216735750546642</v>
      </c>
      <c r="Q336">
        <f t="shared" si="149"/>
        <v>1439.4958633952199</v>
      </c>
      <c r="R336">
        <f t="shared" si="150"/>
        <v>20.994735743809123</v>
      </c>
      <c r="S336">
        <f t="shared" si="151"/>
        <v>899.56584961923579</v>
      </c>
      <c r="T336">
        <f t="shared" si="152"/>
        <v>899.56584961923568</v>
      </c>
      <c r="V336" s="4">
        <f t="shared" si="153"/>
        <v>1.0072946120163624</v>
      </c>
      <c r="W336">
        <v>313.14999999999998</v>
      </c>
      <c r="X336">
        <f t="shared" si="154"/>
        <v>1.9073334166666699E-2</v>
      </c>
      <c r="Y336">
        <v>2E-3</v>
      </c>
      <c r="Z336">
        <f t="shared" si="155"/>
        <v>7.2765497523200454E-2</v>
      </c>
      <c r="AB336">
        <f t="shared" si="156"/>
        <v>1.4746793119919547E-4</v>
      </c>
      <c r="AC336">
        <f t="shared" si="157"/>
        <v>1.1477823236687652E-8</v>
      </c>
      <c r="AD336">
        <v>0</v>
      </c>
      <c r="AE336" s="11">
        <f t="shared" si="158"/>
        <v>3.0855444755648348E-9</v>
      </c>
      <c r="AF336" s="11">
        <f t="shared" si="159"/>
        <v>1.4563367712252486E-8</v>
      </c>
      <c r="AG336" s="15">
        <f t="shared" si="160"/>
        <v>1.097002469958351E-3</v>
      </c>
      <c r="AI336">
        <f t="shared" si="161"/>
        <v>1.2198337751518149E-3</v>
      </c>
      <c r="AJ336">
        <f t="shared" si="162"/>
        <v>9.49429230848958E-8</v>
      </c>
      <c r="AK336">
        <v>0</v>
      </c>
      <c r="AL336" s="11">
        <f t="shared" si="163"/>
        <v>5.2905675041672757E-7</v>
      </c>
      <c r="AM336" s="11">
        <f t="shared" si="164"/>
        <v>6.2399967350162335E-7</v>
      </c>
      <c r="AN336" s="15">
        <f t="shared" si="165"/>
        <v>2.2739189884214046E-2</v>
      </c>
      <c r="AO336" s="15"/>
      <c r="AP336" t="e">
        <f t="shared" si="166"/>
        <v>#VALUE!</v>
      </c>
      <c r="AQ336" t="e">
        <f t="shared" si="167"/>
        <v>#VALUE!</v>
      </c>
      <c r="AR336">
        <v>0</v>
      </c>
      <c r="AS336" s="11" t="e">
        <f t="shared" si="168"/>
        <v>#VALUE!</v>
      </c>
      <c r="AT336" s="11" t="e">
        <f t="shared" si="169"/>
        <v>#VALUE!</v>
      </c>
      <c r="AU336" s="15">
        <f t="shared" si="170"/>
        <v>1.5759424160826513E-2</v>
      </c>
      <c r="AW336">
        <f t="shared" si="171"/>
        <v>78.81297419298906</v>
      </c>
      <c r="AX336">
        <f t="shared" si="172"/>
        <v>15.215219993965073</v>
      </c>
      <c r="AY336" t="e">
        <f t="shared" si="173"/>
        <v>#VALUE!</v>
      </c>
    </row>
    <row r="337" spans="1:51" x14ac:dyDescent="0.3">
      <c r="A337" s="52">
        <v>44109</v>
      </c>
      <c r="B337" s="4">
        <v>0.1</v>
      </c>
      <c r="C337" s="4" t="s">
        <v>647</v>
      </c>
      <c r="D337" s="37">
        <v>2</v>
      </c>
      <c r="E337" s="53">
        <v>44110.507951388892</v>
      </c>
      <c r="F337" s="4">
        <v>124</v>
      </c>
      <c r="H337" s="43">
        <v>20.2</v>
      </c>
      <c r="I337" s="43">
        <v>30.25</v>
      </c>
      <c r="J337" s="43">
        <v>83.11</v>
      </c>
      <c r="K337" s="43">
        <v>1459</v>
      </c>
      <c r="L337" s="5" t="s">
        <v>92</v>
      </c>
      <c r="M337" s="6">
        <f t="shared" si="145"/>
        <v>0.43345837953719735</v>
      </c>
      <c r="N337" s="6">
        <f t="shared" si="146"/>
        <v>39.415668206096122</v>
      </c>
      <c r="O337" s="6" t="e">
        <f t="shared" si="147"/>
        <v>#VALUE!</v>
      </c>
      <c r="P337">
        <f t="shared" si="148"/>
        <v>6.9353340725951576</v>
      </c>
      <c r="Q337">
        <f t="shared" si="149"/>
        <v>1734.2894010682294</v>
      </c>
      <c r="R337">
        <f t="shared" si="150"/>
        <v>11.918527921229343</v>
      </c>
      <c r="S337">
        <f t="shared" si="151"/>
        <v>1083.7874274107887</v>
      </c>
      <c r="T337">
        <f t="shared" si="152"/>
        <v>1083.7874274107885</v>
      </c>
      <c r="V337" s="4">
        <f t="shared" si="153"/>
        <v>1.0072946120163624</v>
      </c>
      <c r="W337">
        <v>313.14999999999998</v>
      </c>
      <c r="X337">
        <f t="shared" si="154"/>
        <v>1.9073334166666699E-2</v>
      </c>
      <c r="Y337">
        <v>2E-3</v>
      </c>
      <c r="Z337">
        <f t="shared" si="155"/>
        <v>7.2765497523200454E-2</v>
      </c>
      <c r="AB337">
        <f t="shared" si="156"/>
        <v>8.3716255204679867E-5</v>
      </c>
      <c r="AC337">
        <f t="shared" si="157"/>
        <v>6.5158598989146888E-9</v>
      </c>
      <c r="AD337">
        <v>0</v>
      </c>
      <c r="AE337" s="11">
        <f t="shared" si="158"/>
        <v>1.7516366213401182E-9</v>
      </c>
      <c r="AF337" s="11">
        <f t="shared" si="159"/>
        <v>8.2674965202548077E-9</v>
      </c>
      <c r="AG337" s="15">
        <f t="shared" si="160"/>
        <v>1.097002469958351E-3</v>
      </c>
      <c r="AI337">
        <f t="shared" si="161"/>
        <v>1.4696428389318727E-3</v>
      </c>
      <c r="AJ337">
        <f t="shared" si="162"/>
        <v>1.1438623020715356E-7</v>
      </c>
      <c r="AK337">
        <v>0</v>
      </c>
      <c r="AL337" s="11">
        <f t="shared" si="163"/>
        <v>6.3740198089017796E-7</v>
      </c>
      <c r="AM337" s="11">
        <f t="shared" si="164"/>
        <v>7.5178821109733156E-7</v>
      </c>
      <c r="AN337" s="15">
        <f t="shared" si="165"/>
        <v>2.2739189884214046E-2</v>
      </c>
      <c r="AO337" s="15"/>
      <c r="AP337" t="e">
        <f t="shared" si="166"/>
        <v>#VALUE!</v>
      </c>
      <c r="AQ337" t="e">
        <f t="shared" si="167"/>
        <v>#VALUE!</v>
      </c>
      <c r="AR337">
        <v>0</v>
      </c>
      <c r="AS337" s="11" t="e">
        <f t="shared" si="168"/>
        <v>#VALUE!</v>
      </c>
      <c r="AT337" s="11" t="e">
        <f t="shared" si="169"/>
        <v>#VALUE!</v>
      </c>
      <c r="AU337" s="15">
        <f t="shared" si="170"/>
        <v>1.5759424160826513E-2</v>
      </c>
      <c r="AW337">
        <f t="shared" si="171"/>
        <v>78.81297419298906</v>
      </c>
      <c r="AX337">
        <f t="shared" si="172"/>
        <v>15.21521999396508</v>
      </c>
      <c r="AY337" t="e">
        <f t="shared" si="173"/>
        <v>#VALUE!</v>
      </c>
    </row>
    <row r="338" spans="1:51" x14ac:dyDescent="0.3">
      <c r="A338" s="17">
        <v>44109</v>
      </c>
      <c r="B338">
        <v>3</v>
      </c>
      <c r="C338" t="s">
        <v>647</v>
      </c>
      <c r="D338" s="37">
        <v>1</v>
      </c>
      <c r="E338" s="2">
        <v>44110.677673611113</v>
      </c>
      <c r="F338">
        <v>82</v>
      </c>
      <c r="H338" s="43">
        <v>20.2</v>
      </c>
      <c r="I338" s="43">
        <v>30.25</v>
      </c>
      <c r="J338" s="43">
        <v>86.91</v>
      </c>
      <c r="K338" s="43">
        <v>1428</v>
      </c>
      <c r="L338" s="5" t="s">
        <v>92</v>
      </c>
      <c r="M338" s="6">
        <f t="shared" si="145"/>
        <v>0.45327719607240791</v>
      </c>
      <c r="N338" s="6">
        <f t="shared" si="146"/>
        <v>38.578186564979617</v>
      </c>
      <c r="O338" s="6" t="e">
        <f t="shared" si="147"/>
        <v>#VALUE!</v>
      </c>
      <c r="P338">
        <f t="shared" si="148"/>
        <v>7.2524351371585265</v>
      </c>
      <c r="Q338">
        <f t="shared" si="149"/>
        <v>1697.4402088591032</v>
      </c>
      <c r="R338">
        <f t="shared" si="150"/>
        <v>12.463473247912912</v>
      </c>
      <c r="S338">
        <f t="shared" si="151"/>
        <v>1060.7597301868445</v>
      </c>
      <c r="T338">
        <f t="shared" si="152"/>
        <v>1060.7597301868443</v>
      </c>
      <c r="V338" s="4">
        <f t="shared" si="153"/>
        <v>1.0072946120163624</v>
      </c>
      <c r="W338">
        <v>313.14999999999998</v>
      </c>
      <c r="X338">
        <f t="shared" si="154"/>
        <v>1.9073334166666699E-2</v>
      </c>
      <c r="Y338">
        <v>2E-3</v>
      </c>
      <c r="Z338">
        <f t="shared" si="155"/>
        <v>7.2765497523200454E-2</v>
      </c>
      <c r="AB338">
        <f t="shared" si="156"/>
        <v>8.7543974730342053E-5</v>
      </c>
      <c r="AC338">
        <f t="shared" si="157"/>
        <v>6.8137815403041227E-9</v>
      </c>
      <c r="AD338">
        <v>0</v>
      </c>
      <c r="AE338" s="11">
        <f t="shared" si="158"/>
        <v>1.8317258905146155E-9</v>
      </c>
      <c r="AF338" s="11">
        <f t="shared" si="159"/>
        <v>8.6455074308187382E-9</v>
      </c>
      <c r="AG338" s="15">
        <f t="shared" si="160"/>
        <v>1.097002469958351E-3</v>
      </c>
      <c r="AI338">
        <f t="shared" si="161"/>
        <v>1.4384167059593655E-3</v>
      </c>
      <c r="AJ338">
        <f t="shared" si="162"/>
        <v>1.1195581681687134E-7</v>
      </c>
      <c r="AK338">
        <v>0</v>
      </c>
      <c r="AL338" s="11">
        <f t="shared" si="163"/>
        <v>6.2385882708099669E-7</v>
      </c>
      <c r="AM338" s="11">
        <f t="shared" si="164"/>
        <v>7.3581464389786803E-7</v>
      </c>
      <c r="AN338" s="15">
        <f t="shared" si="165"/>
        <v>2.2739189884214046E-2</v>
      </c>
      <c r="AO338" s="15"/>
      <c r="AP338" t="e">
        <f t="shared" si="166"/>
        <v>#VALUE!</v>
      </c>
      <c r="AQ338" t="e">
        <f t="shared" si="167"/>
        <v>#VALUE!</v>
      </c>
      <c r="AR338">
        <v>0</v>
      </c>
      <c r="AS338" s="11" t="e">
        <f t="shared" si="168"/>
        <v>#VALUE!</v>
      </c>
      <c r="AT338" s="11" t="e">
        <f t="shared" si="169"/>
        <v>#VALUE!</v>
      </c>
      <c r="AU338" s="15">
        <f t="shared" si="170"/>
        <v>1.5759424160826513E-2</v>
      </c>
      <c r="AW338">
        <f t="shared" si="171"/>
        <v>78.812974192989046</v>
      </c>
      <c r="AX338">
        <f t="shared" si="172"/>
        <v>15.215219993965077</v>
      </c>
      <c r="AY338" t="e">
        <f t="shared" si="173"/>
        <v>#VALUE!</v>
      </c>
    </row>
    <row r="339" spans="1:51" x14ac:dyDescent="0.3">
      <c r="A339" s="17">
        <v>44109</v>
      </c>
      <c r="B339">
        <v>3</v>
      </c>
      <c r="C339" t="s">
        <v>647</v>
      </c>
      <c r="D339" s="37">
        <v>2</v>
      </c>
      <c r="E339" s="2">
        <v>44110.592777777776</v>
      </c>
      <c r="F339">
        <v>206</v>
      </c>
      <c r="H339" s="43">
        <v>20.2</v>
      </c>
      <c r="I339" s="43">
        <v>30.25</v>
      </c>
      <c r="J339" s="43">
        <v>133.72</v>
      </c>
      <c r="K339" s="43">
        <v>1461</v>
      </c>
      <c r="L339" s="5" t="s">
        <v>92</v>
      </c>
      <c r="M339" s="6">
        <f t="shared" si="145"/>
        <v>0.69741372291798853</v>
      </c>
      <c r="N339" s="6">
        <f t="shared" si="146"/>
        <v>39.469699279716544</v>
      </c>
      <c r="O339" s="6" t="e">
        <f t="shared" si="147"/>
        <v>#VALUE!</v>
      </c>
      <c r="P339">
        <f t="shared" si="148"/>
        <v>11.158619566687817</v>
      </c>
      <c r="Q339">
        <f t="shared" si="149"/>
        <v>1736.6667683075279</v>
      </c>
      <c r="R339">
        <f t="shared" si="150"/>
        <v>19.176339232664994</v>
      </c>
      <c r="S339">
        <f t="shared" si="151"/>
        <v>1085.2730852962045</v>
      </c>
      <c r="T339">
        <f t="shared" si="152"/>
        <v>1085.2730852962043</v>
      </c>
      <c r="V339" s="4">
        <f t="shared" si="153"/>
        <v>1.0072946120163624</v>
      </c>
      <c r="W339">
        <v>313.14999999999998</v>
      </c>
      <c r="X339">
        <f t="shared" si="154"/>
        <v>1.9073334166666699E-2</v>
      </c>
      <c r="Y339">
        <v>2E-3</v>
      </c>
      <c r="Z339">
        <f t="shared" si="155"/>
        <v>7.2765497523200454E-2</v>
      </c>
      <c r="AB339">
        <f t="shared" si="156"/>
        <v>1.3469543551882798E-4</v>
      </c>
      <c r="AC339">
        <f t="shared" si="157"/>
        <v>1.0483705759630276E-8</v>
      </c>
      <c r="AD339">
        <v>0</v>
      </c>
      <c r="AE339" s="11">
        <f t="shared" si="158"/>
        <v>2.8182992300036174E-9</v>
      </c>
      <c r="AF339" s="11">
        <f t="shared" si="159"/>
        <v>1.3302004989633894E-8</v>
      </c>
      <c r="AG339" s="15">
        <f t="shared" si="160"/>
        <v>1.097002469958351E-3</v>
      </c>
      <c r="AI339">
        <f t="shared" si="161"/>
        <v>1.4716574281559056E-3</v>
      </c>
      <c r="AJ339">
        <f t="shared" si="162"/>
        <v>1.1454303107104276E-7</v>
      </c>
      <c r="AK339">
        <v>0</v>
      </c>
      <c r="AL339" s="11">
        <f t="shared" si="163"/>
        <v>6.3827573274883488E-7</v>
      </c>
      <c r="AM339" s="11">
        <f t="shared" si="164"/>
        <v>7.528187638198776E-7</v>
      </c>
      <c r="AN339" s="15">
        <f t="shared" si="165"/>
        <v>2.2739189884214046E-2</v>
      </c>
      <c r="AO339" s="15"/>
      <c r="AP339" t="e">
        <f t="shared" si="166"/>
        <v>#VALUE!</v>
      </c>
      <c r="AQ339" t="e">
        <f t="shared" si="167"/>
        <v>#VALUE!</v>
      </c>
      <c r="AR339">
        <v>0</v>
      </c>
      <c r="AS339" s="11" t="e">
        <f t="shared" si="168"/>
        <v>#VALUE!</v>
      </c>
      <c r="AT339" s="11" t="e">
        <f t="shared" si="169"/>
        <v>#VALUE!</v>
      </c>
      <c r="AU339" s="15">
        <f t="shared" si="170"/>
        <v>1.5759424160826513E-2</v>
      </c>
      <c r="AW339">
        <f t="shared" si="171"/>
        <v>78.812974192989046</v>
      </c>
      <c r="AX339">
        <f t="shared" si="172"/>
        <v>15.215219993965073</v>
      </c>
      <c r="AY339" t="e">
        <f t="shared" si="173"/>
        <v>#VALUE!</v>
      </c>
    </row>
    <row r="340" spans="1:51" x14ac:dyDescent="0.3">
      <c r="A340" s="52">
        <v>44109</v>
      </c>
      <c r="B340" s="4">
        <v>6</v>
      </c>
      <c r="C340" s="4" t="s">
        <v>647</v>
      </c>
      <c r="D340" s="37">
        <v>1</v>
      </c>
      <c r="E340" s="53">
        <v>44110.550370370373</v>
      </c>
      <c r="F340" s="4">
        <v>98</v>
      </c>
      <c r="H340" s="43">
        <v>20.2</v>
      </c>
      <c r="I340" s="43">
        <v>30.25</v>
      </c>
      <c r="J340" s="43">
        <v>115.6</v>
      </c>
      <c r="K340" s="43">
        <v>1542</v>
      </c>
      <c r="L340" s="5" t="s">
        <v>92</v>
      </c>
      <c r="M340" s="6">
        <f t="shared" si="145"/>
        <v>0.60290926091324759</v>
      </c>
      <c r="N340" s="6">
        <f t="shared" si="146"/>
        <v>41.657957761343539</v>
      </c>
      <c r="O340" s="6" t="e">
        <f t="shared" si="147"/>
        <v>#VALUE!</v>
      </c>
      <c r="P340">
        <f t="shared" si="148"/>
        <v>9.6465481746119615</v>
      </c>
      <c r="Q340">
        <f t="shared" si="149"/>
        <v>1832.9501414991157</v>
      </c>
      <c r="R340">
        <f t="shared" si="150"/>
        <v>16.577810464373865</v>
      </c>
      <c r="S340">
        <f t="shared" si="151"/>
        <v>1145.4422296555422</v>
      </c>
      <c r="T340">
        <f t="shared" si="152"/>
        <v>1145.4422296555422</v>
      </c>
      <c r="V340" s="4">
        <f t="shared" si="153"/>
        <v>1.0072946120163624</v>
      </c>
      <c r="W340">
        <v>313.14999999999998</v>
      </c>
      <c r="X340">
        <f t="shared" si="154"/>
        <v>1.9073334166666699E-2</v>
      </c>
      <c r="Y340">
        <v>2E-3</v>
      </c>
      <c r="Z340">
        <f t="shared" si="155"/>
        <v>7.2765497523200454E-2</v>
      </c>
      <c r="AB340">
        <f t="shared" si="156"/>
        <v>1.1644325714909149E-4</v>
      </c>
      <c r="AC340">
        <f t="shared" si="157"/>
        <v>9.063089932794345E-9</v>
      </c>
      <c r="AD340">
        <v>0</v>
      </c>
      <c r="AE340" s="11">
        <f t="shared" si="158"/>
        <v>2.4363998727820682E-9</v>
      </c>
      <c r="AF340" s="11">
        <f t="shared" si="159"/>
        <v>1.1499489805576413E-8</v>
      </c>
      <c r="AG340" s="15">
        <f t="shared" si="160"/>
        <v>1.097002469958351E-3</v>
      </c>
      <c r="AI340">
        <f t="shared" si="161"/>
        <v>1.5532482917292307E-3</v>
      </c>
      <c r="AJ340">
        <f t="shared" si="162"/>
        <v>1.2089346605855435E-7</v>
      </c>
      <c r="AK340">
        <v>0</v>
      </c>
      <c r="AL340" s="11">
        <f t="shared" si="163"/>
        <v>6.7366268302443759E-7</v>
      </c>
      <c r="AM340" s="11">
        <f t="shared" si="164"/>
        <v>7.9455614908299191E-7</v>
      </c>
      <c r="AN340" s="15">
        <f t="shared" si="165"/>
        <v>2.2739189884214046E-2</v>
      </c>
      <c r="AO340" s="15"/>
      <c r="AP340" t="e">
        <f t="shared" si="166"/>
        <v>#VALUE!</v>
      </c>
      <c r="AQ340" t="e">
        <f t="shared" si="167"/>
        <v>#VALUE!</v>
      </c>
      <c r="AR340">
        <v>0</v>
      </c>
      <c r="AS340" s="11" t="e">
        <f t="shared" si="168"/>
        <v>#VALUE!</v>
      </c>
      <c r="AT340" s="11" t="e">
        <f t="shared" si="169"/>
        <v>#VALUE!</v>
      </c>
      <c r="AU340" s="15">
        <f t="shared" si="170"/>
        <v>1.5759424160826513E-2</v>
      </c>
      <c r="AW340">
        <f t="shared" si="171"/>
        <v>78.812974192989046</v>
      </c>
      <c r="AX340">
        <f t="shared" si="172"/>
        <v>15.215219993965073</v>
      </c>
      <c r="AY340" t="e">
        <f t="shared" si="173"/>
        <v>#VALUE!</v>
      </c>
    </row>
    <row r="341" spans="1:51" x14ac:dyDescent="0.3">
      <c r="A341" s="17">
        <v>44109</v>
      </c>
      <c r="B341">
        <v>6</v>
      </c>
      <c r="C341" t="s">
        <v>647</v>
      </c>
      <c r="D341" s="37">
        <v>2</v>
      </c>
      <c r="E341" s="2">
        <v>44110.613993055558</v>
      </c>
      <c r="F341">
        <v>121</v>
      </c>
      <c r="H341" s="43">
        <v>20.2</v>
      </c>
      <c r="I341" s="43">
        <v>30.25</v>
      </c>
      <c r="J341" s="43">
        <v>191.5</v>
      </c>
      <c r="K341" s="43">
        <v>1449</v>
      </c>
      <c r="L341" s="5" t="s">
        <v>92</v>
      </c>
      <c r="M341" s="6">
        <f t="shared" si="145"/>
        <v>0.99876404381390083</v>
      </c>
      <c r="N341" s="6">
        <f t="shared" si="146"/>
        <v>39.145512837994026</v>
      </c>
      <c r="O341" s="6" t="e">
        <f t="shared" si="147"/>
        <v>#VALUE!</v>
      </c>
      <c r="P341">
        <f t="shared" si="148"/>
        <v>15.980224701022413</v>
      </c>
      <c r="Q341">
        <f t="shared" si="149"/>
        <v>1722.4025648717372</v>
      </c>
      <c r="R341">
        <f t="shared" si="150"/>
        <v>27.462376331553596</v>
      </c>
      <c r="S341">
        <f t="shared" si="151"/>
        <v>1076.3591379837098</v>
      </c>
      <c r="T341">
        <f t="shared" si="152"/>
        <v>1076.3591379837098</v>
      </c>
      <c r="V341" s="4">
        <f t="shared" si="153"/>
        <v>1.0072946120163624</v>
      </c>
      <c r="W341">
        <v>313.14999999999998</v>
      </c>
      <c r="X341">
        <f t="shared" si="154"/>
        <v>1.9073334166666699E-2</v>
      </c>
      <c r="Y341">
        <v>2E-3</v>
      </c>
      <c r="Z341">
        <f t="shared" si="155"/>
        <v>7.2765497523200454E-2</v>
      </c>
      <c r="AB341">
        <f t="shared" si="156"/>
        <v>1.9289691820113339E-4</v>
      </c>
      <c r="AC341">
        <f t="shared" si="157"/>
        <v>1.5013682717388558E-8</v>
      </c>
      <c r="AD341">
        <v>0</v>
      </c>
      <c r="AE341" s="11">
        <f t="shared" si="158"/>
        <v>4.0360776439253118E-9</v>
      </c>
      <c r="AF341" s="11">
        <f t="shared" si="159"/>
        <v>1.9049760361313869E-8</v>
      </c>
      <c r="AG341" s="15">
        <f t="shared" si="160"/>
        <v>1.097002469958351E-3</v>
      </c>
      <c r="AI341">
        <f t="shared" si="161"/>
        <v>1.4595698928117091E-3</v>
      </c>
      <c r="AJ341">
        <f t="shared" si="162"/>
        <v>1.1360222588770769E-7</v>
      </c>
      <c r="AK341">
        <v>0</v>
      </c>
      <c r="AL341" s="11">
        <f t="shared" si="163"/>
        <v>6.3303322159689367E-7</v>
      </c>
      <c r="AM341" s="11">
        <f t="shared" si="164"/>
        <v>7.4663544748460134E-7</v>
      </c>
      <c r="AN341" s="15">
        <f t="shared" si="165"/>
        <v>2.2739189884214046E-2</v>
      </c>
      <c r="AO341" s="15"/>
      <c r="AP341" t="e">
        <f t="shared" si="166"/>
        <v>#VALUE!</v>
      </c>
      <c r="AQ341" t="e">
        <f t="shared" si="167"/>
        <v>#VALUE!</v>
      </c>
      <c r="AR341">
        <v>0</v>
      </c>
      <c r="AS341" s="11" t="e">
        <f t="shared" si="168"/>
        <v>#VALUE!</v>
      </c>
      <c r="AT341" s="11" t="e">
        <f t="shared" si="169"/>
        <v>#VALUE!</v>
      </c>
      <c r="AU341" s="15">
        <f t="shared" si="170"/>
        <v>1.5759424160826513E-2</v>
      </c>
      <c r="AW341">
        <f t="shared" si="171"/>
        <v>78.812974192989046</v>
      </c>
      <c r="AX341">
        <f t="shared" si="172"/>
        <v>15.215219993965073</v>
      </c>
      <c r="AY341" t="e">
        <f t="shared" si="173"/>
        <v>#VALUE!</v>
      </c>
    </row>
    <row r="342" spans="1:51" x14ac:dyDescent="0.3">
      <c r="A342" s="17">
        <v>44109</v>
      </c>
      <c r="B342">
        <v>9</v>
      </c>
      <c r="C342" t="s">
        <v>647</v>
      </c>
      <c r="D342" s="37">
        <v>1</v>
      </c>
      <c r="E342" s="2">
        <v>44110.656435185185</v>
      </c>
      <c r="F342">
        <v>177</v>
      </c>
      <c r="H342" s="43">
        <v>20.2</v>
      </c>
      <c r="I342" s="43">
        <v>30.25</v>
      </c>
      <c r="J342" s="43">
        <v>58324.61</v>
      </c>
      <c r="K342" s="43">
        <v>19500</v>
      </c>
      <c r="L342" s="5" t="s">
        <v>92</v>
      </c>
      <c r="M342" s="6">
        <f t="shared" si="145"/>
        <v>304.19072238887043</v>
      </c>
      <c r="N342" s="6">
        <f t="shared" si="146"/>
        <v>526.80296779909145</v>
      </c>
      <c r="O342" s="6" t="e">
        <f t="shared" si="147"/>
        <v>#VALUE!</v>
      </c>
      <c r="P342">
        <f t="shared" si="148"/>
        <v>4867.0515582219268</v>
      </c>
      <c r="Q342">
        <f t="shared" si="149"/>
        <v>23179.330583160023</v>
      </c>
      <c r="R342">
        <f t="shared" si="150"/>
        <v>8364.1378026688999</v>
      </c>
      <c r="S342">
        <f t="shared" si="151"/>
        <v>14485.164382803549</v>
      </c>
      <c r="T342">
        <f t="shared" si="152"/>
        <v>14485.164382803549</v>
      </c>
      <c r="V342" s="4">
        <f t="shared" si="153"/>
        <v>1.0072946120163624</v>
      </c>
      <c r="W342">
        <v>313.14999999999998</v>
      </c>
      <c r="X342">
        <f t="shared" si="154"/>
        <v>1.9073334166666699E-2</v>
      </c>
      <c r="Y342">
        <v>2E-3</v>
      </c>
      <c r="Z342">
        <f t="shared" si="155"/>
        <v>7.2765497523200454E-2</v>
      </c>
      <c r="AB342">
        <f t="shared" si="156"/>
        <v>5.8750065400955648E-2</v>
      </c>
      <c r="AC342">
        <f t="shared" si="157"/>
        <v>4.5726746169996239E-6</v>
      </c>
      <c r="AD342">
        <v>0</v>
      </c>
      <c r="AE342" s="11">
        <f t="shared" si="158"/>
        <v>1.2292566815230428E-6</v>
      </c>
      <c r="AF342" s="11">
        <f t="shared" si="159"/>
        <v>5.8019312985226669E-6</v>
      </c>
      <c r="AG342" s="15">
        <f t="shared" si="160"/>
        <v>1.097002469958351E-3</v>
      </c>
      <c r="AI342">
        <f t="shared" si="161"/>
        <v>1.9642244934319066E-2</v>
      </c>
      <c r="AJ342">
        <f t="shared" si="162"/>
        <v>1.5288084229194614E-6</v>
      </c>
      <c r="AK342">
        <v>0</v>
      </c>
      <c r="AL342" s="11">
        <f t="shared" si="163"/>
        <v>8.5190806219043663E-6</v>
      </c>
      <c r="AM342" s="11">
        <f t="shared" si="164"/>
        <v>1.0047889044823827E-5</v>
      </c>
      <c r="AN342" s="15">
        <f t="shared" si="165"/>
        <v>2.2739189884214046E-2</v>
      </c>
      <c r="AO342" s="15"/>
      <c r="AP342" t="e">
        <f t="shared" si="166"/>
        <v>#VALUE!</v>
      </c>
      <c r="AQ342" t="e">
        <f t="shared" si="167"/>
        <v>#VALUE!</v>
      </c>
      <c r="AR342">
        <v>0</v>
      </c>
      <c r="AS342" s="11" t="e">
        <f t="shared" si="168"/>
        <v>#VALUE!</v>
      </c>
      <c r="AT342" s="11" t="e">
        <f t="shared" si="169"/>
        <v>#VALUE!</v>
      </c>
      <c r="AU342" s="15">
        <f t="shared" si="170"/>
        <v>1.5759424160826513E-2</v>
      </c>
      <c r="AW342">
        <f t="shared" si="171"/>
        <v>78.81297419298906</v>
      </c>
      <c r="AX342">
        <f t="shared" si="172"/>
        <v>15.21521999396507</v>
      </c>
      <c r="AY342" t="e">
        <f t="shared" si="173"/>
        <v>#VALUE!</v>
      </c>
    </row>
    <row r="343" spans="1:51" x14ac:dyDescent="0.3">
      <c r="A343" s="52">
        <v>44109</v>
      </c>
      <c r="B343" s="4">
        <v>9</v>
      </c>
      <c r="C343" s="4" t="s">
        <v>647</v>
      </c>
      <c r="D343" s="37">
        <v>2</v>
      </c>
      <c r="E343" s="53">
        <v>44110.486747685187</v>
      </c>
      <c r="F343" s="4">
        <v>31</v>
      </c>
      <c r="H343" s="43">
        <v>20.2</v>
      </c>
      <c r="I343" s="43">
        <v>30.25</v>
      </c>
      <c r="J343" s="43">
        <v>58039.09</v>
      </c>
      <c r="K343" s="43">
        <v>18776</v>
      </c>
      <c r="L343" s="5" t="s">
        <v>92</v>
      </c>
      <c r="M343" s="6">
        <f t="shared" si="145"/>
        <v>302.70159910015104</v>
      </c>
      <c r="N343" s="6">
        <f t="shared" si="146"/>
        <v>507.24371914849962</v>
      </c>
      <c r="O343" s="6" t="e">
        <f t="shared" si="147"/>
        <v>#VALUE!</v>
      </c>
      <c r="P343">
        <f t="shared" si="148"/>
        <v>4843.2255856024167</v>
      </c>
      <c r="Q343">
        <f t="shared" si="149"/>
        <v>22318.723642533983</v>
      </c>
      <c r="R343">
        <f t="shared" si="150"/>
        <v>8323.1923317018754</v>
      </c>
      <c r="S343">
        <f t="shared" si="151"/>
        <v>13947.356228283046</v>
      </c>
      <c r="T343">
        <f t="shared" si="152"/>
        <v>13947.35622828305</v>
      </c>
      <c r="V343" s="4">
        <f t="shared" si="153"/>
        <v>1.0072946120163624</v>
      </c>
      <c r="W343">
        <v>313.14999999999998</v>
      </c>
      <c r="X343">
        <f t="shared" si="154"/>
        <v>1.9073334166666699E-2</v>
      </c>
      <c r="Y343">
        <v>2E-3</v>
      </c>
      <c r="Z343">
        <f t="shared" si="155"/>
        <v>7.2765497523200454E-2</v>
      </c>
      <c r="AB343">
        <f t="shared" si="156"/>
        <v>5.8462462643332734E-2</v>
      </c>
      <c r="AC343">
        <f t="shared" si="157"/>
        <v>4.5502897256708045E-6</v>
      </c>
      <c r="AD343">
        <v>0</v>
      </c>
      <c r="AE343" s="11">
        <f t="shared" si="158"/>
        <v>1.2232390267507527E-6</v>
      </c>
      <c r="AF343" s="11">
        <f t="shared" si="159"/>
        <v>5.7735287524215573E-6</v>
      </c>
      <c r="AG343" s="15">
        <f t="shared" si="160"/>
        <v>1.097002469958351E-3</v>
      </c>
      <c r="AI343">
        <f t="shared" si="161"/>
        <v>1.8912963635219222E-2</v>
      </c>
      <c r="AJ343">
        <f t="shared" si="162"/>
        <v>1.4720465101915802E-6</v>
      </c>
      <c r="AK343">
        <v>0</v>
      </c>
      <c r="AL343" s="11">
        <f t="shared" si="163"/>
        <v>8.2027824490705848E-6</v>
      </c>
      <c r="AM343" s="11">
        <f t="shared" si="164"/>
        <v>9.6748289592621641E-6</v>
      </c>
      <c r="AN343" s="15">
        <f t="shared" si="165"/>
        <v>2.2739189884214046E-2</v>
      </c>
      <c r="AO343" s="15"/>
      <c r="AP343" t="e">
        <f t="shared" si="166"/>
        <v>#VALUE!</v>
      </c>
      <c r="AQ343" t="e">
        <f t="shared" si="167"/>
        <v>#VALUE!</v>
      </c>
      <c r="AR343">
        <v>0</v>
      </c>
      <c r="AS343" s="11" t="e">
        <f t="shared" si="168"/>
        <v>#VALUE!</v>
      </c>
      <c r="AT343" s="11" t="e">
        <f t="shared" si="169"/>
        <v>#VALUE!</v>
      </c>
      <c r="AU343" s="15">
        <f t="shared" si="170"/>
        <v>1.5759424160826513E-2</v>
      </c>
      <c r="AW343">
        <f t="shared" si="171"/>
        <v>78.81297419298906</v>
      </c>
      <c r="AX343">
        <f t="shared" si="172"/>
        <v>15.21521999396507</v>
      </c>
      <c r="AY343" t="e">
        <f t="shared" si="173"/>
        <v>#VALUE!</v>
      </c>
    </row>
    <row r="344" spans="1:51" x14ac:dyDescent="0.3">
      <c r="A344" s="17">
        <v>44109</v>
      </c>
      <c r="B344">
        <v>10</v>
      </c>
      <c r="C344" t="s">
        <v>647</v>
      </c>
      <c r="D344" s="37">
        <v>1</v>
      </c>
      <c r="E344" s="2">
        <v>44110.698900462965</v>
      </c>
      <c r="F344">
        <v>72</v>
      </c>
      <c r="H344" s="43">
        <v>20.2</v>
      </c>
      <c r="I344" s="43">
        <v>30.25</v>
      </c>
      <c r="J344" s="43">
        <v>84262.97</v>
      </c>
      <c r="K344" s="43">
        <v>26195</v>
      </c>
      <c r="L344" s="5" t="s">
        <v>92</v>
      </c>
      <c r="M344" s="6">
        <f t="shared" si="145"/>
        <v>439.47166924788206</v>
      </c>
      <c r="N344" s="6">
        <f t="shared" si="146"/>
        <v>707.67198674344638</v>
      </c>
      <c r="O344" s="6" t="e">
        <f t="shared" si="147"/>
        <v>#VALUE!</v>
      </c>
      <c r="P344">
        <f t="shared" si="148"/>
        <v>7031.546707966113</v>
      </c>
      <c r="Q344">
        <f t="shared" si="149"/>
        <v>31137.567416711641</v>
      </c>
      <c r="R344">
        <f t="shared" si="150"/>
        <v>12083.871503678383</v>
      </c>
      <c r="S344">
        <f t="shared" si="151"/>
        <v>19458.404154232769</v>
      </c>
      <c r="T344">
        <f t="shared" si="152"/>
        <v>19458.404154232772</v>
      </c>
      <c r="V344" s="4">
        <f t="shared" si="153"/>
        <v>1.0072946120163624</v>
      </c>
      <c r="W344">
        <v>313.14999999999998</v>
      </c>
      <c r="X344">
        <f t="shared" si="154"/>
        <v>1.9073334166666699E-2</v>
      </c>
      <c r="Y344">
        <v>2E-3</v>
      </c>
      <c r="Z344">
        <f t="shared" si="155"/>
        <v>7.2765497523200454E-2</v>
      </c>
      <c r="AB344">
        <f t="shared" si="156"/>
        <v>8.487763567349639E-2</v>
      </c>
      <c r="AC344">
        <f t="shared" si="157"/>
        <v>6.6062532449338419E-6</v>
      </c>
      <c r="AD344">
        <v>0</v>
      </c>
      <c r="AE344" s="11">
        <f t="shared" si="158"/>
        <v>1.7759367594138343E-6</v>
      </c>
      <c r="AF344" s="11">
        <f t="shared" si="159"/>
        <v>8.3821900043476762E-6</v>
      </c>
      <c r="AG344" s="15">
        <f t="shared" si="160"/>
        <v>1.097002469958351E-3</v>
      </c>
      <c r="AI344">
        <f t="shared" si="161"/>
        <v>2.6386082361768613E-2</v>
      </c>
      <c r="AJ344">
        <f t="shared" si="162"/>
        <v>2.0536993147884769E-6</v>
      </c>
      <c r="AK344">
        <v>0</v>
      </c>
      <c r="AL344" s="11">
        <f t="shared" si="163"/>
        <v>1.14439649687582E-5</v>
      </c>
      <c r="AM344" s="11">
        <f t="shared" si="164"/>
        <v>1.3497664283546677E-5</v>
      </c>
      <c r="AN344" s="15">
        <f t="shared" si="165"/>
        <v>2.2739189884214046E-2</v>
      </c>
      <c r="AO344" s="15"/>
      <c r="AP344" t="e">
        <f t="shared" si="166"/>
        <v>#VALUE!</v>
      </c>
      <c r="AQ344" t="e">
        <f t="shared" si="167"/>
        <v>#VALUE!</v>
      </c>
      <c r="AR344">
        <v>0</v>
      </c>
      <c r="AS344" s="11" t="e">
        <f t="shared" si="168"/>
        <v>#VALUE!</v>
      </c>
      <c r="AT344" s="11" t="e">
        <f t="shared" si="169"/>
        <v>#VALUE!</v>
      </c>
      <c r="AU344" s="15">
        <f t="shared" si="170"/>
        <v>1.5759424160826513E-2</v>
      </c>
      <c r="AW344">
        <f t="shared" si="171"/>
        <v>78.812974192989046</v>
      </c>
      <c r="AX344">
        <f t="shared" si="172"/>
        <v>15.215219993965082</v>
      </c>
      <c r="AY344" t="e">
        <f t="shared" si="173"/>
        <v>#VALUE!</v>
      </c>
    </row>
    <row r="345" spans="1:51" x14ac:dyDescent="0.3">
      <c r="A345" s="52">
        <v>44109</v>
      </c>
      <c r="B345" s="4">
        <v>10</v>
      </c>
      <c r="C345" s="4" t="s">
        <v>647</v>
      </c>
      <c r="D345" s="37">
        <v>2</v>
      </c>
      <c r="E345" s="53">
        <v>44110.52915509259</v>
      </c>
      <c r="F345" s="4">
        <v>68</v>
      </c>
      <c r="H345" s="43">
        <v>20.2</v>
      </c>
      <c r="I345" s="43">
        <v>30.25</v>
      </c>
      <c r="J345" s="43">
        <v>80383.37</v>
      </c>
      <c r="K345" s="43">
        <v>16972</v>
      </c>
      <c r="L345" s="5" t="s">
        <v>92</v>
      </c>
      <c r="M345" s="6">
        <f t="shared" si="145"/>
        <v>419.23770066103913</v>
      </c>
      <c r="N345" s="6">
        <f t="shared" si="146"/>
        <v>458.5076907428811</v>
      </c>
      <c r="O345" s="6" t="e">
        <f t="shared" si="147"/>
        <v>#VALUE!</v>
      </c>
      <c r="P345">
        <f t="shared" si="148"/>
        <v>6707.803210576626</v>
      </c>
      <c r="Q345">
        <f t="shared" si="149"/>
        <v>20174.338392686768</v>
      </c>
      <c r="R345">
        <f t="shared" si="150"/>
        <v>11527.511006467441</v>
      </c>
      <c r="S345">
        <f t="shared" si="151"/>
        <v>12607.292815638044</v>
      </c>
      <c r="T345">
        <f t="shared" si="152"/>
        <v>12607.292815638044</v>
      </c>
      <c r="V345" s="4">
        <f t="shared" si="153"/>
        <v>1.0072946120163624</v>
      </c>
      <c r="W345">
        <v>313.14999999999998</v>
      </c>
      <c r="X345">
        <f t="shared" si="154"/>
        <v>1.9073334166666699E-2</v>
      </c>
      <c r="Y345">
        <v>2E-3</v>
      </c>
      <c r="Z345">
        <f t="shared" si="155"/>
        <v>7.2765497523200454E-2</v>
      </c>
      <c r="AB345">
        <f t="shared" si="156"/>
        <v>8.0969735496717696E-2</v>
      </c>
      <c r="AC345">
        <f t="shared" si="157"/>
        <v>6.3020909291616171E-6</v>
      </c>
      <c r="AD345">
        <v>0</v>
      </c>
      <c r="AE345" s="11">
        <f t="shared" si="158"/>
        <v>1.6941698308113659E-6</v>
      </c>
      <c r="AF345" s="11">
        <f t="shared" si="159"/>
        <v>7.9962607599729838E-6</v>
      </c>
      <c r="AG345" s="15">
        <f t="shared" si="160"/>
        <v>1.097002469958351E-3</v>
      </c>
      <c r="AI345">
        <f t="shared" si="161"/>
        <v>1.7095804155141704E-2</v>
      </c>
      <c r="AJ345">
        <f t="shared" si="162"/>
        <v>1.3306121309635438E-6</v>
      </c>
      <c r="AK345">
        <v>0</v>
      </c>
      <c r="AL345" s="11">
        <f t="shared" si="163"/>
        <v>7.4146582725620984E-6</v>
      </c>
      <c r="AM345" s="11">
        <f t="shared" si="164"/>
        <v>8.7452704035256426E-6</v>
      </c>
      <c r="AN345" s="15">
        <f t="shared" si="165"/>
        <v>2.2739189884214046E-2</v>
      </c>
      <c r="AO345" s="15"/>
      <c r="AP345" t="e">
        <f t="shared" si="166"/>
        <v>#VALUE!</v>
      </c>
      <c r="AQ345" t="e">
        <f t="shared" si="167"/>
        <v>#VALUE!</v>
      </c>
      <c r="AR345">
        <v>0</v>
      </c>
      <c r="AS345" s="11" t="e">
        <f t="shared" si="168"/>
        <v>#VALUE!</v>
      </c>
      <c r="AT345" s="11" t="e">
        <f t="shared" si="169"/>
        <v>#VALUE!</v>
      </c>
      <c r="AU345" s="15">
        <f t="shared" si="170"/>
        <v>1.5759424160826513E-2</v>
      </c>
      <c r="AW345">
        <f t="shared" si="171"/>
        <v>78.81297419298906</v>
      </c>
      <c r="AX345">
        <f t="shared" si="172"/>
        <v>15.215219993965079</v>
      </c>
      <c r="AY345" t="e">
        <f t="shared" si="173"/>
        <v>#VALUE!</v>
      </c>
    </row>
    <row r="346" spans="1:51" x14ac:dyDescent="0.3">
      <c r="A346" s="52">
        <v>44109</v>
      </c>
      <c r="B346" s="4">
        <v>100</v>
      </c>
      <c r="C346" s="4" t="s">
        <v>647</v>
      </c>
      <c r="D346" s="37">
        <v>1</v>
      </c>
      <c r="E346" s="53">
        <v>44110.465486111112</v>
      </c>
      <c r="F346" s="4">
        <v>77</v>
      </c>
      <c r="H346" s="43">
        <v>20.2</v>
      </c>
      <c r="I346" s="43">
        <v>30.25</v>
      </c>
      <c r="J346" s="43">
        <v>2.75</v>
      </c>
      <c r="K346" s="43">
        <v>1098</v>
      </c>
      <c r="L346" s="5" t="s">
        <v>92</v>
      </c>
      <c r="M346" s="6">
        <f t="shared" si="145"/>
        <v>1.4342564597849751E-2</v>
      </c>
      <c r="N346" s="6">
        <f t="shared" si="146"/>
        <v>29.663059417610388</v>
      </c>
      <c r="O346" s="6" t="e">
        <f t="shared" si="147"/>
        <v>#VALUE!</v>
      </c>
      <c r="P346">
        <f t="shared" si="148"/>
        <v>0.22948103356559602</v>
      </c>
      <c r="Q346">
        <f t="shared" si="149"/>
        <v>1305.1746143748571</v>
      </c>
      <c r="R346">
        <f t="shared" si="150"/>
        <v>0.39436832852100462</v>
      </c>
      <c r="S346">
        <f t="shared" si="151"/>
        <v>815.62617909324604</v>
      </c>
      <c r="T346">
        <f t="shared" si="152"/>
        <v>815.62617909324615</v>
      </c>
      <c r="V346" s="4">
        <f t="shared" si="153"/>
        <v>1.0072946120163624</v>
      </c>
      <c r="W346">
        <v>313.14999999999998</v>
      </c>
      <c r="X346">
        <f t="shared" si="154"/>
        <v>1.9073334166666699E-2</v>
      </c>
      <c r="Y346">
        <v>2E-3</v>
      </c>
      <c r="Z346">
        <f t="shared" si="155"/>
        <v>7.2765497523200454E-2</v>
      </c>
      <c r="AB346">
        <f t="shared" si="156"/>
        <v>2.7700601830449966E-6</v>
      </c>
      <c r="AC346">
        <f t="shared" si="157"/>
        <v>2.1560118784761635E-10</v>
      </c>
      <c r="AD346">
        <v>0</v>
      </c>
      <c r="AE346" s="11">
        <f t="shared" si="158"/>
        <v>5.7959339534175506E-11</v>
      </c>
      <c r="AF346" s="11">
        <f t="shared" si="159"/>
        <v>2.7356052738179187E-10</v>
      </c>
      <c r="AG346" s="15">
        <f t="shared" si="160"/>
        <v>1.097002469958351E-3</v>
      </c>
      <c r="AI346">
        <f t="shared" si="161"/>
        <v>1.106009483993966E-3</v>
      </c>
      <c r="AJ346">
        <f t="shared" si="162"/>
        <v>8.6083674275157396E-8</v>
      </c>
      <c r="AK346">
        <v>0</v>
      </c>
      <c r="AL346" s="11">
        <f t="shared" si="163"/>
        <v>4.7968977040261518E-7</v>
      </c>
      <c r="AM346" s="11">
        <f t="shared" si="164"/>
        <v>5.6577344467777254E-7</v>
      </c>
      <c r="AN346" s="15">
        <f t="shared" si="165"/>
        <v>2.2739189884214046E-2</v>
      </c>
      <c r="AO346" s="15"/>
      <c r="AP346" t="e">
        <f t="shared" si="166"/>
        <v>#VALUE!</v>
      </c>
      <c r="AQ346" t="e">
        <f t="shared" si="167"/>
        <v>#VALUE!</v>
      </c>
      <c r="AR346">
        <v>0</v>
      </c>
      <c r="AS346" s="11" t="e">
        <f t="shared" si="168"/>
        <v>#VALUE!</v>
      </c>
      <c r="AT346" s="11" t="e">
        <f t="shared" si="169"/>
        <v>#VALUE!</v>
      </c>
      <c r="AU346" s="15">
        <f t="shared" si="170"/>
        <v>1.5759424160826513E-2</v>
      </c>
      <c r="AW346">
        <f t="shared" si="171"/>
        <v>78.812974192989046</v>
      </c>
      <c r="AX346">
        <f t="shared" si="172"/>
        <v>15.215219993965073</v>
      </c>
      <c r="AY346" t="e">
        <f t="shared" si="173"/>
        <v>#VALUE!</v>
      </c>
    </row>
    <row r="347" spans="1:51" x14ac:dyDescent="0.3">
      <c r="A347" s="52">
        <v>44109</v>
      </c>
      <c r="B347" s="4">
        <v>100</v>
      </c>
      <c r="C347" s="4" t="s">
        <v>647</v>
      </c>
      <c r="D347" s="37">
        <v>2</v>
      </c>
      <c r="E347" s="53">
        <v>44110.571562500001</v>
      </c>
      <c r="F347" s="4">
        <v>205</v>
      </c>
      <c r="H347" s="43">
        <v>20.2</v>
      </c>
      <c r="I347" s="43">
        <v>30.25</v>
      </c>
      <c r="J347" s="43">
        <v>5.28</v>
      </c>
      <c r="K347" s="43">
        <v>1208</v>
      </c>
      <c r="L347" s="5" t="s">
        <v>92</v>
      </c>
      <c r="M347" s="6">
        <f t="shared" si="145"/>
        <v>2.7537724027871524E-2</v>
      </c>
      <c r="N347" s="6">
        <f t="shared" si="146"/>
        <v>32.634768466733469</v>
      </c>
      <c r="O347" s="6" t="e">
        <f t="shared" si="147"/>
        <v>#VALUE!</v>
      </c>
      <c r="P347">
        <f t="shared" si="148"/>
        <v>0.44060358444594439</v>
      </c>
      <c r="Q347">
        <f t="shared" si="149"/>
        <v>1435.9298125362727</v>
      </c>
      <c r="R347">
        <f t="shared" si="150"/>
        <v>0.75718719076032881</v>
      </c>
      <c r="S347">
        <f t="shared" si="151"/>
        <v>897.33736279111213</v>
      </c>
      <c r="T347">
        <f t="shared" si="152"/>
        <v>897.33736279111235</v>
      </c>
      <c r="V347" s="4">
        <f t="shared" si="153"/>
        <v>1.0072946120163624</v>
      </c>
      <c r="W347">
        <v>313.14999999999998</v>
      </c>
      <c r="X347">
        <f t="shared" si="154"/>
        <v>1.9073334166666699E-2</v>
      </c>
      <c r="Y347">
        <v>2E-3</v>
      </c>
      <c r="Z347">
        <f t="shared" si="155"/>
        <v>7.2765497523200454E-2</v>
      </c>
      <c r="AB347">
        <f t="shared" si="156"/>
        <v>5.3185155514463933E-6</v>
      </c>
      <c r="AC347">
        <f t="shared" si="157"/>
        <v>4.1395428066742344E-10</v>
      </c>
      <c r="AD347">
        <v>0</v>
      </c>
      <c r="AE347" s="11">
        <f t="shared" si="158"/>
        <v>1.1128193190561695E-10</v>
      </c>
      <c r="AF347" s="11">
        <f t="shared" si="159"/>
        <v>5.2523621257304043E-10</v>
      </c>
      <c r="AG347" s="15">
        <f t="shared" si="160"/>
        <v>1.097002469958351E-3</v>
      </c>
      <c r="AI347">
        <f t="shared" si="161"/>
        <v>1.2168118913157659E-3</v>
      </c>
      <c r="AJ347">
        <f t="shared" si="162"/>
        <v>9.4707721789062049E-8</v>
      </c>
      <c r="AK347">
        <v>0</v>
      </c>
      <c r="AL347" s="11">
        <f t="shared" si="163"/>
        <v>5.2774612262874235E-7</v>
      </c>
      <c r="AM347" s="11">
        <f t="shared" si="164"/>
        <v>6.2245384441780444E-7</v>
      </c>
      <c r="AN347" s="15">
        <f t="shared" si="165"/>
        <v>2.2739189884214046E-2</v>
      </c>
      <c r="AO347" s="15"/>
      <c r="AP347" t="e">
        <f t="shared" si="166"/>
        <v>#VALUE!</v>
      </c>
      <c r="AQ347" t="e">
        <f t="shared" si="167"/>
        <v>#VALUE!</v>
      </c>
      <c r="AR347">
        <v>0</v>
      </c>
      <c r="AS347" s="11" t="e">
        <f t="shared" si="168"/>
        <v>#VALUE!</v>
      </c>
      <c r="AT347" s="11" t="e">
        <f t="shared" si="169"/>
        <v>#VALUE!</v>
      </c>
      <c r="AU347" s="15">
        <f t="shared" si="170"/>
        <v>1.5759424160826513E-2</v>
      </c>
      <c r="AW347">
        <f t="shared" si="171"/>
        <v>78.81297419298906</v>
      </c>
      <c r="AX347">
        <f t="shared" si="172"/>
        <v>15.215219993965082</v>
      </c>
      <c r="AY347" t="e">
        <f t="shared" si="173"/>
        <v>#VALUE!</v>
      </c>
    </row>
    <row r="348" spans="1:51" x14ac:dyDescent="0.3">
      <c r="A348" s="17">
        <v>44110</v>
      </c>
      <c r="B348">
        <v>0.1</v>
      </c>
      <c r="C348" t="s">
        <v>91</v>
      </c>
      <c r="D348" s="37">
        <v>1</v>
      </c>
      <c r="E348" s="2">
        <v>44111.625983796293</v>
      </c>
      <c r="F348">
        <v>127</v>
      </c>
      <c r="H348" s="43">
        <v>19.899999999999999</v>
      </c>
      <c r="I348" s="43">
        <v>30.021000000000001</v>
      </c>
      <c r="J348" s="43">
        <v>52.51</v>
      </c>
      <c r="K348" s="43">
        <v>813</v>
      </c>
      <c r="L348" s="5" t="s">
        <v>92</v>
      </c>
      <c r="M348" s="6">
        <f t="shared" si="145"/>
        <v>0.27192121062349656</v>
      </c>
      <c r="N348" s="6">
        <f t="shared" si="146"/>
        <v>21.807761719202119</v>
      </c>
      <c r="O348" s="6" t="e">
        <f t="shared" si="147"/>
        <v>#VALUE!</v>
      </c>
      <c r="P348">
        <f t="shared" si="148"/>
        <v>4.3507393699759449</v>
      </c>
      <c r="Q348">
        <f t="shared" si="149"/>
        <v>959.54151564489325</v>
      </c>
      <c r="R348">
        <f t="shared" si="150"/>
        <v>7.5344770862750448</v>
      </c>
      <c r="S348">
        <f t="shared" si="151"/>
        <v>604.25621303877972</v>
      </c>
      <c r="T348">
        <f t="shared" si="152"/>
        <v>604.25621303877972</v>
      </c>
      <c r="V348" s="4">
        <f t="shared" si="153"/>
        <v>1.000146125798874</v>
      </c>
      <c r="W348">
        <v>313.14999999999998</v>
      </c>
      <c r="X348">
        <f t="shared" si="154"/>
        <v>1.9073334166666699E-2</v>
      </c>
      <c r="Y348">
        <v>2E-3</v>
      </c>
      <c r="Z348">
        <f t="shared" si="155"/>
        <v>7.2765497523200454E-2</v>
      </c>
      <c r="AB348">
        <f t="shared" si="156"/>
        <v>5.251767306569887E-5</v>
      </c>
      <c r="AC348">
        <f t="shared" si="157"/>
        <v>4.0875908636435272E-9</v>
      </c>
      <c r="AD348">
        <v>0</v>
      </c>
      <c r="AE348" s="11">
        <f t="shared" si="158"/>
        <v>1.0988532535829818E-9</v>
      </c>
      <c r="AF348" s="11">
        <f t="shared" si="159"/>
        <v>5.1864441172265088E-9</v>
      </c>
      <c r="AG348" s="15">
        <f t="shared" si="160"/>
        <v>1.097002469958351E-3</v>
      </c>
      <c r="AI348">
        <f t="shared" si="161"/>
        <v>8.1311880027448453E-4</v>
      </c>
      <c r="AJ348">
        <f t="shared" si="162"/>
        <v>6.3287209524703632E-8</v>
      </c>
      <c r="AK348">
        <v>0</v>
      </c>
      <c r="AL348" s="11">
        <f t="shared" si="163"/>
        <v>3.526595171726803E-7</v>
      </c>
      <c r="AM348" s="11">
        <f t="shared" si="164"/>
        <v>4.1594672669738393E-7</v>
      </c>
      <c r="AN348" s="15">
        <f t="shared" si="165"/>
        <v>2.2739189884214046E-2</v>
      </c>
      <c r="AO348" s="15"/>
      <c r="AP348" t="e">
        <f t="shared" si="166"/>
        <v>#VALUE!</v>
      </c>
      <c r="AQ348" t="e">
        <f t="shared" si="167"/>
        <v>#VALUE!</v>
      </c>
      <c r="AR348">
        <v>0</v>
      </c>
      <c r="AS348" s="11" t="e">
        <f t="shared" si="168"/>
        <v>#VALUE!</v>
      </c>
      <c r="AT348" s="11" t="e">
        <f t="shared" si="169"/>
        <v>#VALUE!</v>
      </c>
      <c r="AU348" s="15">
        <f t="shared" si="170"/>
        <v>1.5759424160826513E-2</v>
      </c>
      <c r="AW348">
        <f t="shared" si="171"/>
        <v>78.81297419298906</v>
      </c>
      <c r="AX348">
        <f t="shared" si="172"/>
        <v>15.215219993965077</v>
      </c>
      <c r="AY348" t="e">
        <f t="shared" si="173"/>
        <v>#VALUE!</v>
      </c>
    </row>
    <row r="349" spans="1:51" x14ac:dyDescent="0.3">
      <c r="A349" s="17">
        <v>44110</v>
      </c>
      <c r="B349">
        <v>0.1</v>
      </c>
      <c r="C349" t="s">
        <v>91</v>
      </c>
      <c r="D349" s="37">
        <v>2</v>
      </c>
      <c r="E349" s="2">
        <v>44111.562268518515</v>
      </c>
      <c r="F349">
        <v>104</v>
      </c>
      <c r="H349" s="43">
        <v>19.899999999999999</v>
      </c>
      <c r="I349" s="43">
        <v>30.021000000000001</v>
      </c>
      <c r="J349" s="43">
        <v>36.1</v>
      </c>
      <c r="K349" s="43">
        <v>799</v>
      </c>
      <c r="L349" s="5" t="s">
        <v>92</v>
      </c>
      <c r="M349" s="6">
        <f t="shared" si="145"/>
        <v>0.18694259576286856</v>
      </c>
      <c r="N349" s="6">
        <f t="shared" si="146"/>
        <v>21.432228307063344</v>
      </c>
      <c r="O349" s="6" t="e">
        <f t="shared" si="147"/>
        <v>#VALUE!</v>
      </c>
      <c r="P349">
        <f t="shared" si="148"/>
        <v>2.991081532205897</v>
      </c>
      <c r="Q349">
        <f t="shared" si="149"/>
        <v>943.01804551078715</v>
      </c>
      <c r="R349">
        <f t="shared" si="150"/>
        <v>5.1798633177400326</v>
      </c>
      <c r="S349">
        <f t="shared" si="151"/>
        <v>593.85081699629177</v>
      </c>
      <c r="T349">
        <f t="shared" si="152"/>
        <v>593.85081699629177</v>
      </c>
      <c r="V349" s="4">
        <f t="shared" si="153"/>
        <v>1.000146125798874</v>
      </c>
      <c r="W349">
        <v>313.14999999999998</v>
      </c>
      <c r="X349">
        <f t="shared" si="154"/>
        <v>1.9073334166666699E-2</v>
      </c>
      <c r="Y349">
        <v>2E-3</v>
      </c>
      <c r="Z349">
        <f t="shared" si="155"/>
        <v>7.2765497523200454E-2</v>
      </c>
      <c r="AB349">
        <f t="shared" si="156"/>
        <v>3.6105275141339353E-5</v>
      </c>
      <c r="AC349">
        <f t="shared" si="157"/>
        <v>2.8101700662260779E-9</v>
      </c>
      <c r="AD349">
        <v>0</v>
      </c>
      <c r="AE349" s="11">
        <f t="shared" si="158"/>
        <v>7.5544853274320407E-10</v>
      </c>
      <c r="AF349" s="11">
        <f t="shared" si="159"/>
        <v>3.565618598969282E-9</v>
      </c>
      <c r="AG349" s="15">
        <f t="shared" si="160"/>
        <v>1.097002469958351E-3</v>
      </c>
      <c r="AI349">
        <f t="shared" si="161"/>
        <v>7.9911675451330036E-4</v>
      </c>
      <c r="AJ349">
        <f t="shared" si="162"/>
        <v>6.2197392878521784E-8</v>
      </c>
      <c r="AK349">
        <v>0</v>
      </c>
      <c r="AL349" s="11">
        <f t="shared" si="163"/>
        <v>3.4658665955839068E-7</v>
      </c>
      <c r="AM349" s="11">
        <f t="shared" si="164"/>
        <v>4.0878405243691248E-7</v>
      </c>
      <c r="AN349" s="15">
        <f t="shared" si="165"/>
        <v>2.2739189884214046E-2</v>
      </c>
      <c r="AO349" s="15"/>
      <c r="AP349" t="e">
        <f t="shared" si="166"/>
        <v>#VALUE!</v>
      </c>
      <c r="AQ349" t="e">
        <f t="shared" si="167"/>
        <v>#VALUE!</v>
      </c>
      <c r="AR349">
        <v>0</v>
      </c>
      <c r="AS349" s="11" t="e">
        <f t="shared" si="168"/>
        <v>#VALUE!</v>
      </c>
      <c r="AT349" s="11" t="e">
        <f t="shared" si="169"/>
        <v>#VALUE!</v>
      </c>
      <c r="AU349" s="15">
        <f t="shared" si="170"/>
        <v>1.5759424160826513E-2</v>
      </c>
      <c r="AW349">
        <f t="shared" si="171"/>
        <v>78.81297419298906</v>
      </c>
      <c r="AX349">
        <f t="shared" si="172"/>
        <v>15.215219993965077</v>
      </c>
      <c r="AY349" t="e">
        <f t="shared" si="173"/>
        <v>#VALUE!</v>
      </c>
    </row>
    <row r="350" spans="1:51" x14ac:dyDescent="0.3">
      <c r="A350" s="17">
        <v>44110</v>
      </c>
      <c r="B350">
        <v>1.6</v>
      </c>
      <c r="C350" t="s">
        <v>91</v>
      </c>
      <c r="D350" s="37">
        <v>1</v>
      </c>
      <c r="E350" s="2">
        <v>44111.456145833334</v>
      </c>
      <c r="F350">
        <v>213</v>
      </c>
      <c r="H350" s="43">
        <v>19.899999999999999</v>
      </c>
      <c r="I350" s="43">
        <v>30.021000000000001</v>
      </c>
      <c r="J350" s="43">
        <v>28.62</v>
      </c>
      <c r="K350" s="43">
        <v>1090</v>
      </c>
      <c r="L350" s="5" t="s">
        <v>92</v>
      </c>
      <c r="M350" s="6">
        <f t="shared" si="145"/>
        <v>0.14820767564358167</v>
      </c>
      <c r="N350" s="6">
        <f t="shared" si="146"/>
        <v>29.237958516519452</v>
      </c>
      <c r="O350" s="6" t="e">
        <f t="shared" si="147"/>
        <v>#VALUE!</v>
      </c>
      <c r="P350">
        <f t="shared" si="148"/>
        <v>2.3713228102973067</v>
      </c>
      <c r="Q350">
        <f t="shared" si="149"/>
        <v>1286.4701747268559</v>
      </c>
      <c r="R350">
        <f t="shared" si="150"/>
        <v>4.1065841593828187</v>
      </c>
      <c r="S350">
        <f t="shared" si="151"/>
        <v>810.13440616515379</v>
      </c>
      <c r="T350">
        <f t="shared" si="152"/>
        <v>810.13440616515379</v>
      </c>
      <c r="V350" s="4">
        <f t="shared" si="153"/>
        <v>1.000146125798874</v>
      </c>
      <c r="W350">
        <v>313.14999999999998</v>
      </c>
      <c r="X350">
        <f t="shared" si="154"/>
        <v>1.9073334166666699E-2</v>
      </c>
      <c r="Y350">
        <v>2E-3</v>
      </c>
      <c r="Z350">
        <f t="shared" si="155"/>
        <v>7.2765497523200454E-2</v>
      </c>
      <c r="AB350">
        <f t="shared" si="156"/>
        <v>2.8624182120363772E-5</v>
      </c>
      <c r="AC350">
        <f t="shared" si="157"/>
        <v>2.2278966009803421E-9</v>
      </c>
      <c r="AD350">
        <v>0</v>
      </c>
      <c r="AE350" s="11">
        <f t="shared" si="158"/>
        <v>5.9891792263463981E-10</v>
      </c>
      <c r="AF350" s="11">
        <f t="shared" si="159"/>
        <v>2.8268145236149819E-9</v>
      </c>
      <c r="AG350" s="15">
        <f t="shared" si="160"/>
        <v>1.097002469958351E-3</v>
      </c>
      <c r="AI350">
        <f t="shared" si="161"/>
        <v>1.0901592771207726E-3</v>
      </c>
      <c r="AJ350">
        <f t="shared" si="162"/>
        <v>8.4850010309873258E-8</v>
      </c>
      <c r="AK350">
        <v>0</v>
      </c>
      <c r="AL350" s="11">
        <f t="shared" si="163"/>
        <v>4.7281534282684075E-7</v>
      </c>
      <c r="AM350" s="11">
        <f t="shared" si="164"/>
        <v>5.5766535313671405E-7</v>
      </c>
      <c r="AN350" s="15">
        <f t="shared" si="165"/>
        <v>2.2739189884214046E-2</v>
      </c>
      <c r="AO350" s="15"/>
      <c r="AP350" t="e">
        <f t="shared" si="166"/>
        <v>#VALUE!</v>
      </c>
      <c r="AQ350" t="e">
        <f t="shared" si="167"/>
        <v>#VALUE!</v>
      </c>
      <c r="AR350">
        <v>0</v>
      </c>
      <c r="AS350" s="11" t="e">
        <f t="shared" si="168"/>
        <v>#VALUE!</v>
      </c>
      <c r="AT350" s="11" t="e">
        <f t="shared" si="169"/>
        <v>#VALUE!</v>
      </c>
      <c r="AU350" s="15">
        <f t="shared" si="170"/>
        <v>1.5759424160826513E-2</v>
      </c>
      <c r="AW350">
        <f t="shared" si="171"/>
        <v>78.812974192989046</v>
      </c>
      <c r="AX350">
        <f t="shared" si="172"/>
        <v>15.215219993965082</v>
      </c>
      <c r="AY350" t="e">
        <f t="shared" si="173"/>
        <v>#VALUE!</v>
      </c>
    </row>
    <row r="351" spans="1:51" x14ac:dyDescent="0.3">
      <c r="A351" s="17">
        <v>44110</v>
      </c>
      <c r="B351">
        <v>1.6</v>
      </c>
      <c r="C351" t="s">
        <v>91</v>
      </c>
      <c r="D351" s="37">
        <v>2</v>
      </c>
      <c r="E351" s="2">
        <v>44111.647187499999</v>
      </c>
      <c r="F351">
        <v>172</v>
      </c>
      <c r="H351" s="43">
        <v>19.899999999999999</v>
      </c>
      <c r="I351" s="43">
        <v>30.021000000000001</v>
      </c>
      <c r="J351" s="43">
        <v>29.35</v>
      </c>
      <c r="K351" s="43">
        <v>902</v>
      </c>
      <c r="L351" s="5" t="s">
        <v>92</v>
      </c>
      <c r="M351" s="6">
        <f t="shared" si="145"/>
        <v>0.15198795528089176</v>
      </c>
      <c r="N351" s="6">
        <f t="shared" si="146"/>
        <v>24.195081267798663</v>
      </c>
      <c r="O351" s="6" t="e">
        <f t="shared" si="147"/>
        <v>#VALUE!</v>
      </c>
      <c r="P351">
        <f t="shared" si="148"/>
        <v>2.4318072844942682</v>
      </c>
      <c r="Q351">
        <f t="shared" si="149"/>
        <v>1064.5835757831412</v>
      </c>
      <c r="R351">
        <f t="shared" si="150"/>
        <v>4.2113293178855953</v>
      </c>
      <c r="S351">
        <f t="shared" si="151"/>
        <v>670.40480216602634</v>
      </c>
      <c r="T351">
        <f t="shared" si="152"/>
        <v>670.40480216602634</v>
      </c>
      <c r="V351" s="4">
        <f t="shared" si="153"/>
        <v>1.000146125798874</v>
      </c>
      <c r="W351">
        <v>313.14999999999998</v>
      </c>
      <c r="X351">
        <f t="shared" si="154"/>
        <v>1.9073334166666699E-2</v>
      </c>
      <c r="Y351">
        <v>2E-3</v>
      </c>
      <c r="Z351">
        <f t="shared" si="155"/>
        <v>7.2765497523200454E-2</v>
      </c>
      <c r="AB351">
        <f t="shared" si="156"/>
        <v>2.9354288792196954E-5</v>
      </c>
      <c r="AC351">
        <f t="shared" si="157"/>
        <v>2.2847227546741106E-9</v>
      </c>
      <c r="AD351">
        <v>0</v>
      </c>
      <c r="AE351" s="11">
        <f t="shared" si="158"/>
        <v>6.1419430570673244E-10</v>
      </c>
      <c r="AF351" s="11">
        <f t="shared" si="159"/>
        <v>2.8989170603808429E-9</v>
      </c>
      <c r="AG351" s="15">
        <f t="shared" si="160"/>
        <v>1.097002469958351E-3</v>
      </c>
      <c r="AI351">
        <f t="shared" si="161"/>
        <v>9.0213180547058435E-4</v>
      </c>
      <c r="AJ351">
        <f t="shared" si="162"/>
        <v>7.0215329632574025E-8</v>
      </c>
      <c r="AK351">
        <v>0</v>
      </c>
      <c r="AL351" s="11">
        <f t="shared" si="163"/>
        <v>3.9126554057780766E-7</v>
      </c>
      <c r="AM351" s="11">
        <f t="shared" si="164"/>
        <v>4.6148087021038171E-7</v>
      </c>
      <c r="AN351" s="15">
        <f t="shared" si="165"/>
        <v>2.2739189884214046E-2</v>
      </c>
      <c r="AO351" s="15"/>
      <c r="AP351" t="e">
        <f t="shared" si="166"/>
        <v>#VALUE!</v>
      </c>
      <c r="AQ351" t="e">
        <f t="shared" si="167"/>
        <v>#VALUE!</v>
      </c>
      <c r="AR351">
        <v>0</v>
      </c>
      <c r="AS351" s="11" t="e">
        <f t="shared" si="168"/>
        <v>#VALUE!</v>
      </c>
      <c r="AT351" s="11" t="e">
        <f t="shared" si="169"/>
        <v>#VALUE!</v>
      </c>
      <c r="AU351" s="15">
        <f t="shared" si="170"/>
        <v>1.5759424160826513E-2</v>
      </c>
      <c r="AW351">
        <f t="shared" si="171"/>
        <v>78.81297419298906</v>
      </c>
      <c r="AX351">
        <f t="shared" si="172"/>
        <v>15.215219993965084</v>
      </c>
      <c r="AY351" t="e">
        <f t="shared" si="173"/>
        <v>#VALUE!</v>
      </c>
    </row>
    <row r="352" spans="1:51" x14ac:dyDescent="0.3">
      <c r="A352" s="17">
        <v>44110</v>
      </c>
      <c r="B352">
        <v>3.8</v>
      </c>
      <c r="C352" t="s">
        <v>91</v>
      </c>
      <c r="D352" s="37">
        <v>1</v>
      </c>
      <c r="E352" s="2">
        <v>44111.710879629631</v>
      </c>
      <c r="F352">
        <v>76</v>
      </c>
      <c r="H352" s="43">
        <v>19.899999999999999</v>
      </c>
      <c r="I352" s="43">
        <v>30.021000000000001</v>
      </c>
      <c r="J352" s="43">
        <v>15.79</v>
      </c>
      <c r="K352" s="43">
        <v>4020</v>
      </c>
      <c r="L352" s="5" t="s">
        <v>92</v>
      </c>
      <c r="M352" s="6">
        <f t="shared" si="145"/>
        <v>8.1767966401542796E-2</v>
      </c>
      <c r="N352" s="6">
        <f t="shared" si="146"/>
        <v>107.83173691413597</v>
      </c>
      <c r="O352" s="6" t="e">
        <f t="shared" si="147"/>
        <v>#VALUE!</v>
      </c>
      <c r="P352">
        <f t="shared" si="148"/>
        <v>1.3082874624246847</v>
      </c>
      <c r="Q352">
        <f t="shared" si="149"/>
        <v>4744.5964242219825</v>
      </c>
      <c r="R352">
        <f t="shared" si="150"/>
        <v>2.2656521270669012</v>
      </c>
      <c r="S352">
        <f t="shared" si="151"/>
        <v>2987.835149343045</v>
      </c>
      <c r="T352">
        <f t="shared" si="152"/>
        <v>2987.8351493430446</v>
      </c>
      <c r="V352" s="4">
        <f t="shared" si="153"/>
        <v>1.000146125798874</v>
      </c>
      <c r="W352">
        <v>313.14999999999998</v>
      </c>
      <c r="X352">
        <f t="shared" si="154"/>
        <v>1.9073334166666699E-2</v>
      </c>
      <c r="Y352">
        <v>2E-3</v>
      </c>
      <c r="Z352">
        <f t="shared" si="155"/>
        <v>7.2765497523200454E-2</v>
      </c>
      <c r="AB352">
        <f t="shared" si="156"/>
        <v>1.5792307326364221E-5</v>
      </c>
      <c r="AC352">
        <f t="shared" si="157"/>
        <v>1.2291574888008248E-9</v>
      </c>
      <c r="AD352">
        <v>0</v>
      </c>
      <c r="AE352" s="11">
        <f t="shared" si="158"/>
        <v>3.3043025850457593E-10</v>
      </c>
      <c r="AF352" s="11">
        <f t="shared" si="159"/>
        <v>1.5595877473054007E-9</v>
      </c>
      <c r="AG352" s="15">
        <f t="shared" si="160"/>
        <v>1.097002469958351E-3</v>
      </c>
      <c r="AI352">
        <f t="shared" si="161"/>
        <v>4.0205874257114738E-3</v>
      </c>
      <c r="AJ352">
        <f t="shared" si="162"/>
        <v>3.1293306554650511E-7</v>
      </c>
      <c r="AK352">
        <v>0</v>
      </c>
      <c r="AL352" s="11">
        <f t="shared" si="163"/>
        <v>1.7437776863888994E-6</v>
      </c>
      <c r="AM352" s="11">
        <f t="shared" si="164"/>
        <v>2.0567107519354046E-6</v>
      </c>
      <c r="AN352" s="15">
        <f t="shared" si="165"/>
        <v>2.2739189884214046E-2</v>
      </c>
      <c r="AO352" s="15"/>
      <c r="AP352" t="e">
        <f t="shared" si="166"/>
        <v>#VALUE!</v>
      </c>
      <c r="AQ352" t="e">
        <f t="shared" si="167"/>
        <v>#VALUE!</v>
      </c>
      <c r="AR352">
        <v>0</v>
      </c>
      <c r="AS352" s="11" t="e">
        <f t="shared" si="168"/>
        <v>#VALUE!</v>
      </c>
      <c r="AT352" s="11" t="e">
        <f t="shared" si="169"/>
        <v>#VALUE!</v>
      </c>
      <c r="AU352" s="15">
        <f t="shared" si="170"/>
        <v>1.5759424160826513E-2</v>
      </c>
      <c r="AW352">
        <f t="shared" si="171"/>
        <v>78.812974192989046</v>
      </c>
      <c r="AX352">
        <f t="shared" si="172"/>
        <v>15.215219993965079</v>
      </c>
      <c r="AY352" t="e">
        <f t="shared" si="173"/>
        <v>#VALUE!</v>
      </c>
    </row>
    <row r="353" spans="1:51" x14ac:dyDescent="0.3">
      <c r="A353" s="17">
        <v>44110</v>
      </c>
      <c r="B353">
        <v>3.8</v>
      </c>
      <c r="C353" t="s">
        <v>91</v>
      </c>
      <c r="D353" s="37">
        <v>2</v>
      </c>
      <c r="E353" s="2">
        <v>44111.668414351851</v>
      </c>
      <c r="F353">
        <v>166</v>
      </c>
      <c r="H353" s="43">
        <v>19.899999999999999</v>
      </c>
      <c r="I353" s="43">
        <v>30.021000000000001</v>
      </c>
      <c r="J353" s="43">
        <v>23.16</v>
      </c>
      <c r="K353" s="43">
        <v>3697</v>
      </c>
      <c r="L353" s="5" t="s">
        <v>92</v>
      </c>
      <c r="M353" s="6">
        <f t="shared" si="145"/>
        <v>0.11993325534260486</v>
      </c>
      <c r="N353" s="6">
        <f t="shared" si="146"/>
        <v>99.167644619791218</v>
      </c>
      <c r="O353" s="6" t="e">
        <f t="shared" si="147"/>
        <v>#VALUE!</v>
      </c>
      <c r="P353">
        <f t="shared" si="148"/>
        <v>1.9189320854816778</v>
      </c>
      <c r="Q353">
        <f t="shared" si="149"/>
        <v>4363.3763632708133</v>
      </c>
      <c r="R353">
        <f t="shared" si="150"/>
        <v>3.3231477683894504</v>
      </c>
      <c r="S353">
        <f t="shared" si="151"/>
        <v>2747.7677977913522</v>
      </c>
      <c r="T353">
        <f t="shared" si="152"/>
        <v>2747.7677977913522</v>
      </c>
      <c r="V353" s="4">
        <f t="shared" si="153"/>
        <v>1.000146125798874</v>
      </c>
      <c r="W353">
        <v>313.14999999999998</v>
      </c>
      <c r="X353">
        <f t="shared" si="154"/>
        <v>1.9073334166666699E-2</v>
      </c>
      <c r="Y353">
        <v>2E-3</v>
      </c>
      <c r="Z353">
        <f t="shared" si="155"/>
        <v>7.2765497523200454E-2</v>
      </c>
      <c r="AB353">
        <f t="shared" si="156"/>
        <v>2.316338427350192E-5</v>
      </c>
      <c r="AC353">
        <f t="shared" si="157"/>
        <v>1.802868108969417E-9</v>
      </c>
      <c r="AD353">
        <v>0</v>
      </c>
      <c r="AE353" s="11">
        <f t="shared" si="158"/>
        <v>4.8465894787624949E-10</v>
      </c>
      <c r="AF353" s="11">
        <f t="shared" si="159"/>
        <v>2.2875270568456667E-9</v>
      </c>
      <c r="AG353" s="15">
        <f t="shared" si="160"/>
        <v>1.097002469958351E-3</v>
      </c>
      <c r="AI353">
        <f t="shared" si="161"/>
        <v>3.6975402270784372E-3</v>
      </c>
      <c r="AJ353">
        <f t="shared" si="162"/>
        <v>2.8778943863816652E-7</v>
      </c>
      <c r="AK353">
        <v>0</v>
      </c>
      <c r="AL353" s="11">
        <f t="shared" si="163"/>
        <v>1.6036681857163583E-6</v>
      </c>
      <c r="AM353" s="11">
        <f t="shared" si="164"/>
        <v>1.8914576243545248E-6</v>
      </c>
      <c r="AN353" s="15">
        <f t="shared" si="165"/>
        <v>2.2739189884214046E-2</v>
      </c>
      <c r="AO353" s="15"/>
      <c r="AP353" t="e">
        <f t="shared" si="166"/>
        <v>#VALUE!</v>
      </c>
      <c r="AQ353" t="e">
        <f t="shared" si="167"/>
        <v>#VALUE!</v>
      </c>
      <c r="AR353">
        <v>0</v>
      </c>
      <c r="AS353" s="11" t="e">
        <f t="shared" si="168"/>
        <v>#VALUE!</v>
      </c>
      <c r="AT353" s="11" t="e">
        <f t="shared" si="169"/>
        <v>#VALUE!</v>
      </c>
      <c r="AU353" s="15">
        <f t="shared" si="170"/>
        <v>1.5759424160826513E-2</v>
      </c>
      <c r="AW353">
        <f t="shared" si="171"/>
        <v>78.812974192989046</v>
      </c>
      <c r="AX353">
        <f t="shared" si="172"/>
        <v>15.215219993965077</v>
      </c>
      <c r="AY353" t="e">
        <f t="shared" si="173"/>
        <v>#VALUE!</v>
      </c>
    </row>
    <row r="354" spans="1:51" x14ac:dyDescent="0.3">
      <c r="A354" s="17">
        <v>44110</v>
      </c>
      <c r="B354">
        <v>5</v>
      </c>
      <c r="C354" t="s">
        <v>91</v>
      </c>
      <c r="D354" s="37">
        <v>1</v>
      </c>
      <c r="E354" s="2">
        <v>44111.689629629633</v>
      </c>
      <c r="F354">
        <v>10</v>
      </c>
      <c r="H354" s="43">
        <v>19.899999999999999</v>
      </c>
      <c r="I354" s="43">
        <v>30.021000000000001</v>
      </c>
      <c r="J354" s="43">
        <v>346.85</v>
      </c>
      <c r="K354" s="43">
        <v>28814</v>
      </c>
      <c r="L354" s="5" t="s">
        <v>92</v>
      </c>
      <c r="M354" s="6">
        <f t="shared" si="145"/>
        <v>1.7961506742479492</v>
      </c>
      <c r="N354" s="6">
        <f t="shared" si="146"/>
        <v>772.90140981191882</v>
      </c>
      <c r="O354" s="6" t="e">
        <f t="shared" si="147"/>
        <v>#VALUE!</v>
      </c>
      <c r="P354">
        <f t="shared" si="148"/>
        <v>28.738410787967187</v>
      </c>
      <c r="Q354">
        <f t="shared" si="149"/>
        <v>34007.662031724431</v>
      </c>
      <c r="R354">
        <f t="shared" si="150"/>
        <v>49.768298940668444</v>
      </c>
      <c r="S354">
        <f t="shared" si="151"/>
        <v>21415.791540589671</v>
      </c>
      <c r="T354">
        <f t="shared" si="152"/>
        <v>21415.791540589675</v>
      </c>
      <c r="V354" s="4">
        <f t="shared" si="153"/>
        <v>1.000146125798874</v>
      </c>
      <c r="W354">
        <v>313.14999999999998</v>
      </c>
      <c r="X354">
        <f t="shared" si="154"/>
        <v>1.9073334166666699E-2</v>
      </c>
      <c r="Y354">
        <v>2E-3</v>
      </c>
      <c r="Z354">
        <f t="shared" si="155"/>
        <v>7.2765497523200454E-2</v>
      </c>
      <c r="AB354">
        <f t="shared" si="156"/>
        <v>3.4690068373333945E-4</v>
      </c>
      <c r="AC354">
        <f t="shared" si="157"/>
        <v>2.7000207409155546E-8</v>
      </c>
      <c r="AD354">
        <v>0</v>
      </c>
      <c r="AE354" s="11">
        <f t="shared" si="158"/>
        <v>7.258374614459289E-9</v>
      </c>
      <c r="AF354" s="11">
        <f t="shared" si="159"/>
        <v>3.4258582023614837E-8</v>
      </c>
      <c r="AG354" s="15">
        <f t="shared" si="160"/>
        <v>1.097002469958351E-3</v>
      </c>
      <c r="AI354">
        <f t="shared" si="161"/>
        <v>2.8818210468768753E-2</v>
      </c>
      <c r="AJ354">
        <f t="shared" si="162"/>
        <v>2.2429983459345761E-6</v>
      </c>
      <c r="AK354">
        <v>0</v>
      </c>
      <c r="AL354" s="11">
        <f t="shared" si="163"/>
        <v>1.2498808521295955E-5</v>
      </c>
      <c r="AM354" s="11">
        <f t="shared" si="164"/>
        <v>1.4741806867230531E-5</v>
      </c>
      <c r="AN354" s="15">
        <f t="shared" si="165"/>
        <v>2.2739189884214046E-2</v>
      </c>
      <c r="AO354" s="15"/>
      <c r="AP354" t="e">
        <f t="shared" si="166"/>
        <v>#VALUE!</v>
      </c>
      <c r="AQ354" t="e">
        <f t="shared" si="167"/>
        <v>#VALUE!</v>
      </c>
      <c r="AR354">
        <v>0</v>
      </c>
      <c r="AS354" s="11" t="e">
        <f t="shared" si="168"/>
        <v>#VALUE!</v>
      </c>
      <c r="AT354" s="11" t="e">
        <f t="shared" si="169"/>
        <v>#VALUE!</v>
      </c>
      <c r="AU354" s="15">
        <f t="shared" si="170"/>
        <v>1.5759424160826513E-2</v>
      </c>
      <c r="AW354">
        <f t="shared" si="171"/>
        <v>78.812974192989046</v>
      </c>
      <c r="AX354">
        <f t="shared" si="172"/>
        <v>15.215219993965075</v>
      </c>
      <c r="AY354" t="e">
        <f t="shared" si="173"/>
        <v>#VALUE!</v>
      </c>
    </row>
    <row r="355" spans="1:51" x14ac:dyDescent="0.3">
      <c r="A355" s="17">
        <v>44110</v>
      </c>
      <c r="B355">
        <v>5</v>
      </c>
      <c r="C355" t="s">
        <v>91</v>
      </c>
      <c r="D355" s="37">
        <v>2</v>
      </c>
      <c r="E355" s="2">
        <v>44111.477361111109</v>
      </c>
      <c r="F355">
        <v>160</v>
      </c>
      <c r="H355" s="43">
        <v>19.899999999999999</v>
      </c>
      <c r="I355" s="43">
        <v>30.021000000000001</v>
      </c>
      <c r="J355" s="43">
        <v>407.68</v>
      </c>
      <c r="K355" s="43">
        <v>31394</v>
      </c>
      <c r="L355" s="5" t="s">
        <v>92</v>
      </c>
      <c r="M355" s="6">
        <f t="shared" si="145"/>
        <v>2.1111567158062674</v>
      </c>
      <c r="N355" s="6">
        <f t="shared" si="146"/>
        <v>842.10685290606591</v>
      </c>
      <c r="O355" s="6" t="e">
        <f t="shared" si="147"/>
        <v>#VALUE!</v>
      </c>
      <c r="P355">
        <f t="shared" si="148"/>
        <v>33.778507452900278</v>
      </c>
      <c r="Q355">
        <f t="shared" si="149"/>
        <v>37052.701527866899</v>
      </c>
      <c r="R355">
        <f t="shared" si="150"/>
        <v>58.496583860838129</v>
      </c>
      <c r="S355">
        <f t="shared" si="151"/>
        <v>23333.357382705359</v>
      </c>
      <c r="T355">
        <f t="shared" si="152"/>
        <v>23333.357382705362</v>
      </c>
      <c r="V355" s="4">
        <f t="shared" si="153"/>
        <v>1.000146125798874</v>
      </c>
      <c r="W355">
        <v>313.14999999999998</v>
      </c>
      <c r="X355">
        <f t="shared" si="154"/>
        <v>1.9073334166666699E-2</v>
      </c>
      <c r="Y355">
        <v>2E-3</v>
      </c>
      <c r="Z355">
        <f t="shared" si="155"/>
        <v>7.2765497523200454E-2</v>
      </c>
      <c r="AB355">
        <f t="shared" si="156"/>
        <v>4.0773957256568492E-4</v>
      </c>
      <c r="AC355">
        <f t="shared" si="157"/>
        <v>3.1735460736815717E-8</v>
      </c>
      <c r="AD355">
        <v>0</v>
      </c>
      <c r="AE355" s="11">
        <f t="shared" si="158"/>
        <v>8.5313367819598164E-9</v>
      </c>
      <c r="AF355" s="11">
        <f t="shared" si="159"/>
        <v>4.0266797518775537E-8</v>
      </c>
      <c r="AG355" s="15">
        <f t="shared" si="160"/>
        <v>1.097002469958351E-3</v>
      </c>
      <c r="AI355">
        <f t="shared" si="161"/>
        <v>3.1398587473329846E-2</v>
      </c>
      <c r="AJ355">
        <f t="shared" si="162"/>
        <v>2.4438359850166618E-6</v>
      </c>
      <c r="AK355">
        <v>0</v>
      </c>
      <c r="AL355" s="11">
        <f t="shared" si="163"/>
        <v>1.3617949424500769E-5</v>
      </c>
      <c r="AM355" s="11">
        <f t="shared" si="164"/>
        <v>1.6061785409517433E-5</v>
      </c>
      <c r="AN355" s="15">
        <f t="shared" si="165"/>
        <v>2.2739189884214046E-2</v>
      </c>
      <c r="AO355" s="15"/>
      <c r="AP355" t="e">
        <f t="shared" si="166"/>
        <v>#VALUE!</v>
      </c>
      <c r="AQ355" t="e">
        <f t="shared" si="167"/>
        <v>#VALUE!</v>
      </c>
      <c r="AR355">
        <v>0</v>
      </c>
      <c r="AS355" s="11" t="e">
        <f t="shared" si="168"/>
        <v>#VALUE!</v>
      </c>
      <c r="AT355" s="11" t="e">
        <f t="shared" si="169"/>
        <v>#VALUE!</v>
      </c>
      <c r="AU355" s="15">
        <f t="shared" si="170"/>
        <v>1.5759424160826513E-2</v>
      </c>
      <c r="AW355">
        <f t="shared" si="171"/>
        <v>78.81297419298906</v>
      </c>
      <c r="AX355">
        <f t="shared" si="172"/>
        <v>15.215219993965086</v>
      </c>
      <c r="AY355" t="e">
        <f t="shared" si="173"/>
        <v>#VALUE!</v>
      </c>
    </row>
    <row r="356" spans="1:51" x14ac:dyDescent="0.3">
      <c r="A356" s="17">
        <v>44110</v>
      </c>
      <c r="B356">
        <v>6.2</v>
      </c>
      <c r="C356" t="s">
        <v>91</v>
      </c>
      <c r="D356" s="37">
        <v>1</v>
      </c>
      <c r="E356" s="2">
        <v>44111.583506944444</v>
      </c>
      <c r="F356">
        <v>132</v>
      </c>
      <c r="H356" s="43">
        <v>19.899999999999999</v>
      </c>
      <c r="I356" s="43">
        <v>30.021000000000001</v>
      </c>
      <c r="J356" s="43">
        <v>5.87</v>
      </c>
      <c r="K356" s="43">
        <v>35928</v>
      </c>
      <c r="L356" s="5" t="s">
        <v>92</v>
      </c>
      <c r="M356" s="6">
        <f t="shared" si="145"/>
        <v>3.0397591056178345E-2</v>
      </c>
      <c r="N356" s="6">
        <f t="shared" si="146"/>
        <v>963.72603080872545</v>
      </c>
      <c r="O356" s="6" t="e">
        <f t="shared" si="147"/>
        <v>#VALUE!</v>
      </c>
      <c r="P356">
        <f t="shared" si="148"/>
        <v>0.48636145689885352</v>
      </c>
      <c r="Q356">
        <f t="shared" si="149"/>
        <v>42403.945355583921</v>
      </c>
      <c r="R356">
        <f t="shared" si="150"/>
        <v>0.84226586357711875</v>
      </c>
      <c r="S356">
        <f t="shared" si="151"/>
        <v>26703.219215322613</v>
      </c>
      <c r="T356">
        <f t="shared" si="152"/>
        <v>26703.21921532261</v>
      </c>
      <c r="V356" s="4">
        <f t="shared" si="153"/>
        <v>1.000146125798874</v>
      </c>
      <c r="W356">
        <v>313.14999999999998</v>
      </c>
      <c r="X356">
        <f t="shared" si="154"/>
        <v>1.9073334166666699E-2</v>
      </c>
      <c r="Y356">
        <v>2E-3</v>
      </c>
      <c r="Z356">
        <f t="shared" si="155"/>
        <v>7.2765497523200454E-2</v>
      </c>
      <c r="AB356">
        <f t="shared" si="156"/>
        <v>5.8708577584393901E-6</v>
      </c>
      <c r="AC356">
        <f t="shared" si="157"/>
        <v>4.5694455093482202E-10</v>
      </c>
      <c r="AD356">
        <v>0</v>
      </c>
      <c r="AE356" s="11">
        <f t="shared" si="158"/>
        <v>1.2283886114134647E-10</v>
      </c>
      <c r="AF356" s="11">
        <f t="shared" si="159"/>
        <v>5.7978341207616846E-10</v>
      </c>
      <c r="AG356" s="15">
        <f t="shared" si="160"/>
        <v>1.097002469958351E-3</v>
      </c>
      <c r="AI356">
        <f t="shared" si="161"/>
        <v>3.5933250007701943E-2</v>
      </c>
      <c r="AJ356">
        <f t="shared" si="162"/>
        <v>2.7967808902872721E-6</v>
      </c>
      <c r="AK356">
        <v>0</v>
      </c>
      <c r="AL356" s="11">
        <f t="shared" si="163"/>
        <v>1.5584687740442875E-5</v>
      </c>
      <c r="AM356" s="11">
        <f t="shared" si="164"/>
        <v>1.8381468630730148E-5</v>
      </c>
      <c r="AN356" s="15">
        <f t="shared" si="165"/>
        <v>2.2739189884214046E-2</v>
      </c>
      <c r="AO356" s="15"/>
      <c r="AP356" t="e">
        <f t="shared" si="166"/>
        <v>#VALUE!</v>
      </c>
      <c r="AQ356" t="e">
        <f t="shared" si="167"/>
        <v>#VALUE!</v>
      </c>
      <c r="AR356">
        <v>0</v>
      </c>
      <c r="AS356" s="11" t="e">
        <f t="shared" si="168"/>
        <v>#VALUE!</v>
      </c>
      <c r="AT356" s="11" t="e">
        <f t="shared" si="169"/>
        <v>#VALUE!</v>
      </c>
      <c r="AU356" s="15">
        <f t="shared" si="170"/>
        <v>1.5759424160826513E-2</v>
      </c>
      <c r="AW356">
        <f t="shared" si="171"/>
        <v>78.81297419298906</v>
      </c>
      <c r="AX356">
        <f t="shared" si="172"/>
        <v>15.215219993965084</v>
      </c>
      <c r="AY356" t="e">
        <f t="shared" si="173"/>
        <v>#VALUE!</v>
      </c>
    </row>
    <row r="357" spans="1:51" x14ac:dyDescent="0.3">
      <c r="A357" s="17">
        <v>44110</v>
      </c>
      <c r="B357">
        <v>6.2</v>
      </c>
      <c r="C357" t="s">
        <v>91</v>
      </c>
      <c r="D357" s="37">
        <v>2</v>
      </c>
      <c r="E357" s="2">
        <v>44111.732106481482</v>
      </c>
      <c r="F357">
        <v>24</v>
      </c>
      <c r="H357" s="43">
        <v>19.899999999999999</v>
      </c>
      <c r="I357" s="43">
        <v>30.021000000000001</v>
      </c>
      <c r="J357" s="43">
        <v>3.28</v>
      </c>
      <c r="K357" s="43">
        <v>34886</v>
      </c>
      <c r="L357" s="5" t="s">
        <v>92</v>
      </c>
      <c r="M357" s="6">
        <f t="shared" si="145"/>
        <v>1.6985366041612434E-2</v>
      </c>
      <c r="N357" s="6">
        <f t="shared" si="146"/>
        <v>935.77561541953912</v>
      </c>
      <c r="O357" s="6" t="e">
        <f t="shared" si="147"/>
        <v>#VALUE!</v>
      </c>
      <c r="P357">
        <f t="shared" si="148"/>
        <v>0.27176585666579894</v>
      </c>
      <c r="Q357">
        <f t="shared" si="149"/>
        <v>41174.127078459722</v>
      </c>
      <c r="R357">
        <f t="shared" si="150"/>
        <v>0.4706357806700085</v>
      </c>
      <c r="S357">
        <f t="shared" si="151"/>
        <v>25928.760452731705</v>
      </c>
      <c r="T357">
        <f t="shared" si="152"/>
        <v>25928.760452731705</v>
      </c>
      <c r="V357" s="4">
        <f t="shared" si="153"/>
        <v>1.000146125798874</v>
      </c>
      <c r="W357">
        <v>313.14999999999998</v>
      </c>
      <c r="X357">
        <f t="shared" si="154"/>
        <v>1.9073334166666699E-2</v>
      </c>
      <c r="Y357">
        <v>2E-3</v>
      </c>
      <c r="Z357">
        <f t="shared" si="155"/>
        <v>7.2765497523200454E-2</v>
      </c>
      <c r="AB357">
        <f t="shared" si="156"/>
        <v>3.2804792926203064E-6</v>
      </c>
      <c r="AC357">
        <f t="shared" si="157"/>
        <v>2.5532847139117825E-10</v>
      </c>
      <c r="AD357">
        <v>0</v>
      </c>
      <c r="AE357" s="11">
        <f t="shared" si="158"/>
        <v>6.8639091063648453E-11</v>
      </c>
      <c r="AF357" s="11">
        <f t="shared" si="159"/>
        <v>3.239675624548267E-10</v>
      </c>
      <c r="AG357" s="15">
        <f t="shared" si="160"/>
        <v>1.097002469958351E-3</v>
      </c>
      <c r="AI357">
        <f t="shared" si="161"/>
        <v>3.4891097744619515E-2</v>
      </c>
      <c r="AJ357">
        <f t="shared" si="162"/>
        <v>2.7156673941928793E-6</v>
      </c>
      <c r="AK357">
        <v>0</v>
      </c>
      <c r="AL357" s="11">
        <f t="shared" si="163"/>
        <v>1.5132693623722171E-5</v>
      </c>
      <c r="AM357" s="11">
        <f t="shared" si="164"/>
        <v>1.7848361017915052E-5</v>
      </c>
      <c r="AN357" s="15">
        <f t="shared" si="165"/>
        <v>2.2739189884214046E-2</v>
      </c>
      <c r="AO357" s="15"/>
      <c r="AP357" t="e">
        <f t="shared" si="166"/>
        <v>#VALUE!</v>
      </c>
      <c r="AQ357" t="e">
        <f t="shared" si="167"/>
        <v>#VALUE!</v>
      </c>
      <c r="AR357">
        <v>0</v>
      </c>
      <c r="AS357" s="11" t="e">
        <f t="shared" si="168"/>
        <v>#VALUE!</v>
      </c>
      <c r="AT357" s="11" t="e">
        <f t="shared" si="169"/>
        <v>#VALUE!</v>
      </c>
      <c r="AU357" s="15">
        <f t="shared" si="170"/>
        <v>1.5759424160826513E-2</v>
      </c>
      <c r="AW357">
        <f t="shared" si="171"/>
        <v>78.812974192989046</v>
      </c>
      <c r="AX357">
        <f t="shared" si="172"/>
        <v>15.215219993965082</v>
      </c>
      <c r="AY357" t="e">
        <f t="shared" si="173"/>
        <v>#VALUE!</v>
      </c>
    </row>
    <row r="358" spans="1:51" x14ac:dyDescent="0.3">
      <c r="A358" s="17">
        <v>44110</v>
      </c>
      <c r="B358">
        <v>8</v>
      </c>
      <c r="C358" t="s">
        <v>91</v>
      </c>
      <c r="D358" s="37">
        <v>1</v>
      </c>
      <c r="E358" s="2">
        <v>44111.541018518517</v>
      </c>
      <c r="F358">
        <v>136</v>
      </c>
      <c r="H358" s="43">
        <v>19.899999999999999</v>
      </c>
      <c r="I358" s="43">
        <v>30.021000000000001</v>
      </c>
      <c r="J358" s="43">
        <v>5.5</v>
      </c>
      <c r="K358" s="43">
        <v>34736</v>
      </c>
      <c r="L358" s="5" t="s">
        <v>92</v>
      </c>
      <c r="M358" s="6">
        <f t="shared" si="145"/>
        <v>2.8481558911240362E-2</v>
      </c>
      <c r="N358" s="6">
        <f t="shared" si="146"/>
        <v>931.75204314662358</v>
      </c>
      <c r="O358" s="6" t="e">
        <f t="shared" si="147"/>
        <v>#VALUE!</v>
      </c>
      <c r="P358">
        <f t="shared" si="148"/>
        <v>0.45570494257984578</v>
      </c>
      <c r="Q358">
        <f t="shared" si="149"/>
        <v>40997.089898451435</v>
      </c>
      <c r="R358">
        <f t="shared" si="150"/>
        <v>0.789175851733246</v>
      </c>
      <c r="S358">
        <f t="shared" si="151"/>
        <v>25817.274066562186</v>
      </c>
      <c r="T358">
        <f t="shared" si="152"/>
        <v>25817.274066562186</v>
      </c>
      <c r="V358" s="4">
        <f t="shared" si="153"/>
        <v>1.000146125798874</v>
      </c>
      <c r="W358">
        <v>313.14999999999998</v>
      </c>
      <c r="X358">
        <f t="shared" si="154"/>
        <v>1.9073334166666699E-2</v>
      </c>
      <c r="Y358">
        <v>2E-3</v>
      </c>
      <c r="Z358">
        <f t="shared" si="155"/>
        <v>7.2765497523200454E-2</v>
      </c>
      <c r="AB358">
        <f t="shared" si="156"/>
        <v>5.5008036918938068E-6</v>
      </c>
      <c r="AC358">
        <f t="shared" si="157"/>
        <v>4.2814225385715868E-10</v>
      </c>
      <c r="AD358">
        <v>0</v>
      </c>
      <c r="AE358" s="11">
        <f t="shared" si="158"/>
        <v>1.1509603684453247E-10</v>
      </c>
      <c r="AF358" s="11">
        <f t="shared" si="159"/>
        <v>5.4323829070169112E-10</v>
      </c>
      <c r="AG358" s="15">
        <f t="shared" si="160"/>
        <v>1.097002469958351E-3</v>
      </c>
      <c r="AI358">
        <f t="shared" si="161"/>
        <v>3.4741075825749687E-2</v>
      </c>
      <c r="AJ358">
        <f t="shared" si="162"/>
        <v>2.7039907872695026E-6</v>
      </c>
      <c r="AK358">
        <v>0</v>
      </c>
      <c r="AL358" s="11">
        <f t="shared" si="163"/>
        <v>1.5067627292140498E-5</v>
      </c>
      <c r="AM358" s="11">
        <f t="shared" si="164"/>
        <v>1.777161807941E-5</v>
      </c>
      <c r="AN358" s="15">
        <f t="shared" si="165"/>
        <v>2.2739189884214046E-2</v>
      </c>
      <c r="AO358" s="15"/>
      <c r="AP358" t="e">
        <f t="shared" si="166"/>
        <v>#VALUE!</v>
      </c>
      <c r="AQ358" t="e">
        <f t="shared" si="167"/>
        <v>#VALUE!</v>
      </c>
      <c r="AR358">
        <v>0</v>
      </c>
      <c r="AS358" s="11" t="e">
        <f t="shared" si="168"/>
        <v>#VALUE!</v>
      </c>
      <c r="AT358" s="11" t="e">
        <f t="shared" si="169"/>
        <v>#VALUE!</v>
      </c>
      <c r="AU358" s="15">
        <f t="shared" si="170"/>
        <v>1.5759424160826513E-2</v>
      </c>
      <c r="AW358">
        <f t="shared" si="171"/>
        <v>78.812974192989046</v>
      </c>
      <c r="AX358">
        <f t="shared" si="172"/>
        <v>15.215219993965073</v>
      </c>
      <c r="AY358" t="e">
        <f t="shared" si="173"/>
        <v>#VALUE!</v>
      </c>
    </row>
    <row r="359" spans="1:51" x14ac:dyDescent="0.3">
      <c r="A359" s="17">
        <v>44110</v>
      </c>
      <c r="B359">
        <v>8</v>
      </c>
      <c r="C359" t="s">
        <v>91</v>
      </c>
      <c r="D359" s="37">
        <v>2</v>
      </c>
      <c r="E359" s="2">
        <v>44111.49858796296</v>
      </c>
      <c r="F359">
        <v>161</v>
      </c>
      <c r="H359" s="43">
        <v>19.899999999999999</v>
      </c>
      <c r="I359" s="43">
        <v>30.021000000000001</v>
      </c>
      <c r="J359" s="43">
        <v>5.48</v>
      </c>
      <c r="K359" s="43">
        <v>35168</v>
      </c>
      <c r="L359" s="5" t="s">
        <v>92</v>
      </c>
      <c r="M359" s="6">
        <f t="shared" si="145"/>
        <v>2.8377989606108576E-2</v>
      </c>
      <c r="N359" s="6">
        <f t="shared" si="146"/>
        <v>943.33993129262024</v>
      </c>
      <c r="O359" s="6" t="e">
        <f t="shared" si="147"/>
        <v>#VALUE!</v>
      </c>
      <c r="P359">
        <f t="shared" si="148"/>
        <v>0.45404783369773721</v>
      </c>
      <c r="Q359">
        <f t="shared" si="149"/>
        <v>41506.956976875292</v>
      </c>
      <c r="R359">
        <f t="shared" si="150"/>
        <v>0.78630612136330691</v>
      </c>
      <c r="S359">
        <f t="shared" si="151"/>
        <v>26138.354858730392</v>
      </c>
      <c r="T359">
        <f t="shared" si="152"/>
        <v>26138.354858730396</v>
      </c>
      <c r="V359" s="4">
        <f t="shared" si="153"/>
        <v>1.000146125798874</v>
      </c>
      <c r="W359">
        <v>313.14999999999998</v>
      </c>
      <c r="X359">
        <f t="shared" si="154"/>
        <v>1.9073334166666699E-2</v>
      </c>
      <c r="Y359">
        <v>2E-3</v>
      </c>
      <c r="Z359">
        <f t="shared" si="155"/>
        <v>7.2765497523200454E-2</v>
      </c>
      <c r="AB359">
        <f t="shared" si="156"/>
        <v>5.480800769377829E-6</v>
      </c>
      <c r="AC359">
        <f t="shared" si="157"/>
        <v>4.2658537293404166E-10</v>
      </c>
      <c r="AD359">
        <v>0</v>
      </c>
      <c r="AE359" s="11">
        <f t="shared" si="158"/>
        <v>1.1467750580146143E-10</v>
      </c>
      <c r="AF359" s="11">
        <f t="shared" si="159"/>
        <v>5.4126287873550312E-10</v>
      </c>
      <c r="AG359" s="15">
        <f t="shared" si="160"/>
        <v>1.097002469958351E-3</v>
      </c>
      <c r="AI359">
        <f t="shared" si="161"/>
        <v>3.5173138952094798E-2</v>
      </c>
      <c r="AJ359">
        <f t="shared" si="162"/>
        <v>2.7376194152088284E-6</v>
      </c>
      <c r="AK359">
        <v>0</v>
      </c>
      <c r="AL359" s="11">
        <f t="shared" si="163"/>
        <v>1.5255018327095721E-5</v>
      </c>
      <c r="AM359" s="11">
        <f t="shared" si="164"/>
        <v>1.7992637742304549E-5</v>
      </c>
      <c r="AN359" s="15">
        <f t="shared" si="165"/>
        <v>2.2739189884214046E-2</v>
      </c>
      <c r="AO359" s="15"/>
      <c r="AP359" t="e">
        <f t="shared" si="166"/>
        <v>#VALUE!</v>
      </c>
      <c r="AQ359" t="e">
        <f t="shared" si="167"/>
        <v>#VALUE!</v>
      </c>
      <c r="AR359">
        <v>0</v>
      </c>
      <c r="AS359" s="11" t="e">
        <f t="shared" si="168"/>
        <v>#VALUE!</v>
      </c>
      <c r="AT359" s="11" t="e">
        <f t="shared" si="169"/>
        <v>#VALUE!</v>
      </c>
      <c r="AU359" s="15">
        <f t="shared" si="170"/>
        <v>1.5759424160826513E-2</v>
      </c>
      <c r="AW359">
        <f t="shared" si="171"/>
        <v>78.81297419298906</v>
      </c>
      <c r="AX359">
        <f t="shared" si="172"/>
        <v>15.215219993965077</v>
      </c>
      <c r="AY359" t="e">
        <f t="shared" si="173"/>
        <v>#VALUE!</v>
      </c>
    </row>
    <row r="360" spans="1:51" x14ac:dyDescent="0.3">
      <c r="A360" s="17">
        <v>44110</v>
      </c>
      <c r="B360">
        <v>9</v>
      </c>
      <c r="C360" t="s">
        <v>91</v>
      </c>
      <c r="D360" s="37">
        <v>1</v>
      </c>
      <c r="E360" s="2">
        <v>44111.604745370372</v>
      </c>
      <c r="F360">
        <v>51</v>
      </c>
      <c r="H360" s="43">
        <v>19.899999999999999</v>
      </c>
      <c r="I360" s="43">
        <v>30.021000000000001</v>
      </c>
      <c r="J360" s="43">
        <v>6.24</v>
      </c>
      <c r="K360" s="43">
        <v>35763</v>
      </c>
      <c r="L360" s="5" t="s">
        <v>92</v>
      </c>
      <c r="M360" s="6">
        <f t="shared" si="145"/>
        <v>3.2313623201116339E-2</v>
      </c>
      <c r="N360" s="6">
        <f t="shared" si="146"/>
        <v>959.30010130851849</v>
      </c>
      <c r="O360" s="6" t="e">
        <f t="shared" si="147"/>
        <v>#VALUE!</v>
      </c>
      <c r="P360">
        <f t="shared" si="148"/>
        <v>0.51701797121786142</v>
      </c>
      <c r="Q360">
        <f t="shared" si="149"/>
        <v>42209.204457574815</v>
      </c>
      <c r="R360">
        <f t="shared" si="150"/>
        <v>0.89535587542099193</v>
      </c>
      <c r="S360">
        <f t="shared" si="151"/>
        <v>26580.584190536145</v>
      </c>
      <c r="T360">
        <f t="shared" si="152"/>
        <v>26580.584190536145</v>
      </c>
      <c r="V360" s="4">
        <f t="shared" si="153"/>
        <v>1.000146125798874</v>
      </c>
      <c r="W360">
        <v>313.14999999999998</v>
      </c>
      <c r="X360">
        <f t="shared" si="154"/>
        <v>1.9073334166666699E-2</v>
      </c>
      <c r="Y360">
        <v>2E-3</v>
      </c>
      <c r="Z360">
        <f t="shared" si="155"/>
        <v>7.2765497523200454E-2</v>
      </c>
      <c r="AB360">
        <f t="shared" si="156"/>
        <v>6.2409118249849743E-6</v>
      </c>
      <c r="AC360">
        <f t="shared" si="157"/>
        <v>4.8574684801248551E-10</v>
      </c>
      <c r="AD360">
        <v>0</v>
      </c>
      <c r="AE360" s="11">
        <f t="shared" si="158"/>
        <v>1.305816854381605E-10</v>
      </c>
      <c r="AF360" s="11">
        <f t="shared" si="159"/>
        <v>6.1632853345064601E-10</v>
      </c>
      <c r="AG360" s="15">
        <f t="shared" si="160"/>
        <v>1.097002469958351E-3</v>
      </c>
      <c r="AI360">
        <f t="shared" si="161"/>
        <v>3.576822589694513E-2</v>
      </c>
      <c r="AJ360">
        <f t="shared" si="162"/>
        <v>2.7839366226715576E-6</v>
      </c>
      <c r="AK360">
        <v>0</v>
      </c>
      <c r="AL360" s="11">
        <f t="shared" si="163"/>
        <v>1.5513114775703033E-5</v>
      </c>
      <c r="AM360" s="11">
        <f t="shared" si="164"/>
        <v>1.8297051398374592E-5</v>
      </c>
      <c r="AN360" s="15">
        <f t="shared" si="165"/>
        <v>2.2739189884214046E-2</v>
      </c>
      <c r="AO360" s="15"/>
      <c r="AP360" t="e">
        <f t="shared" si="166"/>
        <v>#VALUE!</v>
      </c>
      <c r="AQ360" t="e">
        <f t="shared" si="167"/>
        <v>#VALUE!</v>
      </c>
      <c r="AR360">
        <v>0</v>
      </c>
      <c r="AS360" s="11" t="e">
        <f t="shared" si="168"/>
        <v>#VALUE!</v>
      </c>
      <c r="AT360" s="11" t="e">
        <f t="shared" si="169"/>
        <v>#VALUE!</v>
      </c>
      <c r="AU360" s="15">
        <f t="shared" si="170"/>
        <v>1.5759424160826513E-2</v>
      </c>
      <c r="AW360">
        <f t="shared" si="171"/>
        <v>78.812974192989046</v>
      </c>
      <c r="AX360">
        <f t="shared" si="172"/>
        <v>15.215219993965084</v>
      </c>
      <c r="AY360" t="e">
        <f t="shared" si="173"/>
        <v>#VALUE!</v>
      </c>
    </row>
    <row r="361" spans="1:51" x14ac:dyDescent="0.3">
      <c r="A361" s="17">
        <v>44110</v>
      </c>
      <c r="B361">
        <v>9</v>
      </c>
      <c r="C361" t="s">
        <v>91</v>
      </c>
      <c r="D361" s="37">
        <v>2</v>
      </c>
      <c r="E361" s="2">
        <v>44111.519814814812</v>
      </c>
      <c r="F361">
        <v>16</v>
      </c>
      <c r="H361" s="43">
        <v>19.899999999999999</v>
      </c>
      <c r="I361" s="43">
        <v>30.021000000000001</v>
      </c>
      <c r="J361" s="43">
        <v>6.13</v>
      </c>
      <c r="K361" s="43">
        <v>37766</v>
      </c>
      <c r="L361" s="5" t="s">
        <v>92</v>
      </c>
      <c r="M361" s="6">
        <f t="shared" si="145"/>
        <v>3.1743992022891521E-2</v>
      </c>
      <c r="N361" s="6">
        <f t="shared" si="146"/>
        <v>1013.0282030595172</v>
      </c>
      <c r="O361" s="6" t="e">
        <f t="shared" si="147"/>
        <v>#VALUE!</v>
      </c>
      <c r="P361">
        <f t="shared" si="148"/>
        <v>0.50790387236626433</v>
      </c>
      <c r="Q361">
        <f t="shared" si="149"/>
        <v>44573.240934618756</v>
      </c>
      <c r="R361">
        <f t="shared" si="150"/>
        <v>0.87957235838632697</v>
      </c>
      <c r="S361">
        <f t="shared" si="151"/>
        <v>28069.299067186421</v>
      </c>
      <c r="T361">
        <f t="shared" si="152"/>
        <v>28069.299067186425</v>
      </c>
      <c r="V361" s="4">
        <f t="shared" si="153"/>
        <v>1.000146125798874</v>
      </c>
      <c r="W361">
        <v>313.14999999999998</v>
      </c>
      <c r="X361">
        <f t="shared" si="154"/>
        <v>1.9073334166666699E-2</v>
      </c>
      <c r="Y361">
        <v>2E-3</v>
      </c>
      <c r="Z361">
        <f t="shared" si="155"/>
        <v>7.2765497523200454E-2</v>
      </c>
      <c r="AB361">
        <f t="shared" si="156"/>
        <v>6.130895751147097E-6</v>
      </c>
      <c r="AC361">
        <f t="shared" si="157"/>
        <v>4.7718400293534226E-10</v>
      </c>
      <c r="AD361">
        <v>0</v>
      </c>
      <c r="AE361" s="11">
        <f t="shared" si="158"/>
        <v>1.282797647012698E-10</v>
      </c>
      <c r="AF361" s="11">
        <f t="shared" si="159"/>
        <v>6.0546376763661206E-10</v>
      </c>
      <c r="AG361" s="15">
        <f t="shared" si="160"/>
        <v>1.097002469958351E-3</v>
      </c>
      <c r="AI361">
        <f t="shared" si="161"/>
        <v>3.7771518586920273E-2</v>
      </c>
      <c r="AJ361">
        <f t="shared" si="162"/>
        <v>2.9398582471217189E-6</v>
      </c>
      <c r="AK361">
        <v>0</v>
      </c>
      <c r="AL361" s="11">
        <f t="shared" si="163"/>
        <v>1.6381967190090338E-5</v>
      </c>
      <c r="AM361" s="11">
        <f t="shared" si="164"/>
        <v>1.9321825437212058E-5</v>
      </c>
      <c r="AN361" s="15">
        <f t="shared" si="165"/>
        <v>2.2739189884214046E-2</v>
      </c>
      <c r="AO361" s="15"/>
      <c r="AP361" t="e">
        <f t="shared" si="166"/>
        <v>#VALUE!</v>
      </c>
      <c r="AQ361" t="e">
        <f t="shared" si="167"/>
        <v>#VALUE!</v>
      </c>
      <c r="AR361">
        <v>0</v>
      </c>
      <c r="AS361" s="11" t="e">
        <f t="shared" si="168"/>
        <v>#VALUE!</v>
      </c>
      <c r="AT361" s="11" t="e">
        <f t="shared" si="169"/>
        <v>#VALUE!</v>
      </c>
      <c r="AU361" s="15">
        <f t="shared" si="170"/>
        <v>1.5759424160826513E-2</v>
      </c>
      <c r="AW361">
        <f t="shared" si="171"/>
        <v>78.812974192989046</v>
      </c>
      <c r="AX361">
        <f t="shared" si="172"/>
        <v>15.215219993965084</v>
      </c>
      <c r="AY361" t="e">
        <f t="shared" si="173"/>
        <v>#VALUE!</v>
      </c>
    </row>
    <row r="362" spans="1:51" x14ac:dyDescent="0.3">
      <c r="A362" s="17">
        <v>44117</v>
      </c>
      <c r="B362">
        <v>0.1</v>
      </c>
      <c r="C362" t="s">
        <v>91</v>
      </c>
      <c r="D362" s="37">
        <v>1</v>
      </c>
      <c r="E362" s="2">
        <v>44118.596458333333</v>
      </c>
      <c r="F362">
        <v>145</v>
      </c>
      <c r="H362" s="43">
        <v>20.8</v>
      </c>
      <c r="I362" s="43">
        <v>30.123000000000001</v>
      </c>
      <c r="J362" s="43">
        <v>62.23</v>
      </c>
      <c r="K362" s="43" t="s">
        <v>470</v>
      </c>
      <c r="L362" s="5" t="s">
        <v>92</v>
      </c>
      <c r="M362" s="6">
        <f t="shared" si="145"/>
        <v>0.32243955156332132</v>
      </c>
      <c r="N362" s="6">
        <v>0</v>
      </c>
      <c r="O362" s="6" t="e">
        <f t="shared" si="147"/>
        <v>#VALUE!</v>
      </c>
      <c r="P362">
        <f t="shared" si="148"/>
        <v>5.1590328250131412</v>
      </c>
      <c r="Q362">
        <f t="shared" si="149"/>
        <v>0</v>
      </c>
      <c r="R362">
        <f t="shared" si="150"/>
        <v>8.9287670009101134</v>
      </c>
      <c r="S362" t="e">
        <f t="shared" si="151"/>
        <v>#VALUE!</v>
      </c>
      <c r="T362">
        <f t="shared" si="152"/>
        <v>0</v>
      </c>
      <c r="V362" s="4">
        <f t="shared" si="153"/>
        <v>1.0007161246323524</v>
      </c>
      <c r="W362">
        <v>313.14999999999998</v>
      </c>
      <c r="X362">
        <f t="shared" si="154"/>
        <v>1.9073334166666699E-2</v>
      </c>
      <c r="Y362">
        <v>2E-3</v>
      </c>
      <c r="Z362">
        <f t="shared" si="155"/>
        <v>7.2765497523200454E-2</v>
      </c>
      <c r="AB362">
        <f t="shared" si="156"/>
        <v>6.2274564435871286E-5</v>
      </c>
      <c r="AC362">
        <f t="shared" si="157"/>
        <v>4.8469957971482367E-9</v>
      </c>
      <c r="AD362">
        <v>0</v>
      </c>
      <c r="AE362" s="11">
        <f t="shared" si="158"/>
        <v>1.3030015183691494E-9</v>
      </c>
      <c r="AF362" s="11">
        <f t="shared" si="159"/>
        <v>6.149997315517386E-9</v>
      </c>
      <c r="AG362" s="15">
        <f t="shared" si="160"/>
        <v>1.097002469958351E-3</v>
      </c>
      <c r="AI362" t="e">
        <f t="shared" si="161"/>
        <v>#VALUE!</v>
      </c>
      <c r="AJ362" t="e">
        <f t="shared" si="162"/>
        <v>#VALUE!</v>
      </c>
      <c r="AK362">
        <v>0</v>
      </c>
      <c r="AL362" s="11" t="e">
        <f t="shared" si="163"/>
        <v>#VALUE!</v>
      </c>
      <c r="AM362" s="11" t="e">
        <f t="shared" si="164"/>
        <v>#VALUE!</v>
      </c>
      <c r="AN362" s="15">
        <f t="shared" si="165"/>
        <v>2.2739189884214046E-2</v>
      </c>
      <c r="AO362" s="15"/>
      <c r="AP362" t="e">
        <f t="shared" si="166"/>
        <v>#VALUE!</v>
      </c>
      <c r="AQ362" t="e">
        <f t="shared" si="167"/>
        <v>#VALUE!</v>
      </c>
      <c r="AR362">
        <v>0</v>
      </c>
      <c r="AS362" s="11" t="e">
        <f t="shared" si="168"/>
        <v>#VALUE!</v>
      </c>
      <c r="AT362" s="11" t="e">
        <f t="shared" si="169"/>
        <v>#VALUE!</v>
      </c>
      <c r="AU362" s="15">
        <f t="shared" si="170"/>
        <v>1.5759424160826513E-2</v>
      </c>
      <c r="AW362">
        <f t="shared" si="171"/>
        <v>78.812974192989046</v>
      </c>
      <c r="AX362" t="e">
        <f t="shared" si="172"/>
        <v>#VALUE!</v>
      </c>
      <c r="AY362" t="e">
        <f t="shared" si="173"/>
        <v>#VALUE!</v>
      </c>
    </row>
    <row r="363" spans="1:51" x14ac:dyDescent="0.3">
      <c r="A363" s="17">
        <v>44117</v>
      </c>
      <c r="B363">
        <v>0.1</v>
      </c>
      <c r="C363" t="s">
        <v>91</v>
      </c>
      <c r="D363" s="37">
        <v>2</v>
      </c>
      <c r="E363" s="2">
        <v>44118.830081018517</v>
      </c>
      <c r="F363">
        <v>73</v>
      </c>
      <c r="H363" s="43">
        <v>20.8</v>
      </c>
      <c r="I363" s="43">
        <v>30.123000000000001</v>
      </c>
      <c r="J363" s="43">
        <v>65.92</v>
      </c>
      <c r="K363" s="43" t="s">
        <v>470</v>
      </c>
      <c r="L363" s="5" t="s">
        <v>92</v>
      </c>
      <c r="M363" s="6">
        <f t="shared" si="145"/>
        <v>0.34155897861247231</v>
      </c>
      <c r="N363" s="6">
        <v>0</v>
      </c>
      <c r="O363" s="6" t="e">
        <f t="shared" si="147"/>
        <v>#VALUE!</v>
      </c>
      <c r="P363">
        <f t="shared" si="148"/>
        <v>5.4649436577995569</v>
      </c>
      <c r="Q363">
        <f t="shared" si="149"/>
        <v>0</v>
      </c>
      <c r="R363">
        <f t="shared" si="150"/>
        <v>9.4582085923187353</v>
      </c>
      <c r="S363" t="e">
        <f t="shared" si="151"/>
        <v>#VALUE!</v>
      </c>
      <c r="T363">
        <f t="shared" si="152"/>
        <v>0</v>
      </c>
      <c r="V363" s="4">
        <f t="shared" si="153"/>
        <v>1.0007161246323524</v>
      </c>
      <c r="W363">
        <v>313.14999999999998</v>
      </c>
      <c r="X363">
        <f t="shared" si="154"/>
        <v>1.9073334166666699E-2</v>
      </c>
      <c r="Y363">
        <v>2E-3</v>
      </c>
      <c r="Z363">
        <f t="shared" si="155"/>
        <v>7.2765497523200454E-2</v>
      </c>
      <c r="AB363">
        <f t="shared" si="156"/>
        <v>6.596720693576468E-5</v>
      </c>
      <c r="AC363">
        <f t="shared" si="157"/>
        <v>5.1344040325889743E-9</v>
      </c>
      <c r="AD363">
        <v>0</v>
      </c>
      <c r="AE363" s="11">
        <f t="shared" si="158"/>
        <v>1.3802645041120738E-9</v>
      </c>
      <c r="AF363" s="11">
        <f t="shared" si="159"/>
        <v>6.5146685367010485E-9</v>
      </c>
      <c r="AG363" s="15">
        <f t="shared" si="160"/>
        <v>1.097002469958351E-3</v>
      </c>
      <c r="AI363" t="e">
        <f t="shared" si="161"/>
        <v>#VALUE!</v>
      </c>
      <c r="AJ363" t="e">
        <f t="shared" si="162"/>
        <v>#VALUE!</v>
      </c>
      <c r="AK363">
        <v>0</v>
      </c>
      <c r="AL363" s="11" t="e">
        <f t="shared" si="163"/>
        <v>#VALUE!</v>
      </c>
      <c r="AM363" s="11" t="e">
        <f t="shared" si="164"/>
        <v>#VALUE!</v>
      </c>
      <c r="AN363" s="15">
        <f t="shared" si="165"/>
        <v>2.2739189884214046E-2</v>
      </c>
      <c r="AO363" s="15"/>
      <c r="AP363" t="e">
        <f t="shared" si="166"/>
        <v>#VALUE!</v>
      </c>
      <c r="AQ363" t="e">
        <f t="shared" si="167"/>
        <v>#VALUE!</v>
      </c>
      <c r="AR363">
        <v>0</v>
      </c>
      <c r="AS363" s="11" t="e">
        <f t="shared" si="168"/>
        <v>#VALUE!</v>
      </c>
      <c r="AT363" s="11" t="e">
        <f t="shared" si="169"/>
        <v>#VALUE!</v>
      </c>
      <c r="AU363" s="15">
        <f t="shared" si="170"/>
        <v>1.5759424160826513E-2</v>
      </c>
      <c r="AW363">
        <f t="shared" si="171"/>
        <v>78.812974192989046</v>
      </c>
      <c r="AX363" t="e">
        <f t="shared" si="172"/>
        <v>#VALUE!</v>
      </c>
      <c r="AY363" t="e">
        <f t="shared" si="173"/>
        <v>#VALUE!</v>
      </c>
    </row>
    <row r="364" spans="1:51" x14ac:dyDescent="0.3">
      <c r="A364" s="17">
        <v>44117</v>
      </c>
      <c r="B364">
        <v>1.6</v>
      </c>
      <c r="C364" t="s">
        <v>91</v>
      </c>
      <c r="D364" s="37">
        <v>1</v>
      </c>
      <c r="E364" s="2">
        <v>44118.808842592596</v>
      </c>
      <c r="F364">
        <v>134</v>
      </c>
      <c r="H364" s="43">
        <v>20.8</v>
      </c>
      <c r="I364" s="43">
        <v>30.123000000000001</v>
      </c>
      <c r="J364" s="43">
        <v>70.44</v>
      </c>
      <c r="K364" s="43" t="s">
        <v>470</v>
      </c>
      <c r="L364" s="5" t="s">
        <v>92</v>
      </c>
      <c r="M364" s="6">
        <f t="shared" si="145"/>
        <v>0.3649789813935459</v>
      </c>
      <c r="N364" s="6">
        <v>0</v>
      </c>
      <c r="O364" s="6" t="e">
        <f t="shared" si="147"/>
        <v>#VALUE!</v>
      </c>
      <c r="P364">
        <f t="shared" si="148"/>
        <v>5.8396637022967344</v>
      </c>
      <c r="Q364">
        <f t="shared" si="149"/>
        <v>0</v>
      </c>
      <c r="R364">
        <f t="shared" si="150"/>
        <v>10.106738671767774</v>
      </c>
      <c r="S364" t="e">
        <f t="shared" si="151"/>
        <v>#VALUE!</v>
      </c>
      <c r="T364">
        <f t="shared" si="152"/>
        <v>0</v>
      </c>
      <c r="V364" s="4">
        <f t="shared" si="153"/>
        <v>1.0007161246323524</v>
      </c>
      <c r="W364">
        <v>313.14999999999998</v>
      </c>
      <c r="X364">
        <f t="shared" si="154"/>
        <v>1.9073334166666699E-2</v>
      </c>
      <c r="Y364">
        <v>2E-3</v>
      </c>
      <c r="Z364">
        <f t="shared" si="155"/>
        <v>7.2765497523200454E-2</v>
      </c>
      <c r="AB364">
        <f t="shared" si="156"/>
        <v>7.0490443819102899E-5</v>
      </c>
      <c r="AC364">
        <f t="shared" si="157"/>
        <v>5.4864596489012026E-9</v>
      </c>
      <c r="AD364">
        <v>0</v>
      </c>
      <c r="AE364" s="11">
        <f t="shared" si="158"/>
        <v>1.4749064270275251E-9</v>
      </c>
      <c r="AF364" s="11">
        <f t="shared" si="159"/>
        <v>6.9613660759287277E-9</v>
      </c>
      <c r="AG364" s="15">
        <f t="shared" si="160"/>
        <v>1.097002469958351E-3</v>
      </c>
      <c r="AI364" t="e">
        <f t="shared" si="161"/>
        <v>#VALUE!</v>
      </c>
      <c r="AJ364" t="e">
        <f t="shared" si="162"/>
        <v>#VALUE!</v>
      </c>
      <c r="AK364">
        <v>0</v>
      </c>
      <c r="AL364" s="11" t="e">
        <f t="shared" si="163"/>
        <v>#VALUE!</v>
      </c>
      <c r="AM364" s="11" t="e">
        <f t="shared" si="164"/>
        <v>#VALUE!</v>
      </c>
      <c r="AN364" s="15">
        <f t="shared" si="165"/>
        <v>2.2739189884214046E-2</v>
      </c>
      <c r="AO364" s="15"/>
      <c r="AP364" t="e">
        <f t="shared" si="166"/>
        <v>#VALUE!</v>
      </c>
      <c r="AQ364" t="e">
        <f t="shared" si="167"/>
        <v>#VALUE!</v>
      </c>
      <c r="AR364">
        <v>0</v>
      </c>
      <c r="AS364" s="11" t="e">
        <f t="shared" si="168"/>
        <v>#VALUE!</v>
      </c>
      <c r="AT364" s="11" t="e">
        <f t="shared" si="169"/>
        <v>#VALUE!</v>
      </c>
      <c r="AU364" s="15">
        <f t="shared" si="170"/>
        <v>1.5759424160826513E-2</v>
      </c>
      <c r="AW364">
        <f t="shared" si="171"/>
        <v>78.812974192989046</v>
      </c>
      <c r="AX364" t="e">
        <f t="shared" si="172"/>
        <v>#VALUE!</v>
      </c>
      <c r="AY364" t="e">
        <f t="shared" si="173"/>
        <v>#VALUE!</v>
      </c>
    </row>
    <row r="365" spans="1:51" x14ac:dyDescent="0.3">
      <c r="A365" s="17">
        <v>44117</v>
      </c>
      <c r="B365">
        <v>1.6</v>
      </c>
      <c r="C365" t="s">
        <v>91</v>
      </c>
      <c r="D365" s="37">
        <v>2</v>
      </c>
      <c r="E365" s="2">
        <v>44118.660162037035</v>
      </c>
      <c r="F365">
        <v>25</v>
      </c>
      <c r="H365" s="43">
        <v>20.8</v>
      </c>
      <c r="I365" s="43">
        <v>30.123000000000001</v>
      </c>
      <c r="J365" s="43">
        <v>66.290000000000006</v>
      </c>
      <c r="K365" s="43" t="s">
        <v>470</v>
      </c>
      <c r="L365" s="5" t="s">
        <v>92</v>
      </c>
      <c r="M365" s="6">
        <f t="shared" si="145"/>
        <v>0.34347610273393181</v>
      </c>
      <c r="N365" s="6">
        <v>0</v>
      </c>
      <c r="O365" s="6" t="e">
        <f t="shared" si="147"/>
        <v>#VALUE!</v>
      </c>
      <c r="P365">
        <f t="shared" si="148"/>
        <v>5.495617643742909</v>
      </c>
      <c r="Q365">
        <f t="shared" si="149"/>
        <v>0</v>
      </c>
      <c r="R365">
        <f t="shared" si="150"/>
        <v>9.5112962315656677</v>
      </c>
      <c r="S365" t="e">
        <f t="shared" si="151"/>
        <v>#VALUE!</v>
      </c>
      <c r="T365">
        <f t="shared" si="152"/>
        <v>0</v>
      </c>
      <c r="V365" s="4">
        <f t="shared" si="153"/>
        <v>1.0007161246323524</v>
      </c>
      <c r="W365">
        <v>313.14999999999998</v>
      </c>
      <c r="X365">
        <f t="shared" si="154"/>
        <v>1.9073334166666699E-2</v>
      </c>
      <c r="Y365">
        <v>2E-3</v>
      </c>
      <c r="Z365">
        <f t="shared" si="155"/>
        <v>7.2765497523200454E-2</v>
      </c>
      <c r="AB365">
        <f t="shared" si="156"/>
        <v>6.6337471901878643E-5</v>
      </c>
      <c r="AC365">
        <f t="shared" si="157"/>
        <v>5.1632227445437359E-9</v>
      </c>
      <c r="AD365">
        <v>0</v>
      </c>
      <c r="AE365" s="11">
        <f t="shared" si="158"/>
        <v>1.388011741164887E-9</v>
      </c>
      <c r="AF365" s="11">
        <f t="shared" si="159"/>
        <v>6.5512344857086224E-9</v>
      </c>
      <c r="AG365" s="15">
        <f t="shared" si="160"/>
        <v>1.097002469958351E-3</v>
      </c>
      <c r="AI365" t="e">
        <f t="shared" si="161"/>
        <v>#VALUE!</v>
      </c>
      <c r="AJ365" t="e">
        <f t="shared" si="162"/>
        <v>#VALUE!</v>
      </c>
      <c r="AK365">
        <v>0</v>
      </c>
      <c r="AL365" s="11" t="e">
        <f t="shared" si="163"/>
        <v>#VALUE!</v>
      </c>
      <c r="AM365" s="11" t="e">
        <f t="shared" si="164"/>
        <v>#VALUE!</v>
      </c>
      <c r="AN365" s="15">
        <f t="shared" si="165"/>
        <v>2.2739189884214046E-2</v>
      </c>
      <c r="AO365" s="15"/>
      <c r="AP365" t="e">
        <f t="shared" si="166"/>
        <v>#VALUE!</v>
      </c>
      <c r="AQ365" t="e">
        <f t="shared" si="167"/>
        <v>#VALUE!</v>
      </c>
      <c r="AR365">
        <v>0</v>
      </c>
      <c r="AS365" s="11" t="e">
        <f t="shared" si="168"/>
        <v>#VALUE!</v>
      </c>
      <c r="AT365" s="11" t="e">
        <f t="shared" si="169"/>
        <v>#VALUE!</v>
      </c>
      <c r="AU365" s="15">
        <f t="shared" si="170"/>
        <v>1.5759424160826513E-2</v>
      </c>
      <c r="AW365">
        <f t="shared" si="171"/>
        <v>78.812974192989046</v>
      </c>
      <c r="AX365" t="e">
        <f t="shared" si="172"/>
        <v>#VALUE!</v>
      </c>
      <c r="AY365" t="e">
        <f t="shared" si="173"/>
        <v>#VALUE!</v>
      </c>
    </row>
    <row r="366" spans="1:51" x14ac:dyDescent="0.3">
      <c r="A366" s="17">
        <v>44117</v>
      </c>
      <c r="B366">
        <v>3.8</v>
      </c>
      <c r="C366" t="s">
        <v>91</v>
      </c>
      <c r="D366" s="37">
        <v>1</v>
      </c>
      <c r="E366" s="2">
        <v>44118.787615740737</v>
      </c>
      <c r="F366">
        <v>128</v>
      </c>
      <c r="H366" s="43">
        <v>20.8</v>
      </c>
      <c r="I366" s="43">
        <v>30.123000000000001</v>
      </c>
      <c r="J366" s="43">
        <v>26.73</v>
      </c>
      <c r="K366" s="43">
        <v>2261</v>
      </c>
      <c r="L366" s="5" t="s">
        <v>92</v>
      </c>
      <c r="M366" s="6">
        <f t="shared" si="145"/>
        <v>0.13849926423409256</v>
      </c>
      <c r="N366" s="6">
        <f t="shared" si="146"/>
        <v>60.683210667139001</v>
      </c>
      <c r="O366" s="6" t="e">
        <f t="shared" si="147"/>
        <v>#VALUE!</v>
      </c>
      <c r="P366">
        <f t="shared" si="148"/>
        <v>2.215988227745481</v>
      </c>
      <c r="Q366">
        <f t="shared" si="149"/>
        <v>2670.0612693541161</v>
      </c>
      <c r="R366">
        <f t="shared" si="150"/>
        <v>3.8352232353258446</v>
      </c>
      <c r="S366">
        <f t="shared" si="151"/>
        <v>1680.3963604558676</v>
      </c>
      <c r="T366">
        <f t="shared" si="152"/>
        <v>1680.396360455868</v>
      </c>
      <c r="V366" s="4">
        <f t="shared" si="153"/>
        <v>1.0007161246323524</v>
      </c>
      <c r="W366">
        <v>313.14999999999998</v>
      </c>
      <c r="X366">
        <f t="shared" si="154"/>
        <v>1.9073334166666699E-2</v>
      </c>
      <c r="Y366">
        <v>2E-3</v>
      </c>
      <c r="Z366">
        <f t="shared" si="155"/>
        <v>7.2765497523200454E-2</v>
      </c>
      <c r="AB366">
        <f t="shared" si="156"/>
        <v>2.6749142011422777E-5</v>
      </c>
      <c r="AC366">
        <f t="shared" si="157"/>
        <v>2.0819572177048428E-9</v>
      </c>
      <c r="AD366">
        <v>0</v>
      </c>
      <c r="AE366" s="11">
        <f t="shared" si="158"/>
        <v>5.5968553086947394E-10</v>
      </c>
      <c r="AF366" s="11">
        <f t="shared" si="159"/>
        <v>2.6416427485743166E-9</v>
      </c>
      <c r="AG366" s="15">
        <f t="shared" si="160"/>
        <v>1.097002469958351E-3</v>
      </c>
      <c r="AI366">
        <f t="shared" si="161"/>
        <v>2.2626191577937486E-3</v>
      </c>
      <c r="AJ366">
        <f t="shared" si="162"/>
        <v>1.7610569656680323E-7</v>
      </c>
      <c r="AK366">
        <v>0</v>
      </c>
      <c r="AL366" s="11">
        <f t="shared" si="163"/>
        <v>9.8132545879377199E-7</v>
      </c>
      <c r="AM366" s="11">
        <f t="shared" si="164"/>
        <v>1.1574311553605753E-6</v>
      </c>
      <c r="AN366" s="15">
        <f t="shared" si="165"/>
        <v>2.2739189884214046E-2</v>
      </c>
      <c r="AO366" s="15"/>
      <c r="AP366" t="e">
        <f t="shared" si="166"/>
        <v>#VALUE!</v>
      </c>
      <c r="AQ366" t="e">
        <f t="shared" si="167"/>
        <v>#VALUE!</v>
      </c>
      <c r="AR366">
        <v>0</v>
      </c>
      <c r="AS366" s="11" t="e">
        <f t="shared" si="168"/>
        <v>#VALUE!</v>
      </c>
      <c r="AT366" s="11" t="e">
        <f t="shared" si="169"/>
        <v>#VALUE!</v>
      </c>
      <c r="AU366" s="15">
        <f t="shared" si="170"/>
        <v>1.5759424160826513E-2</v>
      </c>
      <c r="AW366">
        <f t="shared" si="171"/>
        <v>78.812974192989046</v>
      </c>
      <c r="AX366">
        <f t="shared" si="172"/>
        <v>15.215219993965084</v>
      </c>
      <c r="AY366" t="e">
        <f t="shared" si="173"/>
        <v>#VALUE!</v>
      </c>
    </row>
    <row r="367" spans="1:51" x14ac:dyDescent="0.3">
      <c r="A367" s="17">
        <v>44117</v>
      </c>
      <c r="B367">
        <v>3.8</v>
      </c>
      <c r="C367" t="s">
        <v>91</v>
      </c>
      <c r="D367" s="37">
        <v>2</v>
      </c>
      <c r="E367" s="2">
        <v>44118.745127314818</v>
      </c>
      <c r="F367">
        <v>138</v>
      </c>
      <c r="H367" s="43">
        <v>20.8</v>
      </c>
      <c r="I367" s="43">
        <v>30.123000000000001</v>
      </c>
      <c r="J367" s="43">
        <v>27.41</v>
      </c>
      <c r="K367" s="43">
        <v>2083</v>
      </c>
      <c r="L367" s="5" t="s">
        <v>92</v>
      </c>
      <c r="M367" s="6">
        <f t="shared" si="145"/>
        <v>0.14202262748434261</v>
      </c>
      <c r="N367" s="6">
        <f t="shared" si="146"/>
        <v>55.905850428859154</v>
      </c>
      <c r="O367" s="6" t="e">
        <f t="shared" si="147"/>
        <v>#VALUE!</v>
      </c>
      <c r="P367">
        <f t="shared" si="148"/>
        <v>2.2723620397494817</v>
      </c>
      <c r="Q367">
        <f t="shared" si="149"/>
        <v>2459.8574188698026</v>
      </c>
      <c r="R367">
        <f t="shared" si="150"/>
        <v>3.9327897074553477</v>
      </c>
      <c r="S367">
        <f t="shared" si="151"/>
        <v>1548.1050945730087</v>
      </c>
      <c r="T367">
        <f t="shared" si="152"/>
        <v>1548.105094573009</v>
      </c>
      <c r="V367" s="4">
        <f t="shared" si="153"/>
        <v>1.0007161246323524</v>
      </c>
      <c r="W367">
        <v>313.14999999999998</v>
      </c>
      <c r="X367">
        <f t="shared" si="154"/>
        <v>1.9073334166666699E-2</v>
      </c>
      <c r="Y367">
        <v>2E-3</v>
      </c>
      <c r="Z367">
        <f t="shared" si="155"/>
        <v>7.2765497523200454E-2</v>
      </c>
      <c r="AB367">
        <f t="shared" si="156"/>
        <v>2.7429628976172779E-5</v>
      </c>
      <c r="AC367">
        <f t="shared" si="157"/>
        <v>2.1349213369730546E-9</v>
      </c>
      <c r="AD367">
        <v>0</v>
      </c>
      <c r="AE367" s="11">
        <f t="shared" si="158"/>
        <v>5.7392369626383399E-10</v>
      </c>
      <c r="AF367" s="11">
        <f t="shared" si="159"/>
        <v>2.7088450332368886E-9</v>
      </c>
      <c r="AG367" s="15">
        <f t="shared" si="160"/>
        <v>1.097002469958351E-3</v>
      </c>
      <c r="AI367">
        <f t="shared" si="161"/>
        <v>2.08449168760919E-3</v>
      </c>
      <c r="AJ367">
        <f t="shared" si="162"/>
        <v>1.62241559464242E-7</v>
      </c>
      <c r="AK367">
        <v>0</v>
      </c>
      <c r="AL367" s="11">
        <f t="shared" si="163"/>
        <v>9.0406940763707533E-7</v>
      </c>
      <c r="AM367" s="11">
        <f t="shared" si="164"/>
        <v>1.0663109671013174E-6</v>
      </c>
      <c r="AN367" s="15">
        <f t="shared" si="165"/>
        <v>2.2739189884214046E-2</v>
      </c>
      <c r="AO367" s="15"/>
      <c r="AP367" t="e">
        <f t="shared" si="166"/>
        <v>#VALUE!</v>
      </c>
      <c r="AQ367" t="e">
        <f t="shared" si="167"/>
        <v>#VALUE!</v>
      </c>
      <c r="AR367">
        <v>0</v>
      </c>
      <c r="AS367" s="11" t="e">
        <f t="shared" si="168"/>
        <v>#VALUE!</v>
      </c>
      <c r="AT367" s="11" t="e">
        <f t="shared" si="169"/>
        <v>#VALUE!</v>
      </c>
      <c r="AU367" s="15">
        <f t="shared" si="170"/>
        <v>1.5759424160826513E-2</v>
      </c>
      <c r="AW367">
        <f t="shared" si="171"/>
        <v>78.812974192989046</v>
      </c>
      <c r="AX367">
        <f t="shared" si="172"/>
        <v>15.215219993965079</v>
      </c>
      <c r="AY367" t="e">
        <f t="shared" si="173"/>
        <v>#VALUE!</v>
      </c>
    </row>
    <row r="368" spans="1:51" x14ac:dyDescent="0.3">
      <c r="A368" s="17">
        <v>44117</v>
      </c>
      <c r="B368">
        <v>5</v>
      </c>
      <c r="C368" t="s">
        <v>91</v>
      </c>
      <c r="D368" s="37">
        <v>1</v>
      </c>
      <c r="E368" s="2">
        <v>44118.766400462962</v>
      </c>
      <c r="F368">
        <v>93</v>
      </c>
      <c r="H368" s="43">
        <v>20.8</v>
      </c>
      <c r="I368" s="43">
        <v>30.123000000000001</v>
      </c>
      <c r="J368" s="43">
        <v>1981.09</v>
      </c>
      <c r="K368" s="43">
        <v>10162</v>
      </c>
      <c r="L368" s="5" t="s">
        <v>92</v>
      </c>
      <c r="M368" s="6">
        <f t="shared" si="145"/>
        <v>10.264852502114421</v>
      </c>
      <c r="N368" s="6">
        <f t="shared" si="146"/>
        <v>272.73895922134739</v>
      </c>
      <c r="O368" s="6" t="e">
        <f t="shared" si="147"/>
        <v>#VALUE!</v>
      </c>
      <c r="P368">
        <f t="shared" si="148"/>
        <v>164.23764003383073</v>
      </c>
      <c r="Q368">
        <f t="shared" si="149"/>
        <v>12000.514205739284</v>
      </c>
      <c r="R368">
        <f t="shared" si="150"/>
        <v>284.24700333975608</v>
      </c>
      <c r="S368">
        <f t="shared" si="151"/>
        <v>7552.4935050652493</v>
      </c>
      <c r="T368">
        <f t="shared" si="152"/>
        <v>7552.4935050652484</v>
      </c>
      <c r="V368" s="4">
        <f t="shared" si="153"/>
        <v>1.0007161246323524</v>
      </c>
      <c r="W368">
        <v>313.14999999999998</v>
      </c>
      <c r="X368">
        <f t="shared" si="154"/>
        <v>1.9073334166666699E-2</v>
      </c>
      <c r="Y368">
        <v>2E-3</v>
      </c>
      <c r="Z368">
        <f t="shared" si="155"/>
        <v>7.2765497523200454E-2</v>
      </c>
      <c r="AB368">
        <f t="shared" si="156"/>
        <v>1.9825087073479068E-3</v>
      </c>
      <c r="AC368">
        <f t="shared" si="157"/>
        <v>1.5430395153097222E-7</v>
      </c>
      <c r="AD368">
        <v>0</v>
      </c>
      <c r="AE368" s="11">
        <f t="shared" si="158"/>
        <v>4.1481010413400898E-8</v>
      </c>
      <c r="AF368" s="11">
        <f t="shared" si="159"/>
        <v>1.9578496194437312E-7</v>
      </c>
      <c r="AG368" s="15">
        <f t="shared" si="160"/>
        <v>1.097002469958351E-3</v>
      </c>
      <c r="AI368">
        <f t="shared" si="161"/>
        <v>1.0169277258513965E-2</v>
      </c>
      <c r="AJ368">
        <f t="shared" si="162"/>
        <v>7.9150202941700757E-7</v>
      </c>
      <c r="AK368">
        <v>0</v>
      </c>
      <c r="AL368" s="11">
        <f t="shared" si="163"/>
        <v>4.410539280080633E-6</v>
      </c>
      <c r="AM368" s="11">
        <f t="shared" si="164"/>
        <v>5.2020413094976405E-6</v>
      </c>
      <c r="AN368" s="15">
        <f t="shared" si="165"/>
        <v>2.2739189884214046E-2</v>
      </c>
      <c r="AO368" s="15"/>
      <c r="AP368" t="e">
        <f t="shared" si="166"/>
        <v>#VALUE!</v>
      </c>
      <c r="AQ368" t="e">
        <f t="shared" si="167"/>
        <v>#VALUE!</v>
      </c>
      <c r="AR368">
        <v>0</v>
      </c>
      <c r="AS368" s="11" t="e">
        <f t="shared" si="168"/>
        <v>#VALUE!</v>
      </c>
      <c r="AT368" s="11" t="e">
        <f t="shared" si="169"/>
        <v>#VALUE!</v>
      </c>
      <c r="AU368" s="15">
        <f t="shared" si="170"/>
        <v>1.5759424160826513E-2</v>
      </c>
      <c r="AW368">
        <f t="shared" si="171"/>
        <v>78.812974192989046</v>
      </c>
      <c r="AX368">
        <f t="shared" si="172"/>
        <v>15.215219993965071</v>
      </c>
      <c r="AY368" t="e">
        <f t="shared" si="173"/>
        <v>#VALUE!</v>
      </c>
    </row>
    <row r="369" spans="1:51" x14ac:dyDescent="0.3">
      <c r="A369" s="17">
        <v>44117</v>
      </c>
      <c r="B369">
        <v>5</v>
      </c>
      <c r="C369" t="s">
        <v>91</v>
      </c>
      <c r="D369" s="37">
        <v>2</v>
      </c>
      <c r="E369" s="2">
        <v>44118.681388888886</v>
      </c>
      <c r="F369">
        <v>194</v>
      </c>
      <c r="H369" s="43">
        <v>20.8</v>
      </c>
      <c r="I369" s="43">
        <v>30.123000000000001</v>
      </c>
      <c r="J369" s="43">
        <v>2091.64</v>
      </c>
      <c r="K369" s="43">
        <v>12777</v>
      </c>
      <c r="L369" s="5" t="s">
        <v>92</v>
      </c>
      <c r="M369" s="6">
        <f t="shared" si="145"/>
        <v>10.837658101107273</v>
      </c>
      <c r="N369" s="6">
        <f t="shared" si="146"/>
        <v>342.92321216012164</v>
      </c>
      <c r="O369" s="6" t="e">
        <f t="shared" si="147"/>
        <v>#VALUE!</v>
      </c>
      <c r="P369">
        <f t="shared" si="148"/>
        <v>173.40252961771637</v>
      </c>
      <c r="Q369">
        <f t="shared" si="149"/>
        <v>15088.621335045353</v>
      </c>
      <c r="R369">
        <f t="shared" si="150"/>
        <v>300.10872906610371</v>
      </c>
      <c r="S369">
        <f t="shared" si="151"/>
        <v>9495.9859785690496</v>
      </c>
      <c r="T369">
        <f t="shared" si="152"/>
        <v>9495.9859785690514</v>
      </c>
      <c r="V369" s="4">
        <f t="shared" si="153"/>
        <v>1.0007161246323524</v>
      </c>
      <c r="W369">
        <v>313.14999999999998</v>
      </c>
      <c r="X369">
        <f t="shared" si="154"/>
        <v>1.9073334166666699E-2</v>
      </c>
      <c r="Y369">
        <v>2E-3</v>
      </c>
      <c r="Z369">
        <f t="shared" si="155"/>
        <v>7.2765497523200454E-2</v>
      </c>
      <c r="AB369">
        <f t="shared" si="156"/>
        <v>2.0931378749260137E-3</v>
      </c>
      <c r="AC369">
        <f t="shared" si="157"/>
        <v>1.6291451533259102E-7</v>
      </c>
      <c r="AD369">
        <v>0</v>
      </c>
      <c r="AE369" s="11">
        <f t="shared" si="158"/>
        <v>4.3795759213910465E-8</v>
      </c>
      <c r="AF369" s="11">
        <f t="shared" si="159"/>
        <v>2.0671027454650149E-7</v>
      </c>
      <c r="AG369" s="15">
        <f t="shared" si="160"/>
        <v>1.097002469958351E-3</v>
      </c>
      <c r="AI369">
        <f t="shared" si="161"/>
        <v>1.2786149924427566E-2</v>
      </c>
      <c r="AJ369">
        <f t="shared" si="162"/>
        <v>9.9518022336755635E-7</v>
      </c>
      <c r="AK369">
        <v>0</v>
      </c>
      <c r="AL369" s="11">
        <f t="shared" si="163"/>
        <v>5.5455087956691843E-6</v>
      </c>
      <c r="AM369" s="11">
        <f t="shared" si="164"/>
        <v>6.5406890190367409E-6</v>
      </c>
      <c r="AN369" s="15">
        <f t="shared" si="165"/>
        <v>2.2739189884214046E-2</v>
      </c>
      <c r="AO369" s="15"/>
      <c r="AP369" t="e">
        <f t="shared" si="166"/>
        <v>#VALUE!</v>
      </c>
      <c r="AQ369" t="e">
        <f t="shared" si="167"/>
        <v>#VALUE!</v>
      </c>
      <c r="AR369">
        <v>0</v>
      </c>
      <c r="AS369" s="11" t="e">
        <f t="shared" si="168"/>
        <v>#VALUE!</v>
      </c>
      <c r="AT369" s="11" t="e">
        <f t="shared" si="169"/>
        <v>#VALUE!</v>
      </c>
      <c r="AU369" s="15">
        <f t="shared" si="170"/>
        <v>1.5759424160826513E-2</v>
      </c>
      <c r="AW369">
        <f t="shared" si="171"/>
        <v>78.812974192989046</v>
      </c>
      <c r="AX369">
        <f t="shared" si="172"/>
        <v>15.215219993965079</v>
      </c>
      <c r="AY369" t="e">
        <f t="shared" si="173"/>
        <v>#VALUE!</v>
      </c>
    </row>
    <row r="370" spans="1:51" x14ac:dyDescent="0.3">
      <c r="A370" s="17">
        <v>44117</v>
      </c>
      <c r="B370">
        <v>6.2</v>
      </c>
      <c r="C370" t="s">
        <v>91</v>
      </c>
      <c r="D370" s="37">
        <v>1</v>
      </c>
      <c r="E370" s="2">
        <v>44118.617685185185</v>
      </c>
      <c r="F370">
        <v>188</v>
      </c>
      <c r="H370" s="43">
        <v>20.8</v>
      </c>
      <c r="I370" s="43">
        <v>30.123000000000001</v>
      </c>
      <c r="J370" s="43">
        <v>5.28</v>
      </c>
      <c r="K370" s="43">
        <v>28855</v>
      </c>
      <c r="L370" s="5" t="s">
        <v>92</v>
      </c>
      <c r="M370" s="6">
        <f t="shared" si="145"/>
        <v>2.7357879354882483E-2</v>
      </c>
      <c r="N370" s="6">
        <f t="shared" si="146"/>
        <v>774.44230154811839</v>
      </c>
      <c r="O370" s="6" t="e">
        <f t="shared" si="147"/>
        <v>#VALUE!</v>
      </c>
      <c r="P370">
        <f t="shared" si="148"/>
        <v>0.43772606967811972</v>
      </c>
      <c r="Q370">
        <f t="shared" si="149"/>
        <v>34075.461268117208</v>
      </c>
      <c r="R370">
        <f t="shared" si="150"/>
        <v>0.75757496006436453</v>
      </c>
      <c r="S370">
        <f t="shared" si="151"/>
        <v>21445.306050842129</v>
      </c>
      <c r="T370">
        <f t="shared" si="152"/>
        <v>21445.306050842133</v>
      </c>
      <c r="V370" s="4">
        <f t="shared" si="153"/>
        <v>1.0007161246323524</v>
      </c>
      <c r="W370">
        <v>313.14999999999998</v>
      </c>
      <c r="X370">
        <f t="shared" si="154"/>
        <v>1.9073334166666699E-2</v>
      </c>
      <c r="Y370">
        <v>2E-3</v>
      </c>
      <c r="Z370">
        <f t="shared" si="155"/>
        <v>7.2765497523200454E-2</v>
      </c>
      <c r="AB370">
        <f t="shared" si="156"/>
        <v>5.2837811380588206E-6</v>
      </c>
      <c r="AC370">
        <f t="shared" si="157"/>
        <v>4.1125080843552455E-10</v>
      </c>
      <c r="AD370">
        <v>0</v>
      </c>
      <c r="AE370" s="11">
        <f t="shared" si="158"/>
        <v>1.1055516659150103E-10</v>
      </c>
      <c r="AF370" s="11">
        <f t="shared" si="159"/>
        <v>5.2180597502702558E-10</v>
      </c>
      <c r="AG370" s="15">
        <f t="shared" si="160"/>
        <v>1.097002469958351E-3</v>
      </c>
      <c r="AI370">
        <f t="shared" si="161"/>
        <v>2.8875663776266526E-2</v>
      </c>
      <c r="AJ370">
        <f t="shared" si="162"/>
        <v>2.2474700904180038E-6</v>
      </c>
      <c r="AK370">
        <v>0</v>
      </c>
      <c r="AL370" s="11">
        <f t="shared" si="163"/>
        <v>1.2523726719811717E-5</v>
      </c>
      <c r="AM370" s="11">
        <f t="shared" si="164"/>
        <v>1.4771196810229721E-5</v>
      </c>
      <c r="AN370" s="15">
        <f t="shared" si="165"/>
        <v>2.2739189884214046E-2</v>
      </c>
      <c r="AO370" s="15"/>
      <c r="AP370" t="e">
        <f t="shared" si="166"/>
        <v>#VALUE!</v>
      </c>
      <c r="AQ370" t="e">
        <f t="shared" si="167"/>
        <v>#VALUE!</v>
      </c>
      <c r="AR370">
        <v>0</v>
      </c>
      <c r="AS370" s="11" t="e">
        <f t="shared" si="168"/>
        <v>#VALUE!</v>
      </c>
      <c r="AT370" s="11" t="e">
        <f t="shared" si="169"/>
        <v>#VALUE!</v>
      </c>
      <c r="AU370" s="15">
        <f t="shared" si="170"/>
        <v>1.5759424160826513E-2</v>
      </c>
      <c r="AW370">
        <f t="shared" si="171"/>
        <v>78.812974192989046</v>
      </c>
      <c r="AX370">
        <f t="shared" si="172"/>
        <v>15.215219993965073</v>
      </c>
      <c r="AY370" t="e">
        <f t="shared" si="173"/>
        <v>#VALUE!</v>
      </c>
    </row>
    <row r="371" spans="1:51" x14ac:dyDescent="0.3">
      <c r="A371" s="17">
        <v>44117</v>
      </c>
      <c r="B371">
        <v>6.2</v>
      </c>
      <c r="C371" t="s">
        <v>91</v>
      </c>
      <c r="D371" s="37">
        <v>2</v>
      </c>
      <c r="E371" s="2">
        <v>44118.575208333335</v>
      </c>
      <c r="F371">
        <v>133</v>
      </c>
      <c r="H371" s="43">
        <v>20.8</v>
      </c>
      <c r="I371" s="43">
        <v>30.123000000000001</v>
      </c>
      <c r="J371" s="43">
        <v>5.69</v>
      </c>
      <c r="K371" s="43">
        <v>29175</v>
      </c>
      <c r="L371" s="5" t="s">
        <v>92</v>
      </c>
      <c r="M371" s="6">
        <f t="shared" si="145"/>
        <v>2.9482260138121469E-2</v>
      </c>
      <c r="N371" s="6">
        <f t="shared" si="146"/>
        <v>783.03081433603722</v>
      </c>
      <c r="O371" s="6" t="e">
        <f t="shared" si="147"/>
        <v>#VALUE!</v>
      </c>
      <c r="P371">
        <f t="shared" si="148"/>
        <v>0.4717161622099435</v>
      </c>
      <c r="Q371">
        <f t="shared" si="149"/>
        <v>34453.355830785636</v>
      </c>
      <c r="R371">
        <f t="shared" si="150"/>
        <v>0.81640180355421121</v>
      </c>
      <c r="S371">
        <f t="shared" si="151"/>
        <v>21683.133045687722</v>
      </c>
      <c r="T371">
        <f t="shared" si="152"/>
        <v>21683.133045687722</v>
      </c>
      <c r="V371" s="4">
        <f t="shared" si="153"/>
        <v>1.0007161246323524</v>
      </c>
      <c r="W371">
        <v>313.14999999999998</v>
      </c>
      <c r="X371">
        <f t="shared" si="154"/>
        <v>1.9073334166666699E-2</v>
      </c>
      <c r="Y371">
        <v>2E-3</v>
      </c>
      <c r="Z371">
        <f t="shared" si="155"/>
        <v>7.2765497523200454E-2</v>
      </c>
      <c r="AB371">
        <f t="shared" si="156"/>
        <v>5.694074749158086E-6</v>
      </c>
      <c r="AC371">
        <f t="shared" si="157"/>
        <v>4.431850568178286E-10</v>
      </c>
      <c r="AD371">
        <v>0</v>
      </c>
      <c r="AE371" s="11">
        <f t="shared" si="158"/>
        <v>1.1913994278515926E-10</v>
      </c>
      <c r="AF371" s="11">
        <f t="shared" si="159"/>
        <v>5.6232499960298786E-10</v>
      </c>
      <c r="AG371" s="15">
        <f t="shared" si="160"/>
        <v>1.097002469958351E-3</v>
      </c>
      <c r="AI371">
        <f t="shared" si="161"/>
        <v>2.9195892936148882E-2</v>
      </c>
      <c r="AJ371">
        <f t="shared" si="162"/>
        <v>2.2723943818383389E-6</v>
      </c>
      <c r="AK371">
        <v>0</v>
      </c>
      <c r="AL371" s="11">
        <f t="shared" si="163"/>
        <v>1.266261400279005E-5</v>
      </c>
      <c r="AM371" s="11">
        <f t="shared" si="164"/>
        <v>1.4935008384628388E-5</v>
      </c>
      <c r="AN371" s="15">
        <f t="shared" si="165"/>
        <v>2.2739189884214046E-2</v>
      </c>
      <c r="AO371" s="15"/>
      <c r="AP371" t="e">
        <f t="shared" si="166"/>
        <v>#VALUE!</v>
      </c>
      <c r="AQ371" t="e">
        <f t="shared" si="167"/>
        <v>#VALUE!</v>
      </c>
      <c r="AR371">
        <v>0</v>
      </c>
      <c r="AS371" s="11" t="e">
        <f t="shared" si="168"/>
        <v>#VALUE!</v>
      </c>
      <c r="AT371" s="11" t="e">
        <f t="shared" si="169"/>
        <v>#VALUE!</v>
      </c>
      <c r="AU371" s="15">
        <f t="shared" si="170"/>
        <v>1.5759424160826513E-2</v>
      </c>
      <c r="AW371">
        <f t="shared" si="171"/>
        <v>78.812974192989046</v>
      </c>
      <c r="AX371">
        <f t="shared" si="172"/>
        <v>15.215219993965071</v>
      </c>
      <c r="AY371" t="e">
        <f t="shared" si="173"/>
        <v>#VALUE!</v>
      </c>
    </row>
    <row r="372" spans="1:51" x14ac:dyDescent="0.3">
      <c r="A372" s="17">
        <v>44117</v>
      </c>
      <c r="B372">
        <v>8</v>
      </c>
      <c r="C372" t="s">
        <v>91</v>
      </c>
      <c r="D372" s="37">
        <v>1</v>
      </c>
      <c r="E372" s="2">
        <v>44118.723865740743</v>
      </c>
      <c r="F372">
        <v>182</v>
      </c>
      <c r="H372" s="43">
        <v>20.8</v>
      </c>
      <c r="I372" s="43">
        <v>30.123000000000001</v>
      </c>
      <c r="J372" s="43">
        <v>3.76</v>
      </c>
      <c r="K372" s="43">
        <v>34924</v>
      </c>
      <c r="L372" s="5" t="s">
        <v>92</v>
      </c>
      <c r="M372" s="6">
        <f t="shared" si="145"/>
        <v>1.9482126207264795E-2</v>
      </c>
      <c r="N372" s="6">
        <f t="shared" si="146"/>
        <v>937.32881439149139</v>
      </c>
      <c r="O372" s="6" t="e">
        <f t="shared" si="147"/>
        <v>#VALUE!</v>
      </c>
      <c r="P372">
        <f t="shared" si="148"/>
        <v>0.31171401931623671</v>
      </c>
      <c r="Q372">
        <f t="shared" si="149"/>
        <v>41242.467833225623</v>
      </c>
      <c r="R372">
        <f t="shared" si="150"/>
        <v>0.53948519883371415</v>
      </c>
      <c r="S372">
        <f t="shared" si="151"/>
        <v>25955.843649960512</v>
      </c>
      <c r="T372">
        <f t="shared" si="152"/>
        <v>25955.843649960512</v>
      </c>
      <c r="V372" s="4">
        <f t="shared" si="153"/>
        <v>1.0007161246323524</v>
      </c>
      <c r="W372">
        <v>313.14999999999998</v>
      </c>
      <c r="X372">
        <f t="shared" si="154"/>
        <v>1.9073334166666699E-2</v>
      </c>
      <c r="Y372">
        <v>2E-3</v>
      </c>
      <c r="Z372">
        <f t="shared" si="155"/>
        <v>7.2765497523200454E-2</v>
      </c>
      <c r="AB372">
        <f t="shared" si="156"/>
        <v>3.7626926286176445E-6</v>
      </c>
      <c r="AC372">
        <f t="shared" si="157"/>
        <v>2.928604241889341E-10</v>
      </c>
      <c r="AD372">
        <v>0</v>
      </c>
      <c r="AE372" s="11">
        <f t="shared" si="158"/>
        <v>7.872867923940224E-11</v>
      </c>
      <c r="AF372" s="11">
        <f t="shared" si="159"/>
        <v>3.7158910342833636E-10</v>
      </c>
      <c r="AG372" s="15">
        <f t="shared" si="160"/>
        <v>1.097002469958351E-3</v>
      </c>
      <c r="AI372">
        <f t="shared" si="161"/>
        <v>3.4949009936660273E-2</v>
      </c>
      <c r="AJ372">
        <f t="shared" si="162"/>
        <v>2.7201748548867917E-6</v>
      </c>
      <c r="AK372">
        <v>0</v>
      </c>
      <c r="AL372" s="11">
        <f t="shared" si="163"/>
        <v>1.5157810846047629E-5</v>
      </c>
      <c r="AM372" s="11">
        <f t="shared" si="164"/>
        <v>1.787798570093442E-5</v>
      </c>
      <c r="AN372" s="15">
        <f t="shared" si="165"/>
        <v>2.2739189884214046E-2</v>
      </c>
      <c r="AO372" s="15"/>
      <c r="AP372" t="e">
        <f t="shared" si="166"/>
        <v>#VALUE!</v>
      </c>
      <c r="AQ372" t="e">
        <f t="shared" si="167"/>
        <v>#VALUE!</v>
      </c>
      <c r="AR372">
        <v>0</v>
      </c>
      <c r="AS372" s="11" t="e">
        <f t="shared" si="168"/>
        <v>#VALUE!</v>
      </c>
      <c r="AT372" s="11" t="e">
        <f t="shared" si="169"/>
        <v>#VALUE!</v>
      </c>
      <c r="AU372" s="15">
        <f t="shared" si="170"/>
        <v>1.5759424160826513E-2</v>
      </c>
      <c r="AW372">
        <f t="shared" si="171"/>
        <v>78.812974192989046</v>
      </c>
      <c r="AX372">
        <f t="shared" si="172"/>
        <v>15.215219993965077</v>
      </c>
      <c r="AY372" t="e">
        <f t="shared" si="173"/>
        <v>#VALUE!</v>
      </c>
    </row>
    <row r="373" spans="1:51" x14ac:dyDescent="0.3">
      <c r="A373" s="17">
        <v>44117</v>
      </c>
      <c r="B373">
        <v>8</v>
      </c>
      <c r="C373" t="s">
        <v>91</v>
      </c>
      <c r="D373" s="37">
        <v>2</v>
      </c>
      <c r="E373" s="2">
        <v>44118.553993055553</v>
      </c>
      <c r="F373">
        <v>22</v>
      </c>
      <c r="H373" s="43">
        <v>20.8</v>
      </c>
      <c r="I373" s="43">
        <v>30.123000000000001</v>
      </c>
      <c r="J373" s="43">
        <v>3.13</v>
      </c>
      <c r="K373" s="43">
        <v>36313</v>
      </c>
      <c r="L373" s="5" t="s">
        <v>92</v>
      </c>
      <c r="M373" s="6">
        <f t="shared" si="145"/>
        <v>1.621783378423905E-2</v>
      </c>
      <c r="N373" s="6">
        <f t="shared" si="146"/>
        <v>974.60832771155162</v>
      </c>
      <c r="O373" s="6" t="e">
        <f t="shared" si="147"/>
        <v>#VALUE!</v>
      </c>
      <c r="P373">
        <f t="shared" si="148"/>
        <v>0.25948534054782479</v>
      </c>
      <c r="Q373">
        <f t="shared" si="149"/>
        <v>42882.766419308275</v>
      </c>
      <c r="R373">
        <f t="shared" si="150"/>
        <v>0.44909273200785266</v>
      </c>
      <c r="S373">
        <f t="shared" si="151"/>
        <v>26988.16144946215</v>
      </c>
      <c r="T373">
        <f t="shared" si="152"/>
        <v>26988.16144946215</v>
      </c>
      <c r="V373" s="4">
        <f t="shared" si="153"/>
        <v>1.0007161246323524</v>
      </c>
      <c r="W373">
        <v>313.14999999999998</v>
      </c>
      <c r="X373">
        <f t="shared" si="154"/>
        <v>1.9073334166666699E-2</v>
      </c>
      <c r="Y373">
        <v>2E-3</v>
      </c>
      <c r="Z373">
        <f t="shared" si="155"/>
        <v>7.2765497523200454E-2</v>
      </c>
      <c r="AB373">
        <f t="shared" si="156"/>
        <v>3.1322414700992631E-6</v>
      </c>
      <c r="AC373">
        <f t="shared" si="157"/>
        <v>2.4379072545515E-10</v>
      </c>
      <c r="AD373">
        <v>0</v>
      </c>
      <c r="AE373" s="11">
        <f t="shared" si="158"/>
        <v>6.5537437771098156E-11</v>
      </c>
      <c r="AF373" s="11">
        <f t="shared" si="159"/>
        <v>3.0932816322624818E-10</v>
      </c>
      <c r="AG373" s="15">
        <f t="shared" si="160"/>
        <v>1.097002469958351E-3</v>
      </c>
      <c r="AI373">
        <f t="shared" si="161"/>
        <v>3.633900463377461E-2</v>
      </c>
      <c r="AJ373">
        <f t="shared" si="162"/>
        <v>2.8283618573331824E-6</v>
      </c>
      <c r="AK373">
        <v>0</v>
      </c>
      <c r="AL373" s="11">
        <f t="shared" si="163"/>
        <v>1.576066845872545E-5</v>
      </c>
      <c r="AM373" s="11">
        <f t="shared" si="164"/>
        <v>1.8589030316058631E-5</v>
      </c>
      <c r="AN373" s="15">
        <f t="shared" si="165"/>
        <v>2.2739189884214046E-2</v>
      </c>
      <c r="AO373" s="15"/>
      <c r="AP373" t="e">
        <f t="shared" si="166"/>
        <v>#VALUE!</v>
      </c>
      <c r="AQ373" t="e">
        <f t="shared" si="167"/>
        <v>#VALUE!</v>
      </c>
      <c r="AR373">
        <v>0</v>
      </c>
      <c r="AS373" s="11" t="e">
        <f t="shared" si="168"/>
        <v>#VALUE!</v>
      </c>
      <c r="AT373" s="11" t="e">
        <f t="shared" si="169"/>
        <v>#VALUE!</v>
      </c>
      <c r="AU373" s="15">
        <f t="shared" si="170"/>
        <v>1.5759424160826513E-2</v>
      </c>
      <c r="AW373">
        <f t="shared" si="171"/>
        <v>78.812974192989046</v>
      </c>
      <c r="AX373">
        <f t="shared" si="172"/>
        <v>15.21521999396507</v>
      </c>
      <c r="AY373" t="e">
        <f t="shared" si="173"/>
        <v>#VALUE!</v>
      </c>
    </row>
    <row r="374" spans="1:51" x14ac:dyDescent="0.3">
      <c r="A374" s="17">
        <v>44117</v>
      </c>
      <c r="B374">
        <v>9</v>
      </c>
      <c r="C374" t="s">
        <v>91</v>
      </c>
      <c r="D374" s="37">
        <v>1</v>
      </c>
      <c r="E374" s="2">
        <v>44118.638912037037</v>
      </c>
      <c r="F374">
        <v>190</v>
      </c>
      <c r="H374" s="43">
        <v>20.8</v>
      </c>
      <c r="I374" s="43">
        <v>30.123000000000001</v>
      </c>
      <c r="J374" s="43">
        <v>2.96</v>
      </c>
      <c r="K374" s="43">
        <v>34958</v>
      </c>
      <c r="L374" s="5" t="s">
        <v>92</v>
      </c>
      <c r="M374" s="6">
        <f t="shared" si="145"/>
        <v>1.5336992971676547E-2</v>
      </c>
      <c r="N374" s="6">
        <f t="shared" si="146"/>
        <v>938.24134387520792</v>
      </c>
      <c r="O374" s="6" t="e">
        <f t="shared" si="147"/>
        <v>#VALUE!</v>
      </c>
      <c r="P374">
        <f t="shared" si="148"/>
        <v>0.24539188754682476</v>
      </c>
      <c r="Q374">
        <f t="shared" si="149"/>
        <v>41282.619130509149</v>
      </c>
      <c r="R374">
        <f t="shared" si="150"/>
        <v>0.42470111397547722</v>
      </c>
      <c r="S374">
        <f t="shared" si="151"/>
        <v>25981.112768162857</v>
      </c>
      <c r="T374">
        <f t="shared" si="152"/>
        <v>25981.11276816286</v>
      </c>
      <c r="V374" s="4">
        <f t="shared" si="153"/>
        <v>1.0007161246323524</v>
      </c>
      <c r="W374">
        <v>313.14999999999998</v>
      </c>
      <c r="X374">
        <f t="shared" si="154"/>
        <v>1.9073334166666699E-2</v>
      </c>
      <c r="Y374">
        <v>2E-3</v>
      </c>
      <c r="Z374">
        <f t="shared" si="155"/>
        <v>7.2765497523200454E-2</v>
      </c>
      <c r="AB374">
        <f t="shared" si="156"/>
        <v>2.9621197289117632E-6</v>
      </c>
      <c r="AC374">
        <f t="shared" si="157"/>
        <v>2.3054969563809711E-10</v>
      </c>
      <c r="AD374">
        <v>0</v>
      </c>
      <c r="AE374" s="11">
        <f t="shared" si="158"/>
        <v>6.1977896422508156E-11</v>
      </c>
      <c r="AF374" s="11">
        <f t="shared" si="159"/>
        <v>2.9252759206060528E-10</v>
      </c>
      <c r="AG374" s="15">
        <f t="shared" si="160"/>
        <v>1.097002469958351E-3</v>
      </c>
      <c r="AI374">
        <f t="shared" si="161"/>
        <v>3.4983034284897775E-2</v>
      </c>
      <c r="AJ374">
        <f t="shared" si="162"/>
        <v>2.7228230608502023E-6</v>
      </c>
      <c r="AK374">
        <v>0</v>
      </c>
      <c r="AL374" s="11">
        <f t="shared" si="163"/>
        <v>1.517256761986408E-5</v>
      </c>
      <c r="AM374" s="11">
        <f t="shared" si="164"/>
        <v>1.7895390680714282E-5</v>
      </c>
      <c r="AN374" s="15">
        <f t="shared" si="165"/>
        <v>2.2739189884214046E-2</v>
      </c>
      <c r="AO374" s="15"/>
      <c r="AP374" t="e">
        <f t="shared" si="166"/>
        <v>#VALUE!</v>
      </c>
      <c r="AQ374" t="e">
        <f t="shared" si="167"/>
        <v>#VALUE!</v>
      </c>
      <c r="AR374">
        <v>0</v>
      </c>
      <c r="AS374" s="11" t="e">
        <f t="shared" si="168"/>
        <v>#VALUE!</v>
      </c>
      <c r="AT374" s="11" t="e">
        <f t="shared" si="169"/>
        <v>#VALUE!</v>
      </c>
      <c r="AU374" s="15">
        <f t="shared" si="170"/>
        <v>1.5759424160826513E-2</v>
      </c>
      <c r="AW374">
        <f t="shared" si="171"/>
        <v>78.81297419298906</v>
      </c>
      <c r="AX374">
        <f t="shared" si="172"/>
        <v>15.215219993965073</v>
      </c>
      <c r="AY374" t="e">
        <f t="shared" si="173"/>
        <v>#VALUE!</v>
      </c>
    </row>
    <row r="375" spans="1:51" x14ac:dyDescent="0.3">
      <c r="A375" s="17">
        <v>44117</v>
      </c>
      <c r="B375">
        <v>9</v>
      </c>
      <c r="C375" t="s">
        <v>91</v>
      </c>
      <c r="D375" s="37">
        <v>2</v>
      </c>
      <c r="E375" s="2">
        <v>44118.702615740738</v>
      </c>
      <c r="F375">
        <v>214</v>
      </c>
      <c r="H375" s="43">
        <v>20.8</v>
      </c>
      <c r="I375" s="43">
        <v>30.123000000000001</v>
      </c>
      <c r="J375" s="43">
        <v>5.0599999999999996</v>
      </c>
      <c r="K375" s="43">
        <v>33230</v>
      </c>
      <c r="L375" s="5" t="s">
        <v>92</v>
      </c>
      <c r="M375" s="6">
        <f t="shared" si="145"/>
        <v>2.6217967715095714E-2</v>
      </c>
      <c r="N375" s="6">
        <f t="shared" si="146"/>
        <v>891.86337482044632</v>
      </c>
      <c r="O375" s="6" t="e">
        <f t="shared" si="147"/>
        <v>#VALUE!</v>
      </c>
      <c r="P375">
        <f t="shared" si="148"/>
        <v>0.41948748344153142</v>
      </c>
      <c r="Q375">
        <f t="shared" si="149"/>
        <v>39241.988492099641</v>
      </c>
      <c r="R375">
        <f t="shared" si="150"/>
        <v>0.72600933672834933</v>
      </c>
      <c r="S375">
        <f t="shared" si="151"/>
        <v>24696.846995996679</v>
      </c>
      <c r="T375">
        <f t="shared" si="152"/>
        <v>24696.846995996682</v>
      </c>
      <c r="V375" s="4">
        <f t="shared" si="153"/>
        <v>1.0007161246323524</v>
      </c>
      <c r="W375">
        <v>313.14999999999998</v>
      </c>
      <c r="X375">
        <f t="shared" si="154"/>
        <v>1.9073334166666699E-2</v>
      </c>
      <c r="Y375">
        <v>2E-3</v>
      </c>
      <c r="Z375">
        <f t="shared" si="155"/>
        <v>7.2765497523200454E-2</v>
      </c>
      <c r="AB375">
        <f t="shared" si="156"/>
        <v>5.0636235906397025E-6</v>
      </c>
      <c r="AC375">
        <f t="shared" si="157"/>
        <v>3.9411535808404434E-10</v>
      </c>
      <c r="AD375">
        <v>0</v>
      </c>
      <c r="AE375" s="11">
        <f t="shared" si="158"/>
        <v>1.0594870131685515E-10</v>
      </c>
      <c r="AF375" s="11">
        <f t="shared" si="159"/>
        <v>5.0006405940089947E-10</v>
      </c>
      <c r="AG375" s="15">
        <f t="shared" si="160"/>
        <v>1.097002469958351E-3</v>
      </c>
      <c r="AI375">
        <f t="shared" si="161"/>
        <v>3.3253796821533073E-2</v>
      </c>
      <c r="AJ375">
        <f t="shared" si="162"/>
        <v>2.5882318871803945E-6</v>
      </c>
      <c r="AK375">
        <v>0</v>
      </c>
      <c r="AL375" s="11">
        <f t="shared" si="163"/>
        <v>1.4422576291781093E-5</v>
      </c>
      <c r="AM375" s="11">
        <f t="shared" si="164"/>
        <v>1.7010808178961485E-5</v>
      </c>
      <c r="AN375" s="15">
        <f t="shared" si="165"/>
        <v>2.2739189884214046E-2</v>
      </c>
      <c r="AO375" s="15"/>
      <c r="AP375" t="e">
        <f t="shared" si="166"/>
        <v>#VALUE!</v>
      </c>
      <c r="AQ375" t="e">
        <f t="shared" si="167"/>
        <v>#VALUE!</v>
      </c>
      <c r="AR375">
        <v>0</v>
      </c>
      <c r="AS375" s="11" t="e">
        <f t="shared" si="168"/>
        <v>#VALUE!</v>
      </c>
      <c r="AT375" s="11" t="e">
        <f t="shared" si="169"/>
        <v>#VALUE!</v>
      </c>
      <c r="AU375" s="15">
        <f t="shared" si="170"/>
        <v>1.5759424160826513E-2</v>
      </c>
      <c r="AW375">
        <f t="shared" si="171"/>
        <v>78.81297419298906</v>
      </c>
      <c r="AX375">
        <f t="shared" si="172"/>
        <v>15.215219993965066</v>
      </c>
      <c r="AY375" t="e">
        <f t="shared" si="173"/>
        <v>#VALUE!</v>
      </c>
    </row>
    <row r="376" spans="1:51" x14ac:dyDescent="0.3">
      <c r="A376" s="17">
        <v>44118</v>
      </c>
      <c r="B376">
        <v>0.1</v>
      </c>
      <c r="C376" t="s">
        <v>647</v>
      </c>
      <c r="D376" s="37">
        <v>1</v>
      </c>
      <c r="E376" s="2">
        <v>44119.690312500003</v>
      </c>
      <c r="F376">
        <v>99</v>
      </c>
      <c r="H376" s="43">
        <v>20.2</v>
      </c>
      <c r="I376" s="43">
        <v>30.02</v>
      </c>
      <c r="J376" s="43">
        <v>95.72</v>
      </c>
      <c r="K376" s="43">
        <v>1397</v>
      </c>
      <c r="L376" s="5" t="s">
        <v>92</v>
      </c>
      <c r="M376" s="6">
        <f t="shared" si="145"/>
        <v>0.49515809031257962</v>
      </c>
      <c r="N376" s="6">
        <f t="shared" si="146"/>
        <v>37.43321048759492</v>
      </c>
      <c r="O376" s="6" t="e">
        <f t="shared" si="147"/>
        <v>#VALUE!</v>
      </c>
      <c r="P376">
        <f t="shared" si="148"/>
        <v>7.922529445001274</v>
      </c>
      <c r="Q376">
        <f t="shared" si="149"/>
        <v>1647.0612614541765</v>
      </c>
      <c r="R376">
        <f t="shared" si="150"/>
        <v>13.735671390215547</v>
      </c>
      <c r="S376">
        <f t="shared" si="151"/>
        <v>1038.3961978967013</v>
      </c>
      <c r="T376">
        <f t="shared" si="152"/>
        <v>1038.3961978967013</v>
      </c>
      <c r="V376" s="4">
        <f t="shared" si="153"/>
        <v>0.99908762464019074</v>
      </c>
      <c r="W376">
        <v>313.14999999999998</v>
      </c>
      <c r="X376">
        <f t="shared" si="154"/>
        <v>1.9073334166666699E-2</v>
      </c>
      <c r="Y376">
        <v>2E-3</v>
      </c>
      <c r="Z376">
        <f t="shared" si="155"/>
        <v>7.2765497523200454E-2</v>
      </c>
      <c r="AB376">
        <f t="shared" si="156"/>
        <v>9.5632667430559058E-5</v>
      </c>
      <c r="AC376">
        <f t="shared" si="157"/>
        <v>7.4433461125742136E-9</v>
      </c>
      <c r="AD376">
        <v>0</v>
      </c>
      <c r="AE376" s="11">
        <f t="shared" si="158"/>
        <v>2.0009696092861469E-9</v>
      </c>
      <c r="AF376" s="11">
        <f t="shared" si="159"/>
        <v>9.4443157218603601E-9</v>
      </c>
      <c r="AG376" s="15">
        <f t="shared" si="160"/>
        <v>1.097002469958351E-3</v>
      </c>
      <c r="AI376">
        <f t="shared" si="161"/>
        <v>1.3957254116223465E-3</v>
      </c>
      <c r="AJ376">
        <f t="shared" si="162"/>
        <v>1.0863303927357057E-7</v>
      </c>
      <c r="AK376">
        <v>0</v>
      </c>
      <c r="AL376" s="11">
        <f t="shared" si="163"/>
        <v>6.0534309328749981E-7</v>
      </c>
      <c r="AM376" s="11">
        <f t="shared" si="164"/>
        <v>7.1397613256107038E-7</v>
      </c>
      <c r="AN376" s="15">
        <f t="shared" si="165"/>
        <v>2.2739189884214046E-2</v>
      </c>
      <c r="AO376" s="15"/>
      <c r="AP376" t="e">
        <f t="shared" si="166"/>
        <v>#VALUE!</v>
      </c>
      <c r="AQ376" t="e">
        <f t="shared" si="167"/>
        <v>#VALUE!</v>
      </c>
      <c r="AR376">
        <v>0</v>
      </c>
      <c r="AS376" s="11" t="e">
        <f t="shared" si="168"/>
        <v>#VALUE!</v>
      </c>
      <c r="AT376" s="11" t="e">
        <f t="shared" si="169"/>
        <v>#VALUE!</v>
      </c>
      <c r="AU376" s="15">
        <f t="shared" si="170"/>
        <v>1.5759424160826513E-2</v>
      </c>
      <c r="AW376">
        <f t="shared" si="171"/>
        <v>78.812974192989046</v>
      </c>
      <c r="AX376">
        <f t="shared" si="172"/>
        <v>15.215219993965077</v>
      </c>
      <c r="AY376" t="e">
        <f t="shared" si="173"/>
        <v>#VALUE!</v>
      </c>
    </row>
    <row r="377" spans="1:51" x14ac:dyDescent="0.3">
      <c r="A377" s="17">
        <v>44118</v>
      </c>
      <c r="B377">
        <v>0.1</v>
      </c>
      <c r="C377" t="s">
        <v>647</v>
      </c>
      <c r="D377" s="37">
        <v>2</v>
      </c>
      <c r="E377" s="2">
        <v>44119.541724537034</v>
      </c>
      <c r="F377">
        <v>39</v>
      </c>
      <c r="H377" s="43">
        <v>20.2</v>
      </c>
      <c r="I377" s="43">
        <v>30.02</v>
      </c>
      <c r="J377" s="43">
        <v>198.73</v>
      </c>
      <c r="K377" s="43">
        <v>1453</v>
      </c>
      <c r="L377" s="5" t="s">
        <v>92</v>
      </c>
      <c r="M377" s="6">
        <f t="shared" si="145"/>
        <v>1.0280272386943057</v>
      </c>
      <c r="N377" s="6">
        <f t="shared" si="146"/>
        <v>38.93375435825012</v>
      </c>
      <c r="O377" s="6" t="e">
        <f t="shared" si="147"/>
        <v>#VALUE!</v>
      </c>
      <c r="P377">
        <f t="shared" si="148"/>
        <v>16.448435819108891</v>
      </c>
      <c r="Q377">
        <f t="shared" si="149"/>
        <v>1713.0851917630052</v>
      </c>
      <c r="R377">
        <f t="shared" si="150"/>
        <v>28.517446462364557</v>
      </c>
      <c r="S377">
        <f t="shared" si="151"/>
        <v>1080.0212423363685</v>
      </c>
      <c r="T377">
        <f t="shared" si="152"/>
        <v>1080.0212423363687</v>
      </c>
      <c r="V377" s="4">
        <f t="shared" si="153"/>
        <v>0.99908762464019074</v>
      </c>
      <c r="W377">
        <v>313.14999999999998</v>
      </c>
      <c r="X377">
        <f t="shared" si="154"/>
        <v>1.9073334166666699E-2</v>
      </c>
      <c r="Y377">
        <v>2E-3</v>
      </c>
      <c r="Z377">
        <f t="shared" si="155"/>
        <v>7.2765497523200454E-2</v>
      </c>
      <c r="AB377">
        <f t="shared" si="156"/>
        <v>1.9854868364474509E-4</v>
      </c>
      <c r="AC377">
        <f t="shared" si="157"/>
        <v>1.5453574727871638E-8</v>
      </c>
      <c r="AD377">
        <v>0</v>
      </c>
      <c r="AE377" s="11">
        <f t="shared" si="158"/>
        <v>4.1543323281804846E-9</v>
      </c>
      <c r="AF377" s="11">
        <f t="shared" si="159"/>
        <v>1.9607907056052123E-8</v>
      </c>
      <c r="AG377" s="15">
        <f t="shared" si="160"/>
        <v>1.097002469958351E-3</v>
      </c>
      <c r="AI377">
        <f t="shared" si="161"/>
        <v>1.4516743186021972E-3</v>
      </c>
      <c r="AJ377">
        <f t="shared" si="162"/>
        <v>1.1298769224373519E-7</v>
      </c>
      <c r="AK377">
        <v>0</v>
      </c>
      <c r="AL377" s="11">
        <f t="shared" si="163"/>
        <v>6.2960881499408535E-7</v>
      </c>
      <c r="AM377" s="11">
        <f t="shared" si="164"/>
        <v>7.4259650723782051E-7</v>
      </c>
      <c r="AN377" s="15">
        <f t="shared" si="165"/>
        <v>2.2739189884214046E-2</v>
      </c>
      <c r="AO377" s="15"/>
      <c r="AP377" t="e">
        <f t="shared" si="166"/>
        <v>#VALUE!</v>
      </c>
      <c r="AQ377" t="e">
        <f t="shared" si="167"/>
        <v>#VALUE!</v>
      </c>
      <c r="AR377">
        <v>0</v>
      </c>
      <c r="AS377" s="11" t="e">
        <f t="shared" si="168"/>
        <v>#VALUE!</v>
      </c>
      <c r="AT377" s="11" t="e">
        <f t="shared" si="169"/>
        <v>#VALUE!</v>
      </c>
      <c r="AU377" s="15">
        <f t="shared" si="170"/>
        <v>1.5759424160826513E-2</v>
      </c>
      <c r="AW377">
        <f t="shared" si="171"/>
        <v>78.812974192989046</v>
      </c>
      <c r="AX377">
        <f t="shared" si="172"/>
        <v>15.215219993965073</v>
      </c>
      <c r="AY377" t="e">
        <f t="shared" si="173"/>
        <v>#VALUE!</v>
      </c>
    </row>
    <row r="378" spans="1:51" x14ac:dyDescent="0.3">
      <c r="A378" s="17">
        <v>44118</v>
      </c>
      <c r="B378">
        <v>3</v>
      </c>
      <c r="C378" t="s">
        <v>647</v>
      </c>
      <c r="D378" s="37">
        <v>1</v>
      </c>
      <c r="E378" s="2">
        <v>44119.647870370369</v>
      </c>
      <c r="F378">
        <v>204</v>
      </c>
      <c r="H378" s="43">
        <v>20.2</v>
      </c>
      <c r="I378" s="43">
        <v>30.02</v>
      </c>
      <c r="J378" s="43">
        <v>208.34</v>
      </c>
      <c r="K378" s="43">
        <v>1432</v>
      </c>
      <c r="L378" s="5" t="s">
        <v>92</v>
      </c>
      <c r="M378" s="6">
        <f t="shared" si="145"/>
        <v>1.0777396211421106</v>
      </c>
      <c r="N378" s="6">
        <f t="shared" si="146"/>
        <v>38.371050406754414</v>
      </c>
      <c r="O378" s="6" t="e">
        <f t="shared" si="147"/>
        <v>#VALUE!</v>
      </c>
      <c r="P378">
        <f t="shared" si="148"/>
        <v>17.24383393827377</v>
      </c>
      <c r="Q378">
        <f t="shared" si="149"/>
        <v>1688.3262178971943</v>
      </c>
      <c r="R378">
        <f t="shared" si="150"/>
        <v>29.896466542389334</v>
      </c>
      <c r="S378">
        <f t="shared" si="151"/>
        <v>1064.4118506714931</v>
      </c>
      <c r="T378">
        <f t="shared" si="152"/>
        <v>1064.4118506714933</v>
      </c>
      <c r="V378" s="4">
        <f t="shared" si="153"/>
        <v>0.99908762464019074</v>
      </c>
      <c r="W378">
        <v>313.14999999999998</v>
      </c>
      <c r="X378">
        <f t="shared" si="154"/>
        <v>1.9073334166666699E-2</v>
      </c>
      <c r="Y378">
        <v>2E-3</v>
      </c>
      <c r="Z378">
        <f t="shared" si="155"/>
        <v>7.2765497523200454E-2</v>
      </c>
      <c r="AB378">
        <f t="shared" si="156"/>
        <v>2.0814991571753734E-4</v>
      </c>
      <c r="AC378">
        <f t="shared" si="157"/>
        <v>1.6200864282215956E-8</v>
      </c>
      <c r="AD378">
        <v>0</v>
      </c>
      <c r="AE378" s="11">
        <f t="shared" si="158"/>
        <v>4.3552236564842863E-9</v>
      </c>
      <c r="AF378" s="11">
        <f t="shared" si="159"/>
        <v>2.0556087938700243E-8</v>
      </c>
      <c r="AG378" s="15">
        <f t="shared" si="160"/>
        <v>1.097002469958351E-3</v>
      </c>
      <c r="AI378">
        <f t="shared" si="161"/>
        <v>1.4306934784847529E-3</v>
      </c>
      <c r="AJ378">
        <f t="shared" si="162"/>
        <v>1.1135469737992343E-7</v>
      </c>
      <c r="AK378">
        <v>0</v>
      </c>
      <c r="AL378" s="11">
        <f t="shared" si="163"/>
        <v>6.2050916935411562E-7</v>
      </c>
      <c r="AM378" s="11">
        <f t="shared" si="164"/>
        <v>7.31863866734039E-7</v>
      </c>
      <c r="AN378" s="15">
        <f t="shared" si="165"/>
        <v>2.2739189884214046E-2</v>
      </c>
      <c r="AO378" s="15"/>
      <c r="AP378" t="e">
        <f t="shared" si="166"/>
        <v>#VALUE!</v>
      </c>
      <c r="AQ378" t="e">
        <f t="shared" si="167"/>
        <v>#VALUE!</v>
      </c>
      <c r="AR378">
        <v>0</v>
      </c>
      <c r="AS378" s="11" t="e">
        <f t="shared" si="168"/>
        <v>#VALUE!</v>
      </c>
      <c r="AT378" s="11" t="e">
        <f t="shared" si="169"/>
        <v>#VALUE!</v>
      </c>
      <c r="AU378" s="15">
        <f t="shared" si="170"/>
        <v>1.5759424160826513E-2</v>
      </c>
      <c r="AW378">
        <f t="shared" si="171"/>
        <v>78.812974192989046</v>
      </c>
      <c r="AX378">
        <f t="shared" si="172"/>
        <v>15.215219993965071</v>
      </c>
      <c r="AY378" t="e">
        <f t="shared" si="173"/>
        <v>#VALUE!</v>
      </c>
    </row>
    <row r="379" spans="1:51" x14ac:dyDescent="0.3">
      <c r="A379" s="17">
        <v>44118</v>
      </c>
      <c r="B379">
        <v>3</v>
      </c>
      <c r="C379" t="s">
        <v>647</v>
      </c>
      <c r="D379" s="37">
        <v>2</v>
      </c>
      <c r="E379" s="2">
        <v>44119.520497685182</v>
      </c>
      <c r="F379">
        <v>75</v>
      </c>
      <c r="H379" s="43">
        <v>20.2</v>
      </c>
      <c r="I379" s="43">
        <v>30.02</v>
      </c>
      <c r="J379" s="43">
        <v>194.28</v>
      </c>
      <c r="K379" s="43">
        <v>1612</v>
      </c>
      <c r="L379" s="5" t="s">
        <v>92</v>
      </c>
      <c r="M379" s="6">
        <f t="shared" si="145"/>
        <v>1.0050074570197238</v>
      </c>
      <c r="N379" s="6">
        <f t="shared" si="146"/>
        <v>43.194227133860416</v>
      </c>
      <c r="O379" s="6" t="e">
        <f t="shared" si="147"/>
        <v>#VALUE!</v>
      </c>
      <c r="P379">
        <f t="shared" si="148"/>
        <v>16.080119312315581</v>
      </c>
      <c r="Q379">
        <f t="shared" si="149"/>
        <v>1900.5459938898582</v>
      </c>
      <c r="R379">
        <f t="shared" si="150"/>
        <v>27.878878371198038</v>
      </c>
      <c r="S379">
        <f t="shared" si="151"/>
        <v>1198.2066363704239</v>
      </c>
      <c r="T379">
        <f t="shared" si="152"/>
        <v>1198.2066363704239</v>
      </c>
      <c r="V379" s="4">
        <f t="shared" si="153"/>
        <v>0.99908762464019074</v>
      </c>
      <c r="W379">
        <v>313.14999999999998</v>
      </c>
      <c r="X379">
        <f t="shared" si="154"/>
        <v>1.9073334166666699E-2</v>
      </c>
      <c r="Y379">
        <v>2E-3</v>
      </c>
      <c r="Z379">
        <f t="shared" si="155"/>
        <v>7.2765497523200454E-2</v>
      </c>
      <c r="AB379">
        <f t="shared" si="156"/>
        <v>1.9410274371509624E-4</v>
      </c>
      <c r="AC379">
        <f t="shared" si="157"/>
        <v>1.5107535340063915E-8</v>
      </c>
      <c r="AD379">
        <v>0</v>
      </c>
      <c r="AE379" s="11">
        <f t="shared" si="158"/>
        <v>4.0613077276651966E-9</v>
      </c>
      <c r="AF379" s="11">
        <f t="shared" si="159"/>
        <v>1.9168843067729113E-8</v>
      </c>
      <c r="AG379" s="15">
        <f t="shared" si="160"/>
        <v>1.097002469958351E-3</v>
      </c>
      <c r="AI379">
        <f t="shared" si="161"/>
        <v>1.6105292509199873E-3</v>
      </c>
      <c r="AJ379">
        <f t="shared" si="162"/>
        <v>1.2535179621259539E-7</v>
      </c>
      <c r="AK379">
        <v>0</v>
      </c>
      <c r="AL379" s="11">
        <f t="shared" si="163"/>
        <v>6.9850613198242637E-7</v>
      </c>
      <c r="AM379" s="11">
        <f t="shared" si="164"/>
        <v>8.2385792819502173E-7</v>
      </c>
      <c r="AN379" s="15">
        <f t="shared" si="165"/>
        <v>2.2739189884214046E-2</v>
      </c>
      <c r="AO379" s="15"/>
      <c r="AP379" t="e">
        <f t="shared" si="166"/>
        <v>#VALUE!</v>
      </c>
      <c r="AQ379" t="e">
        <f t="shared" si="167"/>
        <v>#VALUE!</v>
      </c>
      <c r="AR379">
        <v>0</v>
      </c>
      <c r="AS379" s="11" t="e">
        <f t="shared" si="168"/>
        <v>#VALUE!</v>
      </c>
      <c r="AT379" s="11" t="e">
        <f t="shared" si="169"/>
        <v>#VALUE!</v>
      </c>
      <c r="AU379" s="15">
        <f t="shared" si="170"/>
        <v>1.5759424160826513E-2</v>
      </c>
      <c r="AW379">
        <f t="shared" si="171"/>
        <v>78.812974192989046</v>
      </c>
      <c r="AX379">
        <f t="shared" si="172"/>
        <v>15.215219993965073</v>
      </c>
      <c r="AY379" t="e">
        <f t="shared" si="173"/>
        <v>#VALUE!</v>
      </c>
    </row>
    <row r="380" spans="1:51" x14ac:dyDescent="0.3">
      <c r="A380" s="17">
        <v>44118</v>
      </c>
      <c r="B380">
        <v>6</v>
      </c>
      <c r="C380" t="s">
        <v>647</v>
      </c>
      <c r="D380" s="37">
        <v>1</v>
      </c>
      <c r="E380" s="2">
        <v>44119.605416666665</v>
      </c>
      <c r="F380">
        <v>29</v>
      </c>
      <c r="H380" s="43">
        <v>20.2</v>
      </c>
      <c r="I380" s="43">
        <v>30.02</v>
      </c>
      <c r="J380" s="43">
        <v>1846.6</v>
      </c>
      <c r="K380" s="43">
        <v>9262</v>
      </c>
      <c r="L380" s="5" t="s">
        <v>92</v>
      </c>
      <c r="M380" s="6">
        <f t="shared" si="145"/>
        <v>9.5524334472545913</v>
      </c>
      <c r="N380" s="6">
        <f t="shared" si="146"/>
        <v>248.17923803586552</v>
      </c>
      <c r="O380" s="6" t="e">
        <f t="shared" si="147"/>
        <v>#VALUE!</v>
      </c>
      <c r="P380">
        <f t="shared" si="148"/>
        <v>152.83893515607346</v>
      </c>
      <c r="Q380">
        <f t="shared" si="149"/>
        <v>10919.886473578083</v>
      </c>
      <c r="R380">
        <f t="shared" si="150"/>
        <v>264.98423306698737</v>
      </c>
      <c r="S380">
        <f t="shared" si="151"/>
        <v>6884.4850285749808</v>
      </c>
      <c r="T380">
        <f t="shared" si="152"/>
        <v>6884.4850285749799</v>
      </c>
      <c r="V380" s="4">
        <f t="shared" si="153"/>
        <v>0.99908762464019074</v>
      </c>
      <c r="W380">
        <v>313.14999999999998</v>
      </c>
      <c r="X380">
        <f t="shared" si="154"/>
        <v>1.9073334166666699E-2</v>
      </c>
      <c r="Y380">
        <v>2E-3</v>
      </c>
      <c r="Z380">
        <f t="shared" si="155"/>
        <v>7.2765497523200454E-2</v>
      </c>
      <c r="AB380">
        <f t="shared" si="156"/>
        <v>1.8449152076605762E-3</v>
      </c>
      <c r="AC380">
        <f t="shared" si="157"/>
        <v>1.4359468169117782E-7</v>
      </c>
      <c r="AD380">
        <v>0</v>
      </c>
      <c r="AE380" s="11">
        <f t="shared" si="158"/>
        <v>3.8602073553152931E-8</v>
      </c>
      <c r="AF380" s="11">
        <f t="shared" si="159"/>
        <v>1.8219675524433074E-7</v>
      </c>
      <c r="AG380" s="15">
        <f t="shared" si="160"/>
        <v>1.097002469958351E-3</v>
      </c>
      <c r="AI380">
        <f t="shared" si="161"/>
        <v>9.2535495794174461E-3</v>
      </c>
      <c r="AJ380">
        <f t="shared" si="162"/>
        <v>7.2022849660115287E-7</v>
      </c>
      <c r="AK380">
        <v>0</v>
      </c>
      <c r="AL380" s="11">
        <f t="shared" si="163"/>
        <v>4.0133770436856285E-6</v>
      </c>
      <c r="AM380" s="11">
        <f t="shared" si="164"/>
        <v>4.7336055402867817E-6</v>
      </c>
      <c r="AN380" s="15">
        <f t="shared" si="165"/>
        <v>2.2739189884214046E-2</v>
      </c>
      <c r="AO380" s="15"/>
      <c r="AP380" t="e">
        <f t="shared" si="166"/>
        <v>#VALUE!</v>
      </c>
      <c r="AQ380" t="e">
        <f t="shared" si="167"/>
        <v>#VALUE!</v>
      </c>
      <c r="AR380">
        <v>0</v>
      </c>
      <c r="AS380" s="11" t="e">
        <f t="shared" si="168"/>
        <v>#VALUE!</v>
      </c>
      <c r="AT380" s="11" t="e">
        <f t="shared" si="169"/>
        <v>#VALUE!</v>
      </c>
      <c r="AU380" s="15">
        <f t="shared" si="170"/>
        <v>1.5759424160826513E-2</v>
      </c>
      <c r="AW380">
        <f t="shared" si="171"/>
        <v>78.812974192989046</v>
      </c>
      <c r="AX380">
        <f t="shared" si="172"/>
        <v>15.21521999396508</v>
      </c>
      <c r="AY380" t="e">
        <f t="shared" si="173"/>
        <v>#VALUE!</v>
      </c>
    </row>
    <row r="381" spans="1:51" x14ac:dyDescent="0.3">
      <c r="A381" s="17">
        <v>44118</v>
      </c>
      <c r="B381">
        <v>6</v>
      </c>
      <c r="C381" t="s">
        <v>647</v>
      </c>
      <c r="D381" s="37">
        <v>2</v>
      </c>
      <c r="E381" s="2">
        <v>44119.562962962962</v>
      </c>
      <c r="F381">
        <v>148</v>
      </c>
      <c r="H381" s="43">
        <v>20.2</v>
      </c>
      <c r="I381" s="43">
        <v>30.02</v>
      </c>
      <c r="J381" s="43">
        <v>1771.96</v>
      </c>
      <c r="K381" s="43">
        <v>9184</v>
      </c>
      <c r="L381" s="5" t="s">
        <v>92</v>
      </c>
      <c r="M381" s="6">
        <f t="shared" si="145"/>
        <v>9.1663218732791325</v>
      </c>
      <c r="N381" s="6">
        <f t="shared" si="146"/>
        <v>246.0891947874529</v>
      </c>
      <c r="O381" s="6" t="e">
        <f t="shared" si="147"/>
        <v>#VALUE!</v>
      </c>
      <c r="P381">
        <f t="shared" si="148"/>
        <v>146.66114997246612</v>
      </c>
      <c r="Q381">
        <f t="shared" si="149"/>
        <v>10827.924570647927</v>
      </c>
      <c r="R381">
        <f t="shared" si="150"/>
        <v>254.2735089490842</v>
      </c>
      <c r="S381">
        <f t="shared" si="151"/>
        <v>6826.5072881054421</v>
      </c>
      <c r="T381">
        <f t="shared" si="152"/>
        <v>6826.507288105443</v>
      </c>
      <c r="V381" s="4">
        <f t="shared" si="153"/>
        <v>0.99908762464019074</v>
      </c>
      <c r="W381">
        <v>313.14999999999998</v>
      </c>
      <c r="X381">
        <f t="shared" si="154"/>
        <v>1.9073334166666699E-2</v>
      </c>
      <c r="Y381">
        <v>2E-3</v>
      </c>
      <c r="Z381">
        <f t="shared" si="155"/>
        <v>7.2765497523200454E-2</v>
      </c>
      <c r="AB381">
        <f t="shared" si="156"/>
        <v>1.7703433073574324E-3</v>
      </c>
      <c r="AC381">
        <f t="shared" si="157"/>
        <v>1.3779055137522986E-7</v>
      </c>
      <c r="AD381">
        <v>0</v>
      </c>
      <c r="AE381" s="11">
        <f t="shared" si="158"/>
        <v>3.7041768793049321E-8</v>
      </c>
      <c r="AF381" s="11">
        <f t="shared" si="159"/>
        <v>1.7483232016827917E-7</v>
      </c>
      <c r="AG381" s="15">
        <f t="shared" si="160"/>
        <v>1.097002469958351E-3</v>
      </c>
      <c r="AI381">
        <f t="shared" si="161"/>
        <v>9.1756207446955108E-3</v>
      </c>
      <c r="AJ381">
        <f t="shared" si="162"/>
        <v>7.141630871069951E-7</v>
      </c>
      <c r="AK381">
        <v>0</v>
      </c>
      <c r="AL381" s="11">
        <f t="shared" si="163"/>
        <v>3.9795783598800265E-6</v>
      </c>
      <c r="AM381" s="11">
        <f t="shared" si="164"/>
        <v>4.6937414469870215E-6</v>
      </c>
      <c r="AN381" s="15">
        <f t="shared" si="165"/>
        <v>2.2739189884214046E-2</v>
      </c>
      <c r="AO381" s="15"/>
      <c r="AP381" t="e">
        <f t="shared" si="166"/>
        <v>#VALUE!</v>
      </c>
      <c r="AQ381" t="e">
        <f t="shared" si="167"/>
        <v>#VALUE!</v>
      </c>
      <c r="AR381">
        <v>0</v>
      </c>
      <c r="AS381" s="11" t="e">
        <f t="shared" si="168"/>
        <v>#VALUE!</v>
      </c>
      <c r="AT381" s="11" t="e">
        <f t="shared" si="169"/>
        <v>#VALUE!</v>
      </c>
      <c r="AU381" s="15">
        <f t="shared" si="170"/>
        <v>1.5759424160826513E-2</v>
      </c>
      <c r="AW381">
        <f t="shared" si="171"/>
        <v>78.812974192989046</v>
      </c>
      <c r="AX381">
        <f t="shared" si="172"/>
        <v>15.215219993965075</v>
      </c>
      <c r="AY381" t="e">
        <f t="shared" si="173"/>
        <v>#VALUE!</v>
      </c>
    </row>
    <row r="382" spans="1:51" x14ac:dyDescent="0.3">
      <c r="A382" s="17">
        <v>44118</v>
      </c>
      <c r="B382">
        <v>9</v>
      </c>
      <c r="C382" t="s">
        <v>647</v>
      </c>
      <c r="D382" s="37">
        <v>1</v>
      </c>
      <c r="E382" s="2">
        <v>44119.711527777778</v>
      </c>
      <c r="F382">
        <v>62</v>
      </c>
      <c r="H382" s="43">
        <v>20.2</v>
      </c>
      <c r="I382" s="43">
        <v>30.02</v>
      </c>
      <c r="J382" s="43">
        <v>77108.83</v>
      </c>
      <c r="K382" s="43">
        <v>29800</v>
      </c>
      <c r="L382" s="5" t="s">
        <v>92</v>
      </c>
      <c r="M382" s="6">
        <f t="shared" si="145"/>
        <v>398.88279365897779</v>
      </c>
      <c r="N382" s="6">
        <f t="shared" si="146"/>
        <v>798.50370259866054</v>
      </c>
      <c r="O382" s="6" t="e">
        <f t="shared" si="147"/>
        <v>#VALUE!</v>
      </c>
      <c r="P382">
        <f t="shared" si="148"/>
        <v>6382.1246985436446</v>
      </c>
      <c r="Q382">
        <f t="shared" si="149"/>
        <v>35134.162914341061</v>
      </c>
      <c r="R382">
        <f t="shared" si="150"/>
        <v>11064.997389928902</v>
      </c>
      <c r="S382">
        <f t="shared" si="151"/>
        <v>22150.470076822978</v>
      </c>
      <c r="T382">
        <f t="shared" si="152"/>
        <v>22150.470076822981</v>
      </c>
      <c r="V382" s="4">
        <f t="shared" si="153"/>
        <v>0.99908762464019074</v>
      </c>
      <c r="W382">
        <v>313.14999999999998</v>
      </c>
      <c r="X382">
        <f t="shared" si="154"/>
        <v>1.9073334166666699E-2</v>
      </c>
      <c r="Y382">
        <v>2E-3</v>
      </c>
      <c r="Z382">
        <f t="shared" si="155"/>
        <v>7.2765497523200454E-2</v>
      </c>
      <c r="AB382">
        <f t="shared" si="156"/>
        <v>7.7038477803484287E-2</v>
      </c>
      <c r="AC382">
        <f t="shared" si="157"/>
        <v>5.9961106354538858E-6</v>
      </c>
      <c r="AD382">
        <v>0</v>
      </c>
      <c r="AE382" s="11">
        <f t="shared" si="158"/>
        <v>1.6119141813373585E-6</v>
      </c>
      <c r="AF382" s="11">
        <f t="shared" si="159"/>
        <v>7.608024816791244E-6</v>
      </c>
      <c r="AG382" s="15">
        <f t="shared" si="160"/>
        <v>1.097002469958351E-3</v>
      </c>
      <c r="AI382">
        <f t="shared" si="161"/>
        <v>2.9772811214277686E-2</v>
      </c>
      <c r="AJ382">
        <f t="shared" si="162"/>
        <v>2.3172974734090215E-6</v>
      </c>
      <c r="AK382">
        <v>0</v>
      </c>
      <c r="AL382" s="11">
        <f t="shared" si="163"/>
        <v>1.2912830479575874E-5</v>
      </c>
      <c r="AM382" s="11">
        <f t="shared" si="164"/>
        <v>1.5230127952984896E-5</v>
      </c>
      <c r="AN382" s="15">
        <f t="shared" si="165"/>
        <v>2.2739189884214046E-2</v>
      </c>
      <c r="AO382" s="15"/>
      <c r="AP382" t="e">
        <f t="shared" si="166"/>
        <v>#VALUE!</v>
      </c>
      <c r="AQ382" t="e">
        <f t="shared" si="167"/>
        <v>#VALUE!</v>
      </c>
      <c r="AR382">
        <v>0</v>
      </c>
      <c r="AS382" s="11" t="e">
        <f t="shared" si="168"/>
        <v>#VALUE!</v>
      </c>
      <c r="AT382" s="11" t="e">
        <f t="shared" si="169"/>
        <v>#VALUE!</v>
      </c>
      <c r="AU382" s="15">
        <f t="shared" si="170"/>
        <v>1.5759424160826513E-2</v>
      </c>
      <c r="AW382">
        <f t="shared" si="171"/>
        <v>78.812974192989046</v>
      </c>
      <c r="AX382">
        <f t="shared" si="172"/>
        <v>15.215219993965079</v>
      </c>
      <c r="AY382" t="e">
        <f t="shared" si="173"/>
        <v>#VALUE!</v>
      </c>
    </row>
    <row r="383" spans="1:51" x14ac:dyDescent="0.3">
      <c r="A383" s="17">
        <v>44118</v>
      </c>
      <c r="B383">
        <v>9</v>
      </c>
      <c r="C383" t="s">
        <v>647</v>
      </c>
      <c r="D383" s="37">
        <v>2</v>
      </c>
      <c r="E383" s="2">
        <v>44119.669108796297</v>
      </c>
      <c r="F383">
        <v>97</v>
      </c>
      <c r="H383" s="43">
        <v>20.2</v>
      </c>
      <c r="I383" s="43">
        <v>30.02</v>
      </c>
      <c r="J383" s="43">
        <v>83922.34</v>
      </c>
      <c r="K383" s="43">
        <v>30814</v>
      </c>
      <c r="L383" s="5" t="s">
        <v>92</v>
      </c>
      <c r="M383" s="6">
        <f t="shared" si="145"/>
        <v>434.12897627416442</v>
      </c>
      <c r="N383" s="6">
        <f t="shared" si="146"/>
        <v>825.67426482802421</v>
      </c>
      <c r="O383" s="6" t="e">
        <f t="shared" si="147"/>
        <v>#VALUE!</v>
      </c>
      <c r="P383">
        <f t="shared" si="148"/>
        <v>6946.0636203866306</v>
      </c>
      <c r="Q383">
        <f t="shared" si="149"/>
        <v>36329.667652433069</v>
      </c>
      <c r="R383">
        <f t="shared" si="150"/>
        <v>12042.725496635416</v>
      </c>
      <c r="S383">
        <f t="shared" si="151"/>
        <v>22904.180702926955</v>
      </c>
      <c r="T383">
        <f t="shared" si="152"/>
        <v>22904.180702926951</v>
      </c>
      <c r="V383" s="4">
        <f t="shared" si="153"/>
        <v>0.99908762464019074</v>
      </c>
      <c r="W383">
        <v>313.14999999999998</v>
      </c>
      <c r="X383">
        <f t="shared" si="154"/>
        <v>1.9073334166666699E-2</v>
      </c>
      <c r="Y383">
        <v>2E-3</v>
      </c>
      <c r="Z383">
        <f t="shared" si="155"/>
        <v>7.2765497523200454E-2</v>
      </c>
      <c r="AB383">
        <f t="shared" si="156"/>
        <v>8.3845771324846469E-2</v>
      </c>
      <c r="AC383">
        <f t="shared" si="157"/>
        <v>6.5259404847172111E-6</v>
      </c>
      <c r="AD383">
        <v>0</v>
      </c>
      <c r="AE383" s="11">
        <f t="shared" si="158"/>
        <v>1.7543465511928458E-6</v>
      </c>
      <c r="AF383" s="11">
        <f t="shared" si="159"/>
        <v>8.2802870359100571E-6</v>
      </c>
      <c r="AG383" s="15">
        <f t="shared" si="160"/>
        <v>1.097002469958351E-3</v>
      </c>
      <c r="AI383">
        <f t="shared" si="161"/>
        <v>3.0785886065662838E-2</v>
      </c>
      <c r="AJ383">
        <f t="shared" si="162"/>
        <v>2.3961477968330734E-6</v>
      </c>
      <c r="AK383">
        <v>0</v>
      </c>
      <c r="AL383" s="11">
        <f t="shared" si="163"/>
        <v>1.3352213369048689E-5</v>
      </c>
      <c r="AM383" s="11">
        <f t="shared" si="164"/>
        <v>1.5748361165881763E-5</v>
      </c>
      <c r="AN383" s="15">
        <f t="shared" si="165"/>
        <v>2.2739189884214046E-2</v>
      </c>
      <c r="AO383" s="15"/>
      <c r="AP383" t="e">
        <f t="shared" si="166"/>
        <v>#VALUE!</v>
      </c>
      <c r="AQ383" t="e">
        <f t="shared" si="167"/>
        <v>#VALUE!</v>
      </c>
      <c r="AR383">
        <v>0</v>
      </c>
      <c r="AS383" s="11" t="e">
        <f t="shared" si="168"/>
        <v>#VALUE!</v>
      </c>
      <c r="AT383" s="11" t="e">
        <f t="shared" si="169"/>
        <v>#VALUE!</v>
      </c>
      <c r="AU383" s="15">
        <f t="shared" si="170"/>
        <v>1.5759424160826513E-2</v>
      </c>
      <c r="AW383">
        <f t="shared" si="171"/>
        <v>78.81297419298906</v>
      </c>
      <c r="AX383">
        <f t="shared" si="172"/>
        <v>15.215219993965084</v>
      </c>
      <c r="AY383" t="e">
        <f t="shared" si="173"/>
        <v>#VALUE!</v>
      </c>
    </row>
    <row r="384" spans="1:51" x14ac:dyDescent="0.3">
      <c r="A384" s="17">
        <v>44118</v>
      </c>
      <c r="B384">
        <v>10</v>
      </c>
      <c r="C384" t="s">
        <v>647</v>
      </c>
      <c r="D384" s="37">
        <v>1</v>
      </c>
      <c r="E384" s="2">
        <v>44119.626666666663</v>
      </c>
      <c r="F384">
        <v>12</v>
      </c>
      <c r="H384" s="43">
        <v>20.2</v>
      </c>
      <c r="I384" s="43">
        <v>30.02</v>
      </c>
      <c r="J384" s="43">
        <v>62354.559999999998</v>
      </c>
      <c r="K384" s="43">
        <v>25949</v>
      </c>
      <c r="L384" s="5" t="s">
        <v>92</v>
      </c>
      <c r="M384" s="6">
        <f t="shared" si="145"/>
        <v>322.55918148643093</v>
      </c>
      <c r="N384" s="6">
        <f t="shared" si="146"/>
        <v>695.31451606485359</v>
      </c>
      <c r="O384" s="6" t="e">
        <f t="shared" si="147"/>
        <v>#VALUE!</v>
      </c>
      <c r="P384">
        <f t="shared" si="148"/>
        <v>5160.9469037828949</v>
      </c>
      <c r="Q384">
        <f t="shared" si="149"/>
        <v>30593.838706853559</v>
      </c>
      <c r="R384">
        <f t="shared" si="150"/>
        <v>8947.7825516243083</v>
      </c>
      <c r="S384">
        <f t="shared" si="151"/>
        <v>19288.004967230852</v>
      </c>
      <c r="T384">
        <f t="shared" si="152"/>
        <v>19288.004967230852</v>
      </c>
      <c r="V384" s="4">
        <f t="shared" si="153"/>
        <v>0.99908762464019074</v>
      </c>
      <c r="W384">
        <v>313.14999999999998</v>
      </c>
      <c r="X384">
        <f t="shared" si="154"/>
        <v>1.9073334166666699E-2</v>
      </c>
      <c r="Y384">
        <v>2E-3</v>
      </c>
      <c r="Z384">
        <f t="shared" si="155"/>
        <v>7.2765497523200454E-2</v>
      </c>
      <c r="AB384">
        <f t="shared" si="156"/>
        <v>6.229766923588425E-2</v>
      </c>
      <c r="AC384">
        <f t="shared" si="157"/>
        <v>4.848794105487626E-6</v>
      </c>
      <c r="AD384">
        <v>0</v>
      </c>
      <c r="AE384" s="11">
        <f t="shared" si="158"/>
        <v>1.3034849515295612E-6</v>
      </c>
      <c r="AF384" s="11">
        <f t="shared" si="159"/>
        <v>6.1522790570171872E-6</v>
      </c>
      <c r="AG384" s="15">
        <f t="shared" si="160"/>
        <v>1.097002469958351E-3</v>
      </c>
      <c r="AI384">
        <f t="shared" si="161"/>
        <v>2.592532477178831E-2</v>
      </c>
      <c r="AJ384">
        <f t="shared" si="162"/>
        <v>2.0178373200500235E-6</v>
      </c>
      <c r="AK384">
        <v>0</v>
      </c>
      <c r="AL384" s="11">
        <f t="shared" si="163"/>
        <v>1.124412879578907E-5</v>
      </c>
      <c r="AM384" s="11">
        <f t="shared" si="164"/>
        <v>1.3261966115839094E-5</v>
      </c>
      <c r="AN384" s="15">
        <f t="shared" si="165"/>
        <v>2.2739189884214046E-2</v>
      </c>
      <c r="AO384" s="15"/>
      <c r="AP384" t="e">
        <f t="shared" si="166"/>
        <v>#VALUE!</v>
      </c>
      <c r="AQ384" t="e">
        <f t="shared" si="167"/>
        <v>#VALUE!</v>
      </c>
      <c r="AR384">
        <v>0</v>
      </c>
      <c r="AS384" s="11" t="e">
        <f t="shared" si="168"/>
        <v>#VALUE!</v>
      </c>
      <c r="AT384" s="11" t="e">
        <f t="shared" si="169"/>
        <v>#VALUE!</v>
      </c>
      <c r="AU384" s="15">
        <f t="shared" si="170"/>
        <v>1.5759424160826513E-2</v>
      </c>
      <c r="AW384">
        <f t="shared" si="171"/>
        <v>78.812974192989046</v>
      </c>
      <c r="AX384">
        <f t="shared" si="172"/>
        <v>15.215219993965082</v>
      </c>
      <c r="AY384" t="e">
        <f t="shared" si="173"/>
        <v>#VALUE!</v>
      </c>
    </row>
    <row r="385" spans="1:51" x14ac:dyDescent="0.3">
      <c r="A385" s="17">
        <v>44118</v>
      </c>
      <c r="B385">
        <v>10</v>
      </c>
      <c r="C385" t="s">
        <v>647</v>
      </c>
      <c r="D385" s="37">
        <v>2</v>
      </c>
      <c r="E385" s="2">
        <v>44119.584189814814</v>
      </c>
      <c r="F385">
        <v>209</v>
      </c>
      <c r="H385" s="43">
        <v>20.2</v>
      </c>
      <c r="I385" s="43">
        <v>30.02</v>
      </c>
      <c r="J385" s="43">
        <v>58695.93</v>
      </c>
      <c r="K385" s="43">
        <v>25542</v>
      </c>
      <c r="L385" s="5" t="s">
        <v>92</v>
      </c>
      <c r="M385" s="6">
        <f t="shared" si="145"/>
        <v>303.63314467113304</v>
      </c>
      <c r="N385" s="6">
        <f t="shared" si="146"/>
        <v>684.40877757634178</v>
      </c>
      <c r="O385" s="6" t="e">
        <f t="shared" si="147"/>
        <v>#VALUE!</v>
      </c>
      <c r="P385">
        <f t="shared" si="148"/>
        <v>4858.1303147381286</v>
      </c>
      <c r="Q385">
        <f t="shared" si="149"/>
        <v>30113.98621335904</v>
      </c>
      <c r="R385">
        <f t="shared" si="150"/>
        <v>8422.7748268187897</v>
      </c>
      <c r="S385">
        <f t="shared" si="151"/>
        <v>18985.480090678266</v>
      </c>
      <c r="T385">
        <f t="shared" si="152"/>
        <v>18985.480090678273</v>
      </c>
      <c r="V385" s="4">
        <f t="shared" si="153"/>
        <v>0.99908762464019074</v>
      </c>
      <c r="W385">
        <v>313.14999999999998</v>
      </c>
      <c r="X385">
        <f t="shared" si="154"/>
        <v>1.9073334166666699E-2</v>
      </c>
      <c r="Y385">
        <v>2E-3</v>
      </c>
      <c r="Z385">
        <f t="shared" si="155"/>
        <v>7.2765497523200454E-2</v>
      </c>
      <c r="AB385">
        <f t="shared" si="156"/>
        <v>5.8642377279746909E-2</v>
      </c>
      <c r="AC385">
        <f t="shared" si="157"/>
        <v>4.5642929626977444E-6</v>
      </c>
      <c r="AD385">
        <v>0</v>
      </c>
      <c r="AE385" s="11">
        <f t="shared" si="158"/>
        <v>1.2270034696906292E-6</v>
      </c>
      <c r="AF385" s="11">
        <f t="shared" si="159"/>
        <v>5.7912964323883736E-6</v>
      </c>
      <c r="AG385" s="15">
        <f t="shared" si="160"/>
        <v>1.097002469958351E-3</v>
      </c>
      <c r="AI385">
        <f t="shared" si="161"/>
        <v>2.5518696108559752E-2</v>
      </c>
      <c r="AJ385">
        <f t="shared" si="162"/>
        <v>1.9861883243561487E-6</v>
      </c>
      <c r="AK385">
        <v>0</v>
      </c>
      <c r="AL385" s="11">
        <f t="shared" si="163"/>
        <v>1.1067768996957279E-5</v>
      </c>
      <c r="AM385" s="11">
        <f t="shared" si="164"/>
        <v>1.3053957321313427E-5</v>
      </c>
      <c r="AN385" s="15">
        <f t="shared" si="165"/>
        <v>2.2739189884214046E-2</v>
      </c>
      <c r="AO385" s="15"/>
      <c r="AP385" t="e">
        <f t="shared" si="166"/>
        <v>#VALUE!</v>
      </c>
      <c r="AQ385" t="e">
        <f t="shared" si="167"/>
        <v>#VALUE!</v>
      </c>
      <c r="AR385">
        <v>0</v>
      </c>
      <c r="AS385" s="11" t="e">
        <f t="shared" si="168"/>
        <v>#VALUE!</v>
      </c>
      <c r="AT385" s="11" t="e">
        <f t="shared" si="169"/>
        <v>#VALUE!</v>
      </c>
      <c r="AU385" s="15">
        <f t="shared" si="170"/>
        <v>1.5759424160826513E-2</v>
      </c>
      <c r="AW385">
        <f t="shared" si="171"/>
        <v>78.812974192989046</v>
      </c>
      <c r="AX385">
        <f t="shared" si="172"/>
        <v>15.215219993965071</v>
      </c>
      <c r="AY385" t="e">
        <f t="shared" si="173"/>
        <v>#VALUE!</v>
      </c>
    </row>
    <row r="386" spans="1:51" x14ac:dyDescent="0.3">
      <c r="A386" s="17">
        <v>44123</v>
      </c>
      <c r="B386">
        <v>0.1</v>
      </c>
      <c r="C386" t="s">
        <v>91</v>
      </c>
      <c r="D386" s="37">
        <v>1</v>
      </c>
      <c r="E386" s="2">
        <v>44124.680543981478</v>
      </c>
      <c r="F386">
        <v>86</v>
      </c>
      <c r="H386" s="43">
        <v>19.5</v>
      </c>
      <c r="I386" s="43">
        <v>30.256</v>
      </c>
      <c r="J386" s="43">
        <v>16.399999999999999</v>
      </c>
      <c r="K386" s="43">
        <v>2465</v>
      </c>
      <c r="L386" s="5" t="s">
        <v>92</v>
      </c>
      <c r="M386" s="6">
        <f t="shared" si="145"/>
        <v>8.5756654499025711E-2</v>
      </c>
      <c r="N386" s="6">
        <f t="shared" si="146"/>
        <v>66.766773049446158</v>
      </c>
      <c r="O386" s="6" t="e">
        <f t="shared" si="147"/>
        <v>#VALUE!</v>
      </c>
      <c r="P386">
        <f t="shared" si="148"/>
        <v>1.3721064719844114</v>
      </c>
      <c r="Q386">
        <f t="shared" si="149"/>
        <v>2937.7380141756312</v>
      </c>
      <c r="R386">
        <f t="shared" si="150"/>
        <v>2.3513936036619048</v>
      </c>
      <c r="S386">
        <f t="shared" si="151"/>
        <v>1830.7029816257277</v>
      </c>
      <c r="T386">
        <f t="shared" si="152"/>
        <v>1830.7029816257277</v>
      </c>
      <c r="V386" s="4">
        <f t="shared" si="153"/>
        <v>1.0099186034442507</v>
      </c>
      <c r="W386">
        <v>313.14999999999998</v>
      </c>
      <c r="X386">
        <f t="shared" si="154"/>
        <v>1.9073334166666699E-2</v>
      </c>
      <c r="Y386">
        <v>2E-3</v>
      </c>
      <c r="Z386">
        <f t="shared" si="155"/>
        <v>7.2765497523200454E-2</v>
      </c>
      <c r="AB386">
        <f t="shared" si="156"/>
        <v>1.656266509648571E-5</v>
      </c>
      <c r="AC386">
        <f t="shared" si="157"/>
        <v>1.2891164930572807E-9</v>
      </c>
      <c r="AD386">
        <v>0</v>
      </c>
      <c r="AE386" s="11">
        <f t="shared" si="158"/>
        <v>3.4654883521801786E-10</v>
      </c>
      <c r="AF386" s="11">
        <f t="shared" si="159"/>
        <v>1.6356653282752985E-9</v>
      </c>
      <c r="AG386" s="15">
        <f t="shared" si="160"/>
        <v>1.097002469958351E-3</v>
      </c>
      <c r="AI386">
        <f t="shared" si="161"/>
        <v>2.4894493574900783E-3</v>
      </c>
      <c r="AJ386">
        <f t="shared" si="162"/>
        <v>1.9376049727964619E-7</v>
      </c>
      <c r="AK386">
        <v>0</v>
      </c>
      <c r="AL386" s="11">
        <f t="shared" si="163"/>
        <v>1.0797044763224366E-6</v>
      </c>
      <c r="AM386" s="11">
        <f t="shared" si="164"/>
        <v>1.2734649736020827E-6</v>
      </c>
      <c r="AN386" s="15">
        <f t="shared" si="165"/>
        <v>2.2739189884214046E-2</v>
      </c>
      <c r="AO386" s="15"/>
      <c r="AP386" t="e">
        <f t="shared" si="166"/>
        <v>#VALUE!</v>
      </c>
      <c r="AQ386" t="e">
        <f t="shared" si="167"/>
        <v>#VALUE!</v>
      </c>
      <c r="AR386">
        <v>0</v>
      </c>
      <c r="AS386" s="11" t="e">
        <f t="shared" si="168"/>
        <v>#VALUE!</v>
      </c>
      <c r="AT386" s="11" t="e">
        <f t="shared" si="169"/>
        <v>#VALUE!</v>
      </c>
      <c r="AU386" s="15">
        <f t="shared" si="170"/>
        <v>1.5759424160826513E-2</v>
      </c>
      <c r="AW386">
        <f t="shared" si="171"/>
        <v>78.81297419298906</v>
      </c>
      <c r="AX386">
        <f t="shared" si="172"/>
        <v>15.215219993965073</v>
      </c>
      <c r="AY386" t="e">
        <f t="shared" si="173"/>
        <v>#VALUE!</v>
      </c>
    </row>
    <row r="387" spans="1:51" x14ac:dyDescent="0.3">
      <c r="A387" s="17">
        <v>44123</v>
      </c>
      <c r="B387">
        <v>0.1</v>
      </c>
      <c r="C387" t="s">
        <v>91</v>
      </c>
      <c r="D387" s="37">
        <v>2</v>
      </c>
      <c r="E387" s="2">
        <v>44124.701747685183</v>
      </c>
      <c r="F387">
        <v>171</v>
      </c>
      <c r="H387" s="43">
        <v>19.5</v>
      </c>
      <c r="I387" s="43">
        <v>30.256</v>
      </c>
      <c r="J387" s="43">
        <v>20.100000000000001</v>
      </c>
      <c r="K387" s="43">
        <v>2454</v>
      </c>
      <c r="L387" s="5" t="s">
        <v>92</v>
      </c>
      <c r="M387" s="6">
        <f t="shared" si="145"/>
        <v>0.10510419240429369</v>
      </c>
      <c r="N387" s="6">
        <f t="shared" si="146"/>
        <v>66.468828017582496</v>
      </c>
      <c r="O387" s="6" t="e">
        <f t="shared" si="147"/>
        <v>#VALUE!</v>
      </c>
      <c r="P387">
        <f t="shared" si="148"/>
        <v>1.6816670784686991</v>
      </c>
      <c r="Q387">
        <f t="shared" si="149"/>
        <v>2924.6284327736298</v>
      </c>
      <c r="R387">
        <f t="shared" si="150"/>
        <v>2.8818909410734315</v>
      </c>
      <c r="S387">
        <f t="shared" si="151"/>
        <v>1822.5335159876411</v>
      </c>
      <c r="T387">
        <f t="shared" si="152"/>
        <v>1822.5335159876411</v>
      </c>
      <c r="V387" s="4">
        <f t="shared" si="153"/>
        <v>1.0099186034442507</v>
      </c>
      <c r="W387">
        <v>313.14999999999998</v>
      </c>
      <c r="X387">
        <f t="shared" si="154"/>
        <v>1.9073334166666699E-2</v>
      </c>
      <c r="Y387">
        <v>2E-3</v>
      </c>
      <c r="Z387">
        <f t="shared" si="155"/>
        <v>7.2765497523200454E-2</v>
      </c>
      <c r="AB387">
        <f t="shared" si="156"/>
        <v>2.0299363929229437E-5</v>
      </c>
      <c r="AC387">
        <f t="shared" si="157"/>
        <v>1.5799537506372768E-9</v>
      </c>
      <c r="AD387">
        <v>0</v>
      </c>
      <c r="AE387" s="11">
        <f t="shared" si="158"/>
        <v>4.2473363340744871E-10</v>
      </c>
      <c r="AF387" s="11">
        <f t="shared" si="159"/>
        <v>2.0046873840447254E-9</v>
      </c>
      <c r="AG387" s="15">
        <f t="shared" si="160"/>
        <v>1.097002469958351E-3</v>
      </c>
      <c r="AI387">
        <f t="shared" si="161"/>
        <v>2.4783402528521913E-3</v>
      </c>
      <c r="AJ387">
        <f t="shared" si="162"/>
        <v>1.9289584597332726E-7</v>
      </c>
      <c r="AK387">
        <v>0</v>
      </c>
      <c r="AL387" s="11">
        <f t="shared" si="163"/>
        <v>1.0748863224727219E-6</v>
      </c>
      <c r="AM387" s="11">
        <f t="shared" si="164"/>
        <v>1.2677821684460491E-6</v>
      </c>
      <c r="AN387" s="15">
        <f t="shared" si="165"/>
        <v>2.2739189884214046E-2</v>
      </c>
      <c r="AO387" s="15"/>
      <c r="AP387" t="e">
        <f t="shared" si="166"/>
        <v>#VALUE!</v>
      </c>
      <c r="AQ387" t="e">
        <f t="shared" si="167"/>
        <v>#VALUE!</v>
      </c>
      <c r="AR387">
        <v>0</v>
      </c>
      <c r="AS387" s="11" t="e">
        <f t="shared" si="168"/>
        <v>#VALUE!</v>
      </c>
      <c r="AT387" s="11" t="e">
        <f t="shared" si="169"/>
        <v>#VALUE!</v>
      </c>
      <c r="AU387" s="15">
        <f t="shared" si="170"/>
        <v>1.5759424160826513E-2</v>
      </c>
      <c r="AW387">
        <f t="shared" si="171"/>
        <v>78.812974192989046</v>
      </c>
      <c r="AX387">
        <f t="shared" si="172"/>
        <v>15.21521999396507</v>
      </c>
      <c r="AY387" t="e">
        <f t="shared" si="173"/>
        <v>#VALUE!</v>
      </c>
    </row>
    <row r="388" spans="1:51" x14ac:dyDescent="0.3">
      <c r="A388" s="17">
        <v>44123</v>
      </c>
      <c r="B388">
        <v>1.6</v>
      </c>
      <c r="C388" t="s">
        <v>91</v>
      </c>
      <c r="D388" s="37">
        <v>1</v>
      </c>
      <c r="E388" s="2">
        <v>44124.468298611115</v>
      </c>
      <c r="F388" t="s">
        <v>600</v>
      </c>
      <c r="H388" s="43">
        <v>19.5</v>
      </c>
      <c r="I388" s="43">
        <v>30.256</v>
      </c>
      <c r="J388" s="43">
        <v>19.329999999999998</v>
      </c>
      <c r="K388" s="43">
        <v>2809</v>
      </c>
      <c r="L388" s="5" t="s">
        <v>92</v>
      </c>
      <c r="M388" s="6">
        <f t="shared" si="145"/>
        <v>0.10107781289427846</v>
      </c>
      <c r="N388" s="6">
        <f t="shared" si="146"/>
        <v>76.084326773182241</v>
      </c>
      <c r="O388" s="6" t="e">
        <f t="shared" si="147"/>
        <v>#VALUE!</v>
      </c>
      <c r="P388">
        <f t="shared" si="148"/>
        <v>1.6172450063084554</v>
      </c>
      <c r="Q388">
        <f t="shared" si="149"/>
        <v>3347.7103780200187</v>
      </c>
      <c r="R388">
        <f t="shared" si="150"/>
        <v>2.7714901438283297</v>
      </c>
      <c r="S388">
        <f t="shared" si="151"/>
        <v>2086.1844524895209</v>
      </c>
      <c r="T388">
        <f t="shared" si="152"/>
        <v>2086.1844524895205</v>
      </c>
      <c r="V388" s="4">
        <f t="shared" si="153"/>
        <v>1.0099186034442507</v>
      </c>
      <c r="W388">
        <v>313.14999999999998</v>
      </c>
      <c r="X388">
        <f t="shared" si="154"/>
        <v>1.9073334166666699E-2</v>
      </c>
      <c r="Y388">
        <v>2E-3</v>
      </c>
      <c r="Z388">
        <f t="shared" si="155"/>
        <v>7.2765497523200454E-2</v>
      </c>
      <c r="AB388">
        <f t="shared" si="156"/>
        <v>1.9521726604577363E-5</v>
      </c>
      <c r="AC388">
        <f t="shared" si="157"/>
        <v>1.5194281591949532E-9</v>
      </c>
      <c r="AD388">
        <v>0</v>
      </c>
      <c r="AE388" s="11">
        <f t="shared" si="158"/>
        <v>4.0846274297343204E-10</v>
      </c>
      <c r="AF388" s="11">
        <f t="shared" si="159"/>
        <v>1.9278909021683852E-9</v>
      </c>
      <c r="AG388" s="15">
        <f t="shared" si="160"/>
        <v>1.097002469958351E-3</v>
      </c>
      <c r="AI388">
        <f t="shared" si="161"/>
        <v>2.8368613570749E-3</v>
      </c>
      <c r="AJ388">
        <f t="shared" si="162"/>
        <v>2.2080050176816471E-7</v>
      </c>
      <c r="AK388">
        <v>0</v>
      </c>
      <c r="AL388" s="11">
        <f t="shared" si="163"/>
        <v>1.2303812876226062E-6</v>
      </c>
      <c r="AM388" s="11">
        <f t="shared" si="164"/>
        <v>1.4511817893907709E-6</v>
      </c>
      <c r="AN388" s="15">
        <f t="shared" si="165"/>
        <v>2.2739189884214046E-2</v>
      </c>
      <c r="AO388" s="15"/>
      <c r="AP388" t="e">
        <f t="shared" si="166"/>
        <v>#VALUE!</v>
      </c>
      <c r="AQ388" t="e">
        <f t="shared" si="167"/>
        <v>#VALUE!</v>
      </c>
      <c r="AR388">
        <v>0</v>
      </c>
      <c r="AS388" s="11" t="e">
        <f t="shared" si="168"/>
        <v>#VALUE!</v>
      </c>
      <c r="AT388" s="11" t="e">
        <f t="shared" si="169"/>
        <v>#VALUE!</v>
      </c>
      <c r="AU388" s="15">
        <f t="shared" si="170"/>
        <v>1.5759424160826513E-2</v>
      </c>
      <c r="AW388">
        <f t="shared" si="171"/>
        <v>78.812974192989046</v>
      </c>
      <c r="AX388">
        <f t="shared" si="172"/>
        <v>15.215219993965075</v>
      </c>
      <c r="AY388" t="e">
        <f t="shared" si="173"/>
        <v>#VALUE!</v>
      </c>
    </row>
    <row r="389" spans="1:51" x14ac:dyDescent="0.3">
      <c r="A389" s="17">
        <v>44123</v>
      </c>
      <c r="B389">
        <v>1.6</v>
      </c>
      <c r="C389" t="s">
        <v>91</v>
      </c>
      <c r="D389" s="37">
        <v>2</v>
      </c>
      <c r="E389" s="2">
        <v>44124.574374999997</v>
      </c>
      <c r="F389">
        <v>105</v>
      </c>
      <c r="H389" s="43">
        <v>19.5</v>
      </c>
      <c r="I389" s="43">
        <v>30.256</v>
      </c>
      <c r="J389" s="43">
        <v>15.83</v>
      </c>
      <c r="K389" s="43">
        <v>2820</v>
      </c>
      <c r="L389" s="5" t="s">
        <v>92</v>
      </c>
      <c r="M389" s="6">
        <f t="shared" si="145"/>
        <v>8.277608784875469E-2</v>
      </c>
      <c r="N389" s="6">
        <f t="shared" si="146"/>
        <v>76.382271805045917</v>
      </c>
      <c r="O389" s="6" t="e">
        <f t="shared" si="147"/>
        <v>#VALUE!</v>
      </c>
      <c r="P389">
        <f t="shared" si="148"/>
        <v>1.324417405580075</v>
      </c>
      <c r="Q389">
        <f t="shared" si="149"/>
        <v>3360.8199594220205</v>
      </c>
      <c r="R389">
        <f t="shared" si="150"/>
        <v>2.2696683381687777</v>
      </c>
      <c r="S389">
        <f t="shared" si="151"/>
        <v>2094.3539181276074</v>
      </c>
      <c r="T389">
        <f t="shared" si="152"/>
        <v>2094.3539181276078</v>
      </c>
      <c r="V389" s="4">
        <f t="shared" si="153"/>
        <v>1.0099186034442507</v>
      </c>
      <c r="W389">
        <v>313.14999999999998</v>
      </c>
      <c r="X389">
        <f t="shared" si="154"/>
        <v>1.9073334166666699E-2</v>
      </c>
      <c r="Y389">
        <v>2E-3</v>
      </c>
      <c r="Z389">
        <f t="shared" si="155"/>
        <v>7.2765497523200454E-2</v>
      </c>
      <c r="AB389">
        <f t="shared" si="156"/>
        <v>1.5987011492522487E-5</v>
      </c>
      <c r="AC389">
        <f t="shared" si="157"/>
        <v>1.2443118344571189E-9</v>
      </c>
      <c r="AD389">
        <v>0</v>
      </c>
      <c r="AE389" s="11">
        <f t="shared" si="158"/>
        <v>3.3450415009153799E-10</v>
      </c>
      <c r="AF389" s="11">
        <f t="shared" si="159"/>
        <v>1.5788159845486569E-9</v>
      </c>
      <c r="AG389" s="15">
        <f t="shared" si="160"/>
        <v>1.097002469958351E-3</v>
      </c>
      <c r="AI389">
        <f t="shared" si="161"/>
        <v>2.8479704617127869E-3</v>
      </c>
      <c r="AJ389">
        <f t="shared" si="162"/>
        <v>2.2166515307448365E-7</v>
      </c>
      <c r="AK389">
        <v>0</v>
      </c>
      <c r="AL389" s="11">
        <f t="shared" si="163"/>
        <v>1.2351994414723209E-6</v>
      </c>
      <c r="AM389" s="11">
        <f t="shared" si="164"/>
        <v>1.4568645945468045E-6</v>
      </c>
      <c r="AN389" s="15">
        <f t="shared" si="165"/>
        <v>2.2739189884214046E-2</v>
      </c>
      <c r="AO389" s="15"/>
      <c r="AP389" t="e">
        <f t="shared" si="166"/>
        <v>#VALUE!</v>
      </c>
      <c r="AQ389" t="e">
        <f t="shared" si="167"/>
        <v>#VALUE!</v>
      </c>
      <c r="AR389">
        <v>0</v>
      </c>
      <c r="AS389" s="11" t="e">
        <f t="shared" si="168"/>
        <v>#VALUE!</v>
      </c>
      <c r="AT389" s="11" t="e">
        <f t="shared" si="169"/>
        <v>#VALUE!</v>
      </c>
      <c r="AU389" s="15">
        <f t="shared" si="170"/>
        <v>1.5759424160826513E-2</v>
      </c>
      <c r="AW389">
        <f t="shared" si="171"/>
        <v>78.81297419298906</v>
      </c>
      <c r="AX389">
        <f t="shared" si="172"/>
        <v>15.215219993965079</v>
      </c>
      <c r="AY389" t="e">
        <f t="shared" si="173"/>
        <v>#VALUE!</v>
      </c>
    </row>
    <row r="390" spans="1:51" x14ac:dyDescent="0.3">
      <c r="A390" s="17">
        <v>44123</v>
      </c>
      <c r="B390">
        <v>3.8</v>
      </c>
      <c r="C390" t="s">
        <v>91</v>
      </c>
      <c r="D390" s="37">
        <v>1</v>
      </c>
      <c r="E390" s="2">
        <v>44124.74417824074</v>
      </c>
      <c r="F390">
        <v>192</v>
      </c>
      <c r="H390" s="43">
        <v>19.5</v>
      </c>
      <c r="I390" s="43">
        <v>30.256</v>
      </c>
      <c r="J390" s="43">
        <v>15.08</v>
      </c>
      <c r="K390" s="43">
        <v>4208</v>
      </c>
      <c r="L390" s="5" t="s">
        <v>92</v>
      </c>
      <c r="M390" s="6">
        <f t="shared" si="145"/>
        <v>7.8854289624713886E-2</v>
      </c>
      <c r="N390" s="6">
        <f t="shared" si="146"/>
        <v>113.97751764384155</v>
      </c>
      <c r="O390" s="6" t="e">
        <f t="shared" si="147"/>
        <v>#VALUE!</v>
      </c>
      <c r="P390">
        <f t="shared" si="148"/>
        <v>1.2616686339954222</v>
      </c>
      <c r="Q390">
        <f t="shared" si="149"/>
        <v>5015.010776329028</v>
      </c>
      <c r="R390">
        <f t="shared" si="150"/>
        <v>2.1621350940988742</v>
      </c>
      <c r="S390">
        <f t="shared" si="151"/>
        <v>3125.1919459152382</v>
      </c>
      <c r="T390">
        <f t="shared" si="152"/>
        <v>3125.1919459152382</v>
      </c>
      <c r="V390" s="4">
        <f t="shared" si="153"/>
        <v>1.0099186034442507</v>
      </c>
      <c r="W390">
        <v>313.14999999999998</v>
      </c>
      <c r="X390">
        <f t="shared" si="154"/>
        <v>1.9073334166666699E-2</v>
      </c>
      <c r="Y390">
        <v>2E-3</v>
      </c>
      <c r="Z390">
        <f t="shared" si="155"/>
        <v>7.2765497523200454E-2</v>
      </c>
      <c r="AB390">
        <f t="shared" si="156"/>
        <v>1.52295725399393E-5</v>
      </c>
      <c r="AC390">
        <f t="shared" si="157"/>
        <v>1.1853583362990117E-9</v>
      </c>
      <c r="AD390">
        <v>0</v>
      </c>
      <c r="AE390" s="11">
        <f t="shared" si="158"/>
        <v>3.1865588018827501E-10</v>
      </c>
      <c r="AF390" s="11">
        <f t="shared" si="159"/>
        <v>1.5040142164872868E-9</v>
      </c>
      <c r="AG390" s="15">
        <f t="shared" si="160"/>
        <v>1.097002469958351E-3</v>
      </c>
      <c r="AI390">
        <f t="shared" si="161"/>
        <v>4.249737483293407E-3</v>
      </c>
      <c r="AJ390">
        <f t="shared" si="162"/>
        <v>3.3076842699908764E-7</v>
      </c>
      <c r="AK390">
        <v>0</v>
      </c>
      <c r="AL390" s="11">
        <f t="shared" si="163"/>
        <v>1.8431628545090519E-6</v>
      </c>
      <c r="AM390" s="11">
        <f t="shared" si="164"/>
        <v>2.1739312815081396E-6</v>
      </c>
      <c r="AN390" s="15">
        <f t="shared" si="165"/>
        <v>2.2739189884214046E-2</v>
      </c>
      <c r="AO390" s="15"/>
      <c r="AP390" t="e">
        <f t="shared" si="166"/>
        <v>#VALUE!</v>
      </c>
      <c r="AQ390" t="e">
        <f t="shared" si="167"/>
        <v>#VALUE!</v>
      </c>
      <c r="AR390">
        <v>0</v>
      </c>
      <c r="AS390" s="11" t="e">
        <f t="shared" si="168"/>
        <v>#VALUE!</v>
      </c>
      <c r="AT390" s="11" t="e">
        <f t="shared" si="169"/>
        <v>#VALUE!</v>
      </c>
      <c r="AU390" s="15">
        <f t="shared" si="170"/>
        <v>1.5759424160826513E-2</v>
      </c>
      <c r="AW390">
        <f t="shared" si="171"/>
        <v>78.812974192989046</v>
      </c>
      <c r="AX390">
        <f t="shared" si="172"/>
        <v>15.21521999396508</v>
      </c>
      <c r="AY390" t="e">
        <f t="shared" si="173"/>
        <v>#VALUE!</v>
      </c>
    </row>
    <row r="391" spans="1:51" x14ac:dyDescent="0.3">
      <c r="A391" s="52">
        <v>44123</v>
      </c>
      <c r="B391" s="4">
        <v>3.8</v>
      </c>
      <c r="C391" s="4" t="s">
        <v>91</v>
      </c>
      <c r="D391" s="37">
        <v>2</v>
      </c>
      <c r="E391" s="53">
        <v>44124.531956018516</v>
      </c>
      <c r="F391" s="4">
        <v>50</v>
      </c>
      <c r="G391" s="4"/>
      <c r="H391" s="43">
        <v>19.5</v>
      </c>
      <c r="I391" s="43">
        <v>30.256</v>
      </c>
      <c r="J391" s="43">
        <v>14.16</v>
      </c>
      <c r="K391" s="43">
        <v>3967</v>
      </c>
      <c r="L391" s="5" t="s">
        <v>92</v>
      </c>
      <c r="M391" s="6">
        <f t="shared" si="145"/>
        <v>7.4043550469890487E-2</v>
      </c>
      <c r="N391" s="6">
        <f t="shared" si="146"/>
        <v>107.44981285482876</v>
      </c>
      <c r="O391" s="6" t="e">
        <f t="shared" si="147"/>
        <v>#VALUE!</v>
      </c>
      <c r="P391">
        <f t="shared" si="148"/>
        <v>1.1846968075182478</v>
      </c>
      <c r="Q391">
        <f t="shared" si="149"/>
        <v>4727.7917656124655</v>
      </c>
      <c r="R391">
        <f t="shared" si="150"/>
        <v>2.0302276480397912</v>
      </c>
      <c r="S391">
        <f t="shared" si="151"/>
        <v>2946.2063805717085</v>
      </c>
      <c r="T391">
        <f t="shared" si="152"/>
        <v>2946.2063805717085</v>
      </c>
      <c r="V391" s="4">
        <f t="shared" si="153"/>
        <v>1.0099186034442507</v>
      </c>
      <c r="W391">
        <v>313.14999999999998</v>
      </c>
      <c r="X391">
        <f t="shared" si="154"/>
        <v>1.9073334166666699E-2</v>
      </c>
      <c r="Y391">
        <v>2E-3</v>
      </c>
      <c r="Z391">
        <f t="shared" si="155"/>
        <v>7.2765497523200454E-2</v>
      </c>
      <c r="AB391">
        <f t="shared" si="156"/>
        <v>1.4300447424770589E-5</v>
      </c>
      <c r="AC391">
        <f t="shared" si="157"/>
        <v>1.1130420452250668E-9</v>
      </c>
      <c r="AD391">
        <v>0</v>
      </c>
      <c r="AE391" s="11">
        <f t="shared" si="158"/>
        <v>2.9921533577360565E-10</v>
      </c>
      <c r="AF391" s="11">
        <f t="shared" si="159"/>
        <v>1.4122573809986725E-9</v>
      </c>
      <c r="AG391" s="15">
        <f t="shared" si="160"/>
        <v>1.097002469958351E-3</v>
      </c>
      <c r="AI391">
        <f t="shared" si="161"/>
        <v>4.0063470998633428E-3</v>
      </c>
      <c r="AJ391">
        <f t="shared" si="162"/>
        <v>3.1182470292428246E-7</v>
      </c>
      <c r="AK391">
        <v>0</v>
      </c>
      <c r="AL391" s="11">
        <f t="shared" si="163"/>
        <v>1.7376014838016655E-6</v>
      </c>
      <c r="AM391" s="11">
        <f t="shared" si="164"/>
        <v>2.049426186725948E-6</v>
      </c>
      <c r="AN391" s="15">
        <f t="shared" si="165"/>
        <v>2.2739189884214046E-2</v>
      </c>
      <c r="AO391" s="15"/>
      <c r="AP391" t="e">
        <f t="shared" si="166"/>
        <v>#VALUE!</v>
      </c>
      <c r="AQ391" t="e">
        <f t="shared" si="167"/>
        <v>#VALUE!</v>
      </c>
      <c r="AR391">
        <v>0</v>
      </c>
      <c r="AS391" s="11" t="e">
        <f t="shared" si="168"/>
        <v>#VALUE!</v>
      </c>
      <c r="AT391" s="11" t="e">
        <f t="shared" si="169"/>
        <v>#VALUE!</v>
      </c>
      <c r="AU391" s="15">
        <f t="shared" si="170"/>
        <v>1.5759424160826513E-2</v>
      </c>
      <c r="AW391">
        <f t="shared" si="171"/>
        <v>78.812974192989046</v>
      </c>
      <c r="AX391">
        <f t="shared" si="172"/>
        <v>15.215219993965079</v>
      </c>
      <c r="AY391" t="e">
        <f t="shared" si="173"/>
        <v>#VALUE!</v>
      </c>
    </row>
    <row r="392" spans="1:51" x14ac:dyDescent="0.3">
      <c r="A392" s="17">
        <v>44123</v>
      </c>
      <c r="B392">
        <v>5</v>
      </c>
      <c r="C392" t="s">
        <v>91</v>
      </c>
      <c r="D392" s="37">
        <v>1</v>
      </c>
      <c r="E392" s="2">
        <v>44124.722986111112</v>
      </c>
      <c r="F392">
        <v>123</v>
      </c>
      <c r="H392" s="43">
        <v>19.5</v>
      </c>
      <c r="I392" s="43">
        <v>30.256</v>
      </c>
      <c r="J392" s="43">
        <v>20.059999999999999</v>
      </c>
      <c r="K392" s="43">
        <v>16661</v>
      </c>
      <c r="L392" s="5" t="s">
        <v>92</v>
      </c>
      <c r="M392" s="6">
        <f t="shared" si="145"/>
        <v>0.10489502983234485</v>
      </c>
      <c r="N392" s="6">
        <f t="shared" si="146"/>
        <v>451.27837962548574</v>
      </c>
      <c r="O392" s="6" t="e">
        <f t="shared" si="147"/>
        <v>#VALUE!</v>
      </c>
      <c r="P392">
        <f t="shared" si="148"/>
        <v>1.6783204773175175</v>
      </c>
      <c r="Q392">
        <f t="shared" si="149"/>
        <v>19856.248703521371</v>
      </c>
      <c r="R392">
        <f t="shared" si="150"/>
        <v>2.8761558347230363</v>
      </c>
      <c r="S392">
        <f t="shared" si="151"/>
        <v>12373.769726923427</v>
      </c>
      <c r="T392">
        <f t="shared" si="152"/>
        <v>12373.769726923427</v>
      </c>
      <c r="V392" s="4">
        <f t="shared" si="153"/>
        <v>1.0099186034442507</v>
      </c>
      <c r="W392">
        <v>313.14999999999998</v>
      </c>
      <c r="X392">
        <f t="shared" si="154"/>
        <v>1.9073334166666699E-2</v>
      </c>
      <c r="Y392">
        <v>2E-3</v>
      </c>
      <c r="Z392">
        <f t="shared" si="155"/>
        <v>7.2765497523200454E-2</v>
      </c>
      <c r="AB392">
        <f t="shared" si="156"/>
        <v>2.0258967185091664E-5</v>
      </c>
      <c r="AC392">
        <f t="shared" si="157"/>
        <v>1.5768095640688441E-9</v>
      </c>
      <c r="AD392">
        <v>0</v>
      </c>
      <c r="AE392" s="11">
        <f t="shared" si="158"/>
        <v>4.2388839234594128E-10</v>
      </c>
      <c r="AF392" s="11">
        <f t="shared" si="159"/>
        <v>2.0006979564147853E-9</v>
      </c>
      <c r="AG392" s="15">
        <f t="shared" si="160"/>
        <v>1.097002469958351E-3</v>
      </c>
      <c r="AI392">
        <f t="shared" si="161"/>
        <v>1.6826253851984659E-2</v>
      </c>
      <c r="AJ392">
        <f t="shared" si="162"/>
        <v>1.3096323104163021E-6</v>
      </c>
      <c r="AK392">
        <v>0</v>
      </c>
      <c r="AL392" s="11">
        <f t="shared" si="163"/>
        <v>7.2977510263724597E-6</v>
      </c>
      <c r="AM392" s="11">
        <f t="shared" si="164"/>
        <v>8.6073833367887618E-6</v>
      </c>
      <c r="AN392" s="15">
        <f t="shared" si="165"/>
        <v>2.2739189884214046E-2</v>
      </c>
      <c r="AO392" s="15"/>
      <c r="AP392" t="e">
        <f t="shared" si="166"/>
        <v>#VALUE!</v>
      </c>
      <c r="AQ392" t="e">
        <f t="shared" si="167"/>
        <v>#VALUE!</v>
      </c>
      <c r="AR392">
        <v>0</v>
      </c>
      <c r="AS392" s="11" t="e">
        <f t="shared" si="168"/>
        <v>#VALUE!</v>
      </c>
      <c r="AT392" s="11" t="e">
        <f t="shared" si="169"/>
        <v>#VALUE!</v>
      </c>
      <c r="AU392" s="15">
        <f t="shared" si="170"/>
        <v>1.5759424160826513E-2</v>
      </c>
      <c r="AW392">
        <f t="shared" si="171"/>
        <v>78.81297419298906</v>
      </c>
      <c r="AX392">
        <f t="shared" si="172"/>
        <v>15.215219993965079</v>
      </c>
      <c r="AY392" t="e">
        <f t="shared" si="173"/>
        <v>#VALUE!</v>
      </c>
    </row>
    <row r="393" spans="1:51" x14ac:dyDescent="0.3">
      <c r="A393" s="17">
        <v>44123</v>
      </c>
      <c r="B393">
        <v>5</v>
      </c>
      <c r="C393" t="s">
        <v>91</v>
      </c>
      <c r="D393" s="37">
        <v>2</v>
      </c>
      <c r="E393" s="2">
        <v>44124.638067129628</v>
      </c>
      <c r="F393">
        <v>183</v>
      </c>
      <c r="H393" s="43">
        <v>19.5</v>
      </c>
      <c r="I393" s="43">
        <v>30.256</v>
      </c>
      <c r="J393" s="43">
        <v>25.42</v>
      </c>
      <c r="K393" s="43">
        <v>14271</v>
      </c>
      <c r="L393" s="5" t="s">
        <v>92</v>
      </c>
      <c r="M393" s="6">
        <f t="shared" si="145"/>
        <v>0.13292281447348983</v>
      </c>
      <c r="N393" s="6">
        <f t="shared" si="146"/>
        <v>386.54304997511002</v>
      </c>
      <c r="O393" s="6" t="e">
        <f t="shared" si="147"/>
        <v>#VALUE!</v>
      </c>
      <c r="P393">
        <f t="shared" si="148"/>
        <v>2.1267650315758373</v>
      </c>
      <c r="Q393">
        <f t="shared" si="149"/>
        <v>17007.89419890484</v>
      </c>
      <c r="R393">
        <f t="shared" si="150"/>
        <v>3.6446600856759517</v>
      </c>
      <c r="S393">
        <f t="shared" si="151"/>
        <v>10598.767647375562</v>
      </c>
      <c r="T393">
        <f t="shared" si="152"/>
        <v>10598.767647375564</v>
      </c>
      <c r="V393" s="4">
        <f t="shared" si="153"/>
        <v>1.0099186034442507</v>
      </c>
      <c r="W393">
        <v>313.14999999999998</v>
      </c>
      <c r="X393">
        <f t="shared" si="154"/>
        <v>1.9073334166666699E-2</v>
      </c>
      <c r="Y393">
        <v>2E-3</v>
      </c>
      <c r="Z393">
        <f t="shared" si="155"/>
        <v>7.2765497523200454E-2</v>
      </c>
      <c r="AB393">
        <f t="shared" si="156"/>
        <v>2.5672130899552852E-5</v>
      </c>
      <c r="AC393">
        <f t="shared" si="157"/>
        <v>1.9981305642387849E-9</v>
      </c>
      <c r="AD393">
        <v>0</v>
      </c>
      <c r="AE393" s="11">
        <f t="shared" si="158"/>
        <v>5.3715069458792772E-10</v>
      </c>
      <c r="AF393" s="11">
        <f t="shared" si="159"/>
        <v>2.5352812588267127E-9</v>
      </c>
      <c r="AG393" s="15">
        <f t="shared" si="160"/>
        <v>1.097002469958351E-3</v>
      </c>
      <c r="AI393">
        <f t="shared" si="161"/>
        <v>1.4412548389752903E-2</v>
      </c>
      <c r="AJ393">
        <f t="shared" si="162"/>
        <v>1.1217671629524666E-6</v>
      </c>
      <c r="AK393">
        <v>0</v>
      </c>
      <c r="AL393" s="11">
        <f t="shared" si="163"/>
        <v>6.2508975990253526E-6</v>
      </c>
      <c r="AM393" s="11">
        <f t="shared" si="164"/>
        <v>7.3726647619778192E-6</v>
      </c>
      <c r="AN393" s="15">
        <f t="shared" si="165"/>
        <v>2.2739189884214046E-2</v>
      </c>
      <c r="AO393" s="15"/>
      <c r="AP393" t="e">
        <f t="shared" si="166"/>
        <v>#VALUE!</v>
      </c>
      <c r="AQ393" t="e">
        <f t="shared" si="167"/>
        <v>#VALUE!</v>
      </c>
      <c r="AR393">
        <v>0</v>
      </c>
      <c r="AS393" s="11" t="e">
        <f t="shared" si="168"/>
        <v>#VALUE!</v>
      </c>
      <c r="AT393" s="11" t="e">
        <f t="shared" si="169"/>
        <v>#VALUE!</v>
      </c>
      <c r="AU393" s="15">
        <f t="shared" si="170"/>
        <v>1.5759424160826513E-2</v>
      </c>
      <c r="AW393">
        <f t="shared" si="171"/>
        <v>78.812974192989046</v>
      </c>
      <c r="AX393">
        <f t="shared" si="172"/>
        <v>15.215219993965073</v>
      </c>
      <c r="AY393" t="e">
        <f t="shared" si="173"/>
        <v>#VALUE!</v>
      </c>
    </row>
    <row r="394" spans="1:51" x14ac:dyDescent="0.3">
      <c r="A394" s="17">
        <v>44123</v>
      </c>
      <c r="B394">
        <v>6.2</v>
      </c>
      <c r="C394" t="s">
        <v>91</v>
      </c>
      <c r="D394" s="37">
        <v>1</v>
      </c>
      <c r="E394" s="2">
        <v>44124.553171296298</v>
      </c>
      <c r="F394">
        <v>48</v>
      </c>
      <c r="H394" s="43">
        <v>19.5</v>
      </c>
      <c r="I394" s="43">
        <v>30.256</v>
      </c>
      <c r="J394" s="43">
        <v>5.81</v>
      </c>
      <c r="K394" s="43">
        <v>28039</v>
      </c>
      <c r="L394" s="5" t="s">
        <v>92</v>
      </c>
      <c r="M394" s="6">
        <f t="shared" si="145"/>
        <v>3.0380863575569468E-2</v>
      </c>
      <c r="N394" s="6">
        <f t="shared" si="146"/>
        <v>759.46188622045463</v>
      </c>
      <c r="O394" s="6" t="e">
        <f t="shared" si="147"/>
        <v>#VALUE!</v>
      </c>
      <c r="P394">
        <f t="shared" si="148"/>
        <v>0.48609381720911149</v>
      </c>
      <c r="Q394">
        <f t="shared" si="149"/>
        <v>33416.322993700007</v>
      </c>
      <c r="R394">
        <f t="shared" si="150"/>
        <v>0.83302419739485745</v>
      </c>
      <c r="S394">
        <f t="shared" si="151"/>
        <v>20823.967911482261</v>
      </c>
      <c r="T394">
        <f t="shared" si="152"/>
        <v>20823.967911482261</v>
      </c>
      <c r="V394" s="4">
        <f t="shared" si="153"/>
        <v>1.0099186034442507</v>
      </c>
      <c r="W394">
        <v>313.14999999999998</v>
      </c>
      <c r="X394">
        <f t="shared" si="154"/>
        <v>1.9073334166666699E-2</v>
      </c>
      <c r="Y394">
        <v>2E-3</v>
      </c>
      <c r="Z394">
        <f t="shared" si="155"/>
        <v>7.2765497523200454E-2</v>
      </c>
      <c r="AB394">
        <f t="shared" si="156"/>
        <v>5.8676270860110959E-6</v>
      </c>
      <c r="AC394">
        <f t="shared" si="157"/>
        <v>4.5669309906480486E-10</v>
      </c>
      <c r="AD394">
        <v>0</v>
      </c>
      <c r="AE394" s="11">
        <f t="shared" si="158"/>
        <v>1.2277126418394412E-10</v>
      </c>
      <c r="AF394" s="11">
        <f t="shared" si="159"/>
        <v>5.7946436324874893E-10</v>
      </c>
      <c r="AG394" s="15">
        <f t="shared" si="160"/>
        <v>1.097002469958351E-3</v>
      </c>
      <c r="AI394">
        <f t="shared" si="161"/>
        <v>2.8317107721973347E-2</v>
      </c>
      <c r="AJ394">
        <f t="shared" si="162"/>
        <v>2.2039961798068961E-6</v>
      </c>
      <c r="AK394">
        <v>0</v>
      </c>
      <c r="AL394" s="11">
        <f t="shared" si="163"/>
        <v>1.2281474162922838E-5</v>
      </c>
      <c r="AM394" s="11">
        <f t="shared" si="164"/>
        <v>1.4485470342729734E-5</v>
      </c>
      <c r="AN394" s="15">
        <f t="shared" si="165"/>
        <v>2.2739189884214046E-2</v>
      </c>
      <c r="AO394" s="15"/>
      <c r="AP394" t="e">
        <f t="shared" si="166"/>
        <v>#VALUE!</v>
      </c>
      <c r="AQ394" t="e">
        <f t="shared" si="167"/>
        <v>#VALUE!</v>
      </c>
      <c r="AR394">
        <v>0</v>
      </c>
      <c r="AS394" s="11" t="e">
        <f t="shared" si="168"/>
        <v>#VALUE!</v>
      </c>
      <c r="AT394" s="11" t="e">
        <f t="shared" si="169"/>
        <v>#VALUE!</v>
      </c>
      <c r="AU394" s="15">
        <f t="shared" si="170"/>
        <v>1.5759424160826513E-2</v>
      </c>
      <c r="AW394">
        <f t="shared" si="171"/>
        <v>78.812974192989046</v>
      </c>
      <c r="AX394">
        <f t="shared" si="172"/>
        <v>15.215219993965075</v>
      </c>
      <c r="AY394" t="e">
        <f t="shared" si="173"/>
        <v>#VALUE!</v>
      </c>
    </row>
    <row r="395" spans="1:51" x14ac:dyDescent="0.3">
      <c r="A395" s="17">
        <v>44123</v>
      </c>
      <c r="B395">
        <v>6.2</v>
      </c>
      <c r="C395" t="s">
        <v>91</v>
      </c>
      <c r="D395" s="37">
        <v>2</v>
      </c>
      <c r="E395" s="2">
        <v>44124.616851851853</v>
      </c>
      <c r="F395">
        <v>179</v>
      </c>
      <c r="H395" s="43">
        <v>19.5</v>
      </c>
      <c r="I395" s="43">
        <v>30.256</v>
      </c>
      <c r="J395" s="43">
        <v>6.31</v>
      </c>
      <c r="K395" s="43">
        <v>30851</v>
      </c>
      <c r="L395" s="5" t="s">
        <v>92</v>
      </c>
      <c r="M395" s="6">
        <f t="shared" ref="M395:M458" si="174">1000000*(AF395-AD395)/X395</f>
        <v>3.2995395724930009E-2</v>
      </c>
      <c r="N395" s="6">
        <f t="shared" ref="N395:N458" si="175">1000000*(AM395-AK395)/X395</f>
        <v>835.62747072959974</v>
      </c>
      <c r="O395" s="6" t="e">
        <f t="shared" ref="O395:O458" si="176">1000000*(AT395-AR395)/X395</f>
        <v>#VALUE!</v>
      </c>
      <c r="P395">
        <f t="shared" ref="P395:P458" si="177">(M395*16)</f>
        <v>0.52792633159888014</v>
      </c>
      <c r="Q395">
        <f t="shared" ref="Q395:Q458" si="178">(N395*44)</f>
        <v>36767.608712102388</v>
      </c>
      <c r="R395">
        <f t="shared" ref="R395:R458" si="179">1000000*(((AF395-AD395)*0.082057*W395)/(V395-Z395))/X395</f>
        <v>0.90471302677479359</v>
      </c>
      <c r="S395">
        <f t="shared" ref="S395:S458" si="180">1000000*(((AM395-AK395)*0.082057*W395)/(V395-Z395))/X395</f>
        <v>22912.380400054899</v>
      </c>
      <c r="T395">
        <f t="shared" ref="T395:T458" si="181">N395*((1*0.082057*W395)/(V395-Z395))</f>
        <v>22912.380400054899</v>
      </c>
      <c r="V395" s="4">
        <f t="shared" ref="V395:V458" si="182">((0.001316*((I395*25.4)-(2.5*2053/100)))*(273.15+40))/(273.15+H395)</f>
        <v>1.0099186034442507</v>
      </c>
      <c r="W395">
        <v>313.14999999999998</v>
      </c>
      <c r="X395">
        <f t="shared" ref="X395:X458" si="183">(21.0733341666667/1000)-Y395</f>
        <v>1.9073334166666699E-2</v>
      </c>
      <c r="Y395">
        <v>2E-3</v>
      </c>
      <c r="Z395">
        <f t="shared" ref="Z395:Z458" si="184">(0.001316*10^(8.07131-(1730.63/(233.46+(W395-273.15)))))</f>
        <v>7.2765497523200454E-2</v>
      </c>
      <c r="AB395">
        <f t="shared" ref="AB395:AB458" si="185">V395*(J395/10^6)</f>
        <v>6.372586387733221E-6</v>
      </c>
      <c r="AC395">
        <f t="shared" ref="AC395:AC458" si="186">(AB395*Y395)/(0.082057*W395)</f>
        <v>4.9599543117020978E-10</v>
      </c>
      <c r="AD395">
        <v>0</v>
      </c>
      <c r="AE395" s="11">
        <f t="shared" ref="AE395:AE458" si="187">AB395*AG395*X395</f>
        <v>1.3333677745278613E-10</v>
      </c>
      <c r="AF395" s="11">
        <f t="shared" ref="AF395:AF458" si="188">AC395+AE395</f>
        <v>6.2933220862299591E-10</v>
      </c>
      <c r="AG395" s="15">
        <f t="shared" ref="AG395:AG458" si="189">101.325*(0.000014*EXP(1600*((1/W395)-(1/298.15))))</f>
        <v>1.097002469958351E-3</v>
      </c>
      <c r="AI395">
        <f t="shared" ref="AI395:AI458" si="190">V395*(K395/10^6)</f>
        <v>3.1156998834858576E-2</v>
      </c>
      <c r="AJ395">
        <f t="shared" ref="AJ395:AJ458" si="191">(AI395*Y395)/(0.082057*W395)</f>
        <v>2.4250324955676932E-6</v>
      </c>
      <c r="AK395">
        <v>0</v>
      </c>
      <c r="AL395" s="11">
        <f t="shared" ref="AL395:AL458" si="192">AI395*AN395*X395</f>
        <v>1.3513169492504458E-5</v>
      </c>
      <c r="AM395" s="11">
        <f t="shared" ref="AM395:AM458" si="193">AJ395+AL395</f>
        <v>1.5938201988072151E-5</v>
      </c>
      <c r="AN395" s="15">
        <f t="shared" ref="AN395:AN458" si="194">101.325*(0.00033*EXP(2400*((1/W395)-(1/298.15))))</f>
        <v>2.2739189884214046E-2</v>
      </c>
      <c r="AO395" s="15"/>
      <c r="AP395" t="e">
        <f t="shared" ref="AP395:AP458" si="195">V395*(L395/10^6)</f>
        <v>#VALUE!</v>
      </c>
      <c r="AQ395" t="e">
        <f t="shared" ref="AQ395:AQ458" si="196">(AP395*Y395)/(0.082057*W395)</f>
        <v>#VALUE!</v>
      </c>
      <c r="AR395">
        <v>0</v>
      </c>
      <c r="AS395" s="11" t="e">
        <f t="shared" ref="AS395:AS458" si="197">AP395*AU395*X395</f>
        <v>#VALUE!</v>
      </c>
      <c r="AT395" s="11" t="e">
        <f t="shared" ref="AT395:AT458" si="198">AQ395+AS395</f>
        <v>#VALUE!</v>
      </c>
      <c r="AU395" s="15">
        <f t="shared" ref="AU395:AU458" si="199">101.325*((2.4*10^-4)*EXP(2700*((1/W395)-(1/298.15))))</f>
        <v>1.5759424160826513E-2</v>
      </c>
      <c r="AW395">
        <f t="shared" ref="AW395:AW458" si="200">100*(AF395-AE395)/AF395</f>
        <v>78.81297419298906</v>
      </c>
      <c r="AX395">
        <f t="shared" ref="AX395:AX458" si="201">100*(AM395-AL395)/AM395</f>
        <v>15.21521999396508</v>
      </c>
      <c r="AY395" t="e">
        <f t="shared" ref="AY395:AY458" si="202">100*(AT395-AS395)/AT395</f>
        <v>#VALUE!</v>
      </c>
    </row>
    <row r="396" spans="1:51" x14ac:dyDescent="0.3">
      <c r="A396" s="17">
        <v>44123</v>
      </c>
      <c r="B396">
        <v>8</v>
      </c>
      <c r="C396" t="s">
        <v>91</v>
      </c>
      <c r="D396" s="37">
        <v>1</v>
      </c>
      <c r="E396" s="2">
        <v>44124.595613425925</v>
      </c>
      <c r="F396">
        <v>89</v>
      </c>
      <c r="H396" s="43">
        <v>19.5</v>
      </c>
      <c r="I396" s="43">
        <v>30.256</v>
      </c>
      <c r="J396" s="43">
        <v>3.37</v>
      </c>
      <c r="K396" s="43">
        <v>32027</v>
      </c>
      <c r="L396" s="5" t="s">
        <v>92</v>
      </c>
      <c r="M396" s="6">
        <f t="shared" si="174"/>
        <v>1.7621946686690041E-2</v>
      </c>
      <c r="N396" s="6">
        <f t="shared" si="175"/>
        <v>867.48050322702306</v>
      </c>
      <c r="O396" s="6" t="e">
        <f t="shared" si="176"/>
        <v>#VALUE!</v>
      </c>
      <c r="P396">
        <f t="shared" si="177"/>
        <v>0.28195114698704066</v>
      </c>
      <c r="Q396">
        <f t="shared" si="178"/>
        <v>38169.142141989018</v>
      </c>
      <c r="R396">
        <f t="shared" si="179"/>
        <v>0.48318271002076946</v>
      </c>
      <c r="S396">
        <f t="shared" si="180"/>
        <v>23785.770544635769</v>
      </c>
      <c r="T396">
        <f t="shared" si="181"/>
        <v>23785.770544635772</v>
      </c>
      <c r="V396" s="4">
        <f t="shared" si="182"/>
        <v>1.0099186034442507</v>
      </c>
      <c r="W396">
        <v>313.14999999999998</v>
      </c>
      <c r="X396">
        <f t="shared" si="183"/>
        <v>1.9073334166666699E-2</v>
      </c>
      <c r="Y396">
        <v>2E-3</v>
      </c>
      <c r="Z396">
        <f t="shared" si="184"/>
        <v>7.2765497523200454E-2</v>
      </c>
      <c r="AB396">
        <f t="shared" si="185"/>
        <v>3.4034256936071247E-6</v>
      </c>
      <c r="AC396">
        <f t="shared" si="186"/>
        <v>2.6489771839042902E-10</v>
      </c>
      <c r="AD396">
        <v>0</v>
      </c>
      <c r="AE396" s="11">
        <f t="shared" si="187"/>
        <v>7.1211559431995147E-11</v>
      </c>
      <c r="AF396" s="11">
        <f t="shared" si="188"/>
        <v>3.3610927782242417E-10</v>
      </c>
      <c r="AG396" s="15">
        <f t="shared" si="189"/>
        <v>1.097002469958351E-3</v>
      </c>
      <c r="AI396">
        <f t="shared" si="190"/>
        <v>3.2344663112509019E-2</v>
      </c>
      <c r="AJ396">
        <f t="shared" si="191"/>
        <v>2.5174715806796057E-6</v>
      </c>
      <c r="AK396">
        <v>0</v>
      </c>
      <c r="AL396" s="11">
        <f t="shared" si="192"/>
        <v>1.4028273940437595E-5</v>
      </c>
      <c r="AM396" s="11">
        <f t="shared" si="193"/>
        <v>1.65457455211172E-5</v>
      </c>
      <c r="AN396" s="15">
        <f t="shared" si="194"/>
        <v>2.2739189884214046E-2</v>
      </c>
      <c r="AO396" s="15"/>
      <c r="AP396" t="e">
        <f t="shared" si="195"/>
        <v>#VALUE!</v>
      </c>
      <c r="AQ396" t="e">
        <f t="shared" si="196"/>
        <v>#VALUE!</v>
      </c>
      <c r="AR396">
        <v>0</v>
      </c>
      <c r="AS396" s="11" t="e">
        <f t="shared" si="197"/>
        <v>#VALUE!</v>
      </c>
      <c r="AT396" s="11" t="e">
        <f t="shared" si="198"/>
        <v>#VALUE!</v>
      </c>
      <c r="AU396" s="15">
        <f t="shared" si="199"/>
        <v>1.5759424160826513E-2</v>
      </c>
      <c r="AW396">
        <f t="shared" si="200"/>
        <v>78.812974192989046</v>
      </c>
      <c r="AX396">
        <f t="shared" si="201"/>
        <v>15.215219993965075</v>
      </c>
      <c r="AY396" t="e">
        <f t="shared" si="202"/>
        <v>#VALUE!</v>
      </c>
    </row>
    <row r="397" spans="1:51" x14ac:dyDescent="0.3">
      <c r="A397" s="17">
        <v>44123</v>
      </c>
      <c r="B397">
        <v>8</v>
      </c>
      <c r="C397" t="s">
        <v>91</v>
      </c>
      <c r="D397" s="37">
        <v>2</v>
      </c>
      <c r="E397" s="2">
        <v>44124.659317129626</v>
      </c>
      <c r="F397">
        <v>30</v>
      </c>
      <c r="H397" s="43">
        <v>19.5</v>
      </c>
      <c r="I397" s="43">
        <v>30.256</v>
      </c>
      <c r="J397" s="43">
        <v>4.0199999999999996</v>
      </c>
      <c r="K397" s="43">
        <v>30861</v>
      </c>
      <c r="L397" s="5" t="s">
        <v>92</v>
      </c>
      <c r="M397" s="6">
        <f t="shared" si="174"/>
        <v>2.1020838480858742E-2</v>
      </c>
      <c r="N397" s="6">
        <f t="shared" si="175"/>
        <v>835.89832984947566</v>
      </c>
      <c r="O397" s="6" t="e">
        <f t="shared" si="176"/>
        <v>#VALUE!</v>
      </c>
      <c r="P397">
        <f t="shared" si="177"/>
        <v>0.33633341569373987</v>
      </c>
      <c r="Q397">
        <f t="shared" si="178"/>
        <v>36779.526513376928</v>
      </c>
      <c r="R397">
        <f t="shared" si="179"/>
        <v>0.57637818821468634</v>
      </c>
      <c r="S397">
        <f t="shared" si="180"/>
        <v>22919.807186998609</v>
      </c>
      <c r="T397">
        <f t="shared" si="181"/>
        <v>22919.807186998609</v>
      </c>
      <c r="V397" s="4">
        <f t="shared" si="182"/>
        <v>1.0099186034442507</v>
      </c>
      <c r="W397">
        <v>313.14999999999998</v>
      </c>
      <c r="X397">
        <f t="shared" si="183"/>
        <v>1.9073334166666699E-2</v>
      </c>
      <c r="Y397">
        <v>2E-3</v>
      </c>
      <c r="Z397">
        <f t="shared" si="184"/>
        <v>7.2765497523200454E-2</v>
      </c>
      <c r="AB397">
        <f t="shared" si="185"/>
        <v>4.0598727858458875E-6</v>
      </c>
      <c r="AC397">
        <f t="shared" si="186"/>
        <v>3.1599075012745534E-10</v>
      </c>
      <c r="AD397">
        <v>0</v>
      </c>
      <c r="AE397" s="11">
        <f t="shared" si="187"/>
        <v>8.4946726681489755E-11</v>
      </c>
      <c r="AF397" s="11">
        <f t="shared" si="188"/>
        <v>4.0093747680894508E-10</v>
      </c>
      <c r="AG397" s="15">
        <f t="shared" si="189"/>
        <v>1.097002469958351E-3</v>
      </c>
      <c r="AI397">
        <f t="shared" si="190"/>
        <v>3.1167098020893021E-2</v>
      </c>
      <c r="AJ397">
        <f t="shared" si="191"/>
        <v>2.425818542209801E-6</v>
      </c>
      <c r="AK397">
        <v>0</v>
      </c>
      <c r="AL397" s="11">
        <f t="shared" si="192"/>
        <v>1.3517549632367834E-5</v>
      </c>
      <c r="AM397" s="11">
        <f t="shared" si="193"/>
        <v>1.5943368174577634E-5</v>
      </c>
      <c r="AN397" s="15">
        <f t="shared" si="194"/>
        <v>2.2739189884214046E-2</v>
      </c>
      <c r="AO397" s="15"/>
      <c r="AP397" t="e">
        <f t="shared" si="195"/>
        <v>#VALUE!</v>
      </c>
      <c r="AQ397" t="e">
        <f t="shared" si="196"/>
        <v>#VALUE!</v>
      </c>
      <c r="AR397">
        <v>0</v>
      </c>
      <c r="AS397" s="11" t="e">
        <f t="shared" si="197"/>
        <v>#VALUE!</v>
      </c>
      <c r="AT397" s="11" t="e">
        <f t="shared" si="198"/>
        <v>#VALUE!</v>
      </c>
      <c r="AU397" s="15">
        <f t="shared" si="199"/>
        <v>1.5759424160826513E-2</v>
      </c>
      <c r="AW397">
        <f t="shared" si="200"/>
        <v>78.812974192989046</v>
      </c>
      <c r="AX397">
        <f t="shared" si="201"/>
        <v>15.215219993965071</v>
      </c>
      <c r="AY397" t="e">
        <f t="shared" si="202"/>
        <v>#VALUE!</v>
      </c>
    </row>
    <row r="398" spans="1:51" x14ac:dyDescent="0.3">
      <c r="A398" s="17">
        <v>44123</v>
      </c>
      <c r="B398">
        <v>9</v>
      </c>
      <c r="C398" t="s">
        <v>91</v>
      </c>
      <c r="D398" s="37">
        <v>1</v>
      </c>
      <c r="E398" s="2">
        <v>44124.765416666669</v>
      </c>
      <c r="F398">
        <v>157</v>
      </c>
      <c r="H398" s="43">
        <v>19.5</v>
      </c>
      <c r="I398" s="43">
        <v>30.256</v>
      </c>
      <c r="J398" s="43">
        <v>3.19</v>
      </c>
      <c r="K398" s="43">
        <v>36918</v>
      </c>
      <c r="L398" s="5" t="s">
        <v>92</v>
      </c>
      <c r="M398" s="6">
        <f t="shared" si="174"/>
        <v>1.6680715112920245E-2</v>
      </c>
      <c r="N398" s="6">
        <f t="shared" si="175"/>
        <v>999.95769875839881</v>
      </c>
      <c r="O398" s="6" t="e">
        <f t="shared" si="176"/>
        <v>#VALUE!</v>
      </c>
      <c r="P398">
        <f t="shared" si="177"/>
        <v>0.26689144180672392</v>
      </c>
      <c r="Q398">
        <f t="shared" si="178"/>
        <v>43998.13874536955</v>
      </c>
      <c r="R398">
        <f t="shared" si="179"/>
        <v>0.45737473144399249</v>
      </c>
      <c r="S398">
        <f t="shared" si="180"/>
        <v>27418.212038806741</v>
      </c>
      <c r="T398">
        <f t="shared" si="181"/>
        <v>27418.212038806738</v>
      </c>
      <c r="V398" s="4">
        <f t="shared" si="182"/>
        <v>1.0099186034442507</v>
      </c>
      <c r="W398">
        <v>313.14999999999998</v>
      </c>
      <c r="X398">
        <f t="shared" si="183"/>
        <v>1.9073334166666699E-2</v>
      </c>
      <c r="Y398">
        <v>2E-3</v>
      </c>
      <c r="Z398">
        <f t="shared" si="184"/>
        <v>7.2765497523200454E-2</v>
      </c>
      <c r="AB398">
        <f t="shared" si="185"/>
        <v>3.2216403449871597E-6</v>
      </c>
      <c r="AC398">
        <f t="shared" si="186"/>
        <v>2.5074887883248328E-10</v>
      </c>
      <c r="AD398">
        <v>0</v>
      </c>
      <c r="AE398" s="11">
        <f t="shared" si="187"/>
        <v>6.7407974655212022E-11</v>
      </c>
      <c r="AF398" s="11">
        <f t="shared" si="188"/>
        <v>3.1815685348769527E-10</v>
      </c>
      <c r="AG398" s="15">
        <f t="shared" si="189"/>
        <v>1.097002469958351E-3</v>
      </c>
      <c r="AI398">
        <f t="shared" si="190"/>
        <v>3.7284175001954849E-2</v>
      </c>
      <c r="AJ398">
        <f t="shared" si="191"/>
        <v>2.9019269933346759E-6</v>
      </c>
      <c r="AK398">
        <v>0</v>
      </c>
      <c r="AL398" s="11">
        <f t="shared" si="192"/>
        <v>1.6170600347615299E-5</v>
      </c>
      <c r="AM398" s="11">
        <f t="shared" si="193"/>
        <v>1.9072527340949973E-5</v>
      </c>
      <c r="AN398" s="15">
        <f t="shared" si="194"/>
        <v>2.2739189884214046E-2</v>
      </c>
      <c r="AO398" s="15"/>
      <c r="AP398" t="e">
        <f t="shared" si="195"/>
        <v>#VALUE!</v>
      </c>
      <c r="AQ398" t="e">
        <f t="shared" si="196"/>
        <v>#VALUE!</v>
      </c>
      <c r="AR398">
        <v>0</v>
      </c>
      <c r="AS398" s="11" t="e">
        <f t="shared" si="197"/>
        <v>#VALUE!</v>
      </c>
      <c r="AT398" s="11" t="e">
        <f t="shared" si="198"/>
        <v>#VALUE!</v>
      </c>
      <c r="AU398" s="15">
        <f t="shared" si="199"/>
        <v>1.5759424160826513E-2</v>
      </c>
      <c r="AW398">
        <f t="shared" si="200"/>
        <v>78.812974192989046</v>
      </c>
      <c r="AX398">
        <f t="shared" si="201"/>
        <v>15.21521999396507</v>
      </c>
      <c r="AY398" t="e">
        <f t="shared" si="202"/>
        <v>#VALUE!</v>
      </c>
    </row>
    <row r="399" spans="1:51" x14ac:dyDescent="0.3">
      <c r="A399" s="17">
        <v>44123</v>
      </c>
      <c r="B399">
        <v>9</v>
      </c>
      <c r="C399" t="s">
        <v>91</v>
      </c>
      <c r="D399" s="37">
        <v>2</v>
      </c>
      <c r="E399" s="2">
        <v>44124.78665509259</v>
      </c>
      <c r="F399">
        <v>8</v>
      </c>
      <c r="H399" s="43">
        <v>19.5</v>
      </c>
      <c r="I399" s="43">
        <v>30.256</v>
      </c>
      <c r="J399" s="43">
        <v>3.13</v>
      </c>
      <c r="K399" s="43">
        <v>35936</v>
      </c>
      <c r="L399" s="5" t="s">
        <v>92</v>
      </c>
      <c r="M399" s="6">
        <f t="shared" si="174"/>
        <v>1.6366971254996979E-2</v>
      </c>
      <c r="N399" s="6">
        <f t="shared" si="175"/>
        <v>973.35933318657067</v>
      </c>
      <c r="O399" s="6" t="e">
        <f t="shared" si="176"/>
        <v>#VALUE!</v>
      </c>
      <c r="P399">
        <f t="shared" si="177"/>
        <v>0.26187154007995167</v>
      </c>
      <c r="Q399">
        <f t="shared" si="178"/>
        <v>42827.810660209107</v>
      </c>
      <c r="R399">
        <f t="shared" si="179"/>
        <v>0.44877207191840013</v>
      </c>
      <c r="S399">
        <f t="shared" si="180"/>
        <v>26688.901560933933</v>
      </c>
      <c r="T399">
        <f t="shared" si="181"/>
        <v>26688.901560933929</v>
      </c>
      <c r="V399" s="4">
        <f t="shared" si="182"/>
        <v>1.0099186034442507</v>
      </c>
      <c r="W399">
        <v>313.14999999999998</v>
      </c>
      <c r="X399">
        <f t="shared" si="183"/>
        <v>1.9073334166666699E-2</v>
      </c>
      <c r="Y399">
        <v>2E-3</v>
      </c>
      <c r="Z399">
        <f t="shared" si="184"/>
        <v>7.2765497523200454E-2</v>
      </c>
      <c r="AB399">
        <f t="shared" si="185"/>
        <v>3.1610452287805045E-6</v>
      </c>
      <c r="AC399">
        <f t="shared" si="186"/>
        <v>2.4603259897983466E-10</v>
      </c>
      <c r="AD399">
        <v>0</v>
      </c>
      <c r="AE399" s="11">
        <f t="shared" si="187"/>
        <v>6.6140113062950976E-11</v>
      </c>
      <c r="AF399" s="11">
        <f t="shared" si="188"/>
        <v>3.1217271204278564E-10</v>
      </c>
      <c r="AG399" s="15">
        <f t="shared" si="189"/>
        <v>1.097002469958351E-3</v>
      </c>
      <c r="AI399">
        <f t="shared" si="190"/>
        <v>3.6292434933372593E-2</v>
      </c>
      <c r="AJ399">
        <f t="shared" si="191"/>
        <v>2.8247372130796609E-6</v>
      </c>
      <c r="AK399">
        <v>0</v>
      </c>
      <c r="AL399" s="11">
        <f t="shared" si="192"/>
        <v>1.5740470613031673E-5</v>
      </c>
      <c r="AM399" s="11">
        <f t="shared" si="193"/>
        <v>1.8565207826111334E-5</v>
      </c>
      <c r="AN399" s="15">
        <f t="shared" si="194"/>
        <v>2.2739189884214046E-2</v>
      </c>
      <c r="AO399" s="15"/>
      <c r="AP399" t="e">
        <f t="shared" si="195"/>
        <v>#VALUE!</v>
      </c>
      <c r="AQ399" t="e">
        <f t="shared" si="196"/>
        <v>#VALUE!</v>
      </c>
      <c r="AR399">
        <v>0</v>
      </c>
      <c r="AS399" s="11" t="e">
        <f t="shared" si="197"/>
        <v>#VALUE!</v>
      </c>
      <c r="AT399" s="11" t="e">
        <f t="shared" si="198"/>
        <v>#VALUE!</v>
      </c>
      <c r="AU399" s="15">
        <f t="shared" si="199"/>
        <v>1.5759424160826513E-2</v>
      </c>
      <c r="AW399">
        <f t="shared" si="200"/>
        <v>78.812974192989046</v>
      </c>
      <c r="AX399">
        <f t="shared" si="201"/>
        <v>15.215219993965075</v>
      </c>
      <c r="AY399" t="e">
        <f t="shared" si="202"/>
        <v>#VALUE!</v>
      </c>
    </row>
    <row r="400" spans="1:51" x14ac:dyDescent="0.3">
      <c r="A400" s="17">
        <v>44123</v>
      </c>
      <c r="B400">
        <v>100</v>
      </c>
      <c r="C400" t="s">
        <v>91</v>
      </c>
      <c r="D400" s="37">
        <v>1</v>
      </c>
      <c r="E400" s="2">
        <v>44124.510740740741</v>
      </c>
      <c r="F400" t="s">
        <v>605</v>
      </c>
      <c r="H400" s="43">
        <v>19.5</v>
      </c>
      <c r="I400" s="43">
        <v>30.256</v>
      </c>
      <c r="J400" s="43">
        <v>3.23</v>
      </c>
      <c r="K400" s="43">
        <v>1273</v>
      </c>
      <c r="L400" s="5" t="s">
        <v>92</v>
      </c>
      <c r="M400" s="6">
        <f t="shared" si="174"/>
        <v>1.688987768486909E-2</v>
      </c>
      <c r="N400" s="6">
        <f t="shared" si="175"/>
        <v>34.480365960221079</v>
      </c>
      <c r="O400" s="6" t="e">
        <f t="shared" si="176"/>
        <v>#VALUE!</v>
      </c>
      <c r="P400">
        <f t="shared" si="177"/>
        <v>0.27023804295790543</v>
      </c>
      <c r="Q400">
        <f t="shared" si="178"/>
        <v>1517.1361022497274</v>
      </c>
      <c r="R400">
        <f t="shared" si="179"/>
        <v>0.46310983779438741</v>
      </c>
      <c r="S400">
        <f t="shared" si="180"/>
        <v>945.42997793490918</v>
      </c>
      <c r="T400">
        <f t="shared" si="181"/>
        <v>945.42997793490929</v>
      </c>
      <c r="V400" s="4">
        <f t="shared" si="182"/>
        <v>1.0099186034442507</v>
      </c>
      <c r="W400">
        <v>313.14999999999998</v>
      </c>
      <c r="X400">
        <f t="shared" si="183"/>
        <v>1.9073334166666699E-2</v>
      </c>
      <c r="Y400">
        <v>2E-3</v>
      </c>
      <c r="Z400">
        <f t="shared" si="184"/>
        <v>7.2765497523200454E-2</v>
      </c>
      <c r="AB400">
        <f t="shared" si="185"/>
        <v>3.2620370891249298E-6</v>
      </c>
      <c r="AC400">
        <f t="shared" si="186"/>
        <v>2.5389306540091567E-10</v>
      </c>
      <c r="AD400">
        <v>0</v>
      </c>
      <c r="AE400" s="11">
        <f t="shared" si="187"/>
        <v>6.8253215716719377E-11</v>
      </c>
      <c r="AF400" s="11">
        <f t="shared" si="188"/>
        <v>3.2214628111763505E-10</v>
      </c>
      <c r="AG400" s="15">
        <f t="shared" si="189"/>
        <v>1.097002469958351E-3</v>
      </c>
      <c r="AI400">
        <f t="shared" si="190"/>
        <v>1.2856263821845312E-3</v>
      </c>
      <c r="AJ400">
        <f t="shared" si="191"/>
        <v>1.0006373754036088E-7</v>
      </c>
      <c r="AK400">
        <v>0</v>
      </c>
      <c r="AL400" s="11">
        <f t="shared" si="192"/>
        <v>5.575918046078952E-7</v>
      </c>
      <c r="AM400" s="11">
        <f t="shared" si="193"/>
        <v>6.5765554214825613E-7</v>
      </c>
      <c r="AN400" s="15">
        <f t="shared" si="194"/>
        <v>2.2739189884214046E-2</v>
      </c>
      <c r="AO400" s="15"/>
      <c r="AP400" t="e">
        <f t="shared" si="195"/>
        <v>#VALUE!</v>
      </c>
      <c r="AQ400" t="e">
        <f t="shared" si="196"/>
        <v>#VALUE!</v>
      </c>
      <c r="AR400">
        <v>0</v>
      </c>
      <c r="AS400" s="11" t="e">
        <f t="shared" si="197"/>
        <v>#VALUE!</v>
      </c>
      <c r="AT400" s="11" t="e">
        <f t="shared" si="198"/>
        <v>#VALUE!</v>
      </c>
      <c r="AU400" s="15">
        <f t="shared" si="199"/>
        <v>1.5759424160826513E-2</v>
      </c>
      <c r="AW400">
        <f t="shared" si="200"/>
        <v>78.81297419298906</v>
      </c>
      <c r="AX400">
        <f t="shared" si="201"/>
        <v>15.215219993965082</v>
      </c>
      <c r="AY400" t="e">
        <f t="shared" si="202"/>
        <v>#VALUE!</v>
      </c>
    </row>
    <row r="401" spans="1:51" x14ac:dyDescent="0.3">
      <c r="A401" s="17">
        <v>44123</v>
      </c>
      <c r="B401">
        <v>100</v>
      </c>
      <c r="C401" t="s">
        <v>91</v>
      </c>
      <c r="D401" s="37">
        <v>2</v>
      </c>
      <c r="E401" s="2">
        <v>44124.489525462966</v>
      </c>
      <c r="F401" t="s">
        <v>603</v>
      </c>
      <c r="H401" s="43">
        <v>19.5</v>
      </c>
      <c r="I401" s="43">
        <v>30.256</v>
      </c>
      <c r="J401" s="43">
        <v>3.9</v>
      </c>
      <c r="K401" s="43">
        <v>1362</v>
      </c>
      <c r="L401" s="5" t="s">
        <v>92</v>
      </c>
      <c r="M401" s="6">
        <f t="shared" si="174"/>
        <v>2.0393350765012214E-2</v>
      </c>
      <c r="N401" s="6">
        <f t="shared" si="175"/>
        <v>36.891012127117911</v>
      </c>
      <c r="O401" s="6" t="e">
        <f t="shared" si="176"/>
        <v>#VALUE!</v>
      </c>
      <c r="P401">
        <f t="shared" si="177"/>
        <v>0.32629361224019543</v>
      </c>
      <c r="Q401">
        <f t="shared" si="178"/>
        <v>1623.204533593188</v>
      </c>
      <c r="R401">
        <f t="shared" si="179"/>
        <v>0.55917286916350184</v>
      </c>
      <c r="S401">
        <f t="shared" si="180"/>
        <v>1011.528381733972</v>
      </c>
      <c r="T401">
        <f t="shared" si="181"/>
        <v>1011.5283817339719</v>
      </c>
      <c r="V401" s="4">
        <f t="shared" si="182"/>
        <v>1.0099186034442507</v>
      </c>
      <c r="W401">
        <v>313.14999999999998</v>
      </c>
      <c r="X401">
        <f t="shared" si="183"/>
        <v>1.9073334166666699E-2</v>
      </c>
      <c r="Y401">
        <v>2E-3</v>
      </c>
      <c r="Z401">
        <f t="shared" si="184"/>
        <v>7.2765497523200454E-2</v>
      </c>
      <c r="AB401">
        <f t="shared" si="185"/>
        <v>3.9386825534325778E-6</v>
      </c>
      <c r="AC401">
        <f t="shared" si="186"/>
        <v>3.0655819042215827E-10</v>
      </c>
      <c r="AD401">
        <v>0</v>
      </c>
      <c r="AE401" s="11">
        <f t="shared" si="187"/>
        <v>8.2411003496967676E-11</v>
      </c>
      <c r="AF401" s="11">
        <f t="shared" si="188"/>
        <v>3.8896919391912597E-10</v>
      </c>
      <c r="AG401" s="15">
        <f t="shared" si="189"/>
        <v>1.097002469958351E-3</v>
      </c>
      <c r="AI401">
        <f t="shared" si="190"/>
        <v>1.3755091378910692E-3</v>
      </c>
      <c r="AJ401">
        <f t="shared" si="191"/>
        <v>1.0705955265512294E-7</v>
      </c>
      <c r="AK401">
        <v>0</v>
      </c>
      <c r="AL401" s="11">
        <f t="shared" si="192"/>
        <v>5.9657504939195057E-7</v>
      </c>
      <c r="AM401" s="11">
        <f t="shared" si="193"/>
        <v>7.0363460204707351E-7</v>
      </c>
      <c r="AN401" s="15">
        <f t="shared" si="194"/>
        <v>2.2739189884214046E-2</v>
      </c>
      <c r="AO401" s="15"/>
      <c r="AP401" t="e">
        <f t="shared" si="195"/>
        <v>#VALUE!</v>
      </c>
      <c r="AQ401" t="e">
        <f t="shared" si="196"/>
        <v>#VALUE!</v>
      </c>
      <c r="AR401">
        <v>0</v>
      </c>
      <c r="AS401" s="11" t="e">
        <f t="shared" si="197"/>
        <v>#VALUE!</v>
      </c>
      <c r="AT401" s="11" t="e">
        <f t="shared" si="198"/>
        <v>#VALUE!</v>
      </c>
      <c r="AU401" s="15">
        <f t="shared" si="199"/>
        <v>1.5759424160826513E-2</v>
      </c>
      <c r="AW401">
        <f t="shared" si="200"/>
        <v>78.812974192989046</v>
      </c>
      <c r="AX401">
        <f t="shared" si="201"/>
        <v>15.215219993965077</v>
      </c>
      <c r="AY401" t="e">
        <f t="shared" si="202"/>
        <v>#VALUE!</v>
      </c>
    </row>
    <row r="402" spans="1:51" x14ac:dyDescent="0.3">
      <c r="A402" s="17">
        <v>44130</v>
      </c>
      <c r="B402">
        <v>0.1</v>
      </c>
      <c r="C402" t="s">
        <v>647</v>
      </c>
      <c r="D402" s="37">
        <v>1</v>
      </c>
      <c r="E402" s="2">
        <v>44132.000578703701</v>
      </c>
      <c r="F402">
        <v>216</v>
      </c>
      <c r="H402" s="43">
        <v>20.3</v>
      </c>
      <c r="I402" s="43">
        <v>30.161999999999999</v>
      </c>
      <c r="J402" s="43">
        <v>21.98</v>
      </c>
      <c r="K402" s="43">
        <v>868</v>
      </c>
      <c r="L402" s="5" t="s">
        <v>92</v>
      </c>
      <c r="M402" s="6">
        <f t="shared" si="174"/>
        <v>0.11423990569100063</v>
      </c>
      <c r="N402" s="6">
        <f t="shared" si="175"/>
        <v>23.368420226820849</v>
      </c>
      <c r="O402" s="6" t="e">
        <f t="shared" si="176"/>
        <v>#VALUE!</v>
      </c>
      <c r="P402">
        <f t="shared" si="177"/>
        <v>1.8278384910560102</v>
      </c>
      <c r="Q402">
        <f t="shared" si="178"/>
        <v>1028.2104899801172</v>
      </c>
      <c r="R402">
        <f t="shared" si="179"/>
        <v>3.1529301326679851</v>
      </c>
      <c r="S402">
        <f t="shared" si="180"/>
        <v>644.94972960920097</v>
      </c>
      <c r="T402">
        <f t="shared" si="181"/>
        <v>644.94972960920109</v>
      </c>
      <c r="V402" s="4">
        <f t="shared" si="182"/>
        <v>1.0038123579653091</v>
      </c>
      <c r="W402">
        <v>313.14999999999998</v>
      </c>
      <c r="X402">
        <f t="shared" si="183"/>
        <v>1.9073334166666699E-2</v>
      </c>
      <c r="Y402">
        <v>2E-3</v>
      </c>
      <c r="Z402">
        <f t="shared" si="184"/>
        <v>7.2765497523200454E-2</v>
      </c>
      <c r="AB402">
        <f t="shared" si="185"/>
        <v>2.2063795628077495E-5</v>
      </c>
      <c r="AC402">
        <f t="shared" si="186"/>
        <v>1.7172841857217083E-9</v>
      </c>
      <c r="AD402">
        <v>0</v>
      </c>
      <c r="AE402" s="11">
        <f t="shared" si="187"/>
        <v>4.6165171069123583E-10</v>
      </c>
      <c r="AF402" s="11">
        <f t="shared" si="188"/>
        <v>2.178935896412944E-9</v>
      </c>
      <c r="AG402" s="15">
        <f t="shared" si="189"/>
        <v>1.097002469958351E-3</v>
      </c>
      <c r="AI402">
        <f t="shared" si="190"/>
        <v>8.713091267138882E-4</v>
      </c>
      <c r="AJ402">
        <f t="shared" si="191"/>
        <v>6.7816318162258537E-8</v>
      </c>
      <c r="AK402">
        <v>0</v>
      </c>
      <c r="AL402" s="11">
        <f t="shared" si="192"/>
        <v>3.7789736977098866E-7</v>
      </c>
      <c r="AM402" s="11">
        <f t="shared" si="193"/>
        <v>4.4571368793324721E-7</v>
      </c>
      <c r="AN402" s="15">
        <f t="shared" si="194"/>
        <v>2.2739189884214046E-2</v>
      </c>
      <c r="AO402" s="15"/>
      <c r="AP402" t="e">
        <f t="shared" si="195"/>
        <v>#VALUE!</v>
      </c>
      <c r="AQ402" t="e">
        <f t="shared" si="196"/>
        <v>#VALUE!</v>
      </c>
      <c r="AR402">
        <v>0</v>
      </c>
      <c r="AS402" s="11" t="e">
        <f t="shared" si="197"/>
        <v>#VALUE!</v>
      </c>
      <c r="AT402" s="11" t="e">
        <f t="shared" si="198"/>
        <v>#VALUE!</v>
      </c>
      <c r="AU402" s="15">
        <f t="shared" si="199"/>
        <v>1.5759424160826513E-2</v>
      </c>
      <c r="AW402">
        <f t="shared" si="200"/>
        <v>78.812974192989046</v>
      </c>
      <c r="AX402">
        <f t="shared" si="201"/>
        <v>15.21521999396508</v>
      </c>
      <c r="AY402" t="e">
        <f t="shared" si="202"/>
        <v>#VALUE!</v>
      </c>
    </row>
    <row r="403" spans="1:51" x14ac:dyDescent="0.3">
      <c r="A403" s="17">
        <v>44130</v>
      </c>
      <c r="B403">
        <v>0.1</v>
      </c>
      <c r="C403" t="s">
        <v>647</v>
      </c>
      <c r="D403" s="37">
        <v>2</v>
      </c>
      <c r="E403" s="2">
        <v>44131.979375000003</v>
      </c>
      <c r="F403">
        <v>152</v>
      </c>
      <c r="H403" s="43">
        <v>20.3</v>
      </c>
      <c r="I403" s="43">
        <v>30.161999999999999</v>
      </c>
      <c r="J403" s="43">
        <v>13.25</v>
      </c>
      <c r="K403" s="43">
        <v>867</v>
      </c>
      <c r="L403" s="5" t="s">
        <v>92</v>
      </c>
      <c r="M403" s="6">
        <f t="shared" si="174"/>
        <v>6.8866185186795201E-2</v>
      </c>
      <c r="N403" s="6">
        <f t="shared" si="175"/>
        <v>23.34149808370239</v>
      </c>
      <c r="O403" s="6" t="e">
        <f t="shared" si="176"/>
        <v>#VALUE!</v>
      </c>
      <c r="P403">
        <f t="shared" si="177"/>
        <v>1.1018589629887232</v>
      </c>
      <c r="Q403">
        <f t="shared" si="178"/>
        <v>1027.0259156829052</v>
      </c>
      <c r="R403">
        <f t="shared" si="179"/>
        <v>1.9006516950796544</v>
      </c>
      <c r="S403">
        <f t="shared" si="180"/>
        <v>644.20669996679408</v>
      </c>
      <c r="T403">
        <f t="shared" si="181"/>
        <v>644.20669996679419</v>
      </c>
      <c r="V403" s="4">
        <f t="shared" si="182"/>
        <v>1.0038123579653091</v>
      </c>
      <c r="W403">
        <v>313.14999999999998</v>
      </c>
      <c r="X403">
        <f t="shared" si="183"/>
        <v>1.9073334166666699E-2</v>
      </c>
      <c r="Y403">
        <v>2E-3</v>
      </c>
      <c r="Z403">
        <f t="shared" si="184"/>
        <v>7.2765497523200454E-2</v>
      </c>
      <c r="AB403">
        <f t="shared" si="185"/>
        <v>1.3300513743040345E-5</v>
      </c>
      <c r="AC403">
        <f t="shared" si="186"/>
        <v>1.0352145341589004E-9</v>
      </c>
      <c r="AD403">
        <v>0</v>
      </c>
      <c r="AE403" s="11">
        <f t="shared" si="187"/>
        <v>2.7829322869239645E-10</v>
      </c>
      <c r="AF403" s="11">
        <f t="shared" si="188"/>
        <v>1.3135077628512968E-9</v>
      </c>
      <c r="AG403" s="15">
        <f t="shared" si="189"/>
        <v>1.097002469958351E-3</v>
      </c>
      <c r="AI403">
        <f t="shared" si="190"/>
        <v>8.7030531435592306E-4</v>
      </c>
      <c r="AJ403">
        <f t="shared" si="191"/>
        <v>6.7738188763454103E-8</v>
      </c>
      <c r="AK403">
        <v>0</v>
      </c>
      <c r="AL403" s="11">
        <f t="shared" si="192"/>
        <v>3.77462004137612E-7</v>
      </c>
      <c r="AM403" s="11">
        <f t="shared" si="193"/>
        <v>4.4520019290106608E-7</v>
      </c>
      <c r="AN403" s="15">
        <f t="shared" si="194"/>
        <v>2.2739189884214046E-2</v>
      </c>
      <c r="AO403" s="15"/>
      <c r="AP403" t="e">
        <f t="shared" si="195"/>
        <v>#VALUE!</v>
      </c>
      <c r="AQ403" t="e">
        <f t="shared" si="196"/>
        <v>#VALUE!</v>
      </c>
      <c r="AR403">
        <v>0</v>
      </c>
      <c r="AS403" s="11" t="e">
        <f t="shared" si="197"/>
        <v>#VALUE!</v>
      </c>
      <c r="AT403" s="11" t="e">
        <f t="shared" si="198"/>
        <v>#VALUE!</v>
      </c>
      <c r="AU403" s="15">
        <f t="shared" si="199"/>
        <v>1.5759424160826513E-2</v>
      </c>
      <c r="AW403">
        <f t="shared" si="200"/>
        <v>78.81297419298906</v>
      </c>
      <c r="AX403">
        <f t="shared" si="201"/>
        <v>15.215219993965073</v>
      </c>
      <c r="AY403" t="e">
        <f t="shared" si="202"/>
        <v>#VALUE!</v>
      </c>
    </row>
    <row r="404" spans="1:51" x14ac:dyDescent="0.3">
      <c r="A404" s="17">
        <v>44130</v>
      </c>
      <c r="B404">
        <v>3</v>
      </c>
      <c r="C404" t="s">
        <v>647</v>
      </c>
      <c r="D404" s="37">
        <v>1</v>
      </c>
      <c r="E404" s="2">
        <v>44131.958090277774</v>
      </c>
      <c r="F404">
        <v>184</v>
      </c>
      <c r="H404" s="43">
        <v>20.3</v>
      </c>
      <c r="I404" s="43">
        <v>30.161999999999999</v>
      </c>
      <c r="J404" s="43">
        <v>57.68</v>
      </c>
      <c r="K404" s="43">
        <v>1433</v>
      </c>
      <c r="L404" s="5" t="s">
        <v>92</v>
      </c>
      <c r="M404" s="6">
        <f t="shared" si="174"/>
        <v>0.29978879709995071</v>
      </c>
      <c r="N404" s="6">
        <f t="shared" si="175"/>
        <v>38.579431088749168</v>
      </c>
      <c r="O404" s="6" t="e">
        <f t="shared" si="176"/>
        <v>#VALUE!</v>
      </c>
      <c r="P404">
        <f t="shared" si="177"/>
        <v>4.7966207535992114</v>
      </c>
      <c r="Q404">
        <f t="shared" si="178"/>
        <v>1697.4949679049635</v>
      </c>
      <c r="R404">
        <f t="shared" si="179"/>
        <v>8.2739313035618451</v>
      </c>
      <c r="S404">
        <f t="shared" si="180"/>
        <v>1064.761477569107</v>
      </c>
      <c r="T404">
        <f t="shared" si="181"/>
        <v>1064.7614775691075</v>
      </c>
      <c r="V404" s="4">
        <f t="shared" si="182"/>
        <v>1.0038123579653091</v>
      </c>
      <c r="W404">
        <v>313.14999999999998</v>
      </c>
      <c r="X404">
        <f t="shared" si="183"/>
        <v>1.9073334166666699E-2</v>
      </c>
      <c r="Y404">
        <v>2E-3</v>
      </c>
      <c r="Z404">
        <f t="shared" si="184"/>
        <v>7.2765497523200454E-2</v>
      </c>
      <c r="AB404">
        <f t="shared" si="185"/>
        <v>5.7899896807439022E-5</v>
      </c>
      <c r="AC404">
        <f t="shared" si="186"/>
        <v>4.5065037230404055E-9</v>
      </c>
      <c r="AD404">
        <v>0</v>
      </c>
      <c r="AE404" s="11">
        <f t="shared" si="187"/>
        <v>1.2114681834699945E-9</v>
      </c>
      <c r="AF404" s="11">
        <f t="shared" si="188"/>
        <v>5.7179719065103999E-9</v>
      </c>
      <c r="AG404" s="15">
        <f t="shared" si="189"/>
        <v>1.097002469958351E-3</v>
      </c>
      <c r="AI404">
        <f t="shared" si="190"/>
        <v>1.438463108964288E-3</v>
      </c>
      <c r="AJ404">
        <f t="shared" si="191"/>
        <v>1.1195942848677015E-7</v>
      </c>
      <c r="AK404">
        <v>0</v>
      </c>
      <c r="AL404" s="11">
        <f t="shared" si="192"/>
        <v>6.2387895262883277E-7</v>
      </c>
      <c r="AM404" s="11">
        <f t="shared" si="193"/>
        <v>7.3583838111560296E-7</v>
      </c>
      <c r="AN404" s="15">
        <f t="shared" si="194"/>
        <v>2.2739189884214046E-2</v>
      </c>
      <c r="AO404" s="15"/>
      <c r="AP404" t="e">
        <f t="shared" si="195"/>
        <v>#VALUE!</v>
      </c>
      <c r="AQ404" t="e">
        <f t="shared" si="196"/>
        <v>#VALUE!</v>
      </c>
      <c r="AR404">
        <v>0</v>
      </c>
      <c r="AS404" s="11" t="e">
        <f t="shared" si="197"/>
        <v>#VALUE!</v>
      </c>
      <c r="AT404" s="11" t="e">
        <f t="shared" si="198"/>
        <v>#VALUE!</v>
      </c>
      <c r="AU404" s="15">
        <f t="shared" si="199"/>
        <v>1.5759424160826513E-2</v>
      </c>
      <c r="AW404">
        <f t="shared" si="200"/>
        <v>78.812974192989046</v>
      </c>
      <c r="AX404">
        <f t="shared" si="201"/>
        <v>15.21521999396508</v>
      </c>
      <c r="AY404" t="e">
        <f t="shared" si="202"/>
        <v>#VALUE!</v>
      </c>
    </row>
    <row r="405" spans="1:51" x14ac:dyDescent="0.3">
      <c r="A405" s="17">
        <v>44130</v>
      </c>
      <c r="B405">
        <v>3</v>
      </c>
      <c r="C405" t="s">
        <v>647</v>
      </c>
      <c r="D405" s="37">
        <v>2</v>
      </c>
      <c r="E405" s="2">
        <v>44131.936863425923</v>
      </c>
      <c r="F405">
        <v>80</v>
      </c>
      <c r="H405" s="43">
        <v>20.3</v>
      </c>
      <c r="I405" s="43">
        <v>30.161999999999999</v>
      </c>
      <c r="J405" s="43">
        <v>60.95</v>
      </c>
      <c r="K405" s="43">
        <v>1448</v>
      </c>
      <c r="L405" s="5" t="s">
        <v>92</v>
      </c>
      <c r="M405" s="6">
        <f t="shared" si="174"/>
        <v>0.31678445185925791</v>
      </c>
      <c r="N405" s="6">
        <f t="shared" si="175"/>
        <v>38.983263235526032</v>
      </c>
      <c r="O405" s="6" t="e">
        <f t="shared" si="176"/>
        <v>#VALUE!</v>
      </c>
      <c r="P405">
        <f t="shared" si="177"/>
        <v>5.0685512297481266</v>
      </c>
      <c r="Q405">
        <f t="shared" si="178"/>
        <v>1715.2635823631454</v>
      </c>
      <c r="R405">
        <f t="shared" si="179"/>
        <v>8.7429977973664101</v>
      </c>
      <c r="S405">
        <f t="shared" si="180"/>
        <v>1075.906922205211</v>
      </c>
      <c r="T405">
        <f t="shared" si="181"/>
        <v>1075.9069222052112</v>
      </c>
      <c r="V405" s="4">
        <f t="shared" si="182"/>
        <v>1.0038123579653091</v>
      </c>
      <c r="W405">
        <v>313.14999999999998</v>
      </c>
      <c r="X405">
        <f t="shared" si="183"/>
        <v>1.9073334166666699E-2</v>
      </c>
      <c r="Y405">
        <v>2E-3</v>
      </c>
      <c r="Z405">
        <f t="shared" si="184"/>
        <v>7.2765497523200454E-2</v>
      </c>
      <c r="AB405">
        <f t="shared" si="185"/>
        <v>6.1182363217985594E-5</v>
      </c>
      <c r="AC405">
        <f t="shared" si="186"/>
        <v>4.7619868571309427E-9</v>
      </c>
      <c r="AD405">
        <v>0</v>
      </c>
      <c r="AE405" s="11">
        <f t="shared" si="187"/>
        <v>1.2801488519850238E-9</v>
      </c>
      <c r="AF405" s="11">
        <f t="shared" si="188"/>
        <v>6.0421357091159661E-9</v>
      </c>
      <c r="AG405" s="15">
        <f t="shared" si="189"/>
        <v>1.097002469958351E-3</v>
      </c>
      <c r="AI405">
        <f t="shared" si="190"/>
        <v>1.4535202943337677E-3</v>
      </c>
      <c r="AJ405">
        <f t="shared" si="191"/>
        <v>1.1313136946883682E-7</v>
      </c>
      <c r="AK405">
        <v>0</v>
      </c>
      <c r="AL405" s="11">
        <f t="shared" si="192"/>
        <v>6.3040943712948356E-7</v>
      </c>
      <c r="AM405" s="11">
        <f t="shared" si="193"/>
        <v>7.4354080659832042E-7</v>
      </c>
      <c r="AN405" s="15">
        <f t="shared" si="194"/>
        <v>2.2739189884214046E-2</v>
      </c>
      <c r="AO405" s="15"/>
      <c r="AP405" t="e">
        <f t="shared" si="195"/>
        <v>#VALUE!</v>
      </c>
      <c r="AQ405" t="e">
        <f t="shared" si="196"/>
        <v>#VALUE!</v>
      </c>
      <c r="AR405">
        <v>0</v>
      </c>
      <c r="AS405" s="11" t="e">
        <f t="shared" si="197"/>
        <v>#VALUE!</v>
      </c>
      <c r="AT405" s="11" t="e">
        <f t="shared" si="198"/>
        <v>#VALUE!</v>
      </c>
      <c r="AU405" s="15">
        <f t="shared" si="199"/>
        <v>1.5759424160826513E-2</v>
      </c>
      <c r="AW405">
        <f t="shared" si="200"/>
        <v>78.812974192989046</v>
      </c>
      <c r="AX405">
        <f t="shared" si="201"/>
        <v>15.215219993965079</v>
      </c>
      <c r="AY405" t="e">
        <f t="shared" si="202"/>
        <v>#VALUE!</v>
      </c>
    </row>
    <row r="406" spans="1:51" x14ac:dyDescent="0.3">
      <c r="A406" s="17">
        <v>44130</v>
      </c>
      <c r="B406">
        <v>6</v>
      </c>
      <c r="C406" t="s">
        <v>647</v>
      </c>
      <c r="D406" s="37">
        <v>1</v>
      </c>
      <c r="E406" s="2">
        <v>44132.106736111113</v>
      </c>
      <c r="F406">
        <v>116</v>
      </c>
      <c r="H406" s="43">
        <v>20.3</v>
      </c>
      <c r="I406" s="43">
        <v>30.161999999999999</v>
      </c>
      <c r="J406" s="43">
        <v>75.760000000000005</v>
      </c>
      <c r="K406" s="43">
        <v>6236</v>
      </c>
      <c r="L406" s="5" t="s">
        <v>92</v>
      </c>
      <c r="M406" s="6">
        <f t="shared" si="174"/>
        <v>0.39375865583030978</v>
      </c>
      <c r="N406" s="6">
        <f t="shared" si="175"/>
        <v>167.88648448669909</v>
      </c>
      <c r="O406" s="6" t="e">
        <f t="shared" si="176"/>
        <v>#VALUE!</v>
      </c>
      <c r="P406">
        <f t="shared" si="177"/>
        <v>6.3001384932849565</v>
      </c>
      <c r="Q406">
        <f t="shared" si="178"/>
        <v>7387.0053174147597</v>
      </c>
      <c r="R406">
        <f t="shared" si="179"/>
        <v>10.867424333527142</v>
      </c>
      <c r="S406">
        <f t="shared" si="180"/>
        <v>4633.5328500495125</v>
      </c>
      <c r="T406">
        <f t="shared" si="181"/>
        <v>4633.5328500495134</v>
      </c>
      <c r="V406" s="4">
        <f t="shared" si="182"/>
        <v>1.0038123579653091</v>
      </c>
      <c r="W406">
        <v>313.14999999999998</v>
      </c>
      <c r="X406">
        <f t="shared" si="183"/>
        <v>1.9073334166666699E-2</v>
      </c>
      <c r="Y406">
        <v>2E-3</v>
      </c>
      <c r="Z406">
        <f t="shared" si="184"/>
        <v>7.2765497523200454E-2</v>
      </c>
      <c r="AB406">
        <f t="shared" si="185"/>
        <v>7.6048824239451825E-5</v>
      </c>
      <c r="AC406">
        <f t="shared" si="186"/>
        <v>5.9190832534247775E-9</v>
      </c>
      <c r="AD406">
        <v>0</v>
      </c>
      <c r="AE406" s="11">
        <f t="shared" si="187"/>
        <v>1.5912071702442234E-9</v>
      </c>
      <c r="AF406" s="11">
        <f t="shared" si="188"/>
        <v>7.5102904236690013E-9</v>
      </c>
      <c r="AG406" s="15">
        <f t="shared" si="189"/>
        <v>1.097002469958351E-3</v>
      </c>
      <c r="AI406">
        <f t="shared" si="190"/>
        <v>6.2597738642716678E-3</v>
      </c>
      <c r="AJ406">
        <f t="shared" si="191"/>
        <v>4.8721493094452106E-7</v>
      </c>
      <c r="AK406">
        <v>0</v>
      </c>
      <c r="AL406" s="11">
        <f t="shared" si="192"/>
        <v>2.7149400897371953E-6</v>
      </c>
      <c r="AM406" s="11">
        <f t="shared" si="193"/>
        <v>3.2021550206817162E-6</v>
      </c>
      <c r="AN406" s="15">
        <f t="shared" si="194"/>
        <v>2.2739189884214046E-2</v>
      </c>
      <c r="AO406" s="15"/>
      <c r="AP406" t="e">
        <f t="shared" si="195"/>
        <v>#VALUE!</v>
      </c>
      <c r="AQ406" t="e">
        <f t="shared" si="196"/>
        <v>#VALUE!</v>
      </c>
      <c r="AR406">
        <v>0</v>
      </c>
      <c r="AS406" s="11" t="e">
        <f t="shared" si="197"/>
        <v>#VALUE!</v>
      </c>
      <c r="AT406" s="11" t="e">
        <f t="shared" si="198"/>
        <v>#VALUE!</v>
      </c>
      <c r="AU406" s="15">
        <f t="shared" si="199"/>
        <v>1.5759424160826513E-2</v>
      </c>
      <c r="AW406">
        <f t="shared" si="200"/>
        <v>78.81297419298906</v>
      </c>
      <c r="AX406">
        <f t="shared" si="201"/>
        <v>15.215219993965071</v>
      </c>
      <c r="AY406" t="e">
        <f t="shared" si="202"/>
        <v>#VALUE!</v>
      </c>
    </row>
    <row r="407" spans="1:51" x14ac:dyDescent="0.3">
      <c r="A407" s="52">
        <v>44130</v>
      </c>
      <c r="B407" s="4">
        <v>6</v>
      </c>
      <c r="C407" s="4" t="s">
        <v>647</v>
      </c>
      <c r="D407" s="37">
        <v>2</v>
      </c>
      <c r="E407" s="53">
        <v>44132.021805555552</v>
      </c>
      <c r="F407" s="4">
        <v>23</v>
      </c>
      <c r="H407" s="43">
        <v>20.3</v>
      </c>
      <c r="I407" s="43">
        <v>30.161999999999999</v>
      </c>
      <c r="J407" s="43">
        <v>90.43</v>
      </c>
      <c r="K407" s="43">
        <v>6857</v>
      </c>
      <c r="L407" s="5" t="s">
        <v>92</v>
      </c>
      <c r="M407" s="6">
        <f t="shared" si="174"/>
        <v>0.47000521708995413</v>
      </c>
      <c r="N407" s="6">
        <f t="shared" si="175"/>
        <v>184.60513536326098</v>
      </c>
      <c r="O407" s="6" t="e">
        <f t="shared" si="176"/>
        <v>#VALUE!</v>
      </c>
      <c r="P407">
        <f t="shared" si="177"/>
        <v>7.5200834734392661</v>
      </c>
      <c r="Q407">
        <f t="shared" si="178"/>
        <v>8122.6259559834834</v>
      </c>
      <c r="R407">
        <f t="shared" si="179"/>
        <v>12.971768512154961</v>
      </c>
      <c r="S407">
        <f t="shared" si="180"/>
        <v>5094.9542579842055</v>
      </c>
      <c r="T407">
        <f t="shared" si="181"/>
        <v>5094.9542579842064</v>
      </c>
      <c r="V407" s="4">
        <f t="shared" si="182"/>
        <v>1.0038123579653091</v>
      </c>
      <c r="W407">
        <v>313.14999999999998</v>
      </c>
      <c r="X407">
        <f t="shared" si="183"/>
        <v>1.9073334166666699E-2</v>
      </c>
      <c r="Y407">
        <v>2E-3</v>
      </c>
      <c r="Z407">
        <f t="shared" si="184"/>
        <v>7.2765497523200454E-2</v>
      </c>
      <c r="AB407">
        <f t="shared" si="185"/>
        <v>9.0774751530802917E-5</v>
      </c>
      <c r="AC407">
        <f t="shared" si="186"/>
        <v>7.0652415338859922E-9</v>
      </c>
      <c r="AD407">
        <v>0</v>
      </c>
      <c r="AE407" s="11">
        <f t="shared" si="187"/>
        <v>1.899325031747428E-9</v>
      </c>
      <c r="AF407" s="11">
        <f t="shared" si="188"/>
        <v>8.9645665656334203E-9</v>
      </c>
      <c r="AG407" s="15">
        <f t="shared" si="189"/>
        <v>1.097002469958351E-3</v>
      </c>
      <c r="AI407">
        <f t="shared" si="190"/>
        <v>6.8831413385681247E-3</v>
      </c>
      <c r="AJ407">
        <f t="shared" si="191"/>
        <v>5.3573328760208156E-7</v>
      </c>
      <c r="AK407">
        <v>0</v>
      </c>
      <c r="AL407" s="11">
        <f t="shared" si="192"/>
        <v>2.985302148064135E-6</v>
      </c>
      <c r="AM407" s="11">
        <f t="shared" si="193"/>
        <v>3.5210354356662166E-6</v>
      </c>
      <c r="AN407" s="15">
        <f t="shared" si="194"/>
        <v>2.2739189884214046E-2</v>
      </c>
      <c r="AO407" s="15"/>
      <c r="AP407" t="e">
        <f t="shared" si="195"/>
        <v>#VALUE!</v>
      </c>
      <c r="AQ407" t="e">
        <f t="shared" si="196"/>
        <v>#VALUE!</v>
      </c>
      <c r="AR407">
        <v>0</v>
      </c>
      <c r="AS407" s="11" t="e">
        <f t="shared" si="197"/>
        <v>#VALUE!</v>
      </c>
      <c r="AT407" s="11" t="e">
        <f t="shared" si="198"/>
        <v>#VALUE!</v>
      </c>
      <c r="AU407" s="15">
        <f t="shared" si="199"/>
        <v>1.5759424160826513E-2</v>
      </c>
      <c r="AW407">
        <f t="shared" si="200"/>
        <v>78.812974192989046</v>
      </c>
      <c r="AX407">
        <f t="shared" si="201"/>
        <v>15.215219993965077</v>
      </c>
      <c r="AY407" t="e">
        <f t="shared" si="202"/>
        <v>#VALUE!</v>
      </c>
    </row>
    <row r="408" spans="1:51" x14ac:dyDescent="0.3">
      <c r="A408" s="17">
        <v>44130</v>
      </c>
      <c r="B408">
        <v>9</v>
      </c>
      <c r="C408" t="s">
        <v>647</v>
      </c>
      <c r="D408" s="37">
        <v>1</v>
      </c>
      <c r="E408" s="2">
        <v>44132.043055555558</v>
      </c>
      <c r="F408">
        <v>41</v>
      </c>
      <c r="H408" s="43">
        <v>20.3</v>
      </c>
      <c r="I408" s="43">
        <v>30.161999999999999</v>
      </c>
      <c r="J408" s="43">
        <v>93079.99</v>
      </c>
      <c r="K408" s="43">
        <v>35460</v>
      </c>
      <c r="L408" s="5" t="s">
        <v>92</v>
      </c>
      <c r="M408" s="6">
        <f t="shared" si="174"/>
        <v>483.77840215283356</v>
      </c>
      <c r="N408" s="6">
        <f t="shared" si="175"/>
        <v>954.65919498049198</v>
      </c>
      <c r="O408" s="6" t="e">
        <f t="shared" si="176"/>
        <v>#VALUE!</v>
      </c>
      <c r="P408">
        <f t="shared" si="177"/>
        <v>7740.454434445337</v>
      </c>
      <c r="Q408">
        <f t="shared" si="178"/>
        <v>42005.004579141649</v>
      </c>
      <c r="R408">
        <f t="shared" si="179"/>
        <v>13351.897416716778</v>
      </c>
      <c r="S408">
        <f t="shared" si="180"/>
        <v>26347.831119749146</v>
      </c>
      <c r="T408">
        <f t="shared" si="181"/>
        <v>26347.831119749149</v>
      </c>
      <c r="V408" s="4">
        <f t="shared" si="182"/>
        <v>1.0038123579653091</v>
      </c>
      <c r="W408">
        <v>313.14999999999998</v>
      </c>
      <c r="X408">
        <f t="shared" si="183"/>
        <v>1.9073334166666699E-2</v>
      </c>
      <c r="Y408">
        <v>2E-3</v>
      </c>
      <c r="Z408">
        <f t="shared" si="184"/>
        <v>7.2765497523200454E-2</v>
      </c>
      <c r="AB408">
        <f t="shared" si="185"/>
        <v>9.3434844241287396E-2</v>
      </c>
      <c r="AC408">
        <f t="shared" si="186"/>
        <v>7.2722836594237824E-6</v>
      </c>
      <c r="AD408">
        <v>0</v>
      </c>
      <c r="AE408" s="11">
        <f t="shared" si="187"/>
        <v>1.9549834674532814E-6</v>
      </c>
      <c r="AF408" s="11">
        <f t="shared" si="188"/>
        <v>9.2272671268770638E-6</v>
      </c>
      <c r="AG408" s="15">
        <f t="shared" si="189"/>
        <v>1.097002469958351E-3</v>
      </c>
      <c r="AI408">
        <f t="shared" si="190"/>
        <v>3.5595186213449856E-2</v>
      </c>
      <c r="AJ408">
        <f t="shared" si="191"/>
        <v>2.770468481605631E-6</v>
      </c>
      <c r="AK408">
        <v>0</v>
      </c>
      <c r="AL408" s="11">
        <f t="shared" si="192"/>
        <v>1.5438065359538315E-5</v>
      </c>
      <c r="AM408" s="11">
        <f t="shared" si="193"/>
        <v>1.8208533841143944E-5</v>
      </c>
      <c r="AN408" s="15">
        <f t="shared" si="194"/>
        <v>2.2739189884214046E-2</v>
      </c>
      <c r="AO408" s="15"/>
      <c r="AP408" t="e">
        <f t="shared" si="195"/>
        <v>#VALUE!</v>
      </c>
      <c r="AQ408" t="e">
        <f t="shared" si="196"/>
        <v>#VALUE!</v>
      </c>
      <c r="AR408">
        <v>0</v>
      </c>
      <c r="AS408" s="11" t="e">
        <f t="shared" si="197"/>
        <v>#VALUE!</v>
      </c>
      <c r="AT408" s="11" t="e">
        <f t="shared" si="198"/>
        <v>#VALUE!</v>
      </c>
      <c r="AU408" s="15">
        <f t="shared" si="199"/>
        <v>1.5759424160826513E-2</v>
      </c>
      <c r="AW408">
        <f t="shared" si="200"/>
        <v>78.812974192989046</v>
      </c>
      <c r="AX408">
        <f t="shared" si="201"/>
        <v>15.215219993965071</v>
      </c>
      <c r="AY408" t="e">
        <f t="shared" si="202"/>
        <v>#VALUE!</v>
      </c>
    </row>
    <row r="409" spans="1:51" x14ac:dyDescent="0.3">
      <c r="A409" s="17">
        <v>44130</v>
      </c>
      <c r="B409">
        <v>9</v>
      </c>
      <c r="C409" t="s">
        <v>647</v>
      </c>
      <c r="D409" s="37">
        <v>2</v>
      </c>
      <c r="E409" s="2">
        <v>44131.915601851855</v>
      </c>
      <c r="F409">
        <v>129</v>
      </c>
      <c r="H409" s="43">
        <v>20.3</v>
      </c>
      <c r="I409" s="43">
        <v>30.161999999999999</v>
      </c>
      <c r="J409" s="43">
        <v>89468.91</v>
      </c>
      <c r="K409" s="43">
        <v>35359</v>
      </c>
      <c r="L409" s="5" t="s">
        <v>92</v>
      </c>
      <c r="M409" s="6">
        <f t="shared" si="174"/>
        <v>465.0100018506198</v>
      </c>
      <c r="N409" s="6">
        <f t="shared" si="175"/>
        <v>951.94005852552823</v>
      </c>
      <c r="O409" s="6" t="e">
        <f t="shared" si="176"/>
        <v>#VALUE!</v>
      </c>
      <c r="P409">
        <f t="shared" si="177"/>
        <v>7440.1600296099168</v>
      </c>
      <c r="Q409">
        <f t="shared" si="178"/>
        <v>41885.362575123239</v>
      </c>
      <c r="R409">
        <f t="shared" si="179"/>
        <v>12833.904562145584</v>
      </c>
      <c r="S409">
        <f t="shared" si="180"/>
        <v>26272.785125866063</v>
      </c>
      <c r="T409">
        <f t="shared" si="181"/>
        <v>26272.785125866063</v>
      </c>
      <c r="V409" s="4">
        <f t="shared" si="182"/>
        <v>1.0038123579653091</v>
      </c>
      <c r="W409">
        <v>313.14999999999998</v>
      </c>
      <c r="X409">
        <f t="shared" si="183"/>
        <v>1.9073334166666699E-2</v>
      </c>
      <c r="Y409">
        <v>2E-3</v>
      </c>
      <c r="Z409">
        <f t="shared" si="184"/>
        <v>7.2765497523200454E-2</v>
      </c>
      <c r="AB409">
        <f t="shared" si="185"/>
        <v>8.9809997511686016E-2</v>
      </c>
      <c r="AC409">
        <f t="shared" si="186"/>
        <v>6.9901521499890249E-6</v>
      </c>
      <c r="AD409">
        <v>0</v>
      </c>
      <c r="AE409" s="11">
        <f t="shared" si="187"/>
        <v>1.8791390061501461E-6</v>
      </c>
      <c r="AF409" s="11">
        <f t="shared" si="188"/>
        <v>8.8692911561391705E-6</v>
      </c>
      <c r="AG409" s="15">
        <f t="shared" si="189"/>
        <v>1.097002469958351E-3</v>
      </c>
      <c r="AI409">
        <f t="shared" si="190"/>
        <v>3.5493801165295366E-2</v>
      </c>
      <c r="AJ409">
        <f t="shared" si="191"/>
        <v>2.7625774123263824E-6</v>
      </c>
      <c r="AK409">
        <v>0</v>
      </c>
      <c r="AL409" s="11">
        <f t="shared" si="192"/>
        <v>1.539409343056727E-5</v>
      </c>
      <c r="AM409" s="11">
        <f t="shared" si="193"/>
        <v>1.8156670842893653E-5</v>
      </c>
      <c r="AN409" s="15">
        <f t="shared" si="194"/>
        <v>2.2739189884214046E-2</v>
      </c>
      <c r="AO409" s="15"/>
      <c r="AP409" t="e">
        <f t="shared" si="195"/>
        <v>#VALUE!</v>
      </c>
      <c r="AQ409" t="e">
        <f t="shared" si="196"/>
        <v>#VALUE!</v>
      </c>
      <c r="AR409">
        <v>0</v>
      </c>
      <c r="AS409" s="11" t="e">
        <f t="shared" si="197"/>
        <v>#VALUE!</v>
      </c>
      <c r="AT409" s="11" t="e">
        <f t="shared" si="198"/>
        <v>#VALUE!</v>
      </c>
      <c r="AU409" s="15">
        <f t="shared" si="199"/>
        <v>1.5759424160826513E-2</v>
      </c>
      <c r="AW409">
        <f t="shared" si="200"/>
        <v>78.812974192989046</v>
      </c>
      <c r="AX409">
        <f t="shared" si="201"/>
        <v>15.215219993965075</v>
      </c>
      <c r="AY409" t="e">
        <f t="shared" si="202"/>
        <v>#VALUE!</v>
      </c>
    </row>
    <row r="410" spans="1:51" x14ac:dyDescent="0.3">
      <c r="A410" s="17">
        <v>44130</v>
      </c>
      <c r="B410">
        <v>10</v>
      </c>
      <c r="C410" t="s">
        <v>647</v>
      </c>
      <c r="D410" s="37">
        <v>1</v>
      </c>
      <c r="E410" s="2">
        <v>44132.085497685184</v>
      </c>
      <c r="F410">
        <v>142</v>
      </c>
      <c r="H410" s="43">
        <v>20.3</v>
      </c>
      <c r="I410" s="43">
        <v>30.161999999999999</v>
      </c>
      <c r="J410" s="43">
        <v>101578.92</v>
      </c>
      <c r="K410" s="43">
        <v>36051</v>
      </c>
      <c r="L410" s="5" t="s">
        <v>92</v>
      </c>
      <c r="M410" s="6">
        <f t="shared" si="174"/>
        <v>527.95114836186076</v>
      </c>
      <c r="N410" s="6">
        <f t="shared" si="175"/>
        <v>970.57018156350057</v>
      </c>
      <c r="O410" s="6" t="e">
        <f t="shared" si="176"/>
        <v>#VALUE!</v>
      </c>
      <c r="P410">
        <f t="shared" si="177"/>
        <v>8447.2183737897722</v>
      </c>
      <c r="Q410">
        <f t="shared" si="178"/>
        <v>42705.087988794025</v>
      </c>
      <c r="R410">
        <f t="shared" si="179"/>
        <v>14571.029923197026</v>
      </c>
      <c r="S410">
        <f t="shared" si="180"/>
        <v>26786.961638411645</v>
      </c>
      <c r="T410">
        <f t="shared" si="181"/>
        <v>26786.961638411649</v>
      </c>
      <c r="V410" s="4">
        <f t="shared" si="182"/>
        <v>1.0038123579653091</v>
      </c>
      <c r="W410">
        <v>313.14999999999998</v>
      </c>
      <c r="X410">
        <f t="shared" si="183"/>
        <v>1.9073334166666699E-2</v>
      </c>
      <c r="Y410">
        <v>2E-3</v>
      </c>
      <c r="Z410">
        <f t="shared" si="184"/>
        <v>7.2765497523200454E-2</v>
      </c>
      <c r="AB410">
        <f t="shared" si="185"/>
        <v>0.1019661752047695</v>
      </c>
      <c r="AC410">
        <f t="shared" si="186"/>
        <v>7.9362999508048471E-6</v>
      </c>
      <c r="AD410">
        <v>0</v>
      </c>
      <c r="AE410" s="11">
        <f t="shared" si="187"/>
        <v>2.1334887255763509E-6</v>
      </c>
      <c r="AF410" s="11">
        <f t="shared" si="188"/>
        <v>1.0069788676381198E-5</v>
      </c>
      <c r="AG410" s="15">
        <f t="shared" si="189"/>
        <v>1.097002469958351E-3</v>
      </c>
      <c r="AI410">
        <f t="shared" si="190"/>
        <v>3.6188439317007361E-2</v>
      </c>
      <c r="AJ410">
        <f t="shared" si="191"/>
        <v>2.8166429562990584E-6</v>
      </c>
      <c r="AK410">
        <v>0</v>
      </c>
      <c r="AL410" s="11">
        <f t="shared" si="192"/>
        <v>1.5695366448863957E-5</v>
      </c>
      <c r="AM410" s="11">
        <f t="shared" si="193"/>
        <v>1.8512009405163018E-5</v>
      </c>
      <c r="AN410" s="15">
        <f t="shared" si="194"/>
        <v>2.2739189884214046E-2</v>
      </c>
      <c r="AO410" s="15"/>
      <c r="AP410" t="e">
        <f t="shared" si="195"/>
        <v>#VALUE!</v>
      </c>
      <c r="AQ410" t="e">
        <f t="shared" si="196"/>
        <v>#VALUE!</v>
      </c>
      <c r="AR410">
        <v>0</v>
      </c>
      <c r="AS410" s="11" t="e">
        <f t="shared" si="197"/>
        <v>#VALUE!</v>
      </c>
      <c r="AT410" s="11" t="e">
        <f t="shared" si="198"/>
        <v>#VALUE!</v>
      </c>
      <c r="AU410" s="15">
        <f t="shared" si="199"/>
        <v>1.5759424160826513E-2</v>
      </c>
      <c r="AW410">
        <f t="shared" si="200"/>
        <v>78.812974192989046</v>
      </c>
      <c r="AX410">
        <f t="shared" si="201"/>
        <v>15.215219993965084</v>
      </c>
      <c r="AY410" t="e">
        <f t="shared" si="202"/>
        <v>#VALUE!</v>
      </c>
    </row>
    <row r="411" spans="1:51" x14ac:dyDescent="0.3">
      <c r="A411" s="17">
        <v>44130</v>
      </c>
      <c r="B411">
        <v>10</v>
      </c>
      <c r="C411" t="s">
        <v>647</v>
      </c>
      <c r="D411" s="37">
        <v>2</v>
      </c>
      <c r="E411" s="2">
        <v>44132.064282407409</v>
      </c>
      <c r="F411">
        <v>154</v>
      </c>
      <c r="H411" s="43">
        <v>20.3</v>
      </c>
      <c r="I411" s="43">
        <v>30.161999999999999</v>
      </c>
      <c r="J411" s="43">
        <v>102285.9</v>
      </c>
      <c r="K411" s="43">
        <v>36107</v>
      </c>
      <c r="L411" s="5" t="s">
        <v>92</v>
      </c>
      <c r="M411" s="6">
        <f t="shared" si="174"/>
        <v>531.62564010551057</v>
      </c>
      <c r="N411" s="6">
        <f t="shared" si="175"/>
        <v>972.07782157813404</v>
      </c>
      <c r="O411" s="6" t="e">
        <f t="shared" si="176"/>
        <v>#VALUE!</v>
      </c>
      <c r="P411">
        <f t="shared" si="177"/>
        <v>8506.0102416881691</v>
      </c>
      <c r="Q411">
        <f t="shared" si="178"/>
        <v>42771.424149437895</v>
      </c>
      <c r="R411">
        <f t="shared" si="179"/>
        <v>14672.442959830038</v>
      </c>
      <c r="S411">
        <f t="shared" si="180"/>
        <v>26828.571298386429</v>
      </c>
      <c r="T411">
        <f t="shared" si="181"/>
        <v>26828.571298386432</v>
      </c>
      <c r="V411" s="4">
        <f t="shared" si="182"/>
        <v>1.0038123579653091</v>
      </c>
      <c r="W411">
        <v>313.14999999999998</v>
      </c>
      <c r="X411">
        <f t="shared" si="183"/>
        <v>1.9073334166666699E-2</v>
      </c>
      <c r="Y411">
        <v>2E-3</v>
      </c>
      <c r="Z411">
        <f t="shared" si="184"/>
        <v>7.2765497523200454E-2</v>
      </c>
      <c r="AB411">
        <f t="shared" si="185"/>
        <v>0.1026758504656038</v>
      </c>
      <c r="AC411">
        <f t="shared" si="186"/>
        <v>7.9915358731716136E-6</v>
      </c>
      <c r="AD411">
        <v>0</v>
      </c>
      <c r="AE411" s="11">
        <f t="shared" si="187"/>
        <v>2.1483376121288751E-6</v>
      </c>
      <c r="AF411" s="11">
        <f t="shared" si="188"/>
        <v>1.0139873485300489E-5</v>
      </c>
      <c r="AG411" s="15">
        <f t="shared" si="189"/>
        <v>1.097002469958351E-3</v>
      </c>
      <c r="AI411">
        <f t="shared" si="190"/>
        <v>3.6244652809053417E-2</v>
      </c>
      <c r="AJ411">
        <f t="shared" si="191"/>
        <v>2.8210182026321072E-6</v>
      </c>
      <c r="AK411">
        <v>0</v>
      </c>
      <c r="AL411" s="11">
        <f t="shared" si="192"/>
        <v>1.5719746924333052E-5</v>
      </c>
      <c r="AM411" s="11">
        <f t="shared" si="193"/>
        <v>1.8540765126965158E-5</v>
      </c>
      <c r="AN411" s="15">
        <f t="shared" si="194"/>
        <v>2.2739189884214046E-2</v>
      </c>
      <c r="AO411" s="15"/>
      <c r="AP411" t="e">
        <f t="shared" si="195"/>
        <v>#VALUE!</v>
      </c>
      <c r="AQ411" t="e">
        <f t="shared" si="196"/>
        <v>#VALUE!</v>
      </c>
      <c r="AR411">
        <v>0</v>
      </c>
      <c r="AS411" s="11" t="e">
        <f t="shared" si="197"/>
        <v>#VALUE!</v>
      </c>
      <c r="AT411" s="11" t="e">
        <f t="shared" si="198"/>
        <v>#VALUE!</v>
      </c>
      <c r="AU411" s="15">
        <f t="shared" si="199"/>
        <v>1.5759424160826513E-2</v>
      </c>
      <c r="AW411">
        <f t="shared" si="200"/>
        <v>78.81297419298906</v>
      </c>
      <c r="AX411">
        <f t="shared" si="201"/>
        <v>15.215219993965066</v>
      </c>
      <c r="AY411" t="e">
        <f t="shared" si="202"/>
        <v>#VALUE!</v>
      </c>
    </row>
    <row r="412" spans="1:51" x14ac:dyDescent="0.3">
      <c r="A412" s="17">
        <v>44132</v>
      </c>
      <c r="B412">
        <v>0.1</v>
      </c>
      <c r="C412" t="s">
        <v>91</v>
      </c>
      <c r="D412" s="37">
        <v>1</v>
      </c>
      <c r="E412" s="2">
        <v>44133.826377314814</v>
      </c>
      <c r="F412">
        <v>108</v>
      </c>
      <c r="H412" s="43">
        <v>20.399999999999999</v>
      </c>
      <c r="I412" s="51">
        <v>29.350999999999999</v>
      </c>
      <c r="J412" s="43">
        <v>126.29</v>
      </c>
      <c r="K412" s="43">
        <v>510</v>
      </c>
      <c r="L412" s="5" t="s">
        <v>92</v>
      </c>
      <c r="M412" s="6">
        <f t="shared" si="174"/>
        <v>0.63725227879997126</v>
      </c>
      <c r="N412" s="6">
        <f t="shared" si="175"/>
        <v>13.330059589168629</v>
      </c>
      <c r="O412" s="6" t="e">
        <f t="shared" si="176"/>
        <v>#VALUE!</v>
      </c>
      <c r="P412">
        <f t="shared" si="177"/>
        <v>10.19603646079954</v>
      </c>
      <c r="Q412">
        <f t="shared" si="178"/>
        <v>586.52262192341971</v>
      </c>
      <c r="R412">
        <f t="shared" si="179"/>
        <v>18.158330908959453</v>
      </c>
      <c r="S412">
        <f t="shared" si="180"/>
        <v>379.83643387213414</v>
      </c>
      <c r="T412">
        <f t="shared" si="181"/>
        <v>379.83643387213419</v>
      </c>
      <c r="V412" s="4">
        <f t="shared" si="182"/>
        <v>0.97455156691589151</v>
      </c>
      <c r="W412">
        <v>313.14999999999998</v>
      </c>
      <c r="X412">
        <f t="shared" si="183"/>
        <v>1.9073334166666699E-2</v>
      </c>
      <c r="Y412">
        <v>2E-3</v>
      </c>
      <c r="Z412">
        <f t="shared" si="184"/>
        <v>7.2765497523200454E-2</v>
      </c>
      <c r="AB412">
        <f t="shared" si="185"/>
        <v>1.2307611738580795E-4</v>
      </c>
      <c r="AC412">
        <f t="shared" si="186"/>
        <v>9.5793431732893962E-9</v>
      </c>
      <c r="AD412">
        <v>0</v>
      </c>
      <c r="AE412" s="11">
        <f t="shared" si="187"/>
        <v>2.5751824887323072E-9</v>
      </c>
      <c r="AF412" s="11">
        <f t="shared" si="188"/>
        <v>1.2154525662021704E-8</v>
      </c>
      <c r="AG412" s="15">
        <f t="shared" si="189"/>
        <v>1.097002469958351E-3</v>
      </c>
      <c r="AI412">
        <f t="shared" si="190"/>
        <v>4.9702129912710476E-4</v>
      </c>
      <c r="AJ412">
        <f t="shared" si="191"/>
        <v>3.868449614678591E-8</v>
      </c>
      <c r="AK412">
        <v>0</v>
      </c>
      <c r="AL412" s="11">
        <f t="shared" si="192"/>
        <v>2.1556418485900712E-7</v>
      </c>
      <c r="AM412" s="11">
        <f t="shared" si="193"/>
        <v>2.5424868100579304E-7</v>
      </c>
      <c r="AN412" s="15">
        <f t="shared" si="194"/>
        <v>2.2739189884214046E-2</v>
      </c>
      <c r="AO412" s="15"/>
      <c r="AP412" t="e">
        <f t="shared" si="195"/>
        <v>#VALUE!</v>
      </c>
      <c r="AQ412" t="e">
        <f t="shared" si="196"/>
        <v>#VALUE!</v>
      </c>
      <c r="AR412">
        <v>0</v>
      </c>
      <c r="AS412" s="11" t="e">
        <f t="shared" si="197"/>
        <v>#VALUE!</v>
      </c>
      <c r="AT412" s="11" t="e">
        <f t="shared" si="198"/>
        <v>#VALUE!</v>
      </c>
      <c r="AU412" s="15">
        <f t="shared" si="199"/>
        <v>1.5759424160826513E-2</v>
      </c>
      <c r="AW412">
        <f t="shared" si="200"/>
        <v>78.81297419298906</v>
      </c>
      <c r="AX412">
        <f t="shared" si="201"/>
        <v>15.21521999396508</v>
      </c>
      <c r="AY412" t="e">
        <f t="shared" si="202"/>
        <v>#VALUE!</v>
      </c>
    </row>
    <row r="413" spans="1:51" x14ac:dyDescent="0.3">
      <c r="A413" s="17">
        <v>44132</v>
      </c>
      <c r="B413">
        <v>0.1</v>
      </c>
      <c r="C413" t="s">
        <v>91</v>
      </c>
      <c r="D413" s="37">
        <v>2</v>
      </c>
      <c r="E413" s="2">
        <v>44133.613923611112</v>
      </c>
      <c r="F413">
        <v>33</v>
      </c>
      <c r="H413" s="43">
        <v>20.399999999999999</v>
      </c>
      <c r="I413" s="51">
        <v>29.350999999999999</v>
      </c>
      <c r="J413" s="43">
        <v>101.91</v>
      </c>
      <c r="K413" s="43">
        <v>419</v>
      </c>
      <c r="L413" s="5" t="s">
        <v>92</v>
      </c>
      <c r="M413" s="6">
        <f t="shared" si="174"/>
        <v>0.51423216194872945</v>
      </c>
      <c r="N413" s="6">
        <f t="shared" si="175"/>
        <v>10.951558760513047</v>
      </c>
      <c r="O413" s="6" t="e">
        <f t="shared" si="176"/>
        <v>#VALUE!</v>
      </c>
      <c r="P413">
        <f t="shared" si="177"/>
        <v>8.2277145911796712</v>
      </c>
      <c r="Q413">
        <f t="shared" si="178"/>
        <v>481.86858546257406</v>
      </c>
      <c r="R413">
        <f t="shared" si="179"/>
        <v>14.652906033193897</v>
      </c>
      <c r="S413">
        <f t="shared" si="180"/>
        <v>312.06169763220419</v>
      </c>
      <c r="T413">
        <f t="shared" si="181"/>
        <v>312.06169763220424</v>
      </c>
      <c r="V413" s="4">
        <f t="shared" si="182"/>
        <v>0.97455156691589151</v>
      </c>
      <c r="W413">
        <v>313.14999999999998</v>
      </c>
      <c r="X413">
        <f t="shared" si="183"/>
        <v>1.9073334166666699E-2</v>
      </c>
      <c r="Y413">
        <v>2E-3</v>
      </c>
      <c r="Z413">
        <f t="shared" si="184"/>
        <v>7.2765497523200454E-2</v>
      </c>
      <c r="AB413">
        <f t="shared" si="185"/>
        <v>9.9316550184398497E-5</v>
      </c>
      <c r="AC413">
        <f t="shared" si="186"/>
        <v>7.7300725535665707E-9</v>
      </c>
      <c r="AD413">
        <v>0</v>
      </c>
      <c r="AE413" s="11">
        <f t="shared" si="187"/>
        <v>2.0780493105290154E-9</v>
      </c>
      <c r="AF413" s="11">
        <f t="shared" si="188"/>
        <v>9.8081218640955853E-9</v>
      </c>
      <c r="AG413" s="15">
        <f t="shared" si="189"/>
        <v>1.097002469958351E-3</v>
      </c>
      <c r="AI413">
        <f t="shared" si="190"/>
        <v>4.0833710653775853E-4</v>
      </c>
      <c r="AJ413">
        <f t="shared" si="191"/>
        <v>3.1781968402947638E-8</v>
      </c>
      <c r="AK413">
        <v>0</v>
      </c>
      <c r="AL413" s="11">
        <f t="shared" si="192"/>
        <v>1.7710077148220385E-7</v>
      </c>
      <c r="AM413" s="11">
        <f t="shared" si="193"/>
        <v>2.0888273988515148E-7</v>
      </c>
      <c r="AN413" s="15">
        <f t="shared" si="194"/>
        <v>2.2739189884214046E-2</v>
      </c>
      <c r="AO413" s="15"/>
      <c r="AP413" t="e">
        <f t="shared" si="195"/>
        <v>#VALUE!</v>
      </c>
      <c r="AQ413" t="e">
        <f t="shared" si="196"/>
        <v>#VALUE!</v>
      </c>
      <c r="AR413">
        <v>0</v>
      </c>
      <c r="AS413" s="11" t="e">
        <f t="shared" si="197"/>
        <v>#VALUE!</v>
      </c>
      <c r="AT413" s="11" t="e">
        <f t="shared" si="198"/>
        <v>#VALUE!</v>
      </c>
      <c r="AU413" s="15">
        <f t="shared" si="199"/>
        <v>1.5759424160826513E-2</v>
      </c>
      <c r="AW413">
        <f t="shared" si="200"/>
        <v>78.81297419298906</v>
      </c>
      <c r="AX413">
        <f t="shared" si="201"/>
        <v>15.215219993965077</v>
      </c>
      <c r="AY413" t="e">
        <f t="shared" si="202"/>
        <v>#VALUE!</v>
      </c>
    </row>
    <row r="414" spans="1:51" x14ac:dyDescent="0.3">
      <c r="A414" s="17">
        <v>44132</v>
      </c>
      <c r="B414">
        <v>1.6</v>
      </c>
      <c r="C414" t="s">
        <v>91</v>
      </c>
      <c r="D414" s="37">
        <v>1</v>
      </c>
      <c r="E414" s="2">
        <v>44133.805127314816</v>
      </c>
      <c r="F414">
        <v>147</v>
      </c>
      <c r="H414" s="43">
        <v>20.399999999999999</v>
      </c>
      <c r="I414" s="51">
        <v>29.350999999999999</v>
      </c>
      <c r="J414" s="43">
        <v>129.25</v>
      </c>
      <c r="K414" s="43">
        <v>678</v>
      </c>
      <c r="L414" s="5" t="s">
        <v>92</v>
      </c>
      <c r="M414" s="6">
        <f t="shared" si="174"/>
        <v>0.65218827329872719</v>
      </c>
      <c r="N414" s="6">
        <f t="shared" si="175"/>
        <v>17.721138042071232</v>
      </c>
      <c r="O414" s="6" t="e">
        <f t="shared" si="176"/>
        <v>#VALUE!</v>
      </c>
      <c r="P414">
        <f t="shared" si="177"/>
        <v>10.435012372779635</v>
      </c>
      <c r="Q414">
        <f t="shared" si="178"/>
        <v>779.73007385113419</v>
      </c>
      <c r="R414">
        <f t="shared" si="179"/>
        <v>18.583928022670115</v>
      </c>
      <c r="S414">
        <f t="shared" si="180"/>
        <v>504.95902385354287</v>
      </c>
      <c r="T414">
        <f t="shared" si="181"/>
        <v>504.95902385354293</v>
      </c>
      <c r="V414" s="4">
        <f t="shared" si="182"/>
        <v>0.97455156691589151</v>
      </c>
      <c r="W414">
        <v>313.14999999999998</v>
      </c>
      <c r="X414">
        <f t="shared" si="183"/>
        <v>1.9073334166666699E-2</v>
      </c>
      <c r="Y414">
        <v>2E-3</v>
      </c>
      <c r="Z414">
        <f t="shared" si="184"/>
        <v>7.2765497523200454E-2</v>
      </c>
      <c r="AB414">
        <f t="shared" si="185"/>
        <v>1.2596079002387896E-4</v>
      </c>
      <c r="AC414">
        <f t="shared" si="186"/>
        <v>9.803864954847211E-9</v>
      </c>
      <c r="AD414">
        <v>0</v>
      </c>
      <c r="AE414" s="11">
        <f t="shared" si="187"/>
        <v>2.6355399213607616E-9</v>
      </c>
      <c r="AF414" s="11">
        <f t="shared" si="188"/>
        <v>1.2439404876207973E-8</v>
      </c>
      <c r="AG414" s="15">
        <f t="shared" si="189"/>
        <v>1.097002469958351E-3</v>
      </c>
      <c r="AI414">
        <f t="shared" si="190"/>
        <v>6.6074596236897446E-4</v>
      </c>
      <c r="AJ414">
        <f t="shared" si="191"/>
        <v>5.1427624289256558E-8</v>
      </c>
      <c r="AK414">
        <v>0</v>
      </c>
      <c r="AL414" s="11">
        <f t="shared" si="192"/>
        <v>2.8657356340079769E-7</v>
      </c>
      <c r="AM414" s="11">
        <f t="shared" si="193"/>
        <v>3.3800118769005424E-7</v>
      </c>
      <c r="AN414" s="15">
        <f t="shared" si="194"/>
        <v>2.2739189884214046E-2</v>
      </c>
      <c r="AO414" s="15"/>
      <c r="AP414" t="e">
        <f t="shared" si="195"/>
        <v>#VALUE!</v>
      </c>
      <c r="AQ414" t="e">
        <f t="shared" si="196"/>
        <v>#VALUE!</v>
      </c>
      <c r="AR414">
        <v>0</v>
      </c>
      <c r="AS414" s="11" t="e">
        <f t="shared" si="197"/>
        <v>#VALUE!</v>
      </c>
      <c r="AT414" s="11" t="e">
        <f t="shared" si="198"/>
        <v>#VALUE!</v>
      </c>
      <c r="AU414" s="15">
        <f t="shared" si="199"/>
        <v>1.5759424160826513E-2</v>
      </c>
      <c r="AW414">
        <f t="shared" si="200"/>
        <v>78.81297419298906</v>
      </c>
      <c r="AX414">
        <f t="shared" si="201"/>
        <v>15.215219993965075</v>
      </c>
      <c r="AY414" t="e">
        <f t="shared" si="202"/>
        <v>#VALUE!</v>
      </c>
    </row>
    <row r="415" spans="1:51" x14ac:dyDescent="0.3">
      <c r="A415" s="17">
        <v>44132</v>
      </c>
      <c r="B415">
        <v>1.6</v>
      </c>
      <c r="C415" t="s">
        <v>91</v>
      </c>
      <c r="D415" s="37">
        <v>2</v>
      </c>
      <c r="E415" s="2">
        <v>44133.762638888889</v>
      </c>
      <c r="F415">
        <v>115</v>
      </c>
      <c r="H415" s="43">
        <v>20.399999999999999</v>
      </c>
      <c r="I415" s="51">
        <v>29.350999999999999</v>
      </c>
      <c r="J415" s="43">
        <v>122.76</v>
      </c>
      <c r="K415" s="43">
        <v>534</v>
      </c>
      <c r="L415" s="5" t="s">
        <v>92</v>
      </c>
      <c r="M415" s="6">
        <f t="shared" si="174"/>
        <v>0.61944009617138684</v>
      </c>
      <c r="N415" s="6">
        <f t="shared" si="175"/>
        <v>13.957356511011856</v>
      </c>
      <c r="O415" s="6" t="e">
        <f t="shared" si="176"/>
        <v>#VALUE!</v>
      </c>
      <c r="P415">
        <f t="shared" si="177"/>
        <v>9.9110415387421895</v>
      </c>
      <c r="Q415">
        <f t="shared" si="178"/>
        <v>614.12368648452161</v>
      </c>
      <c r="R415">
        <f t="shared" si="179"/>
        <v>17.65077759429774</v>
      </c>
      <c r="S415">
        <f t="shared" si="180"/>
        <v>397.71108958376385</v>
      </c>
      <c r="T415">
        <f t="shared" si="181"/>
        <v>397.71108958376396</v>
      </c>
      <c r="V415" s="4">
        <f t="shared" si="182"/>
        <v>0.97455156691589151</v>
      </c>
      <c r="W415">
        <v>313.14999999999998</v>
      </c>
      <c r="X415">
        <f t="shared" si="183"/>
        <v>1.9073334166666699E-2</v>
      </c>
      <c r="Y415">
        <v>2E-3</v>
      </c>
      <c r="Z415">
        <f t="shared" si="184"/>
        <v>7.2765497523200454E-2</v>
      </c>
      <c r="AB415">
        <f t="shared" si="185"/>
        <v>1.1963595035459484E-4</v>
      </c>
      <c r="AC415">
        <f t="shared" si="186"/>
        <v>9.3115857783910526E-9</v>
      </c>
      <c r="AD415">
        <v>0</v>
      </c>
      <c r="AE415" s="11">
        <f t="shared" si="187"/>
        <v>2.5032021721179659E-9</v>
      </c>
      <c r="AF415" s="11">
        <f t="shared" si="188"/>
        <v>1.1814787950509018E-8</v>
      </c>
      <c r="AG415" s="15">
        <f t="shared" si="189"/>
        <v>1.097002469958351E-3</v>
      </c>
      <c r="AI415">
        <f t="shared" si="190"/>
        <v>5.2041053673308605E-4</v>
      </c>
      <c r="AJ415">
        <f t="shared" si="191"/>
        <v>4.0504943024281711E-8</v>
      </c>
      <c r="AK415">
        <v>0</v>
      </c>
      <c r="AL415" s="11">
        <f t="shared" si="192"/>
        <v>2.2570838179354859E-7</v>
      </c>
      <c r="AM415" s="11">
        <f t="shared" si="193"/>
        <v>2.6621332481783031E-7</v>
      </c>
      <c r="AN415" s="15">
        <f t="shared" si="194"/>
        <v>2.2739189884214046E-2</v>
      </c>
      <c r="AO415" s="15"/>
      <c r="AP415" t="e">
        <f t="shared" si="195"/>
        <v>#VALUE!</v>
      </c>
      <c r="AQ415" t="e">
        <f t="shared" si="196"/>
        <v>#VALUE!</v>
      </c>
      <c r="AR415">
        <v>0</v>
      </c>
      <c r="AS415" s="11" t="e">
        <f t="shared" si="197"/>
        <v>#VALUE!</v>
      </c>
      <c r="AT415" s="11" t="e">
        <f t="shared" si="198"/>
        <v>#VALUE!</v>
      </c>
      <c r="AU415" s="15">
        <f t="shared" si="199"/>
        <v>1.5759424160826513E-2</v>
      </c>
      <c r="AW415">
        <f t="shared" si="200"/>
        <v>78.812974192989046</v>
      </c>
      <c r="AX415">
        <f t="shared" si="201"/>
        <v>15.21521999396508</v>
      </c>
      <c r="AY415" t="e">
        <f t="shared" si="202"/>
        <v>#VALUE!</v>
      </c>
    </row>
    <row r="416" spans="1:51" x14ac:dyDescent="0.3">
      <c r="A416" s="17">
        <v>44132</v>
      </c>
      <c r="B416">
        <v>3.8</v>
      </c>
      <c r="C416" t="s">
        <v>91</v>
      </c>
      <c r="D416" s="37">
        <v>1</v>
      </c>
      <c r="E416" s="2">
        <v>44133.656400462962</v>
      </c>
      <c r="F416">
        <v>18</v>
      </c>
      <c r="H416" s="43">
        <v>20.399999999999999</v>
      </c>
      <c r="I416" s="51">
        <v>29.350999999999999</v>
      </c>
      <c r="J416" s="43">
        <v>47.51</v>
      </c>
      <c r="K416" s="43">
        <v>7634</v>
      </c>
      <c r="L416" s="5" t="s">
        <v>92</v>
      </c>
      <c r="M416" s="6">
        <f t="shared" si="174"/>
        <v>0.23973280359321106</v>
      </c>
      <c r="N416" s="6">
        <f t="shared" si="175"/>
        <v>199.53269588963389</v>
      </c>
      <c r="O416" s="6" t="e">
        <f t="shared" si="176"/>
        <v>#VALUE!</v>
      </c>
      <c r="P416">
        <f t="shared" si="177"/>
        <v>3.8357248574913769</v>
      </c>
      <c r="Q416">
        <f t="shared" si="178"/>
        <v>8779.4386191438916</v>
      </c>
      <c r="R416">
        <f t="shared" si="179"/>
        <v>6.8311212406735562</v>
      </c>
      <c r="S416">
        <f t="shared" si="180"/>
        <v>5685.6300709409234</v>
      </c>
      <c r="T416">
        <f t="shared" si="181"/>
        <v>5685.6300709409243</v>
      </c>
      <c r="V416" s="4">
        <f t="shared" si="182"/>
        <v>0.97455156691589151</v>
      </c>
      <c r="W416">
        <v>313.14999999999998</v>
      </c>
      <c r="X416">
        <f t="shared" si="183"/>
        <v>1.9073334166666699E-2</v>
      </c>
      <c r="Y416">
        <v>2E-3</v>
      </c>
      <c r="Z416">
        <f t="shared" si="184"/>
        <v>7.2765497523200454E-2</v>
      </c>
      <c r="AB416">
        <f t="shared" si="185"/>
        <v>4.6300944944174002E-5</v>
      </c>
      <c r="AC416">
        <f t="shared" si="186"/>
        <v>3.6037262979094081E-9</v>
      </c>
      <c r="AD416">
        <v>0</v>
      </c>
      <c r="AE416" s="11">
        <f t="shared" si="187"/>
        <v>9.687775757357818E-10</v>
      </c>
      <c r="AF416" s="11">
        <f t="shared" si="188"/>
        <v>4.5725038736451899E-9</v>
      </c>
      <c r="AG416" s="15">
        <f t="shared" si="189"/>
        <v>1.097002469958351E-3</v>
      </c>
      <c r="AI416">
        <f t="shared" si="190"/>
        <v>7.4397266618359157E-3</v>
      </c>
      <c r="AJ416">
        <f t="shared" si="191"/>
        <v>5.7905381095012463E-7</v>
      </c>
      <c r="AK416">
        <v>0</v>
      </c>
      <c r="AL416" s="11">
        <f t="shared" si="192"/>
        <v>3.2266999749287454E-6</v>
      </c>
      <c r="AM416" s="11">
        <f t="shared" si="193"/>
        <v>3.80575378587887E-6</v>
      </c>
      <c r="AN416" s="15">
        <f t="shared" si="194"/>
        <v>2.2739189884214046E-2</v>
      </c>
      <c r="AO416" s="15"/>
      <c r="AP416" t="e">
        <f t="shared" si="195"/>
        <v>#VALUE!</v>
      </c>
      <c r="AQ416" t="e">
        <f t="shared" si="196"/>
        <v>#VALUE!</v>
      </c>
      <c r="AR416">
        <v>0</v>
      </c>
      <c r="AS416" s="11" t="e">
        <f t="shared" si="197"/>
        <v>#VALUE!</v>
      </c>
      <c r="AT416" s="11" t="e">
        <f t="shared" si="198"/>
        <v>#VALUE!</v>
      </c>
      <c r="AU416" s="15">
        <f t="shared" si="199"/>
        <v>1.5759424160826513E-2</v>
      </c>
      <c r="AW416">
        <f t="shared" si="200"/>
        <v>78.81297419298906</v>
      </c>
      <c r="AX416">
        <f t="shared" si="201"/>
        <v>15.215219993965071</v>
      </c>
      <c r="AY416" t="e">
        <f t="shared" si="202"/>
        <v>#VALUE!</v>
      </c>
    </row>
    <row r="417" spans="1:51" x14ac:dyDescent="0.3">
      <c r="A417" s="17">
        <v>44132</v>
      </c>
      <c r="B417">
        <v>3.8</v>
      </c>
      <c r="C417" t="s">
        <v>91</v>
      </c>
      <c r="D417" s="37">
        <v>2</v>
      </c>
      <c r="E417" s="2">
        <v>44133.592662037037</v>
      </c>
      <c r="F417">
        <v>175</v>
      </c>
      <c r="H417" s="43">
        <v>20.399999999999999</v>
      </c>
      <c r="I417" s="51">
        <v>29.350999999999999</v>
      </c>
      <c r="J417" s="43">
        <v>30.83</v>
      </c>
      <c r="K417" s="43">
        <v>7156</v>
      </c>
      <c r="L417" s="5" t="s">
        <v>92</v>
      </c>
      <c r="M417" s="6">
        <f t="shared" si="174"/>
        <v>0.15556645621508522</v>
      </c>
      <c r="N417" s="6">
        <f t="shared" si="175"/>
        <v>187.03903219625622</v>
      </c>
      <c r="O417" s="6" t="e">
        <f t="shared" si="176"/>
        <v>#VALUE!</v>
      </c>
      <c r="P417">
        <f t="shared" si="177"/>
        <v>2.4890632994413635</v>
      </c>
      <c r="Q417">
        <f t="shared" si="178"/>
        <v>8229.7174166352743</v>
      </c>
      <c r="R417">
        <f t="shared" si="179"/>
        <v>4.4328239917904817</v>
      </c>
      <c r="S417">
        <f t="shared" si="180"/>
        <v>5329.6265113509635</v>
      </c>
      <c r="T417">
        <f t="shared" si="181"/>
        <v>5329.6265113509626</v>
      </c>
      <c r="V417" s="4">
        <f t="shared" si="182"/>
        <v>0.97455156691589151</v>
      </c>
      <c r="W417">
        <v>313.14999999999998</v>
      </c>
      <c r="X417">
        <f t="shared" si="183"/>
        <v>1.9073334166666699E-2</v>
      </c>
      <c r="Y417">
        <v>2E-3</v>
      </c>
      <c r="Z417">
        <f t="shared" si="184"/>
        <v>7.2765497523200454E-2</v>
      </c>
      <c r="AB417">
        <f t="shared" si="185"/>
        <v>3.0045424808016937E-5</v>
      </c>
      <c r="AC417">
        <f t="shared" si="186"/>
        <v>2.3385157180498227E-9</v>
      </c>
      <c r="AD417">
        <v>0</v>
      </c>
      <c r="AE417" s="11">
        <f t="shared" si="187"/>
        <v>6.2865528646462126E-10</v>
      </c>
      <c r="AF417" s="11">
        <f t="shared" si="188"/>
        <v>2.9671710045144442E-9</v>
      </c>
      <c r="AG417" s="15">
        <f t="shared" si="189"/>
        <v>1.097002469958351E-3</v>
      </c>
      <c r="AI417">
        <f t="shared" si="190"/>
        <v>6.9738910128501197E-3</v>
      </c>
      <c r="AJ417">
        <f t="shared" si="191"/>
        <v>5.4279657730666647E-7</v>
      </c>
      <c r="AK417">
        <v>0</v>
      </c>
      <c r="AL417" s="11">
        <f t="shared" si="192"/>
        <v>3.02466138598246E-6</v>
      </c>
      <c r="AM417" s="11">
        <f t="shared" si="193"/>
        <v>3.5674579632891265E-6</v>
      </c>
      <c r="AN417" s="15">
        <f t="shared" si="194"/>
        <v>2.2739189884214046E-2</v>
      </c>
      <c r="AO417" s="15"/>
      <c r="AP417" t="e">
        <f t="shared" si="195"/>
        <v>#VALUE!</v>
      </c>
      <c r="AQ417" t="e">
        <f t="shared" si="196"/>
        <v>#VALUE!</v>
      </c>
      <c r="AR417">
        <v>0</v>
      </c>
      <c r="AS417" s="11" t="e">
        <f t="shared" si="197"/>
        <v>#VALUE!</v>
      </c>
      <c r="AT417" s="11" t="e">
        <f t="shared" si="198"/>
        <v>#VALUE!</v>
      </c>
      <c r="AU417" s="15">
        <f t="shared" si="199"/>
        <v>1.5759424160826513E-2</v>
      </c>
      <c r="AW417">
        <f t="shared" si="200"/>
        <v>78.812974192989046</v>
      </c>
      <c r="AX417">
        <f t="shared" si="201"/>
        <v>15.215219993965075</v>
      </c>
      <c r="AY417" t="e">
        <f t="shared" si="202"/>
        <v>#VALUE!</v>
      </c>
    </row>
    <row r="418" spans="1:51" x14ac:dyDescent="0.3">
      <c r="A418" s="17">
        <v>44132</v>
      </c>
      <c r="B418">
        <v>5</v>
      </c>
      <c r="C418" t="s">
        <v>91</v>
      </c>
      <c r="D418" s="37">
        <v>1</v>
      </c>
      <c r="E418" s="2">
        <v>44133.741412037038</v>
      </c>
      <c r="F418">
        <v>57</v>
      </c>
      <c r="H418" s="43">
        <v>20.399999999999999</v>
      </c>
      <c r="I418" s="51">
        <v>29.350999999999999</v>
      </c>
      <c r="J418" s="43">
        <v>11.28</v>
      </c>
      <c r="K418" s="43">
        <v>17148</v>
      </c>
      <c r="L418" s="5" t="s">
        <v>92</v>
      </c>
      <c r="M418" s="6">
        <f t="shared" si="174"/>
        <v>5.6918249306070742E-2</v>
      </c>
      <c r="N418" s="6">
        <f t="shared" si="175"/>
        <v>448.20365065698741</v>
      </c>
      <c r="O418" s="6" t="e">
        <f t="shared" si="176"/>
        <v>#VALUE!</v>
      </c>
      <c r="P418">
        <f t="shared" si="177"/>
        <v>0.91069198889713188</v>
      </c>
      <c r="Q418">
        <f t="shared" si="178"/>
        <v>19720.960628907447</v>
      </c>
      <c r="R418">
        <f t="shared" si="179"/>
        <v>1.6218700819784828</v>
      </c>
      <c r="S418">
        <f t="shared" si="180"/>
        <v>12771.441505959519</v>
      </c>
      <c r="T418">
        <f t="shared" si="181"/>
        <v>12771.441505959519</v>
      </c>
      <c r="V418" s="4">
        <f t="shared" si="182"/>
        <v>0.97455156691589151</v>
      </c>
      <c r="W418">
        <v>313.14999999999998</v>
      </c>
      <c r="X418">
        <f t="shared" si="183"/>
        <v>1.9073334166666699E-2</v>
      </c>
      <c r="Y418">
        <v>2E-3</v>
      </c>
      <c r="Z418">
        <f t="shared" si="184"/>
        <v>7.2765497523200454E-2</v>
      </c>
      <c r="AB418">
        <f t="shared" si="185"/>
        <v>1.0992941674811256E-5</v>
      </c>
      <c r="AC418">
        <f t="shared" si="186"/>
        <v>8.5561003242302939E-10</v>
      </c>
      <c r="AD418">
        <v>0</v>
      </c>
      <c r="AE418" s="11">
        <f t="shared" si="187"/>
        <v>2.3001075677330284E-10</v>
      </c>
      <c r="AF418" s="11">
        <f t="shared" si="188"/>
        <v>1.0856207891963322E-9</v>
      </c>
      <c r="AG418" s="15">
        <f t="shared" si="189"/>
        <v>1.097002469958351E-3</v>
      </c>
      <c r="AI418">
        <f t="shared" si="190"/>
        <v>1.6711610269473709E-2</v>
      </c>
      <c r="AJ418">
        <f t="shared" si="191"/>
        <v>1.3007092939707542E-6</v>
      </c>
      <c r="AK418">
        <v>0</v>
      </c>
      <c r="AL418" s="11">
        <f t="shared" si="192"/>
        <v>7.2480287097299101E-6</v>
      </c>
      <c r="AM418" s="11">
        <f t="shared" si="193"/>
        <v>8.5487380037006638E-6</v>
      </c>
      <c r="AN418" s="15">
        <f t="shared" si="194"/>
        <v>2.2739189884214046E-2</v>
      </c>
      <c r="AO418" s="15"/>
      <c r="AP418" t="e">
        <f t="shared" si="195"/>
        <v>#VALUE!</v>
      </c>
      <c r="AQ418" t="e">
        <f t="shared" si="196"/>
        <v>#VALUE!</v>
      </c>
      <c r="AR418">
        <v>0</v>
      </c>
      <c r="AS418" s="11" t="e">
        <f t="shared" si="197"/>
        <v>#VALUE!</v>
      </c>
      <c r="AT418" s="11" t="e">
        <f t="shared" si="198"/>
        <v>#VALUE!</v>
      </c>
      <c r="AU418" s="15">
        <f t="shared" si="199"/>
        <v>1.5759424160826513E-2</v>
      </c>
      <c r="AW418">
        <f t="shared" si="200"/>
        <v>78.812974192989046</v>
      </c>
      <c r="AX418">
        <f t="shared" si="201"/>
        <v>15.215219993965071</v>
      </c>
      <c r="AY418" t="e">
        <f t="shared" si="202"/>
        <v>#VALUE!</v>
      </c>
    </row>
    <row r="419" spans="1:51" x14ac:dyDescent="0.3">
      <c r="A419" s="17">
        <v>44132</v>
      </c>
      <c r="B419">
        <v>5</v>
      </c>
      <c r="C419" t="s">
        <v>91</v>
      </c>
      <c r="D419" s="37">
        <v>2</v>
      </c>
      <c r="E419" s="2">
        <v>44133.847638888888</v>
      </c>
      <c r="F419">
        <v>107</v>
      </c>
      <c r="H419" s="43">
        <v>20.399999999999999</v>
      </c>
      <c r="I419" s="51">
        <v>29.350999999999999</v>
      </c>
      <c r="J419" s="43">
        <v>9.0399999999999991</v>
      </c>
      <c r="K419" s="43">
        <v>16188</v>
      </c>
      <c r="L419" s="5" t="s">
        <v>92</v>
      </c>
      <c r="M419" s="6">
        <f t="shared" si="174"/>
        <v>4.5615334550255279E-2</v>
      </c>
      <c r="N419" s="6">
        <f t="shared" si="175"/>
        <v>423.11177378325829</v>
      </c>
      <c r="O419" s="6" t="e">
        <f t="shared" si="176"/>
        <v>#VALUE!</v>
      </c>
      <c r="P419">
        <f t="shared" si="177"/>
        <v>0.72984535280408447</v>
      </c>
      <c r="Q419">
        <f t="shared" si="178"/>
        <v>18616.918046463365</v>
      </c>
      <c r="R419">
        <f t="shared" si="179"/>
        <v>1.2997965905217628</v>
      </c>
      <c r="S419">
        <f t="shared" si="180"/>
        <v>12056.455277494328</v>
      </c>
      <c r="T419">
        <f t="shared" si="181"/>
        <v>12056.455277494328</v>
      </c>
      <c r="V419" s="4">
        <f t="shared" si="182"/>
        <v>0.97455156691589151</v>
      </c>
      <c r="W419">
        <v>313.14999999999998</v>
      </c>
      <c r="X419">
        <f t="shared" si="183"/>
        <v>1.9073334166666699E-2</v>
      </c>
      <c r="Y419">
        <v>2E-3</v>
      </c>
      <c r="Z419">
        <f t="shared" si="184"/>
        <v>7.2765497523200454E-2</v>
      </c>
      <c r="AB419">
        <f t="shared" si="185"/>
        <v>8.8099461649196587E-6</v>
      </c>
      <c r="AC419">
        <f t="shared" si="186"/>
        <v>6.8570165719008739E-10</v>
      </c>
      <c r="AD419">
        <v>0</v>
      </c>
      <c r="AE419" s="11">
        <f t="shared" si="187"/>
        <v>1.8433486181122852E-10</v>
      </c>
      <c r="AF419" s="11">
        <f t="shared" si="188"/>
        <v>8.7003651900131593E-10</v>
      </c>
      <c r="AG419" s="15">
        <f t="shared" si="189"/>
        <v>1.097002469958351E-3</v>
      </c>
      <c r="AI419">
        <f t="shared" si="190"/>
        <v>1.5776040765234454E-2</v>
      </c>
      <c r="AJ419">
        <f t="shared" si="191"/>
        <v>1.227891418870922E-6</v>
      </c>
      <c r="AK419">
        <v>0</v>
      </c>
      <c r="AL419" s="11">
        <f t="shared" si="192"/>
        <v>6.8422608323482499E-6</v>
      </c>
      <c r="AM419" s="11">
        <f t="shared" si="193"/>
        <v>8.0701522512191723E-6</v>
      </c>
      <c r="AN419" s="15">
        <f t="shared" si="194"/>
        <v>2.2739189884214046E-2</v>
      </c>
      <c r="AO419" s="15"/>
      <c r="AP419" t="e">
        <f t="shared" si="195"/>
        <v>#VALUE!</v>
      </c>
      <c r="AQ419" t="e">
        <f t="shared" si="196"/>
        <v>#VALUE!</v>
      </c>
      <c r="AR419">
        <v>0</v>
      </c>
      <c r="AS419" s="11" t="e">
        <f t="shared" si="197"/>
        <v>#VALUE!</v>
      </c>
      <c r="AT419" s="11" t="e">
        <f t="shared" si="198"/>
        <v>#VALUE!</v>
      </c>
      <c r="AU419" s="15">
        <f t="shared" si="199"/>
        <v>1.5759424160826513E-2</v>
      </c>
      <c r="AW419">
        <f t="shared" si="200"/>
        <v>78.812974192989046</v>
      </c>
      <c r="AX419">
        <f t="shared" si="201"/>
        <v>15.215219993965079</v>
      </c>
      <c r="AY419" t="e">
        <f t="shared" si="202"/>
        <v>#VALUE!</v>
      </c>
    </row>
    <row r="420" spans="1:51" x14ac:dyDescent="0.3">
      <c r="A420" s="17">
        <v>44132</v>
      </c>
      <c r="B420">
        <v>6.2</v>
      </c>
      <c r="C420" t="s">
        <v>91</v>
      </c>
      <c r="D420" s="37">
        <v>1</v>
      </c>
      <c r="E420" s="2">
        <v>44133.720173611109</v>
      </c>
      <c r="F420">
        <v>176</v>
      </c>
      <c r="H420" s="43">
        <v>20.399999999999999</v>
      </c>
      <c r="I420" s="51">
        <v>29.350999999999999</v>
      </c>
      <c r="J420" s="43">
        <v>4.1399999999999997</v>
      </c>
      <c r="K420" s="43">
        <v>32482</v>
      </c>
      <c r="L420" s="5" t="s">
        <v>92</v>
      </c>
      <c r="M420" s="6">
        <f t="shared" si="174"/>
        <v>2.089020852190894E-2</v>
      </c>
      <c r="N420" s="6">
        <f t="shared" si="175"/>
        <v>848.99410897132407</v>
      </c>
      <c r="O420" s="6" t="e">
        <f t="shared" si="176"/>
        <v>#VALUE!</v>
      </c>
      <c r="P420">
        <f t="shared" si="177"/>
        <v>0.33424333635054304</v>
      </c>
      <c r="Q420">
        <f t="shared" si="178"/>
        <v>37355.74079473826</v>
      </c>
      <c r="R420">
        <f t="shared" si="179"/>
        <v>0.59526082796018787</v>
      </c>
      <c r="S420">
        <f t="shared" si="180"/>
        <v>24191.856951048354</v>
      </c>
      <c r="T420">
        <f t="shared" si="181"/>
        <v>24191.85695104835</v>
      </c>
      <c r="V420" s="4">
        <f t="shared" si="182"/>
        <v>0.97455156691589151</v>
      </c>
      <c r="W420">
        <v>313.14999999999998</v>
      </c>
      <c r="X420">
        <f t="shared" si="183"/>
        <v>1.9073334166666699E-2</v>
      </c>
      <c r="Y420">
        <v>2E-3</v>
      </c>
      <c r="Z420">
        <f t="shared" si="184"/>
        <v>7.2765497523200454E-2</v>
      </c>
      <c r="AB420">
        <f t="shared" si="185"/>
        <v>4.0346434870317902E-6</v>
      </c>
      <c r="AC420">
        <f t="shared" si="186"/>
        <v>3.140270863680267E-10</v>
      </c>
      <c r="AD420">
        <v>0</v>
      </c>
      <c r="AE420" s="11">
        <f t="shared" si="187"/>
        <v>8.4418841581690933E-11</v>
      </c>
      <c r="AF420" s="11">
        <f t="shared" si="188"/>
        <v>3.9844592794971764E-10</v>
      </c>
      <c r="AG420" s="15">
        <f t="shared" si="189"/>
        <v>1.097002469958351E-3</v>
      </c>
      <c r="AI420">
        <f t="shared" si="190"/>
        <v>3.1655383996561988E-2</v>
      </c>
      <c r="AJ420">
        <f t="shared" si="191"/>
        <v>2.4638231447841167E-6</v>
      </c>
      <c r="AK420">
        <v>0</v>
      </c>
      <c r="AL420" s="11">
        <f t="shared" si="192"/>
        <v>1.372932520115739E-5</v>
      </c>
      <c r="AM420" s="11">
        <f t="shared" si="193"/>
        <v>1.6193148345941507E-5</v>
      </c>
      <c r="AN420" s="15">
        <f t="shared" si="194"/>
        <v>2.2739189884214046E-2</v>
      </c>
      <c r="AO420" s="15"/>
      <c r="AP420" t="e">
        <f t="shared" si="195"/>
        <v>#VALUE!</v>
      </c>
      <c r="AQ420" t="e">
        <f t="shared" si="196"/>
        <v>#VALUE!</v>
      </c>
      <c r="AR420">
        <v>0</v>
      </c>
      <c r="AS420" s="11" t="e">
        <f t="shared" si="197"/>
        <v>#VALUE!</v>
      </c>
      <c r="AT420" s="11" t="e">
        <f t="shared" si="198"/>
        <v>#VALUE!</v>
      </c>
      <c r="AU420" s="15">
        <f t="shared" si="199"/>
        <v>1.5759424160826513E-2</v>
      </c>
      <c r="AW420">
        <f t="shared" si="200"/>
        <v>78.812974192989046</v>
      </c>
      <c r="AX420">
        <f t="shared" si="201"/>
        <v>15.215219993965075</v>
      </c>
      <c r="AY420" t="e">
        <f t="shared" si="202"/>
        <v>#VALUE!</v>
      </c>
    </row>
    <row r="421" spans="1:51" x14ac:dyDescent="0.3">
      <c r="A421" s="17">
        <v>44132</v>
      </c>
      <c r="B421">
        <v>6.2</v>
      </c>
      <c r="C421" t="s">
        <v>91</v>
      </c>
      <c r="D421" s="37">
        <v>2</v>
      </c>
      <c r="E421" s="2">
        <v>44133.635162037041</v>
      </c>
      <c r="F421">
        <v>125</v>
      </c>
      <c r="H421" s="43">
        <v>20.399999999999999</v>
      </c>
      <c r="I421" s="51">
        <v>29.350999999999999</v>
      </c>
      <c r="J421" s="43">
        <v>6.18</v>
      </c>
      <c r="K421" s="43">
        <v>31425</v>
      </c>
      <c r="L421" s="5" t="s">
        <v>92</v>
      </c>
      <c r="M421" s="6">
        <f t="shared" si="174"/>
        <v>3.1183934460240887E-2</v>
      </c>
      <c r="N421" s="6">
        <f t="shared" si="175"/>
        <v>821.36690703847864</v>
      </c>
      <c r="O421" s="6" t="e">
        <f t="shared" si="176"/>
        <v>#VALUE!</v>
      </c>
      <c r="P421">
        <f t="shared" si="177"/>
        <v>0.49894295136385419</v>
      </c>
      <c r="Q421">
        <f t="shared" si="178"/>
        <v>36140.143909693063</v>
      </c>
      <c r="R421">
        <f t="shared" si="179"/>
        <v>0.88857775767970071</v>
      </c>
      <c r="S421">
        <f t="shared" si="180"/>
        <v>23404.627322415319</v>
      </c>
      <c r="T421">
        <f t="shared" si="181"/>
        <v>23404.627322415323</v>
      </c>
      <c r="V421" s="4">
        <f t="shared" si="182"/>
        <v>0.97455156691589151</v>
      </c>
      <c r="W421">
        <v>313.14999999999998</v>
      </c>
      <c r="X421">
        <f t="shared" si="183"/>
        <v>1.9073334166666699E-2</v>
      </c>
      <c r="Y421">
        <v>2E-3</v>
      </c>
      <c r="Z421">
        <f t="shared" si="184"/>
        <v>7.2765497523200454E-2</v>
      </c>
      <c r="AB421">
        <f t="shared" si="185"/>
        <v>6.0227286835402096E-6</v>
      </c>
      <c r="AC421">
        <f t="shared" si="186"/>
        <v>4.6876507095517036E-10</v>
      </c>
      <c r="AD421">
        <v>0</v>
      </c>
      <c r="AE421" s="11">
        <f t="shared" si="187"/>
        <v>1.260165316364372E-10</v>
      </c>
      <c r="AF421" s="11">
        <f t="shared" si="188"/>
        <v>5.947816025916075E-10</v>
      </c>
      <c r="AG421" s="15">
        <f t="shared" si="189"/>
        <v>1.097002469958351E-3</v>
      </c>
      <c r="AI421">
        <f t="shared" si="190"/>
        <v>3.0625282990331893E-2</v>
      </c>
      <c r="AJ421">
        <f t="shared" si="191"/>
        <v>2.3836476302210723E-6</v>
      </c>
      <c r="AK421">
        <v>0</v>
      </c>
      <c r="AL421" s="11">
        <f t="shared" si="192"/>
        <v>1.3282557861165292E-5</v>
      </c>
      <c r="AM421" s="11">
        <f t="shared" si="193"/>
        <v>1.5666205491386364E-5</v>
      </c>
      <c r="AN421" s="15">
        <f t="shared" si="194"/>
        <v>2.2739189884214046E-2</v>
      </c>
      <c r="AO421" s="15"/>
      <c r="AP421" t="e">
        <f t="shared" si="195"/>
        <v>#VALUE!</v>
      </c>
      <c r="AQ421" t="e">
        <f t="shared" si="196"/>
        <v>#VALUE!</v>
      </c>
      <c r="AR421">
        <v>0</v>
      </c>
      <c r="AS421" s="11" t="e">
        <f t="shared" si="197"/>
        <v>#VALUE!</v>
      </c>
      <c r="AT421" s="11" t="e">
        <f t="shared" si="198"/>
        <v>#VALUE!</v>
      </c>
      <c r="AU421" s="15">
        <f t="shared" si="199"/>
        <v>1.5759424160826513E-2</v>
      </c>
      <c r="AW421">
        <f t="shared" si="200"/>
        <v>78.812974192989032</v>
      </c>
      <c r="AX421">
        <f t="shared" si="201"/>
        <v>15.215219993965071</v>
      </c>
      <c r="AY421" t="e">
        <f t="shared" si="202"/>
        <v>#VALUE!</v>
      </c>
    </row>
    <row r="422" spans="1:51" x14ac:dyDescent="0.3">
      <c r="A422" s="17">
        <v>44132</v>
      </c>
      <c r="B422">
        <v>8</v>
      </c>
      <c r="C422" t="s">
        <v>91</v>
      </c>
      <c r="D422" s="37">
        <v>1</v>
      </c>
      <c r="E422" s="2">
        <v>44133.783877314818</v>
      </c>
      <c r="F422">
        <v>7</v>
      </c>
      <c r="H422" s="43">
        <v>20.399999999999999</v>
      </c>
      <c r="I422" s="51">
        <v>29.350999999999999</v>
      </c>
      <c r="J422" s="43">
        <v>4.0999999999999996</v>
      </c>
      <c r="K422" s="43">
        <v>37928</v>
      </c>
      <c r="L422" s="5" t="s">
        <v>92</v>
      </c>
      <c r="M422" s="6">
        <f t="shared" si="174"/>
        <v>2.0688370758412237E-2</v>
      </c>
      <c r="N422" s="6">
        <f t="shared" si="175"/>
        <v>991.33823548625026</v>
      </c>
      <c r="O422" s="6" t="e">
        <f t="shared" si="176"/>
        <v>#VALUE!</v>
      </c>
      <c r="P422">
        <f t="shared" si="177"/>
        <v>0.33101393213459579</v>
      </c>
      <c r="Q422">
        <f t="shared" si="178"/>
        <v>43618.882361395008</v>
      </c>
      <c r="R422">
        <f t="shared" si="179"/>
        <v>0.58950951561274645</v>
      </c>
      <c r="S422">
        <f t="shared" si="180"/>
        <v>28247.914242945684</v>
      </c>
      <c r="T422">
        <f t="shared" si="181"/>
        <v>28247.914242945688</v>
      </c>
      <c r="V422" s="4">
        <f t="shared" si="182"/>
        <v>0.97455156691589151</v>
      </c>
      <c r="W422">
        <v>313.14999999999998</v>
      </c>
      <c r="X422">
        <f t="shared" si="183"/>
        <v>1.9073334166666699E-2</v>
      </c>
      <c r="Y422">
        <v>2E-3</v>
      </c>
      <c r="Z422">
        <f t="shared" si="184"/>
        <v>7.2765497523200454E-2</v>
      </c>
      <c r="AB422">
        <f t="shared" si="185"/>
        <v>3.9956614243551545E-6</v>
      </c>
      <c r="AC422">
        <f t="shared" si="186"/>
        <v>3.1099300823886702E-10</v>
      </c>
      <c r="AD422">
        <v>0</v>
      </c>
      <c r="AE422" s="11">
        <f t="shared" si="187"/>
        <v>8.3603200600225323E-11</v>
      </c>
      <c r="AF422" s="11">
        <f t="shared" si="188"/>
        <v>3.9459620883909237E-10</v>
      </c>
      <c r="AG422" s="15">
        <f t="shared" si="189"/>
        <v>1.097002469958351E-3</v>
      </c>
      <c r="AI422">
        <f t="shared" si="190"/>
        <v>3.6962791829985936E-2</v>
      </c>
      <c r="AJ422">
        <f t="shared" si="191"/>
        <v>2.8769128820692075E-6</v>
      </c>
      <c r="AK422">
        <v>0</v>
      </c>
      <c r="AL422" s="11">
        <f t="shared" si="192"/>
        <v>1.6031212555553768E-5</v>
      </c>
      <c r="AM422" s="11">
        <f t="shared" si="193"/>
        <v>1.8908125437622975E-5</v>
      </c>
      <c r="AN422" s="15">
        <f t="shared" si="194"/>
        <v>2.2739189884214046E-2</v>
      </c>
      <c r="AO422" s="15"/>
      <c r="AP422" t="e">
        <f t="shared" si="195"/>
        <v>#VALUE!</v>
      </c>
      <c r="AQ422" t="e">
        <f t="shared" si="196"/>
        <v>#VALUE!</v>
      </c>
      <c r="AR422">
        <v>0</v>
      </c>
      <c r="AS422" s="11" t="e">
        <f t="shared" si="197"/>
        <v>#VALUE!</v>
      </c>
      <c r="AT422" s="11" t="e">
        <f t="shared" si="198"/>
        <v>#VALUE!</v>
      </c>
      <c r="AU422" s="15">
        <f t="shared" si="199"/>
        <v>1.5759424160826513E-2</v>
      </c>
      <c r="AW422">
        <f t="shared" si="200"/>
        <v>78.81297419298906</v>
      </c>
      <c r="AX422">
        <f t="shared" si="201"/>
        <v>15.215219993965073</v>
      </c>
      <c r="AY422" t="e">
        <f t="shared" si="202"/>
        <v>#VALUE!</v>
      </c>
    </row>
    <row r="423" spans="1:51" x14ac:dyDescent="0.3">
      <c r="A423" s="17">
        <v>44132</v>
      </c>
      <c r="B423">
        <v>8</v>
      </c>
      <c r="C423" t="s">
        <v>91</v>
      </c>
      <c r="D423" s="37">
        <v>2</v>
      </c>
      <c r="E423" s="2">
        <v>44133.571388888886</v>
      </c>
      <c r="F423">
        <v>110</v>
      </c>
      <c r="H423" s="43">
        <v>20.399999999999999</v>
      </c>
      <c r="I423" s="51">
        <v>29.350999999999999</v>
      </c>
      <c r="J423" s="43">
        <v>5.34</v>
      </c>
      <c r="K423" s="43">
        <v>38991</v>
      </c>
      <c r="L423" s="5" t="s">
        <v>92</v>
      </c>
      <c r="M423" s="6">
        <f t="shared" si="174"/>
        <v>2.6945341426810085E-2</v>
      </c>
      <c r="N423" s="6">
        <f t="shared" si="175"/>
        <v>1019.1222616495564</v>
      </c>
      <c r="O423" s="6" t="e">
        <f t="shared" si="176"/>
        <v>#VALUE!</v>
      </c>
      <c r="P423">
        <f t="shared" si="177"/>
        <v>0.43112546282896136</v>
      </c>
      <c r="Q423">
        <f t="shared" si="178"/>
        <v>44841.379512580483</v>
      </c>
      <c r="R423">
        <f t="shared" si="179"/>
        <v>0.76780019838343072</v>
      </c>
      <c r="S423">
        <f t="shared" si="180"/>
        <v>29039.612535506611</v>
      </c>
      <c r="T423">
        <f t="shared" si="181"/>
        <v>29039.612535506621</v>
      </c>
      <c r="V423" s="4">
        <f t="shared" si="182"/>
        <v>0.97455156691589151</v>
      </c>
      <c r="W423">
        <v>313.14999999999998</v>
      </c>
      <c r="X423">
        <f t="shared" si="183"/>
        <v>1.9073334166666699E-2</v>
      </c>
      <c r="Y423">
        <v>2E-3</v>
      </c>
      <c r="Z423">
        <f t="shared" si="184"/>
        <v>7.2765497523200454E-2</v>
      </c>
      <c r="AB423">
        <f t="shared" si="185"/>
        <v>5.2041053673308608E-6</v>
      </c>
      <c r="AC423">
        <f t="shared" si="186"/>
        <v>4.0504943024281712E-10</v>
      </c>
      <c r="AD423">
        <v>0</v>
      </c>
      <c r="AE423" s="11">
        <f t="shared" si="187"/>
        <v>1.0888807102565933E-10</v>
      </c>
      <c r="AF423" s="11">
        <f t="shared" si="188"/>
        <v>5.1393750126847642E-10</v>
      </c>
      <c r="AG423" s="15">
        <f t="shared" si="189"/>
        <v>1.097002469958351E-3</v>
      </c>
      <c r="AI423">
        <f t="shared" si="190"/>
        <v>3.7998740145617521E-2</v>
      </c>
      <c r="AJ423">
        <f t="shared" si="191"/>
        <v>2.9575435083516253E-6</v>
      </c>
      <c r="AK423">
        <v>0</v>
      </c>
      <c r="AL423" s="11">
        <f t="shared" si="192"/>
        <v>1.6480515944779499E-5</v>
      </c>
      <c r="AM423" s="11">
        <f t="shared" si="193"/>
        <v>1.9438059453131125E-5</v>
      </c>
      <c r="AN423" s="15">
        <f t="shared" si="194"/>
        <v>2.2739189884214046E-2</v>
      </c>
      <c r="AO423" s="15"/>
      <c r="AP423" t="e">
        <f t="shared" si="195"/>
        <v>#VALUE!</v>
      </c>
      <c r="AQ423" t="e">
        <f t="shared" si="196"/>
        <v>#VALUE!</v>
      </c>
      <c r="AR423">
        <v>0</v>
      </c>
      <c r="AS423" s="11" t="e">
        <f t="shared" si="197"/>
        <v>#VALUE!</v>
      </c>
      <c r="AT423" s="11" t="e">
        <f t="shared" si="198"/>
        <v>#VALUE!</v>
      </c>
      <c r="AU423" s="15">
        <f t="shared" si="199"/>
        <v>1.5759424160826513E-2</v>
      </c>
      <c r="AW423">
        <f t="shared" si="200"/>
        <v>78.81297419298906</v>
      </c>
      <c r="AX423">
        <f t="shared" si="201"/>
        <v>15.215219993965075</v>
      </c>
      <c r="AY423" t="e">
        <f t="shared" si="202"/>
        <v>#VALUE!</v>
      </c>
    </row>
    <row r="424" spans="1:51" x14ac:dyDescent="0.3">
      <c r="A424" s="17">
        <v>44132</v>
      </c>
      <c r="B424">
        <v>9</v>
      </c>
      <c r="C424" t="s">
        <v>91</v>
      </c>
      <c r="D424" s="37">
        <v>1</v>
      </c>
      <c r="E424" s="2">
        <v>44133.698912037034</v>
      </c>
      <c r="F424">
        <v>203</v>
      </c>
      <c r="H424" s="43">
        <v>20.399999999999999</v>
      </c>
      <c r="I424" s="51">
        <v>29.350999999999999</v>
      </c>
      <c r="J424" s="43">
        <v>6.31</v>
      </c>
      <c r="K424" s="43">
        <v>37078</v>
      </c>
      <c r="L424" s="5" t="s">
        <v>92</v>
      </c>
      <c r="M424" s="6">
        <f t="shared" si="174"/>
        <v>3.183990719160517E-2</v>
      </c>
      <c r="N424" s="6">
        <f t="shared" si="175"/>
        <v>969.12146950430258</v>
      </c>
      <c r="O424" s="6" t="e">
        <f t="shared" si="176"/>
        <v>#VALUE!</v>
      </c>
      <c r="P424">
        <f t="shared" si="177"/>
        <v>0.50943851506568272</v>
      </c>
      <c r="Q424">
        <f t="shared" si="178"/>
        <v>42641.344658189315</v>
      </c>
      <c r="R424">
        <f t="shared" si="179"/>
        <v>0.90726952280888518</v>
      </c>
      <c r="S424">
        <f t="shared" si="180"/>
        <v>27614.853519825469</v>
      </c>
      <c r="T424">
        <f t="shared" si="181"/>
        <v>27614.853519825465</v>
      </c>
      <c r="V424" s="4">
        <f t="shared" si="182"/>
        <v>0.97455156691589151</v>
      </c>
      <c r="W424">
        <v>313.14999999999998</v>
      </c>
      <c r="X424">
        <f t="shared" si="183"/>
        <v>1.9073334166666699E-2</v>
      </c>
      <c r="Y424">
        <v>2E-3</v>
      </c>
      <c r="Z424">
        <f t="shared" si="184"/>
        <v>7.2765497523200454E-2</v>
      </c>
      <c r="AB424">
        <f t="shared" si="185"/>
        <v>6.1494203872392753E-6</v>
      </c>
      <c r="AC424">
        <f t="shared" si="186"/>
        <v>4.7862582487493923E-10</v>
      </c>
      <c r="AD424">
        <v>0</v>
      </c>
      <c r="AE424" s="11">
        <f t="shared" si="187"/>
        <v>1.2866736482620044E-10</v>
      </c>
      <c r="AF424" s="11">
        <f t="shared" si="188"/>
        <v>6.0729318970113967E-10</v>
      </c>
      <c r="AG424" s="15">
        <f t="shared" si="189"/>
        <v>1.097002469958351E-3</v>
      </c>
      <c r="AI424">
        <f t="shared" si="190"/>
        <v>3.6134422998107422E-2</v>
      </c>
      <c r="AJ424">
        <f t="shared" si="191"/>
        <v>2.8124387218245638E-6</v>
      </c>
      <c r="AK424">
        <v>0</v>
      </c>
      <c r="AL424" s="11">
        <f t="shared" si="192"/>
        <v>1.5671938914122089E-5</v>
      </c>
      <c r="AM424" s="11">
        <f t="shared" si="193"/>
        <v>1.8484377635946654E-5</v>
      </c>
      <c r="AN424" s="15">
        <f t="shared" si="194"/>
        <v>2.2739189884214046E-2</v>
      </c>
      <c r="AO424" s="15"/>
      <c r="AP424" t="e">
        <f t="shared" si="195"/>
        <v>#VALUE!</v>
      </c>
      <c r="AQ424" t="e">
        <f t="shared" si="196"/>
        <v>#VALUE!</v>
      </c>
      <c r="AR424">
        <v>0</v>
      </c>
      <c r="AS424" s="11" t="e">
        <f t="shared" si="197"/>
        <v>#VALUE!</v>
      </c>
      <c r="AT424" s="11" t="e">
        <f t="shared" si="198"/>
        <v>#VALUE!</v>
      </c>
      <c r="AU424" s="15">
        <f t="shared" si="199"/>
        <v>1.5759424160826513E-2</v>
      </c>
      <c r="AW424">
        <f t="shared" si="200"/>
        <v>78.812974192989046</v>
      </c>
      <c r="AX424">
        <f t="shared" si="201"/>
        <v>15.215219993965079</v>
      </c>
      <c r="AY424" t="e">
        <f t="shared" si="202"/>
        <v>#VALUE!</v>
      </c>
    </row>
    <row r="425" spans="1:51" x14ac:dyDescent="0.3">
      <c r="A425" s="17">
        <v>44132</v>
      </c>
      <c r="B425">
        <v>9</v>
      </c>
      <c r="C425" t="s">
        <v>91</v>
      </c>
      <c r="D425" s="37">
        <v>2</v>
      </c>
      <c r="E425" s="2">
        <v>44133.677685185183</v>
      </c>
      <c r="F425">
        <v>78</v>
      </c>
      <c r="H425" s="43">
        <v>20.399999999999999</v>
      </c>
      <c r="I425" s="51">
        <v>29.350999999999999</v>
      </c>
      <c r="J425" s="43">
        <v>6.03</v>
      </c>
      <c r="K425" s="43">
        <v>38582</v>
      </c>
      <c r="L425" s="5" t="s">
        <v>92</v>
      </c>
      <c r="M425" s="6">
        <f t="shared" si="174"/>
        <v>3.0427042847128244E-2</v>
      </c>
      <c r="N425" s="6">
        <f t="shared" si="175"/>
        <v>1008.4320766064783</v>
      </c>
      <c r="O425" s="6" t="e">
        <f t="shared" si="176"/>
        <v>#VALUE!</v>
      </c>
      <c r="P425">
        <f t="shared" si="177"/>
        <v>0.4868326855540519</v>
      </c>
      <c r="Q425">
        <f t="shared" si="178"/>
        <v>44371.011370685046</v>
      </c>
      <c r="R425">
        <f t="shared" si="179"/>
        <v>0.86701033637679537</v>
      </c>
      <c r="S425">
        <f t="shared" si="180"/>
        <v>28734.998611087605</v>
      </c>
      <c r="T425">
        <f t="shared" si="181"/>
        <v>28734.998611087602</v>
      </c>
      <c r="V425" s="4">
        <f t="shared" si="182"/>
        <v>0.97455156691589151</v>
      </c>
      <c r="W425">
        <v>313.14999999999998</v>
      </c>
      <c r="X425">
        <f t="shared" si="183"/>
        <v>1.9073334166666699E-2</v>
      </c>
      <c r="Y425">
        <v>2E-3</v>
      </c>
      <c r="Z425">
        <f t="shared" si="184"/>
        <v>7.2765497523200454E-2</v>
      </c>
      <c r="AB425">
        <f t="shared" si="185"/>
        <v>5.8765459485028257E-6</v>
      </c>
      <c r="AC425">
        <f t="shared" si="186"/>
        <v>4.5738727797082157E-10</v>
      </c>
      <c r="AD425">
        <v>0</v>
      </c>
      <c r="AE425" s="11">
        <f t="shared" si="187"/>
        <v>1.2295787795594114E-10</v>
      </c>
      <c r="AF425" s="11">
        <f t="shared" si="188"/>
        <v>5.8034515592676271E-10</v>
      </c>
      <c r="AG425" s="15">
        <f t="shared" si="189"/>
        <v>1.097002469958351E-3</v>
      </c>
      <c r="AI425">
        <f t="shared" si="190"/>
        <v>3.7600148554748927E-2</v>
      </c>
      <c r="AJ425">
        <f t="shared" si="191"/>
        <v>2.9265200594809681E-6</v>
      </c>
      <c r="AK425">
        <v>0</v>
      </c>
      <c r="AL425" s="11">
        <f t="shared" si="192"/>
        <v>1.6307641922020024E-5</v>
      </c>
      <c r="AM425" s="11">
        <f t="shared" si="193"/>
        <v>1.9234161981500993E-5</v>
      </c>
      <c r="AN425" s="15">
        <f t="shared" si="194"/>
        <v>2.2739189884214046E-2</v>
      </c>
      <c r="AO425" s="15"/>
      <c r="AP425" t="e">
        <f t="shared" si="195"/>
        <v>#VALUE!</v>
      </c>
      <c r="AQ425" t="e">
        <f t="shared" si="196"/>
        <v>#VALUE!</v>
      </c>
      <c r="AR425">
        <v>0</v>
      </c>
      <c r="AS425" s="11" t="e">
        <f t="shared" si="197"/>
        <v>#VALUE!</v>
      </c>
      <c r="AT425" s="11" t="e">
        <f t="shared" si="198"/>
        <v>#VALUE!</v>
      </c>
      <c r="AU425" s="15">
        <f t="shared" si="199"/>
        <v>1.5759424160826513E-2</v>
      </c>
      <c r="AW425">
        <f t="shared" si="200"/>
        <v>78.812974192989046</v>
      </c>
      <c r="AX425">
        <f t="shared" si="201"/>
        <v>15.21521999396508</v>
      </c>
      <c r="AY425" t="e">
        <f t="shared" si="202"/>
        <v>#VALUE!</v>
      </c>
    </row>
    <row r="426" spans="1:51" x14ac:dyDescent="0.3">
      <c r="A426" s="17">
        <v>44137</v>
      </c>
      <c r="B426">
        <v>0.1</v>
      </c>
      <c r="C426" t="s">
        <v>91</v>
      </c>
      <c r="D426" s="37">
        <v>1</v>
      </c>
      <c r="E426" s="2">
        <v>44138.782731481479</v>
      </c>
      <c r="F426">
        <v>69</v>
      </c>
      <c r="H426" s="43">
        <v>19.8</v>
      </c>
      <c r="I426" s="43">
        <v>30.283000000000001</v>
      </c>
      <c r="J426" s="43">
        <v>6.27</v>
      </c>
      <c r="K426" s="43">
        <v>14391</v>
      </c>
      <c r="L426" s="5" t="s">
        <v>92</v>
      </c>
      <c r="M426" s="6">
        <f t="shared" si="174"/>
        <v>3.2783977589946466E-2</v>
      </c>
      <c r="N426" s="6">
        <f t="shared" si="175"/>
        <v>389.76654317375244</v>
      </c>
      <c r="O426" s="6" t="e">
        <f t="shared" si="176"/>
        <v>#VALUE!</v>
      </c>
      <c r="P426">
        <f t="shared" si="177"/>
        <v>0.52454364143914345</v>
      </c>
      <c r="Q426">
        <f t="shared" si="178"/>
        <v>17149.727899645106</v>
      </c>
      <c r="R426">
        <f t="shared" si="179"/>
        <v>0.89898272283870306</v>
      </c>
      <c r="S426">
        <f t="shared" si="180"/>
        <v>10687.946186286452</v>
      </c>
      <c r="T426">
        <f t="shared" si="181"/>
        <v>10687.946186286452</v>
      </c>
      <c r="V426" s="4">
        <f t="shared" si="182"/>
        <v>1.0098491250427717</v>
      </c>
      <c r="W426">
        <v>313.14999999999998</v>
      </c>
      <c r="X426">
        <f t="shared" si="183"/>
        <v>1.9073334166666699E-2</v>
      </c>
      <c r="Y426">
        <v>2E-3</v>
      </c>
      <c r="Z426">
        <f t="shared" si="184"/>
        <v>7.2765497523200454E-2</v>
      </c>
      <c r="AB426">
        <f t="shared" si="185"/>
        <v>6.3317540140181777E-6</v>
      </c>
      <c r="AC426">
        <f t="shared" si="186"/>
        <v>4.928173383874299E-10</v>
      </c>
      <c r="AD426">
        <v>0</v>
      </c>
      <c r="AE426" s="11">
        <f t="shared" si="187"/>
        <v>1.3248242149813138E-10</v>
      </c>
      <c r="AF426" s="11">
        <f t="shared" si="188"/>
        <v>6.2529975988556129E-10</v>
      </c>
      <c r="AG426" s="15">
        <f t="shared" si="189"/>
        <v>1.097002469958351E-3</v>
      </c>
      <c r="AI426">
        <f t="shared" si="190"/>
        <v>1.4532738758490527E-2</v>
      </c>
      <c r="AJ426">
        <f t="shared" si="191"/>
        <v>1.1311219005954554E-6</v>
      </c>
      <c r="AK426">
        <v>0</v>
      </c>
      <c r="AL426" s="11">
        <f t="shared" si="192"/>
        <v>6.3030256243440489E-6</v>
      </c>
      <c r="AM426" s="11">
        <f t="shared" si="193"/>
        <v>7.4341475249395041E-6</v>
      </c>
      <c r="AN426" s="15">
        <f t="shared" si="194"/>
        <v>2.2739189884214046E-2</v>
      </c>
      <c r="AO426" s="15"/>
      <c r="AP426" t="e">
        <f t="shared" si="195"/>
        <v>#VALUE!</v>
      </c>
      <c r="AQ426" t="e">
        <f t="shared" si="196"/>
        <v>#VALUE!</v>
      </c>
      <c r="AR426">
        <v>0</v>
      </c>
      <c r="AS426" s="11" t="e">
        <f t="shared" si="197"/>
        <v>#VALUE!</v>
      </c>
      <c r="AT426" s="11" t="e">
        <f t="shared" si="198"/>
        <v>#VALUE!</v>
      </c>
      <c r="AU426" s="15">
        <f t="shared" si="199"/>
        <v>1.5759424160826513E-2</v>
      </c>
      <c r="AW426">
        <f t="shared" si="200"/>
        <v>78.812974192989046</v>
      </c>
      <c r="AX426">
        <f t="shared" si="201"/>
        <v>15.215219993965075</v>
      </c>
      <c r="AY426" t="e">
        <f t="shared" si="202"/>
        <v>#VALUE!</v>
      </c>
    </row>
    <row r="427" spans="1:51" x14ac:dyDescent="0.3">
      <c r="A427" s="17">
        <v>44137</v>
      </c>
      <c r="B427">
        <v>0.1</v>
      </c>
      <c r="C427" t="s">
        <v>91</v>
      </c>
      <c r="D427" s="37">
        <v>2</v>
      </c>
      <c r="E427" s="2">
        <v>44138.591574074075</v>
      </c>
      <c r="F427">
        <v>153</v>
      </c>
      <c r="H427" s="43">
        <v>19.8</v>
      </c>
      <c r="I427" s="43">
        <v>30.283000000000001</v>
      </c>
      <c r="J427" s="43">
        <v>7.54</v>
      </c>
      <c r="K427" s="43">
        <v>14862</v>
      </c>
      <c r="L427" s="5" t="s">
        <v>92</v>
      </c>
      <c r="M427" s="6">
        <f t="shared" si="174"/>
        <v>3.9424432380892563E-2</v>
      </c>
      <c r="N427" s="6">
        <f t="shared" si="175"/>
        <v>402.52313005686256</v>
      </c>
      <c r="O427" s="6" t="e">
        <f t="shared" si="176"/>
        <v>#VALUE!</v>
      </c>
      <c r="P427">
        <f t="shared" si="177"/>
        <v>0.63079091809428101</v>
      </c>
      <c r="Q427">
        <f t="shared" si="178"/>
        <v>17711.017722501951</v>
      </c>
      <c r="R427">
        <f t="shared" si="179"/>
        <v>1.0810733222015663</v>
      </c>
      <c r="S427">
        <f t="shared" si="180"/>
        <v>11037.749720004809</v>
      </c>
      <c r="T427">
        <f t="shared" si="181"/>
        <v>11037.749720004813</v>
      </c>
      <c r="V427" s="4">
        <f t="shared" si="182"/>
        <v>1.0098491250427717</v>
      </c>
      <c r="W427">
        <v>313.14999999999998</v>
      </c>
      <c r="X427">
        <f t="shared" si="183"/>
        <v>1.9073334166666699E-2</v>
      </c>
      <c r="Y427">
        <v>2E-3</v>
      </c>
      <c r="Z427">
        <f t="shared" si="184"/>
        <v>7.2765497523200454E-2</v>
      </c>
      <c r="AB427">
        <f t="shared" si="185"/>
        <v>7.6142624028224985E-6</v>
      </c>
      <c r="AC427">
        <f t="shared" si="186"/>
        <v>5.9263839416925384E-10</v>
      </c>
      <c r="AD427">
        <v>0</v>
      </c>
      <c r="AE427" s="11">
        <f t="shared" si="187"/>
        <v>1.593169789626652E-10</v>
      </c>
      <c r="AF427" s="11">
        <f t="shared" si="188"/>
        <v>7.5195537313191901E-10</v>
      </c>
      <c r="AG427" s="15">
        <f t="shared" si="189"/>
        <v>1.097002469958351E-3</v>
      </c>
      <c r="AI427">
        <f t="shared" si="190"/>
        <v>1.5008377696385673E-2</v>
      </c>
      <c r="AJ427">
        <f t="shared" si="191"/>
        <v>1.1681421504169034E-6</v>
      </c>
      <c r="AK427">
        <v>0</v>
      </c>
      <c r="AL427" s="11">
        <f t="shared" si="192"/>
        <v>6.509316018970277E-6</v>
      </c>
      <c r="AM427" s="11">
        <f t="shared" si="193"/>
        <v>7.6774581693871796E-6</v>
      </c>
      <c r="AN427" s="15">
        <f t="shared" si="194"/>
        <v>2.2739189884214046E-2</v>
      </c>
      <c r="AO427" s="15"/>
      <c r="AP427" t="e">
        <f t="shared" si="195"/>
        <v>#VALUE!</v>
      </c>
      <c r="AQ427" t="e">
        <f t="shared" si="196"/>
        <v>#VALUE!</v>
      </c>
      <c r="AR427">
        <v>0</v>
      </c>
      <c r="AS427" s="11" t="e">
        <f t="shared" si="197"/>
        <v>#VALUE!</v>
      </c>
      <c r="AT427" s="11" t="e">
        <f t="shared" si="198"/>
        <v>#VALUE!</v>
      </c>
      <c r="AU427" s="15">
        <f t="shared" si="199"/>
        <v>1.5759424160826513E-2</v>
      </c>
      <c r="AW427">
        <f t="shared" si="200"/>
        <v>78.812974192989046</v>
      </c>
      <c r="AX427">
        <f t="shared" si="201"/>
        <v>15.215219993965066</v>
      </c>
      <c r="AY427" t="e">
        <f t="shared" si="202"/>
        <v>#VALUE!</v>
      </c>
    </row>
    <row r="428" spans="1:51" x14ac:dyDescent="0.3">
      <c r="A428" s="17">
        <v>44137</v>
      </c>
      <c r="B428">
        <v>1.6</v>
      </c>
      <c r="C428" t="s">
        <v>91</v>
      </c>
      <c r="D428" s="37">
        <v>1</v>
      </c>
      <c r="E428" s="2">
        <v>44138.761504629627</v>
      </c>
      <c r="F428">
        <v>151</v>
      </c>
      <c r="H428" s="43">
        <v>19.8</v>
      </c>
      <c r="I428" s="43">
        <v>30.283000000000001</v>
      </c>
      <c r="J428" s="43">
        <v>7.26</v>
      </c>
      <c r="K428" s="43">
        <v>15001</v>
      </c>
      <c r="L428" s="5" t="s">
        <v>92</v>
      </c>
      <c r="M428" s="6">
        <f t="shared" si="174"/>
        <v>3.7960395104148545E-2</v>
      </c>
      <c r="N428" s="6">
        <f t="shared" si="175"/>
        <v>406.28781281005223</v>
      </c>
      <c r="O428" s="6" t="e">
        <f t="shared" si="176"/>
        <v>#VALUE!</v>
      </c>
      <c r="P428">
        <f t="shared" si="177"/>
        <v>0.60736632166637672</v>
      </c>
      <c r="Q428">
        <f t="shared" si="178"/>
        <v>17876.663763642297</v>
      </c>
      <c r="R428">
        <f t="shared" si="179"/>
        <v>1.0409273632869191</v>
      </c>
      <c r="S428">
        <f t="shared" si="180"/>
        <v>11140.982609998131</v>
      </c>
      <c r="T428">
        <f t="shared" si="181"/>
        <v>11140.982609998131</v>
      </c>
      <c r="V428" s="4">
        <f t="shared" si="182"/>
        <v>1.0098491250427717</v>
      </c>
      <c r="W428">
        <v>313.14999999999998</v>
      </c>
      <c r="X428">
        <f t="shared" si="183"/>
        <v>1.9073334166666699E-2</v>
      </c>
      <c r="Y428">
        <v>2E-3</v>
      </c>
      <c r="Z428">
        <f t="shared" si="184"/>
        <v>7.2765497523200454E-2</v>
      </c>
      <c r="AB428">
        <f t="shared" si="185"/>
        <v>7.3315046478105221E-6</v>
      </c>
      <c r="AC428">
        <f t="shared" si="186"/>
        <v>5.7063060234333992E-10</v>
      </c>
      <c r="AD428">
        <v>0</v>
      </c>
      <c r="AE428" s="11">
        <f t="shared" si="187"/>
        <v>1.5340069857678372E-10</v>
      </c>
      <c r="AF428" s="11">
        <f t="shared" si="188"/>
        <v>7.2403130092012369E-10</v>
      </c>
      <c r="AG428" s="15">
        <f t="shared" si="189"/>
        <v>1.097002469958351E-3</v>
      </c>
      <c r="AI428">
        <f t="shared" si="190"/>
        <v>1.5148746724766619E-2</v>
      </c>
      <c r="AJ428">
        <f t="shared" si="191"/>
        <v>1.1790674470733393E-6</v>
      </c>
      <c r="AK428">
        <v>0</v>
      </c>
      <c r="AL428" s="11">
        <f t="shared" si="192"/>
        <v>6.5701957744969139E-6</v>
      </c>
      <c r="AM428" s="11">
        <f t="shared" si="193"/>
        <v>7.7492632215702539E-6</v>
      </c>
      <c r="AN428" s="15">
        <f t="shared" si="194"/>
        <v>2.2739189884214046E-2</v>
      </c>
      <c r="AO428" s="15"/>
      <c r="AP428" t="e">
        <f t="shared" si="195"/>
        <v>#VALUE!</v>
      </c>
      <c r="AQ428" t="e">
        <f t="shared" si="196"/>
        <v>#VALUE!</v>
      </c>
      <c r="AR428">
        <v>0</v>
      </c>
      <c r="AS428" s="11" t="e">
        <f t="shared" si="197"/>
        <v>#VALUE!</v>
      </c>
      <c r="AT428" s="11" t="e">
        <f t="shared" si="198"/>
        <v>#VALUE!</v>
      </c>
      <c r="AU428" s="15">
        <f t="shared" si="199"/>
        <v>1.5759424160826513E-2</v>
      </c>
      <c r="AW428">
        <f t="shared" si="200"/>
        <v>78.812974192989046</v>
      </c>
      <c r="AX428">
        <f t="shared" si="201"/>
        <v>15.215219993965084</v>
      </c>
      <c r="AY428" t="e">
        <f t="shared" si="202"/>
        <v>#VALUE!</v>
      </c>
    </row>
    <row r="429" spans="1:51" x14ac:dyDescent="0.3">
      <c r="A429" s="17">
        <v>44137</v>
      </c>
      <c r="B429">
        <v>1.6</v>
      </c>
      <c r="C429" t="s">
        <v>91</v>
      </c>
      <c r="D429" s="37">
        <v>2</v>
      </c>
      <c r="E429" s="2">
        <v>44138.634108796294</v>
      </c>
      <c r="F429">
        <v>87</v>
      </c>
      <c r="H429" s="43">
        <v>19.8</v>
      </c>
      <c r="I429" s="43">
        <v>30.283000000000001</v>
      </c>
      <c r="J429" s="43">
        <v>7.65</v>
      </c>
      <c r="K429" s="43">
        <v>14710</v>
      </c>
      <c r="L429" s="5" t="s">
        <v>92</v>
      </c>
      <c r="M429" s="6">
        <f t="shared" si="174"/>
        <v>3.9999589882470571E-2</v>
      </c>
      <c r="N429" s="6">
        <f t="shared" si="175"/>
        <v>398.40635467207971</v>
      </c>
      <c r="O429" s="6" t="e">
        <f t="shared" si="176"/>
        <v>#VALUE!</v>
      </c>
      <c r="P429">
        <f t="shared" si="177"/>
        <v>0.63999343811952913</v>
      </c>
      <c r="Q429">
        <f t="shared" si="178"/>
        <v>17529.879605571507</v>
      </c>
      <c r="R429">
        <f t="shared" si="179"/>
        <v>1.0968449489180347</v>
      </c>
      <c r="S429">
        <f t="shared" si="180"/>
        <v>10924.861955407805</v>
      </c>
      <c r="T429">
        <f t="shared" si="181"/>
        <v>10924.861955407805</v>
      </c>
      <c r="V429" s="4">
        <f t="shared" si="182"/>
        <v>1.0098491250427717</v>
      </c>
      <c r="W429">
        <v>313.14999999999998</v>
      </c>
      <c r="X429">
        <f t="shared" si="183"/>
        <v>1.9073334166666699E-2</v>
      </c>
      <c r="Y429">
        <v>2E-3</v>
      </c>
      <c r="Z429">
        <f t="shared" si="184"/>
        <v>7.2765497523200454E-2</v>
      </c>
      <c r="AB429">
        <f t="shared" si="185"/>
        <v>7.7253458065772037E-6</v>
      </c>
      <c r="AC429">
        <f t="shared" si="186"/>
        <v>6.0128431238657725E-10</v>
      </c>
      <c r="AD429">
        <v>0</v>
      </c>
      <c r="AE429" s="11">
        <f t="shared" si="187"/>
        <v>1.6164123197140432E-10</v>
      </c>
      <c r="AF429" s="11">
        <f t="shared" si="188"/>
        <v>7.6292554435798157E-10</v>
      </c>
      <c r="AG429" s="15">
        <f t="shared" si="189"/>
        <v>1.097002469958351E-3</v>
      </c>
      <c r="AI429">
        <f t="shared" si="190"/>
        <v>1.4854880629379173E-2</v>
      </c>
      <c r="AJ429">
        <f t="shared" si="191"/>
        <v>1.156195063425693E-6</v>
      </c>
      <c r="AK429">
        <v>0</v>
      </c>
      <c r="AL429" s="11">
        <f t="shared" si="192"/>
        <v>6.4427424733584165E-6</v>
      </c>
      <c r="AM429" s="11">
        <f t="shared" si="193"/>
        <v>7.5989375367841094E-6</v>
      </c>
      <c r="AN429" s="15">
        <f t="shared" si="194"/>
        <v>2.2739189884214046E-2</v>
      </c>
      <c r="AO429" s="15"/>
      <c r="AP429" t="e">
        <f t="shared" si="195"/>
        <v>#VALUE!</v>
      </c>
      <c r="AQ429" t="e">
        <f t="shared" si="196"/>
        <v>#VALUE!</v>
      </c>
      <c r="AR429">
        <v>0</v>
      </c>
      <c r="AS429" s="11" t="e">
        <f t="shared" si="197"/>
        <v>#VALUE!</v>
      </c>
      <c r="AT429" s="11" t="e">
        <f t="shared" si="198"/>
        <v>#VALUE!</v>
      </c>
      <c r="AU429" s="15">
        <f t="shared" si="199"/>
        <v>1.5759424160826513E-2</v>
      </c>
      <c r="AW429">
        <f t="shared" si="200"/>
        <v>78.812974192989046</v>
      </c>
      <c r="AX429">
        <f t="shared" si="201"/>
        <v>15.215219993965073</v>
      </c>
      <c r="AY429" t="e">
        <f t="shared" si="202"/>
        <v>#VALUE!</v>
      </c>
    </row>
    <row r="430" spans="1:51" x14ac:dyDescent="0.3">
      <c r="A430" s="17">
        <v>44137</v>
      </c>
      <c r="B430">
        <v>3.8</v>
      </c>
      <c r="C430" t="s">
        <v>91</v>
      </c>
      <c r="D430" s="37">
        <v>1</v>
      </c>
      <c r="E430" s="2">
        <v>44138.803993055553</v>
      </c>
      <c r="F430">
        <v>186</v>
      </c>
      <c r="H430" s="43">
        <v>19.8</v>
      </c>
      <c r="I430" s="43">
        <v>30.283000000000001</v>
      </c>
      <c r="J430" s="43">
        <v>6.5</v>
      </c>
      <c r="K430" s="43">
        <v>14296</v>
      </c>
      <c r="L430" s="5" t="s">
        <v>92</v>
      </c>
      <c r="M430" s="6">
        <f t="shared" si="174"/>
        <v>3.3986579638700491E-2</v>
      </c>
      <c r="N430" s="6">
        <f t="shared" si="175"/>
        <v>387.19355855826313</v>
      </c>
      <c r="O430" s="6" t="e">
        <f t="shared" si="176"/>
        <v>#VALUE!</v>
      </c>
      <c r="P430">
        <f t="shared" si="177"/>
        <v>0.54378527421920786</v>
      </c>
      <c r="Q430">
        <f t="shared" si="178"/>
        <v>17036.516576563579</v>
      </c>
      <c r="R430">
        <f t="shared" si="179"/>
        <v>0.93195976051859164</v>
      </c>
      <c r="S430">
        <f t="shared" si="180"/>
        <v>10617.391333413321</v>
      </c>
      <c r="T430">
        <f t="shared" si="181"/>
        <v>10617.391333413321</v>
      </c>
      <c r="V430" s="4">
        <f t="shared" si="182"/>
        <v>1.0098491250427717</v>
      </c>
      <c r="W430">
        <v>313.14999999999998</v>
      </c>
      <c r="X430">
        <f t="shared" si="183"/>
        <v>1.9073334166666699E-2</v>
      </c>
      <c r="Y430">
        <v>2E-3</v>
      </c>
      <c r="Z430">
        <f t="shared" si="184"/>
        <v>7.2765497523200454E-2</v>
      </c>
      <c r="AB430">
        <f t="shared" si="185"/>
        <v>6.5640193127780158E-6</v>
      </c>
      <c r="AC430">
        <f t="shared" si="186"/>
        <v>5.1089516738728785E-10</v>
      </c>
      <c r="AD430">
        <v>0</v>
      </c>
      <c r="AE430" s="11">
        <f t="shared" si="187"/>
        <v>1.373422232436769E-10</v>
      </c>
      <c r="AF430" s="11">
        <f t="shared" si="188"/>
        <v>6.4823739063096477E-10</v>
      </c>
      <c r="AG430" s="15">
        <f t="shared" si="189"/>
        <v>1.097002469958351E-3</v>
      </c>
      <c r="AI430">
        <f t="shared" si="190"/>
        <v>1.4436803091611463E-2</v>
      </c>
      <c r="AJ430">
        <f t="shared" si="191"/>
        <v>1.1236549712259488E-6</v>
      </c>
      <c r="AK430">
        <v>0</v>
      </c>
      <c r="AL430" s="11">
        <f t="shared" si="192"/>
        <v>6.2614171583366351E-6</v>
      </c>
      <c r="AM430" s="11">
        <f t="shared" si="193"/>
        <v>7.3850721295625839E-6</v>
      </c>
      <c r="AN430" s="15">
        <f t="shared" si="194"/>
        <v>2.2739189884214046E-2</v>
      </c>
      <c r="AO430" s="15"/>
      <c r="AP430" t="e">
        <f t="shared" si="195"/>
        <v>#VALUE!</v>
      </c>
      <c r="AQ430" t="e">
        <f t="shared" si="196"/>
        <v>#VALUE!</v>
      </c>
      <c r="AR430">
        <v>0</v>
      </c>
      <c r="AS430" s="11" t="e">
        <f t="shared" si="197"/>
        <v>#VALUE!</v>
      </c>
      <c r="AT430" s="11" t="e">
        <f t="shared" si="198"/>
        <v>#VALUE!</v>
      </c>
      <c r="AU430" s="15">
        <f t="shared" si="199"/>
        <v>1.5759424160826513E-2</v>
      </c>
      <c r="AW430">
        <f t="shared" si="200"/>
        <v>78.812974192989046</v>
      </c>
      <c r="AX430">
        <f t="shared" si="201"/>
        <v>15.215219993965077</v>
      </c>
      <c r="AY430" t="e">
        <f t="shared" si="202"/>
        <v>#VALUE!</v>
      </c>
    </row>
    <row r="431" spans="1:51" x14ac:dyDescent="0.3">
      <c r="A431" s="17">
        <v>44137</v>
      </c>
      <c r="B431">
        <v>3.8</v>
      </c>
      <c r="C431" t="s">
        <v>91</v>
      </c>
      <c r="D431" s="37">
        <v>2</v>
      </c>
      <c r="E431" s="2">
        <v>44138.506597222222</v>
      </c>
      <c r="F431">
        <v>96</v>
      </c>
      <c r="H431" s="43">
        <v>19.8</v>
      </c>
      <c r="I431" s="43">
        <v>30.283000000000001</v>
      </c>
      <c r="J431" s="43">
        <v>5.99</v>
      </c>
      <c r="K431" s="43">
        <v>14589</v>
      </c>
      <c r="L431" s="5" t="s">
        <v>92</v>
      </c>
      <c r="M431" s="6">
        <f t="shared" si="174"/>
        <v>3.1319940313202455E-2</v>
      </c>
      <c r="N431" s="6">
        <f t="shared" si="175"/>
        <v>395.12918479340391</v>
      </c>
      <c r="O431" s="6" t="e">
        <f t="shared" si="176"/>
        <v>#VALUE!</v>
      </c>
      <c r="P431">
        <f t="shared" si="177"/>
        <v>0.50111904501123927</v>
      </c>
      <c r="Q431">
        <f t="shared" si="178"/>
        <v>17385.684130909773</v>
      </c>
      <c r="R431">
        <f t="shared" si="179"/>
        <v>0.85883676392405617</v>
      </c>
      <c r="S431">
        <f t="shared" si="180"/>
        <v>10834.997353327291</v>
      </c>
      <c r="T431">
        <f t="shared" si="181"/>
        <v>10834.997353327293</v>
      </c>
      <c r="V431" s="4">
        <f t="shared" si="182"/>
        <v>1.0098491250427717</v>
      </c>
      <c r="W431">
        <v>313.14999999999998</v>
      </c>
      <c r="X431">
        <f t="shared" si="183"/>
        <v>1.9073334166666699E-2</v>
      </c>
      <c r="Y431">
        <v>2E-3</v>
      </c>
      <c r="Z431">
        <f t="shared" si="184"/>
        <v>7.2765497523200454E-2</v>
      </c>
      <c r="AB431">
        <f t="shared" si="185"/>
        <v>6.0489962590062029E-6</v>
      </c>
      <c r="AC431">
        <f t="shared" si="186"/>
        <v>4.7080954656151609E-10</v>
      </c>
      <c r="AD431">
        <v>0</v>
      </c>
      <c r="AE431" s="11">
        <f t="shared" si="187"/>
        <v>1.2656614111224996E-10</v>
      </c>
      <c r="AF431" s="11">
        <f t="shared" si="188"/>
        <v>5.9737568767376607E-10</v>
      </c>
      <c r="AG431" s="15">
        <f t="shared" si="189"/>
        <v>1.097002469958351E-3</v>
      </c>
      <c r="AI431">
        <f t="shared" si="190"/>
        <v>1.4732688885248996E-2</v>
      </c>
      <c r="AJ431">
        <f t="shared" si="191"/>
        <v>1.1466845533866372E-6</v>
      </c>
      <c r="AK431">
        <v>0</v>
      </c>
      <c r="AL431" s="11">
        <f t="shared" si="192"/>
        <v>6.3897464271805527E-6</v>
      </c>
      <c r="AM431" s="11">
        <f t="shared" si="193"/>
        <v>7.5364309805671899E-6</v>
      </c>
      <c r="AN431" s="15">
        <f t="shared" si="194"/>
        <v>2.2739189884214046E-2</v>
      </c>
      <c r="AO431" s="15"/>
      <c r="AP431" t="e">
        <f t="shared" si="195"/>
        <v>#VALUE!</v>
      </c>
      <c r="AQ431" t="e">
        <f t="shared" si="196"/>
        <v>#VALUE!</v>
      </c>
      <c r="AR431">
        <v>0</v>
      </c>
      <c r="AS431" s="11" t="e">
        <f t="shared" si="197"/>
        <v>#VALUE!</v>
      </c>
      <c r="AT431" s="11" t="e">
        <f t="shared" si="198"/>
        <v>#VALUE!</v>
      </c>
      <c r="AU431" s="15">
        <f t="shared" si="199"/>
        <v>1.5759424160826513E-2</v>
      </c>
      <c r="AW431">
        <f t="shared" si="200"/>
        <v>78.812974192989046</v>
      </c>
      <c r="AX431">
        <f t="shared" si="201"/>
        <v>15.215219993965075</v>
      </c>
      <c r="AY431" t="e">
        <f t="shared" si="202"/>
        <v>#VALUE!</v>
      </c>
    </row>
    <row r="432" spans="1:51" x14ac:dyDescent="0.3">
      <c r="A432" s="17">
        <v>44137</v>
      </c>
      <c r="B432">
        <v>5</v>
      </c>
      <c r="C432" t="s">
        <v>91</v>
      </c>
      <c r="D432" s="37">
        <v>1</v>
      </c>
      <c r="E432" s="2">
        <v>44138.846458333333</v>
      </c>
      <c r="F432">
        <v>17</v>
      </c>
      <c r="H432" s="43">
        <v>19.8</v>
      </c>
      <c r="I432" s="43">
        <v>30.283000000000001</v>
      </c>
      <c r="J432" s="43">
        <v>7.43</v>
      </c>
      <c r="K432" s="43">
        <v>13053</v>
      </c>
      <c r="L432" s="5" t="s">
        <v>92</v>
      </c>
      <c r="M432" s="6">
        <f t="shared" si="174"/>
        <v>3.8849274879314555E-2</v>
      </c>
      <c r="N432" s="6">
        <f t="shared" si="175"/>
        <v>353.52808616822955</v>
      </c>
      <c r="O432" s="6" t="e">
        <f t="shared" si="176"/>
        <v>#VALUE!</v>
      </c>
      <c r="P432">
        <f t="shared" si="177"/>
        <v>0.62158839806903288</v>
      </c>
      <c r="Q432">
        <f t="shared" si="178"/>
        <v>15555.235791402099</v>
      </c>
      <c r="R432">
        <f t="shared" si="179"/>
        <v>1.065301695485098</v>
      </c>
      <c r="S432">
        <f t="shared" si="180"/>
        <v>9694.2367847680562</v>
      </c>
      <c r="T432">
        <f t="shared" si="181"/>
        <v>9694.2367847680543</v>
      </c>
      <c r="V432" s="4">
        <f t="shared" si="182"/>
        <v>1.0098491250427717</v>
      </c>
      <c r="W432">
        <v>313.14999999999998</v>
      </c>
      <c r="X432">
        <f t="shared" si="183"/>
        <v>1.9073334166666699E-2</v>
      </c>
      <c r="Y432">
        <v>2E-3</v>
      </c>
      <c r="Z432">
        <f t="shared" si="184"/>
        <v>7.2765497523200454E-2</v>
      </c>
      <c r="AB432">
        <f t="shared" si="185"/>
        <v>7.5031789990677933E-6</v>
      </c>
      <c r="AC432">
        <f t="shared" si="186"/>
        <v>5.8399247595193065E-10</v>
      </c>
      <c r="AD432">
        <v>0</v>
      </c>
      <c r="AE432" s="11">
        <f t="shared" si="187"/>
        <v>1.5699272595392602E-10</v>
      </c>
      <c r="AF432" s="11">
        <f t="shared" si="188"/>
        <v>7.4098520190585666E-10</v>
      </c>
      <c r="AG432" s="15">
        <f t="shared" si="189"/>
        <v>1.097002469958351E-3</v>
      </c>
      <c r="AI432">
        <f t="shared" si="190"/>
        <v>1.3181560629183299E-2</v>
      </c>
      <c r="AJ432">
        <f t="shared" si="191"/>
        <v>1.0259560953701952E-6</v>
      </c>
      <c r="AK432">
        <v>0</v>
      </c>
      <c r="AL432" s="11">
        <f t="shared" si="192"/>
        <v>5.7170032294185861E-6</v>
      </c>
      <c r="AM432" s="11">
        <f t="shared" si="193"/>
        <v>6.7429593247887815E-6</v>
      </c>
      <c r="AN432" s="15">
        <f t="shared" si="194"/>
        <v>2.2739189884214046E-2</v>
      </c>
      <c r="AO432" s="15"/>
      <c r="AP432" t="e">
        <f t="shared" si="195"/>
        <v>#VALUE!</v>
      </c>
      <c r="AQ432" t="e">
        <f t="shared" si="196"/>
        <v>#VALUE!</v>
      </c>
      <c r="AR432">
        <v>0</v>
      </c>
      <c r="AS432" s="11" t="e">
        <f t="shared" si="197"/>
        <v>#VALUE!</v>
      </c>
      <c r="AT432" s="11" t="e">
        <f t="shared" si="198"/>
        <v>#VALUE!</v>
      </c>
      <c r="AU432" s="15">
        <f t="shared" si="199"/>
        <v>1.5759424160826513E-2</v>
      </c>
      <c r="AW432">
        <f t="shared" si="200"/>
        <v>78.81297419298906</v>
      </c>
      <c r="AX432">
        <f t="shared" si="201"/>
        <v>15.21521999396508</v>
      </c>
      <c r="AY432" t="e">
        <f t="shared" si="202"/>
        <v>#VALUE!</v>
      </c>
    </row>
    <row r="433" spans="1:51" x14ac:dyDescent="0.3">
      <c r="A433" s="17">
        <v>44137</v>
      </c>
      <c r="B433">
        <v>5</v>
      </c>
      <c r="C433" t="s">
        <v>91</v>
      </c>
      <c r="D433" s="37">
        <v>2</v>
      </c>
      <c r="E433" s="2">
        <v>44138.549097222225</v>
      </c>
      <c r="F433">
        <v>46</v>
      </c>
      <c r="H433" s="43">
        <v>19.8</v>
      </c>
      <c r="I433" s="43">
        <v>30.283000000000001</v>
      </c>
      <c r="J433" s="43">
        <v>6.71</v>
      </c>
      <c r="K433" s="43">
        <v>12887</v>
      </c>
      <c r="L433" s="5" t="s">
        <v>92</v>
      </c>
      <c r="M433" s="6">
        <f t="shared" si="174"/>
        <v>3.5084607596258505E-2</v>
      </c>
      <c r="N433" s="6">
        <f t="shared" si="175"/>
        <v>349.0321341032693</v>
      </c>
      <c r="O433" s="6" t="e">
        <f t="shared" si="176"/>
        <v>#VALUE!</v>
      </c>
      <c r="P433">
        <f t="shared" si="177"/>
        <v>0.56135372154013607</v>
      </c>
      <c r="Q433">
        <f t="shared" si="178"/>
        <v>15357.413900543848</v>
      </c>
      <c r="R433">
        <f t="shared" si="179"/>
        <v>0.96206922970457709</v>
      </c>
      <c r="S433">
        <f t="shared" si="180"/>
        <v>9570.951462905532</v>
      </c>
      <c r="T433">
        <f t="shared" si="181"/>
        <v>9570.9514629055338</v>
      </c>
      <c r="V433" s="4">
        <f t="shared" si="182"/>
        <v>1.0098491250427717</v>
      </c>
      <c r="W433">
        <v>313.14999999999998</v>
      </c>
      <c r="X433">
        <f t="shared" si="183"/>
        <v>1.9073334166666699E-2</v>
      </c>
      <c r="Y433">
        <v>2E-3</v>
      </c>
      <c r="Z433">
        <f t="shared" si="184"/>
        <v>7.2765497523200454E-2</v>
      </c>
      <c r="AB433">
        <f t="shared" si="185"/>
        <v>6.7760876290369985E-6</v>
      </c>
      <c r="AC433">
        <f t="shared" si="186"/>
        <v>5.2740101125672331E-10</v>
      </c>
      <c r="AD433">
        <v>0</v>
      </c>
      <c r="AE433" s="11">
        <f t="shared" si="187"/>
        <v>1.41779433533088E-10</v>
      </c>
      <c r="AF433" s="11">
        <f t="shared" si="188"/>
        <v>6.6918044478981131E-10</v>
      </c>
      <c r="AG433" s="15">
        <f t="shared" si="189"/>
        <v>1.097002469958351E-3</v>
      </c>
      <c r="AI433">
        <f t="shared" si="190"/>
        <v>1.3013925674426198E-2</v>
      </c>
      <c r="AJ433">
        <f t="shared" si="191"/>
        <v>1.012908618787689E-6</v>
      </c>
      <c r="AK433">
        <v>0</v>
      </c>
      <c r="AL433" s="11">
        <f t="shared" si="192"/>
        <v>5.6442979098687901E-6</v>
      </c>
      <c r="AM433" s="11">
        <f t="shared" si="193"/>
        <v>6.6572065286564788E-6</v>
      </c>
      <c r="AN433" s="15">
        <f t="shared" si="194"/>
        <v>2.2739189884214046E-2</v>
      </c>
      <c r="AO433" s="15"/>
      <c r="AP433" t="e">
        <f t="shared" si="195"/>
        <v>#VALUE!</v>
      </c>
      <c r="AQ433" t="e">
        <f t="shared" si="196"/>
        <v>#VALUE!</v>
      </c>
      <c r="AR433">
        <v>0</v>
      </c>
      <c r="AS433" s="11" t="e">
        <f t="shared" si="197"/>
        <v>#VALUE!</v>
      </c>
      <c r="AT433" s="11" t="e">
        <f t="shared" si="198"/>
        <v>#VALUE!</v>
      </c>
      <c r="AU433" s="15">
        <f t="shared" si="199"/>
        <v>1.5759424160826513E-2</v>
      </c>
      <c r="AW433">
        <f t="shared" si="200"/>
        <v>78.812974192989046</v>
      </c>
      <c r="AX433">
        <f t="shared" si="201"/>
        <v>15.215219993965073</v>
      </c>
      <c r="AY433" t="e">
        <f t="shared" si="202"/>
        <v>#VALUE!</v>
      </c>
    </row>
    <row r="434" spans="1:51" x14ac:dyDescent="0.3">
      <c r="A434" s="17">
        <v>44137</v>
      </c>
      <c r="B434">
        <v>6</v>
      </c>
      <c r="C434" t="s">
        <v>91</v>
      </c>
      <c r="D434" s="37">
        <v>1</v>
      </c>
      <c r="E434" s="2">
        <v>44138.655312499999</v>
      </c>
      <c r="F434">
        <v>201</v>
      </c>
      <c r="H434" s="43">
        <v>19.8</v>
      </c>
      <c r="I434" s="43">
        <v>30.283000000000001</v>
      </c>
      <c r="J434" s="43">
        <v>7.12</v>
      </c>
      <c r="K434" s="43">
        <v>12645</v>
      </c>
      <c r="L434" s="5" t="s">
        <v>92</v>
      </c>
      <c r="M434" s="6">
        <f t="shared" si="174"/>
        <v>3.7228376465776536E-2</v>
      </c>
      <c r="N434" s="6">
        <f t="shared" si="175"/>
        <v>342.47779434591763</v>
      </c>
      <c r="O434" s="6" t="e">
        <f t="shared" si="176"/>
        <v>#VALUE!</v>
      </c>
      <c r="P434">
        <f t="shared" si="177"/>
        <v>0.59565402345242457</v>
      </c>
      <c r="Q434">
        <f t="shared" si="178"/>
        <v>15069.022951220375</v>
      </c>
      <c r="R434">
        <f t="shared" si="179"/>
        <v>1.0208543838295958</v>
      </c>
      <c r="S434">
        <f t="shared" si="180"/>
        <v>9391.2222587445067</v>
      </c>
      <c r="T434">
        <f t="shared" si="181"/>
        <v>9391.2222587445085</v>
      </c>
      <c r="V434" s="4">
        <f t="shared" si="182"/>
        <v>1.0098491250427717</v>
      </c>
      <c r="W434">
        <v>313.14999999999998</v>
      </c>
      <c r="X434">
        <f t="shared" si="183"/>
        <v>1.9073334166666699E-2</v>
      </c>
      <c r="Y434">
        <v>2E-3</v>
      </c>
      <c r="Z434">
        <f t="shared" si="184"/>
        <v>7.2765497523200454E-2</v>
      </c>
      <c r="AB434">
        <f t="shared" si="185"/>
        <v>7.1901257703045347E-6</v>
      </c>
      <c r="AC434">
        <f t="shared" si="186"/>
        <v>5.5962670643038301E-10</v>
      </c>
      <c r="AD434">
        <v>0</v>
      </c>
      <c r="AE434" s="11">
        <f t="shared" si="187"/>
        <v>1.5044255838384299E-10</v>
      </c>
      <c r="AF434" s="11">
        <f t="shared" si="188"/>
        <v>7.1006926481422603E-10</v>
      </c>
      <c r="AG434" s="15">
        <f t="shared" si="189"/>
        <v>1.097002469958351E-3</v>
      </c>
      <c r="AI434">
        <f t="shared" si="190"/>
        <v>1.2769542186165848E-2</v>
      </c>
      <c r="AJ434">
        <f t="shared" si="191"/>
        <v>9.9388759870957775E-7</v>
      </c>
      <c r="AK434">
        <v>0</v>
      </c>
      <c r="AL434" s="11">
        <f t="shared" si="192"/>
        <v>5.5383058175130642E-6</v>
      </c>
      <c r="AM434" s="11">
        <f t="shared" si="193"/>
        <v>6.5321934162226415E-6</v>
      </c>
      <c r="AN434" s="15">
        <f t="shared" si="194"/>
        <v>2.2739189884214046E-2</v>
      </c>
      <c r="AO434" s="15"/>
      <c r="AP434" t="e">
        <f t="shared" si="195"/>
        <v>#VALUE!</v>
      </c>
      <c r="AQ434" t="e">
        <f t="shared" si="196"/>
        <v>#VALUE!</v>
      </c>
      <c r="AR434">
        <v>0</v>
      </c>
      <c r="AS434" s="11" t="e">
        <f t="shared" si="197"/>
        <v>#VALUE!</v>
      </c>
      <c r="AT434" s="11" t="e">
        <f t="shared" si="198"/>
        <v>#VALUE!</v>
      </c>
      <c r="AU434" s="15">
        <f t="shared" si="199"/>
        <v>1.5759424160826513E-2</v>
      </c>
      <c r="AW434">
        <f t="shared" si="200"/>
        <v>78.812974192989046</v>
      </c>
      <c r="AX434">
        <f t="shared" si="201"/>
        <v>15.21521999396507</v>
      </c>
      <c r="AY434" t="e">
        <f t="shared" si="202"/>
        <v>#VALUE!</v>
      </c>
    </row>
    <row r="435" spans="1:51" x14ac:dyDescent="0.3">
      <c r="A435" s="17">
        <v>44137</v>
      </c>
      <c r="B435">
        <v>6</v>
      </c>
      <c r="C435" t="s">
        <v>91</v>
      </c>
      <c r="D435" s="37">
        <v>2</v>
      </c>
      <c r="E435" s="2">
        <v>44138.52783564815</v>
      </c>
      <c r="F435">
        <v>111</v>
      </c>
      <c r="H435" s="43">
        <v>19.8</v>
      </c>
      <c r="I435" s="43">
        <v>30.283000000000001</v>
      </c>
      <c r="J435" s="43">
        <v>6.63</v>
      </c>
      <c r="K435" s="43">
        <v>12002</v>
      </c>
      <c r="L435" s="5" t="s">
        <v>92</v>
      </c>
      <c r="M435" s="6">
        <f t="shared" si="174"/>
        <v>3.4666311231474498E-2</v>
      </c>
      <c r="N435" s="6">
        <f t="shared" si="175"/>
        <v>325.06275110634266</v>
      </c>
      <c r="O435" s="6" t="e">
        <f t="shared" si="176"/>
        <v>#VALUE!</v>
      </c>
      <c r="P435">
        <f t="shared" si="177"/>
        <v>0.55466097970359196</v>
      </c>
      <c r="Q435">
        <f t="shared" si="178"/>
        <v>14302.761048679076</v>
      </c>
      <c r="R435">
        <f t="shared" si="179"/>
        <v>0.95059895572896336</v>
      </c>
      <c r="S435">
        <f t="shared" si="180"/>
        <v>8913.6773071926891</v>
      </c>
      <c r="T435">
        <f t="shared" si="181"/>
        <v>8913.6773071926909</v>
      </c>
      <c r="V435" s="4">
        <f t="shared" si="182"/>
        <v>1.0098491250427717</v>
      </c>
      <c r="W435">
        <v>313.14999999999998</v>
      </c>
      <c r="X435">
        <f t="shared" si="183"/>
        <v>1.9073334166666699E-2</v>
      </c>
      <c r="Y435">
        <v>2E-3</v>
      </c>
      <c r="Z435">
        <f t="shared" si="184"/>
        <v>7.2765497523200454E-2</v>
      </c>
      <c r="AB435">
        <f t="shared" si="185"/>
        <v>6.6952996990335763E-6</v>
      </c>
      <c r="AC435">
        <f t="shared" si="186"/>
        <v>5.2111307073503362E-10</v>
      </c>
      <c r="AD435">
        <v>0</v>
      </c>
      <c r="AE435" s="11">
        <f t="shared" si="187"/>
        <v>1.4008906770855042E-10</v>
      </c>
      <c r="AF435" s="11">
        <f t="shared" si="188"/>
        <v>6.6120213844358406E-10</v>
      </c>
      <c r="AG435" s="15">
        <f t="shared" si="189"/>
        <v>1.097002469958351E-3</v>
      </c>
      <c r="AI435">
        <f t="shared" si="190"/>
        <v>1.2120209198763346E-2</v>
      </c>
      <c r="AJ435">
        <f t="shared" si="191"/>
        <v>9.4334827676649677E-7</v>
      </c>
      <c r="AK435">
        <v>0</v>
      </c>
      <c r="AL435" s="11">
        <f t="shared" si="192"/>
        <v>5.2566822002207815E-6</v>
      </c>
      <c r="AM435" s="11">
        <f t="shared" si="193"/>
        <v>6.2000304769872787E-6</v>
      </c>
      <c r="AN435" s="15">
        <f t="shared" si="194"/>
        <v>2.2739189884214046E-2</v>
      </c>
      <c r="AO435" s="15"/>
      <c r="AP435" t="e">
        <f t="shared" si="195"/>
        <v>#VALUE!</v>
      </c>
      <c r="AQ435" t="e">
        <f t="shared" si="196"/>
        <v>#VALUE!</v>
      </c>
      <c r="AR435">
        <v>0</v>
      </c>
      <c r="AS435" s="11" t="e">
        <f t="shared" si="197"/>
        <v>#VALUE!</v>
      </c>
      <c r="AT435" s="11" t="e">
        <f t="shared" si="198"/>
        <v>#VALUE!</v>
      </c>
      <c r="AU435" s="15">
        <f t="shared" si="199"/>
        <v>1.5759424160826513E-2</v>
      </c>
      <c r="AW435">
        <f t="shared" si="200"/>
        <v>78.812974192989046</v>
      </c>
      <c r="AX435">
        <f t="shared" si="201"/>
        <v>15.215219993965084</v>
      </c>
      <c r="AY435" t="e">
        <f t="shared" si="202"/>
        <v>#VALUE!</v>
      </c>
    </row>
    <row r="436" spans="1:51" x14ac:dyDescent="0.3">
      <c r="A436" s="17">
        <v>44137</v>
      </c>
      <c r="B436">
        <v>8</v>
      </c>
      <c r="C436" t="s">
        <v>91</v>
      </c>
      <c r="D436" s="37">
        <v>1</v>
      </c>
      <c r="E436" s="2">
        <v>44138.740266203706</v>
      </c>
      <c r="F436">
        <v>131</v>
      </c>
      <c r="H436" s="43">
        <v>19.8</v>
      </c>
      <c r="I436" s="43">
        <v>30.283000000000001</v>
      </c>
      <c r="J436" s="43">
        <v>10.49</v>
      </c>
      <c r="K436" s="43">
        <v>10088</v>
      </c>
      <c r="L436" s="5" t="s">
        <v>92</v>
      </c>
      <c r="M436" s="6">
        <f t="shared" si="174"/>
        <v>5.4849110832302775E-2</v>
      </c>
      <c r="N436" s="6">
        <f t="shared" si="175"/>
        <v>273.22388211637934</v>
      </c>
      <c r="O436" s="6" t="e">
        <f t="shared" si="176"/>
        <v>#VALUE!</v>
      </c>
      <c r="P436">
        <f t="shared" si="177"/>
        <v>0.8775857733168444</v>
      </c>
      <c r="Q436">
        <f t="shared" si="178"/>
        <v>12021.850813120691</v>
      </c>
      <c r="R436">
        <f t="shared" si="179"/>
        <v>1.5040396750523115</v>
      </c>
      <c r="S436">
        <f t="shared" si="180"/>
        <v>7492.1826924645784</v>
      </c>
      <c r="T436">
        <f t="shared" si="181"/>
        <v>7492.1826924645775</v>
      </c>
      <c r="V436" s="4">
        <f t="shared" si="182"/>
        <v>1.0098491250427717</v>
      </c>
      <c r="W436">
        <v>313.14999999999998</v>
      </c>
      <c r="X436">
        <f t="shared" si="183"/>
        <v>1.9073334166666699E-2</v>
      </c>
      <c r="Y436">
        <v>2E-3</v>
      </c>
      <c r="Z436">
        <f t="shared" si="184"/>
        <v>7.2765497523200454E-2</v>
      </c>
      <c r="AB436">
        <f t="shared" si="185"/>
        <v>1.0593317321698674E-5</v>
      </c>
      <c r="AC436">
        <f t="shared" si="186"/>
        <v>8.2450620090656142E-10</v>
      </c>
      <c r="AD436">
        <v>0</v>
      </c>
      <c r="AE436" s="11">
        <f t="shared" si="187"/>
        <v>2.2164921874248774E-10</v>
      </c>
      <c r="AF436" s="11">
        <f t="shared" si="188"/>
        <v>1.0461554196490491E-9</v>
      </c>
      <c r="AG436" s="15">
        <f t="shared" si="189"/>
        <v>1.097002469958351E-3</v>
      </c>
      <c r="AI436">
        <f t="shared" si="190"/>
        <v>1.0187357973431481E-2</v>
      </c>
      <c r="AJ436">
        <f t="shared" si="191"/>
        <v>7.9290929978507071E-7</v>
      </c>
      <c r="AK436">
        <v>0</v>
      </c>
      <c r="AL436" s="11">
        <f t="shared" si="192"/>
        <v>4.4183811061345823E-6</v>
      </c>
      <c r="AM436" s="11">
        <f t="shared" si="193"/>
        <v>5.2112904059196527E-6</v>
      </c>
      <c r="AN436" s="15">
        <f t="shared" si="194"/>
        <v>2.2739189884214046E-2</v>
      </c>
      <c r="AO436" s="15"/>
      <c r="AP436" t="e">
        <f t="shared" si="195"/>
        <v>#VALUE!</v>
      </c>
      <c r="AQ436" t="e">
        <f t="shared" si="196"/>
        <v>#VALUE!</v>
      </c>
      <c r="AR436">
        <v>0</v>
      </c>
      <c r="AS436" s="11" t="e">
        <f t="shared" si="197"/>
        <v>#VALUE!</v>
      </c>
      <c r="AT436" s="11" t="e">
        <f t="shared" si="198"/>
        <v>#VALUE!</v>
      </c>
      <c r="AU436" s="15">
        <f t="shared" si="199"/>
        <v>1.5759424160826513E-2</v>
      </c>
      <c r="AW436">
        <f t="shared" si="200"/>
        <v>78.812974192989046</v>
      </c>
      <c r="AX436">
        <f t="shared" si="201"/>
        <v>15.21521999396507</v>
      </c>
      <c r="AY436" t="e">
        <f t="shared" si="202"/>
        <v>#VALUE!</v>
      </c>
    </row>
    <row r="437" spans="1:51" x14ac:dyDescent="0.3">
      <c r="A437" s="17">
        <v>44137</v>
      </c>
      <c r="B437">
        <v>8</v>
      </c>
      <c r="C437" t="s">
        <v>91</v>
      </c>
      <c r="D437" s="37">
        <v>2</v>
      </c>
      <c r="E437" s="2">
        <v>44138.612835648149</v>
      </c>
      <c r="F437">
        <v>163</v>
      </c>
      <c r="H437" s="43">
        <v>19.8</v>
      </c>
      <c r="I437" s="43">
        <v>30.283000000000001</v>
      </c>
      <c r="J437" s="43">
        <v>9.6999999999999993</v>
      </c>
      <c r="K437" s="43">
        <v>10092</v>
      </c>
      <c r="L437" s="5" t="s">
        <v>92</v>
      </c>
      <c r="M437" s="6">
        <f t="shared" si="174"/>
        <v>5.0718434230060713E-2</v>
      </c>
      <c r="N437" s="6">
        <f t="shared" si="175"/>
        <v>273.33221831071575</v>
      </c>
      <c r="O437" s="6" t="e">
        <f t="shared" si="176"/>
        <v>#VALUE!</v>
      </c>
      <c r="P437">
        <f t="shared" si="177"/>
        <v>0.81149494768097141</v>
      </c>
      <c r="Q437">
        <f t="shared" si="178"/>
        <v>12026.617605671492</v>
      </c>
      <c r="R437">
        <f t="shared" si="179"/>
        <v>1.3907707195431289</v>
      </c>
      <c r="S437">
        <f t="shared" si="180"/>
        <v>7495.1534231118676</v>
      </c>
      <c r="T437">
        <f t="shared" si="181"/>
        <v>7495.1534231118676</v>
      </c>
      <c r="V437" s="4">
        <f t="shared" si="182"/>
        <v>1.0098491250427717</v>
      </c>
      <c r="W437">
        <v>313.14999999999998</v>
      </c>
      <c r="X437">
        <f t="shared" si="183"/>
        <v>1.9073334166666699E-2</v>
      </c>
      <c r="Y437">
        <v>2E-3</v>
      </c>
      <c r="Z437">
        <f t="shared" si="184"/>
        <v>7.2765497523200454E-2</v>
      </c>
      <c r="AB437">
        <f t="shared" si="185"/>
        <v>9.7955365129148836E-6</v>
      </c>
      <c r="AC437">
        <f t="shared" si="186"/>
        <v>7.6241278825487553E-10</v>
      </c>
      <c r="AD437">
        <v>0</v>
      </c>
      <c r="AE437" s="11">
        <f t="shared" si="187"/>
        <v>2.0495685622517932E-10</v>
      </c>
      <c r="AF437" s="11">
        <f t="shared" si="188"/>
        <v>9.6736964448005485E-10</v>
      </c>
      <c r="AG437" s="15">
        <f t="shared" si="189"/>
        <v>1.097002469958351E-3</v>
      </c>
      <c r="AI437">
        <f t="shared" si="190"/>
        <v>1.0191397369931653E-2</v>
      </c>
      <c r="AJ437">
        <f t="shared" si="191"/>
        <v>7.9322369681115524E-7</v>
      </c>
      <c r="AK437">
        <v>0</v>
      </c>
      <c r="AL437" s="11">
        <f t="shared" si="192"/>
        <v>4.4201330415454208E-6</v>
      </c>
      <c r="AM437" s="11">
        <f t="shared" si="193"/>
        <v>5.2133567383565758E-6</v>
      </c>
      <c r="AN437" s="15">
        <f t="shared" si="194"/>
        <v>2.2739189884214046E-2</v>
      </c>
      <c r="AO437" s="15"/>
      <c r="AP437" t="e">
        <f t="shared" si="195"/>
        <v>#VALUE!</v>
      </c>
      <c r="AQ437" t="e">
        <f t="shared" si="196"/>
        <v>#VALUE!</v>
      </c>
      <c r="AR437">
        <v>0</v>
      </c>
      <c r="AS437" s="11" t="e">
        <f t="shared" si="197"/>
        <v>#VALUE!</v>
      </c>
      <c r="AT437" s="11" t="e">
        <f t="shared" si="198"/>
        <v>#VALUE!</v>
      </c>
      <c r="AU437" s="15">
        <f t="shared" si="199"/>
        <v>1.5759424160826513E-2</v>
      </c>
      <c r="AW437">
        <f t="shared" si="200"/>
        <v>78.812974192989046</v>
      </c>
      <c r="AX437">
        <f t="shared" si="201"/>
        <v>15.21521999396507</v>
      </c>
      <c r="AY437" t="e">
        <f t="shared" si="202"/>
        <v>#VALUE!</v>
      </c>
    </row>
    <row r="438" spans="1:51" x14ac:dyDescent="0.3">
      <c r="A438" s="17">
        <v>44137</v>
      </c>
      <c r="B438">
        <v>9</v>
      </c>
      <c r="C438" t="s">
        <v>91</v>
      </c>
      <c r="D438" s="37">
        <v>1</v>
      </c>
      <c r="E438" s="2">
        <v>44138.697789351849</v>
      </c>
      <c r="F438">
        <v>189</v>
      </c>
      <c r="H438" s="43">
        <v>19.8</v>
      </c>
      <c r="I438" s="43">
        <v>30.283000000000001</v>
      </c>
      <c r="J438" s="43">
        <v>10.39</v>
      </c>
      <c r="K438" s="43">
        <v>10302</v>
      </c>
      <c r="L438" s="5" t="s">
        <v>92</v>
      </c>
      <c r="M438" s="6">
        <f t="shared" si="174"/>
        <v>5.4326240376322783E-2</v>
      </c>
      <c r="N438" s="6">
        <f t="shared" si="175"/>
        <v>279.01986851337631</v>
      </c>
      <c r="O438" s="6" t="e">
        <f t="shared" si="176"/>
        <v>#VALUE!</v>
      </c>
      <c r="P438">
        <f t="shared" si="177"/>
        <v>0.86921984602116453</v>
      </c>
      <c r="Q438">
        <f t="shared" si="178"/>
        <v>12276.874214588557</v>
      </c>
      <c r="R438">
        <f t="shared" si="179"/>
        <v>1.4897018325827949</v>
      </c>
      <c r="S438">
        <f t="shared" si="180"/>
        <v>7651.1167820945748</v>
      </c>
      <c r="T438">
        <f t="shared" si="181"/>
        <v>7651.1167820945766</v>
      </c>
      <c r="V438" s="4">
        <f t="shared" si="182"/>
        <v>1.0098491250427717</v>
      </c>
      <c r="W438">
        <v>313.14999999999998</v>
      </c>
      <c r="X438">
        <f t="shared" si="183"/>
        <v>1.9073334166666699E-2</v>
      </c>
      <c r="Y438">
        <v>2E-3</v>
      </c>
      <c r="Z438">
        <f t="shared" si="184"/>
        <v>7.2765497523200454E-2</v>
      </c>
      <c r="AB438">
        <f t="shared" si="185"/>
        <v>1.0492332409194399E-5</v>
      </c>
      <c r="AC438">
        <f t="shared" si="186"/>
        <v>8.1664627525444946E-10</v>
      </c>
      <c r="AD438">
        <v>0</v>
      </c>
      <c r="AE438" s="11">
        <f t="shared" si="187"/>
        <v>2.1953626146181585E-10</v>
      </c>
      <c r="AF438" s="11">
        <f t="shared" si="188"/>
        <v>1.0361825367162652E-9</v>
      </c>
      <c r="AG438" s="15">
        <f t="shared" si="189"/>
        <v>1.097002469958351E-3</v>
      </c>
      <c r="AI438">
        <f t="shared" si="190"/>
        <v>1.0403465686190634E-2</v>
      </c>
      <c r="AJ438">
        <f t="shared" si="191"/>
        <v>8.0972954068059072E-7</v>
      </c>
      <c r="AK438">
        <v>0</v>
      </c>
      <c r="AL438" s="11">
        <f t="shared" si="192"/>
        <v>4.512109650614439E-6</v>
      </c>
      <c r="AM438" s="11">
        <f t="shared" si="193"/>
        <v>5.32183919129503E-6</v>
      </c>
      <c r="AN438" s="15">
        <f t="shared" si="194"/>
        <v>2.2739189884214046E-2</v>
      </c>
      <c r="AO438" s="15"/>
      <c r="AP438" t="e">
        <f t="shared" si="195"/>
        <v>#VALUE!</v>
      </c>
      <c r="AQ438" t="e">
        <f t="shared" si="196"/>
        <v>#VALUE!</v>
      </c>
      <c r="AR438">
        <v>0</v>
      </c>
      <c r="AS438" s="11" t="e">
        <f t="shared" si="197"/>
        <v>#VALUE!</v>
      </c>
      <c r="AT438" s="11" t="e">
        <f t="shared" si="198"/>
        <v>#VALUE!</v>
      </c>
      <c r="AU438" s="15">
        <f t="shared" si="199"/>
        <v>1.5759424160826513E-2</v>
      </c>
      <c r="AW438">
        <f t="shared" si="200"/>
        <v>78.812974192989046</v>
      </c>
      <c r="AX438">
        <f t="shared" si="201"/>
        <v>15.215219993965082</v>
      </c>
      <c r="AY438" t="e">
        <f t="shared" si="202"/>
        <v>#VALUE!</v>
      </c>
    </row>
    <row r="439" spans="1:51" x14ac:dyDescent="0.3">
      <c r="A439" s="17">
        <v>44137</v>
      </c>
      <c r="B439">
        <v>9</v>
      </c>
      <c r="C439" t="s">
        <v>91</v>
      </c>
      <c r="D439" s="37">
        <v>2</v>
      </c>
      <c r="E439" s="2">
        <v>44138.48537037037</v>
      </c>
      <c r="F439">
        <v>37</v>
      </c>
      <c r="H439" s="43">
        <v>19.8</v>
      </c>
      <c r="I439" s="43">
        <v>30.283000000000001</v>
      </c>
      <c r="J439" s="43">
        <v>8.32</v>
      </c>
      <c r="K439" s="43">
        <v>10171</v>
      </c>
      <c r="L439" s="5" t="s">
        <v>92</v>
      </c>
      <c r="M439" s="6">
        <f t="shared" si="174"/>
        <v>4.3502821937536615E-2</v>
      </c>
      <c r="N439" s="6">
        <f t="shared" si="175"/>
        <v>275.4718581488595</v>
      </c>
      <c r="O439" s="6" t="e">
        <f t="shared" si="176"/>
        <v>#VALUE!</v>
      </c>
      <c r="P439">
        <f t="shared" si="177"/>
        <v>0.69604515100058584</v>
      </c>
      <c r="Q439">
        <f t="shared" si="178"/>
        <v>12120.761758549817</v>
      </c>
      <c r="R439">
        <f t="shared" si="179"/>
        <v>1.1929084934637972</v>
      </c>
      <c r="S439">
        <f t="shared" si="180"/>
        <v>7553.8253533958386</v>
      </c>
      <c r="T439">
        <f t="shared" si="181"/>
        <v>7553.8253533958396</v>
      </c>
      <c r="V439" s="4">
        <f t="shared" si="182"/>
        <v>1.0098491250427717</v>
      </c>
      <c r="W439">
        <v>313.14999999999998</v>
      </c>
      <c r="X439">
        <f t="shared" si="183"/>
        <v>1.9073334166666699E-2</v>
      </c>
      <c r="Y439">
        <v>2E-3</v>
      </c>
      <c r="Z439">
        <f t="shared" si="184"/>
        <v>7.2765497523200454E-2</v>
      </c>
      <c r="AB439">
        <f t="shared" si="185"/>
        <v>8.4019447203558601E-6</v>
      </c>
      <c r="AC439">
        <f t="shared" si="186"/>
        <v>6.5394581425572839E-10</v>
      </c>
      <c r="AD439">
        <v>0</v>
      </c>
      <c r="AE439" s="11">
        <f t="shared" si="187"/>
        <v>1.7579804575190641E-10</v>
      </c>
      <c r="AF439" s="11">
        <f t="shared" si="188"/>
        <v>8.2974386000763477E-10</v>
      </c>
      <c r="AG439" s="15">
        <f t="shared" si="189"/>
        <v>1.097002469958351E-3</v>
      </c>
      <c r="AI439">
        <f t="shared" si="190"/>
        <v>1.027117545081003E-2</v>
      </c>
      <c r="AJ439">
        <f t="shared" si="191"/>
        <v>7.9943303807632382E-7</v>
      </c>
      <c r="AK439">
        <v>0</v>
      </c>
      <c r="AL439" s="11">
        <f t="shared" si="192"/>
        <v>4.4547337659094799E-6</v>
      </c>
      <c r="AM439" s="11">
        <f t="shared" si="193"/>
        <v>5.2541668039858036E-6</v>
      </c>
      <c r="AN439" s="15">
        <f t="shared" si="194"/>
        <v>2.2739189884214046E-2</v>
      </c>
      <c r="AO439" s="15"/>
      <c r="AP439" t="e">
        <f t="shared" si="195"/>
        <v>#VALUE!</v>
      </c>
      <c r="AQ439" t="e">
        <f t="shared" si="196"/>
        <v>#VALUE!</v>
      </c>
      <c r="AR439">
        <v>0</v>
      </c>
      <c r="AS439" s="11" t="e">
        <f t="shared" si="197"/>
        <v>#VALUE!</v>
      </c>
      <c r="AT439" s="11" t="e">
        <f t="shared" si="198"/>
        <v>#VALUE!</v>
      </c>
      <c r="AU439" s="15">
        <f t="shared" si="199"/>
        <v>1.5759424160826513E-2</v>
      </c>
      <c r="AW439">
        <f t="shared" si="200"/>
        <v>78.81297419298906</v>
      </c>
      <c r="AX439">
        <f t="shared" si="201"/>
        <v>15.215219993965075</v>
      </c>
      <c r="AY439" t="e">
        <f t="shared" si="202"/>
        <v>#VALUE!</v>
      </c>
    </row>
    <row r="440" spans="1:51" x14ac:dyDescent="0.3">
      <c r="A440" s="17">
        <v>44137</v>
      </c>
      <c r="B440">
        <v>100</v>
      </c>
      <c r="C440" t="s">
        <v>91</v>
      </c>
      <c r="D440" s="37">
        <v>1</v>
      </c>
      <c r="E440" s="2">
        <v>44138.825219907405</v>
      </c>
      <c r="F440">
        <v>92</v>
      </c>
      <c r="H440" s="43">
        <v>19.8</v>
      </c>
      <c r="I440" s="43">
        <v>30.283000000000001</v>
      </c>
      <c r="J440" s="43">
        <v>6.25</v>
      </c>
      <c r="K440" s="43">
        <v>1318</v>
      </c>
      <c r="L440" s="5" t="s">
        <v>92</v>
      </c>
      <c r="M440" s="6">
        <f t="shared" si="174"/>
        <v>3.2679403498750467E-2</v>
      </c>
      <c r="N440" s="6">
        <f t="shared" si="175"/>
        <v>35.696776033841005</v>
      </c>
      <c r="O440" s="6" t="e">
        <f t="shared" si="176"/>
        <v>#VALUE!</v>
      </c>
      <c r="P440">
        <f t="shared" si="177"/>
        <v>0.52287045598000748</v>
      </c>
      <c r="Q440">
        <f t="shared" si="178"/>
        <v>1570.6581454890043</v>
      </c>
      <c r="R440">
        <f t="shared" si="179"/>
        <v>0.8961151543447996</v>
      </c>
      <c r="S440">
        <f t="shared" si="180"/>
        <v>978.85574828195035</v>
      </c>
      <c r="T440">
        <f t="shared" si="181"/>
        <v>978.85574828195047</v>
      </c>
      <c r="V440" s="4">
        <f t="shared" si="182"/>
        <v>1.0098491250427717</v>
      </c>
      <c r="W440">
        <v>313.14999999999998</v>
      </c>
      <c r="X440">
        <f t="shared" si="183"/>
        <v>1.9073334166666699E-2</v>
      </c>
      <c r="Y440">
        <v>2E-3</v>
      </c>
      <c r="Z440">
        <f t="shared" si="184"/>
        <v>7.2765497523200454E-2</v>
      </c>
      <c r="AB440">
        <f t="shared" si="185"/>
        <v>6.3115570315173232E-6</v>
      </c>
      <c r="AC440">
        <f t="shared" si="186"/>
        <v>4.9124535325700753E-10</v>
      </c>
      <c r="AD440">
        <v>0</v>
      </c>
      <c r="AE440" s="11">
        <f t="shared" si="187"/>
        <v>1.3205983004199702E-10</v>
      </c>
      <c r="AF440" s="11">
        <f t="shared" si="188"/>
        <v>6.2330518329900455E-10</v>
      </c>
      <c r="AG440" s="15">
        <f t="shared" si="189"/>
        <v>1.097002469958351E-3</v>
      </c>
      <c r="AI440">
        <f t="shared" si="190"/>
        <v>1.330981146806373E-3</v>
      </c>
      <c r="AJ440">
        <f t="shared" si="191"/>
        <v>1.0359382009483776E-7</v>
      </c>
      <c r="AK440">
        <v>0</v>
      </c>
      <c r="AL440" s="11">
        <f t="shared" si="192"/>
        <v>5.7726271787127072E-7</v>
      </c>
      <c r="AM440" s="11">
        <f t="shared" si="193"/>
        <v>6.8085653796610853E-7</v>
      </c>
      <c r="AN440" s="15">
        <f t="shared" si="194"/>
        <v>2.2739189884214046E-2</v>
      </c>
      <c r="AO440" s="15"/>
      <c r="AP440" t="e">
        <f t="shared" si="195"/>
        <v>#VALUE!</v>
      </c>
      <c r="AQ440" t="e">
        <f t="shared" si="196"/>
        <v>#VALUE!</v>
      </c>
      <c r="AR440">
        <v>0</v>
      </c>
      <c r="AS440" s="11" t="e">
        <f t="shared" si="197"/>
        <v>#VALUE!</v>
      </c>
      <c r="AT440" s="11" t="e">
        <f t="shared" si="198"/>
        <v>#VALUE!</v>
      </c>
      <c r="AU440" s="15">
        <f t="shared" si="199"/>
        <v>1.5759424160826513E-2</v>
      </c>
      <c r="AW440">
        <f t="shared" si="200"/>
        <v>78.812974192989046</v>
      </c>
      <c r="AX440">
        <f t="shared" si="201"/>
        <v>15.215219993965082</v>
      </c>
      <c r="AY440" t="e">
        <f t="shared" si="202"/>
        <v>#VALUE!</v>
      </c>
    </row>
    <row r="441" spans="1:51" x14ac:dyDescent="0.3">
      <c r="A441" s="17">
        <v>44137</v>
      </c>
      <c r="B441">
        <v>100</v>
      </c>
      <c r="C441" t="s">
        <v>91</v>
      </c>
      <c r="D441" s="37">
        <v>2</v>
      </c>
      <c r="E441" s="2">
        <v>44138.5703587963</v>
      </c>
      <c r="F441">
        <v>212</v>
      </c>
      <c r="H441" s="43">
        <v>19.8</v>
      </c>
      <c r="I441" s="43">
        <v>30.283000000000001</v>
      </c>
      <c r="J441" s="43">
        <v>4.32</v>
      </c>
      <c r="K441" s="43">
        <v>1332</v>
      </c>
      <c r="L441" s="5" t="s">
        <v>92</v>
      </c>
      <c r="M441" s="6">
        <f t="shared" si="174"/>
        <v>2.2588003698336322E-2</v>
      </c>
      <c r="N441" s="6">
        <f t="shared" si="175"/>
        <v>36.075952714018378</v>
      </c>
      <c r="O441" s="6" t="e">
        <f t="shared" si="176"/>
        <v>#VALUE!</v>
      </c>
      <c r="P441">
        <f t="shared" si="177"/>
        <v>0.36140805917338115</v>
      </c>
      <c r="Q441">
        <f t="shared" si="178"/>
        <v>1587.3419194168087</v>
      </c>
      <c r="R441">
        <f t="shared" si="179"/>
        <v>0.61939479468312542</v>
      </c>
      <c r="S441">
        <f t="shared" si="180"/>
        <v>989.25330554746438</v>
      </c>
      <c r="T441">
        <f t="shared" si="181"/>
        <v>989.25330554746438</v>
      </c>
      <c r="V441" s="4">
        <f t="shared" si="182"/>
        <v>1.0098491250427717</v>
      </c>
      <c r="W441">
        <v>313.14999999999998</v>
      </c>
      <c r="X441">
        <f t="shared" si="183"/>
        <v>1.9073334166666699E-2</v>
      </c>
      <c r="Y441">
        <v>2E-3</v>
      </c>
      <c r="Z441">
        <f t="shared" si="184"/>
        <v>7.2765497523200454E-2</v>
      </c>
      <c r="AB441">
        <f t="shared" si="185"/>
        <v>4.3625482201847736E-6</v>
      </c>
      <c r="AC441">
        <f t="shared" si="186"/>
        <v>3.3954878817124358E-10</v>
      </c>
      <c r="AD441">
        <v>0</v>
      </c>
      <c r="AE441" s="11">
        <f t="shared" si="187"/>
        <v>9.1279754525028331E-11</v>
      </c>
      <c r="AF441" s="11">
        <f t="shared" si="188"/>
        <v>4.3082854269627189E-10</v>
      </c>
      <c r="AG441" s="15">
        <f t="shared" si="189"/>
        <v>1.097002469958351E-3</v>
      </c>
      <c r="AI441">
        <f t="shared" si="190"/>
        <v>1.345119034556972E-3</v>
      </c>
      <c r="AJ441">
        <f t="shared" si="191"/>
        <v>1.0469420968613347E-7</v>
      </c>
      <c r="AK441">
        <v>0</v>
      </c>
      <c r="AL441" s="11">
        <f t="shared" si="192"/>
        <v>5.8339449180920543E-7</v>
      </c>
      <c r="AM441" s="11">
        <f t="shared" si="193"/>
        <v>6.8808870149533895E-7</v>
      </c>
      <c r="AN441" s="15">
        <f t="shared" si="194"/>
        <v>2.2739189884214046E-2</v>
      </c>
      <c r="AO441" s="15"/>
      <c r="AP441" t="e">
        <f t="shared" si="195"/>
        <v>#VALUE!</v>
      </c>
      <c r="AQ441" t="e">
        <f t="shared" si="196"/>
        <v>#VALUE!</v>
      </c>
      <c r="AR441">
        <v>0</v>
      </c>
      <c r="AS441" s="11" t="e">
        <f t="shared" si="197"/>
        <v>#VALUE!</v>
      </c>
      <c r="AT441" s="11" t="e">
        <f t="shared" si="198"/>
        <v>#VALUE!</v>
      </c>
      <c r="AU441" s="15">
        <f t="shared" si="199"/>
        <v>1.5759424160826513E-2</v>
      </c>
      <c r="AW441">
        <f t="shared" si="200"/>
        <v>78.812974192989046</v>
      </c>
      <c r="AX441">
        <f t="shared" si="201"/>
        <v>15.215219993965082</v>
      </c>
      <c r="AY441" t="e">
        <f t="shared" si="202"/>
        <v>#VALUE!</v>
      </c>
    </row>
    <row r="442" spans="1:51" x14ac:dyDescent="0.3">
      <c r="A442" s="17">
        <v>44137</v>
      </c>
      <c r="B442">
        <v>200</v>
      </c>
      <c r="C442" t="s">
        <v>91</v>
      </c>
      <c r="D442" s="37">
        <v>1</v>
      </c>
      <c r="E442" s="2">
        <v>44138.7190162037</v>
      </c>
      <c r="F442">
        <v>181</v>
      </c>
      <c r="H442" s="43">
        <v>19.8</v>
      </c>
      <c r="I442" s="43">
        <v>30.283000000000001</v>
      </c>
      <c r="J442" s="43">
        <v>635.71</v>
      </c>
      <c r="K442" s="43">
        <v>4700</v>
      </c>
      <c r="L442" s="5" t="s">
        <v>92</v>
      </c>
      <c r="M442" s="6">
        <f t="shared" si="174"/>
        <v>3.3239397757105058</v>
      </c>
      <c r="N442" s="6">
        <f t="shared" si="175"/>
        <v>127.29502834526002</v>
      </c>
      <c r="O442" s="6" t="e">
        <f t="shared" si="176"/>
        <v>#VALUE!</v>
      </c>
      <c r="P442">
        <f t="shared" si="177"/>
        <v>53.183036411368093</v>
      </c>
      <c r="Q442">
        <f t="shared" si="178"/>
        <v>5600.9812471914411</v>
      </c>
      <c r="R442">
        <f t="shared" si="179"/>
        <v>91.14709836296521</v>
      </c>
      <c r="S442">
        <f t="shared" si="180"/>
        <v>3490.608510565376</v>
      </c>
      <c r="T442">
        <f t="shared" si="181"/>
        <v>3490.6085105653769</v>
      </c>
      <c r="V442" s="4">
        <f t="shared" si="182"/>
        <v>1.0098491250427717</v>
      </c>
      <c r="W442">
        <v>313.14999999999998</v>
      </c>
      <c r="X442">
        <f t="shared" si="183"/>
        <v>1.9073334166666699E-2</v>
      </c>
      <c r="Y442">
        <v>2E-3</v>
      </c>
      <c r="Z442">
        <f t="shared" si="184"/>
        <v>7.2765497523200454E-2</v>
      </c>
      <c r="AB442">
        <f t="shared" si="185"/>
        <v>6.419711872809404E-4</v>
      </c>
      <c r="AC442">
        <f t="shared" si="186"/>
        <v>4.9966333363041963E-8</v>
      </c>
      <c r="AD442">
        <v>0</v>
      </c>
      <c r="AE442" s="11">
        <f t="shared" si="187"/>
        <v>1.3432280728959667E-8</v>
      </c>
      <c r="AF442" s="11">
        <f t="shared" si="188"/>
        <v>6.3398614092001635E-8</v>
      </c>
      <c r="AG442" s="15">
        <f t="shared" si="189"/>
        <v>1.097002469958351E-3</v>
      </c>
      <c r="AI442">
        <f t="shared" si="190"/>
        <v>4.7462908877010275E-3</v>
      </c>
      <c r="AJ442">
        <f t="shared" si="191"/>
        <v>3.6941650564926972E-7</v>
      </c>
      <c r="AK442">
        <v>0</v>
      </c>
      <c r="AL442" s="11">
        <f t="shared" si="192"/>
        <v>2.0585241077351841E-6</v>
      </c>
      <c r="AM442" s="11">
        <f t="shared" si="193"/>
        <v>2.4279406133844538E-6</v>
      </c>
      <c r="AN442" s="15">
        <f t="shared" si="194"/>
        <v>2.2739189884214046E-2</v>
      </c>
      <c r="AO442" s="15"/>
      <c r="AP442" t="e">
        <f t="shared" si="195"/>
        <v>#VALUE!</v>
      </c>
      <c r="AQ442" t="e">
        <f t="shared" si="196"/>
        <v>#VALUE!</v>
      </c>
      <c r="AR442">
        <v>0</v>
      </c>
      <c r="AS442" s="11" t="e">
        <f t="shared" si="197"/>
        <v>#VALUE!</v>
      </c>
      <c r="AT442" s="11" t="e">
        <f t="shared" si="198"/>
        <v>#VALUE!</v>
      </c>
      <c r="AU442" s="15">
        <f t="shared" si="199"/>
        <v>1.5759424160826513E-2</v>
      </c>
      <c r="AW442">
        <f t="shared" si="200"/>
        <v>78.81297419298906</v>
      </c>
      <c r="AX442">
        <f t="shared" si="201"/>
        <v>15.215219993965073</v>
      </c>
      <c r="AY442" t="e">
        <f t="shared" si="202"/>
        <v>#VALUE!</v>
      </c>
    </row>
    <row r="443" spans="1:51" x14ac:dyDescent="0.3">
      <c r="A443" s="17">
        <v>44137</v>
      </c>
      <c r="B443">
        <v>200</v>
      </c>
      <c r="C443" t="s">
        <v>91</v>
      </c>
      <c r="D443" s="37">
        <v>2</v>
      </c>
      <c r="E443" s="2">
        <v>44138.676539351851</v>
      </c>
      <c r="F443">
        <v>158</v>
      </c>
      <c r="H443" s="43">
        <v>19.8</v>
      </c>
      <c r="I443" s="43">
        <v>30.283000000000001</v>
      </c>
      <c r="J443" s="43">
        <v>643.15</v>
      </c>
      <c r="K443" s="43">
        <v>5111</v>
      </c>
      <c r="L443" s="5" t="s">
        <v>92</v>
      </c>
      <c r="M443" s="6">
        <f t="shared" si="174"/>
        <v>3.3628413376354178</v>
      </c>
      <c r="N443" s="6">
        <f t="shared" si="175"/>
        <v>138.42657231332421</v>
      </c>
      <c r="O443" s="6" t="e">
        <f t="shared" si="176"/>
        <v>#VALUE!</v>
      </c>
      <c r="P443">
        <f t="shared" si="177"/>
        <v>53.805461402166685</v>
      </c>
      <c r="Q443">
        <f t="shared" si="178"/>
        <v>6090.7691817862651</v>
      </c>
      <c r="R443">
        <f t="shared" si="179"/>
        <v>92.213833842697255</v>
      </c>
      <c r="S443">
        <f t="shared" si="180"/>
        <v>3795.8510845743899</v>
      </c>
      <c r="T443">
        <f t="shared" si="181"/>
        <v>3795.8510845743908</v>
      </c>
      <c r="V443" s="4">
        <f t="shared" si="182"/>
        <v>1.0098491250427717</v>
      </c>
      <c r="W443">
        <v>313.14999999999998</v>
      </c>
      <c r="X443">
        <f t="shared" si="183"/>
        <v>1.9073334166666699E-2</v>
      </c>
      <c r="Y443">
        <v>2E-3</v>
      </c>
      <c r="Z443">
        <f t="shared" si="184"/>
        <v>7.2765497523200454E-2</v>
      </c>
      <c r="AB443">
        <f t="shared" si="185"/>
        <v>6.4948446477125857E-4</v>
      </c>
      <c r="AC443">
        <f t="shared" si="186"/>
        <v>5.0551111831559104E-8</v>
      </c>
      <c r="AD443">
        <v>0</v>
      </c>
      <c r="AE443" s="11">
        <f t="shared" si="187"/>
        <v>1.3589484750641659E-8</v>
      </c>
      <c r="AF443" s="11">
        <f t="shared" si="188"/>
        <v>6.414059658220076E-8</v>
      </c>
      <c r="AG443" s="15">
        <f t="shared" si="189"/>
        <v>1.097002469958351E-3</v>
      </c>
      <c r="AI443">
        <f t="shared" si="190"/>
        <v>5.1613388780936062E-3</v>
      </c>
      <c r="AJ443">
        <f t="shared" si="191"/>
        <v>4.0172080007945049E-7</v>
      </c>
      <c r="AK443">
        <v>0</v>
      </c>
      <c r="AL443" s="11">
        <f t="shared" si="192"/>
        <v>2.2385354711988349E-6</v>
      </c>
      <c r="AM443" s="11">
        <f t="shared" si="193"/>
        <v>2.6402562712782853E-6</v>
      </c>
      <c r="AN443" s="15">
        <f t="shared" si="194"/>
        <v>2.2739189884214046E-2</v>
      </c>
      <c r="AO443" s="15"/>
      <c r="AP443" t="e">
        <f t="shared" si="195"/>
        <v>#VALUE!</v>
      </c>
      <c r="AQ443" t="e">
        <f t="shared" si="196"/>
        <v>#VALUE!</v>
      </c>
      <c r="AR443">
        <v>0</v>
      </c>
      <c r="AS443" s="11" t="e">
        <f t="shared" si="197"/>
        <v>#VALUE!</v>
      </c>
      <c r="AT443" s="11" t="e">
        <f t="shared" si="198"/>
        <v>#VALUE!</v>
      </c>
      <c r="AU443" s="15">
        <f t="shared" si="199"/>
        <v>1.5759424160826513E-2</v>
      </c>
      <c r="AW443">
        <f t="shared" si="200"/>
        <v>78.81297419298906</v>
      </c>
      <c r="AX443">
        <f t="shared" si="201"/>
        <v>15.215219993965073</v>
      </c>
      <c r="AY443" t="e">
        <f t="shared" si="202"/>
        <v>#VALUE!</v>
      </c>
    </row>
    <row r="444" spans="1:51" x14ac:dyDescent="0.3">
      <c r="A444" s="17">
        <v>44139</v>
      </c>
      <c r="B444">
        <v>0.1</v>
      </c>
      <c r="C444" t="s">
        <v>91</v>
      </c>
      <c r="D444" s="37">
        <v>1</v>
      </c>
      <c r="E444" s="2">
        <v>44140.561967592592</v>
      </c>
      <c r="F444">
        <v>90</v>
      </c>
      <c r="H444" s="43">
        <v>20.6</v>
      </c>
      <c r="I444" s="43">
        <v>30.454999999999998</v>
      </c>
      <c r="J444" s="43">
        <v>11.71</v>
      </c>
      <c r="K444" s="43">
        <v>7346</v>
      </c>
      <c r="L444" s="5" t="s">
        <v>92</v>
      </c>
      <c r="M444" s="6">
        <f t="shared" si="174"/>
        <v>6.1432991192957684E-2</v>
      </c>
      <c r="N444" s="6">
        <f t="shared" si="175"/>
        <v>199.62511141410485</v>
      </c>
      <c r="O444" s="6" t="e">
        <f t="shared" si="176"/>
        <v>#VALUE!</v>
      </c>
      <c r="P444">
        <f t="shared" si="177"/>
        <v>0.98292785908732294</v>
      </c>
      <c r="Q444">
        <f t="shared" si="178"/>
        <v>8783.5049022206131</v>
      </c>
      <c r="R444">
        <f t="shared" si="179"/>
        <v>1.6785267102628441</v>
      </c>
      <c r="S444">
        <f t="shared" si="180"/>
        <v>5454.3344714457307</v>
      </c>
      <c r="T444">
        <f t="shared" si="181"/>
        <v>5454.3344714457317</v>
      </c>
      <c r="V444" s="4">
        <f t="shared" si="182"/>
        <v>1.0132279395839996</v>
      </c>
      <c r="W444">
        <v>313.14999999999998</v>
      </c>
      <c r="X444">
        <f t="shared" si="183"/>
        <v>1.9073334166666699E-2</v>
      </c>
      <c r="Y444">
        <v>2E-3</v>
      </c>
      <c r="Z444">
        <f t="shared" si="184"/>
        <v>7.2765497523200454E-2</v>
      </c>
      <c r="AB444">
        <f t="shared" si="185"/>
        <v>1.1864899172528637E-5</v>
      </c>
      <c r="AC444">
        <f t="shared" si="186"/>
        <v>9.2347681503345209E-10</v>
      </c>
      <c r="AD444">
        <v>0</v>
      </c>
      <c r="AE444" s="11">
        <f t="shared" si="187"/>
        <v>2.4825515484772216E-10</v>
      </c>
      <c r="AF444" s="11">
        <f t="shared" si="188"/>
        <v>1.1717319698811742E-9</v>
      </c>
      <c r="AG444" s="15">
        <f t="shared" si="189"/>
        <v>1.097002469958351E-3</v>
      </c>
      <c r="AI444">
        <f t="shared" si="190"/>
        <v>7.4431724441840607E-3</v>
      </c>
      <c r="AJ444">
        <f t="shared" si="191"/>
        <v>5.7932200540014842E-7</v>
      </c>
      <c r="AK444">
        <v>0</v>
      </c>
      <c r="AL444" s="11">
        <f t="shared" si="192"/>
        <v>3.2281944526591442E-6</v>
      </c>
      <c r="AM444" s="11">
        <f t="shared" si="193"/>
        <v>3.8075164580592925E-6</v>
      </c>
      <c r="AN444" s="15">
        <f t="shared" si="194"/>
        <v>2.2739189884214046E-2</v>
      </c>
      <c r="AO444" s="15"/>
      <c r="AP444" t="e">
        <f t="shared" si="195"/>
        <v>#VALUE!</v>
      </c>
      <c r="AQ444" t="e">
        <f t="shared" si="196"/>
        <v>#VALUE!</v>
      </c>
      <c r="AR444">
        <v>0</v>
      </c>
      <c r="AS444" s="11" t="e">
        <f t="shared" si="197"/>
        <v>#VALUE!</v>
      </c>
      <c r="AT444" s="11" t="e">
        <f t="shared" si="198"/>
        <v>#VALUE!</v>
      </c>
      <c r="AU444" s="15">
        <f t="shared" si="199"/>
        <v>1.5759424160826513E-2</v>
      </c>
      <c r="AW444">
        <f t="shared" si="200"/>
        <v>78.812974192989046</v>
      </c>
      <c r="AX444">
        <f t="shared" si="201"/>
        <v>15.215219993965075</v>
      </c>
      <c r="AY444" t="e">
        <f t="shared" si="202"/>
        <v>#VALUE!</v>
      </c>
    </row>
    <row r="445" spans="1:51" x14ac:dyDescent="0.3">
      <c r="A445" s="17">
        <v>44139</v>
      </c>
      <c r="B445">
        <v>0.1</v>
      </c>
      <c r="C445" t="s">
        <v>91</v>
      </c>
      <c r="D445" s="37">
        <v>2</v>
      </c>
      <c r="E445" s="2">
        <v>44140.498298611114</v>
      </c>
      <c r="F445">
        <v>149</v>
      </c>
      <c r="H445" s="43">
        <v>20.6</v>
      </c>
      <c r="I445" s="43">
        <v>30.454999999999998</v>
      </c>
      <c r="J445" s="43">
        <v>11.27</v>
      </c>
      <c r="K445" s="43">
        <v>6976</v>
      </c>
      <c r="L445" s="5" t="s">
        <v>92</v>
      </c>
      <c r="M445" s="6">
        <f t="shared" si="174"/>
        <v>5.9124663599029278E-2</v>
      </c>
      <c r="N445" s="6">
        <f t="shared" si="175"/>
        <v>189.57048423969451</v>
      </c>
      <c r="O445" s="6" t="e">
        <f t="shared" si="176"/>
        <v>#VALUE!</v>
      </c>
      <c r="P445">
        <f t="shared" si="177"/>
        <v>0.94599461758446846</v>
      </c>
      <c r="Q445">
        <f t="shared" si="178"/>
        <v>8341.1013065465577</v>
      </c>
      <c r="R445">
        <f t="shared" si="179"/>
        <v>1.6154565349839665</v>
      </c>
      <c r="S445">
        <f t="shared" si="180"/>
        <v>5179.6130237960024</v>
      </c>
      <c r="T445">
        <f t="shared" si="181"/>
        <v>5179.6130237960024</v>
      </c>
      <c r="V445" s="4">
        <f t="shared" si="182"/>
        <v>1.0132279395839996</v>
      </c>
      <c r="W445">
        <v>313.14999999999998</v>
      </c>
      <c r="X445">
        <f t="shared" si="183"/>
        <v>1.9073334166666699E-2</v>
      </c>
      <c r="Y445">
        <v>2E-3</v>
      </c>
      <c r="Z445">
        <f t="shared" si="184"/>
        <v>7.2765497523200454E-2</v>
      </c>
      <c r="AB445">
        <f t="shared" si="185"/>
        <v>1.1419078879111674E-5</v>
      </c>
      <c r="AC445">
        <f t="shared" si="186"/>
        <v>8.8877743001084561E-10</v>
      </c>
      <c r="AD445">
        <v>0</v>
      </c>
      <c r="AE445" s="11">
        <f t="shared" si="187"/>
        <v>2.3892703630519453E-10</v>
      </c>
      <c r="AF445" s="11">
        <f t="shared" si="188"/>
        <v>1.1277044663160401E-9</v>
      </c>
      <c r="AG445" s="15">
        <f t="shared" si="189"/>
        <v>1.097002469958351E-3</v>
      </c>
      <c r="AI445">
        <f t="shared" si="190"/>
        <v>7.0682781065379814E-3</v>
      </c>
      <c r="AJ445">
        <f t="shared" si="191"/>
        <v>5.5014297708568413E-7</v>
      </c>
      <c r="AK445">
        <v>0</v>
      </c>
      <c r="AL445" s="11">
        <f t="shared" si="192"/>
        <v>3.0655982169548317E-6</v>
      </c>
      <c r="AM445" s="11">
        <f t="shared" si="193"/>
        <v>3.6157411940405158E-6</v>
      </c>
      <c r="AN445" s="15">
        <f t="shared" si="194"/>
        <v>2.2739189884214046E-2</v>
      </c>
      <c r="AO445" s="15"/>
      <c r="AP445" t="e">
        <f t="shared" si="195"/>
        <v>#VALUE!</v>
      </c>
      <c r="AQ445" t="e">
        <f t="shared" si="196"/>
        <v>#VALUE!</v>
      </c>
      <c r="AR445">
        <v>0</v>
      </c>
      <c r="AS445" s="11" t="e">
        <f t="shared" si="197"/>
        <v>#VALUE!</v>
      </c>
      <c r="AT445" s="11" t="e">
        <f t="shared" si="198"/>
        <v>#VALUE!</v>
      </c>
      <c r="AU445" s="15">
        <f t="shared" si="199"/>
        <v>1.5759424160826513E-2</v>
      </c>
      <c r="AW445">
        <f t="shared" si="200"/>
        <v>78.81297419298906</v>
      </c>
      <c r="AX445">
        <f t="shared" si="201"/>
        <v>15.215219993965077</v>
      </c>
      <c r="AY445" t="e">
        <f t="shared" si="202"/>
        <v>#VALUE!</v>
      </c>
    </row>
    <row r="446" spans="1:51" x14ac:dyDescent="0.3">
      <c r="A446" s="17">
        <v>44139</v>
      </c>
      <c r="B446">
        <v>1.6</v>
      </c>
      <c r="C446" t="s">
        <v>91</v>
      </c>
      <c r="D446" s="37">
        <v>1</v>
      </c>
      <c r="E446" s="2">
        <v>44140.604432870372</v>
      </c>
      <c r="F446">
        <v>140</v>
      </c>
      <c r="H446" s="43">
        <v>20.6</v>
      </c>
      <c r="I446" s="43">
        <v>30.454999999999998</v>
      </c>
      <c r="J446" s="43">
        <v>12.43</v>
      </c>
      <c r="K446" s="43">
        <v>7676</v>
      </c>
      <c r="L446" s="5" t="s">
        <v>92</v>
      </c>
      <c r="M446" s="6">
        <f t="shared" si="174"/>
        <v>6.5210254528476841E-2</v>
      </c>
      <c r="N446" s="6">
        <f t="shared" si="175"/>
        <v>208.59275186695737</v>
      </c>
      <c r="O446" s="6" t="e">
        <f t="shared" si="176"/>
        <v>#VALUE!</v>
      </c>
      <c r="P446">
        <f t="shared" si="177"/>
        <v>1.0433640724556295</v>
      </c>
      <c r="Q446">
        <f t="shared" si="178"/>
        <v>9178.0810821461237</v>
      </c>
      <c r="R446">
        <f t="shared" si="179"/>
        <v>1.7817324516282789</v>
      </c>
      <c r="S446">
        <f t="shared" si="180"/>
        <v>5699.3563031333288</v>
      </c>
      <c r="T446">
        <f t="shared" si="181"/>
        <v>5699.3563031333297</v>
      </c>
      <c r="V446" s="4">
        <f t="shared" si="182"/>
        <v>1.0132279395839996</v>
      </c>
      <c r="W446">
        <v>313.14999999999998</v>
      </c>
      <c r="X446">
        <f t="shared" si="183"/>
        <v>1.9073334166666699E-2</v>
      </c>
      <c r="Y446">
        <v>2E-3</v>
      </c>
      <c r="Z446">
        <f t="shared" si="184"/>
        <v>7.2765497523200454E-2</v>
      </c>
      <c r="AB446">
        <f t="shared" si="185"/>
        <v>1.2594423289029114E-5</v>
      </c>
      <c r="AC446">
        <f t="shared" si="186"/>
        <v>9.8025762688862576E-10</v>
      </c>
      <c r="AD446">
        <v>0</v>
      </c>
      <c r="AE446" s="11">
        <f t="shared" si="187"/>
        <v>2.6351934882640358E-10</v>
      </c>
      <c r="AF446" s="11">
        <f t="shared" si="188"/>
        <v>1.2437769757150293E-9</v>
      </c>
      <c r="AG446" s="15">
        <f t="shared" si="189"/>
        <v>1.097002469958351E-3</v>
      </c>
      <c r="AI446">
        <f t="shared" si="190"/>
        <v>7.7775376642467801E-3</v>
      </c>
      <c r="AJ446">
        <f t="shared" si="191"/>
        <v>6.053465441671031E-7</v>
      </c>
      <c r="AK446">
        <v>0</v>
      </c>
      <c r="AL446" s="11">
        <f t="shared" si="192"/>
        <v>3.3732127169359639E-6</v>
      </c>
      <c r="AM446" s="11">
        <f t="shared" si="193"/>
        <v>3.9785592611030668E-6</v>
      </c>
      <c r="AN446" s="15">
        <f t="shared" si="194"/>
        <v>2.2739189884214046E-2</v>
      </c>
      <c r="AO446" s="15"/>
      <c r="AP446" t="e">
        <f t="shared" si="195"/>
        <v>#VALUE!</v>
      </c>
      <c r="AQ446" t="e">
        <f t="shared" si="196"/>
        <v>#VALUE!</v>
      </c>
      <c r="AR446">
        <v>0</v>
      </c>
      <c r="AS446" s="11" t="e">
        <f t="shared" si="197"/>
        <v>#VALUE!</v>
      </c>
      <c r="AT446" s="11" t="e">
        <f t="shared" si="198"/>
        <v>#VALUE!</v>
      </c>
      <c r="AU446" s="15">
        <f t="shared" si="199"/>
        <v>1.5759424160826513E-2</v>
      </c>
      <c r="AW446">
        <f t="shared" si="200"/>
        <v>78.812974192989046</v>
      </c>
      <c r="AX446">
        <f t="shared" si="201"/>
        <v>15.215219993965073</v>
      </c>
      <c r="AY446" t="e">
        <f t="shared" si="202"/>
        <v>#VALUE!</v>
      </c>
    </row>
    <row r="447" spans="1:51" x14ac:dyDescent="0.3">
      <c r="A447" s="17">
        <v>44139</v>
      </c>
      <c r="B447">
        <v>1.6</v>
      </c>
      <c r="C447" t="s">
        <v>91</v>
      </c>
      <c r="D447" s="37">
        <v>2</v>
      </c>
      <c r="E447" s="2">
        <v>44140.540729166663</v>
      </c>
      <c r="F447">
        <v>85</v>
      </c>
      <c r="H447" s="43">
        <v>20.6</v>
      </c>
      <c r="I447" s="43">
        <v>30.454999999999998</v>
      </c>
      <c r="J447" s="43">
        <v>10.59</v>
      </c>
      <c r="K447" s="43">
        <v>7371</v>
      </c>
      <c r="L447" s="5" t="s">
        <v>92</v>
      </c>
      <c r="M447" s="6">
        <f t="shared" si="174"/>
        <v>5.5557248226594524E-2</v>
      </c>
      <c r="N447" s="6">
        <f t="shared" si="175"/>
        <v>200.30447811507855</v>
      </c>
      <c r="O447" s="6" t="e">
        <f t="shared" si="176"/>
        <v>#VALUE!</v>
      </c>
      <c r="P447">
        <f t="shared" si="177"/>
        <v>0.88891597162551239</v>
      </c>
      <c r="Q447">
        <f t="shared" si="178"/>
        <v>8813.3970370634561</v>
      </c>
      <c r="R447">
        <f t="shared" si="179"/>
        <v>1.5179844459166112</v>
      </c>
      <c r="S447">
        <f t="shared" si="180"/>
        <v>5472.8967314220654</v>
      </c>
      <c r="T447">
        <f t="shared" si="181"/>
        <v>5472.8967314220654</v>
      </c>
      <c r="V447" s="4">
        <f t="shared" si="182"/>
        <v>1.0132279395839996</v>
      </c>
      <c r="W447">
        <v>313.14999999999998</v>
      </c>
      <c r="X447">
        <f t="shared" si="183"/>
        <v>1.9073334166666699E-2</v>
      </c>
      <c r="Y447">
        <v>2E-3</v>
      </c>
      <c r="Z447">
        <f t="shared" si="184"/>
        <v>7.2765497523200454E-2</v>
      </c>
      <c r="AB447">
        <f t="shared" si="185"/>
        <v>1.0730083880194556E-5</v>
      </c>
      <c r="AC447">
        <f t="shared" si="186"/>
        <v>8.3515110770318159E-10</v>
      </c>
      <c r="AD447">
        <v>0</v>
      </c>
      <c r="AE447" s="11">
        <f t="shared" si="187"/>
        <v>2.2451085310310654E-10</v>
      </c>
      <c r="AF447" s="11">
        <f t="shared" si="188"/>
        <v>1.0596619608062882E-9</v>
      </c>
      <c r="AG447" s="15">
        <f t="shared" si="189"/>
        <v>1.097002469958351E-3</v>
      </c>
      <c r="AI447">
        <f t="shared" si="190"/>
        <v>7.4685031426736607E-3</v>
      </c>
      <c r="AJ447">
        <f t="shared" si="191"/>
        <v>5.8129356136734198E-7</v>
      </c>
      <c r="AK447">
        <v>0</v>
      </c>
      <c r="AL447" s="11">
        <f t="shared" si="192"/>
        <v>3.239180684801328E-6</v>
      </c>
      <c r="AM447" s="11">
        <f t="shared" si="193"/>
        <v>3.8204742461686697E-6</v>
      </c>
      <c r="AN447" s="15">
        <f t="shared" si="194"/>
        <v>2.2739189884214046E-2</v>
      </c>
      <c r="AO447" s="15"/>
      <c r="AP447" t="e">
        <f t="shared" si="195"/>
        <v>#VALUE!</v>
      </c>
      <c r="AQ447" t="e">
        <f t="shared" si="196"/>
        <v>#VALUE!</v>
      </c>
      <c r="AR447">
        <v>0</v>
      </c>
      <c r="AS447" s="11" t="e">
        <f t="shared" si="197"/>
        <v>#VALUE!</v>
      </c>
      <c r="AT447" s="11" t="e">
        <f t="shared" si="198"/>
        <v>#VALUE!</v>
      </c>
      <c r="AU447" s="15">
        <f t="shared" si="199"/>
        <v>1.5759424160826513E-2</v>
      </c>
      <c r="AW447">
        <f t="shared" si="200"/>
        <v>78.812974192989046</v>
      </c>
      <c r="AX447">
        <f t="shared" si="201"/>
        <v>15.215219993965071</v>
      </c>
      <c r="AY447" t="e">
        <f t="shared" si="202"/>
        <v>#VALUE!</v>
      </c>
    </row>
    <row r="448" spans="1:51" x14ac:dyDescent="0.3">
      <c r="A448" s="17">
        <v>44139</v>
      </c>
      <c r="B448">
        <v>5</v>
      </c>
      <c r="C448" t="s">
        <v>91</v>
      </c>
      <c r="D448" s="37">
        <v>1</v>
      </c>
      <c r="E448" s="2">
        <v>44140.519525462965</v>
      </c>
      <c r="F448">
        <v>34</v>
      </c>
      <c r="H448" s="43">
        <v>20.6</v>
      </c>
      <c r="I448" s="43">
        <v>30.454999999999998</v>
      </c>
      <c r="J448" s="43">
        <v>15.27</v>
      </c>
      <c r="K448" s="43">
        <v>8136</v>
      </c>
      <c r="L448" s="5" t="s">
        <v>92</v>
      </c>
      <c r="M448" s="6">
        <f t="shared" si="174"/>
        <v>8.0109459907469163E-2</v>
      </c>
      <c r="N448" s="6">
        <f t="shared" si="175"/>
        <v>221.09309916487297</v>
      </c>
      <c r="O448" s="6" t="e">
        <f t="shared" si="176"/>
        <v>#VALUE!</v>
      </c>
      <c r="P448">
        <f t="shared" si="177"/>
        <v>1.2817513585195066</v>
      </c>
      <c r="Q448">
        <f t="shared" si="178"/>
        <v>9728.0963632544099</v>
      </c>
      <c r="R448">
        <f t="shared" si="179"/>
        <v>2.1888217647919408</v>
      </c>
      <c r="S448">
        <f t="shared" si="180"/>
        <v>6040.9018866978577</v>
      </c>
      <c r="T448">
        <f t="shared" si="181"/>
        <v>6040.9018866978586</v>
      </c>
      <c r="V448" s="4">
        <f t="shared" si="182"/>
        <v>1.0132279395839996</v>
      </c>
      <c r="W448">
        <v>313.14999999999998</v>
      </c>
      <c r="X448">
        <f t="shared" si="183"/>
        <v>1.9073334166666699E-2</v>
      </c>
      <c r="Y448">
        <v>2E-3</v>
      </c>
      <c r="Z448">
        <f t="shared" si="184"/>
        <v>7.2765497523200454E-2</v>
      </c>
      <c r="AB448">
        <f t="shared" si="185"/>
        <v>1.5471990637447675E-5</v>
      </c>
      <c r="AC448">
        <f t="shared" si="186"/>
        <v>1.2042263847618115E-9</v>
      </c>
      <c r="AD448">
        <v>0</v>
      </c>
      <c r="AE448" s="11">
        <f t="shared" si="187"/>
        <v>3.2372811396453604E-10</v>
      </c>
      <c r="AF448" s="11">
        <f t="shared" si="188"/>
        <v>1.5279544987263475E-9</v>
      </c>
      <c r="AG448" s="15">
        <f t="shared" si="189"/>
        <v>1.097002469958351E-3</v>
      </c>
      <c r="AI448">
        <f t="shared" si="190"/>
        <v>8.2436225164554192E-3</v>
      </c>
      <c r="AJ448">
        <f t="shared" si="191"/>
        <v>6.41623173963464E-7</v>
      </c>
      <c r="AK448">
        <v>0</v>
      </c>
      <c r="AL448" s="11">
        <f t="shared" si="192"/>
        <v>3.5753593883521363E-6</v>
      </c>
      <c r="AM448" s="11">
        <f t="shared" si="193"/>
        <v>4.2169825623155999E-6</v>
      </c>
      <c r="AN448" s="15">
        <f t="shared" si="194"/>
        <v>2.2739189884214046E-2</v>
      </c>
      <c r="AO448" s="15"/>
      <c r="AP448" t="e">
        <f t="shared" si="195"/>
        <v>#VALUE!</v>
      </c>
      <c r="AQ448" t="e">
        <f t="shared" si="196"/>
        <v>#VALUE!</v>
      </c>
      <c r="AR448">
        <v>0</v>
      </c>
      <c r="AS448" s="11" t="e">
        <f t="shared" si="197"/>
        <v>#VALUE!</v>
      </c>
      <c r="AT448" s="11" t="e">
        <f t="shared" si="198"/>
        <v>#VALUE!</v>
      </c>
      <c r="AU448" s="15">
        <f t="shared" si="199"/>
        <v>1.5759424160826513E-2</v>
      </c>
      <c r="AW448">
        <f t="shared" si="200"/>
        <v>78.812974192989046</v>
      </c>
      <c r="AX448">
        <f t="shared" si="201"/>
        <v>15.215219993965068</v>
      </c>
      <c r="AY448" t="e">
        <f t="shared" si="202"/>
        <v>#VALUE!</v>
      </c>
    </row>
    <row r="449" spans="1:51" x14ac:dyDescent="0.3">
      <c r="A449" s="17">
        <v>44139</v>
      </c>
      <c r="B449">
        <v>5</v>
      </c>
      <c r="C449" t="s">
        <v>91</v>
      </c>
      <c r="D449" s="37">
        <v>2</v>
      </c>
      <c r="E449" s="2">
        <v>44140.625659722224</v>
      </c>
      <c r="F449">
        <v>28</v>
      </c>
      <c r="H449" s="43">
        <v>20.6</v>
      </c>
      <c r="I449" s="43">
        <v>30.454999999999998</v>
      </c>
      <c r="J449" s="43">
        <v>18.18</v>
      </c>
      <c r="K449" s="43">
        <v>7730</v>
      </c>
      <c r="L449" s="5" t="s">
        <v>92</v>
      </c>
      <c r="M449" s="6">
        <f t="shared" si="174"/>
        <v>9.5375899221859156E-2</v>
      </c>
      <c r="N449" s="6">
        <f t="shared" si="175"/>
        <v>210.0601839410605</v>
      </c>
      <c r="O449" s="6" t="e">
        <f t="shared" si="176"/>
        <v>#VALUE!</v>
      </c>
      <c r="P449">
        <f t="shared" si="177"/>
        <v>1.5260143875497465</v>
      </c>
      <c r="Q449">
        <f t="shared" si="178"/>
        <v>9242.6480934066622</v>
      </c>
      <c r="R449">
        <f t="shared" si="179"/>
        <v>2.6059449694772416</v>
      </c>
      <c r="S449">
        <f t="shared" si="180"/>
        <v>5739.4507846822089</v>
      </c>
      <c r="T449">
        <f t="shared" si="181"/>
        <v>5739.4507846822089</v>
      </c>
      <c r="V449" s="4">
        <f t="shared" si="182"/>
        <v>1.0132279395839996</v>
      </c>
      <c r="W449">
        <v>313.14999999999998</v>
      </c>
      <c r="X449">
        <f t="shared" si="183"/>
        <v>1.9073334166666699E-2</v>
      </c>
      <c r="Y449">
        <v>2E-3</v>
      </c>
      <c r="Z449">
        <f t="shared" si="184"/>
        <v>7.2765497523200454E-2</v>
      </c>
      <c r="AB449">
        <f t="shared" si="185"/>
        <v>1.8420483941637113E-5</v>
      </c>
      <c r="AC449">
        <f t="shared" si="186"/>
        <v>1.4337154993431391E-9</v>
      </c>
      <c r="AD449">
        <v>0</v>
      </c>
      <c r="AE449" s="11">
        <f t="shared" si="187"/>
        <v>3.8542089796170695E-10</v>
      </c>
      <c r="AF449" s="11">
        <f t="shared" si="188"/>
        <v>1.8191363973048461E-9</v>
      </c>
      <c r="AG449" s="15">
        <f t="shared" si="189"/>
        <v>1.097002469958351E-3</v>
      </c>
      <c r="AI449">
        <f t="shared" si="190"/>
        <v>7.8322519729843165E-3</v>
      </c>
      <c r="AJ449">
        <f t="shared" si="191"/>
        <v>6.0960510505624102E-7</v>
      </c>
      <c r="AK449">
        <v>0</v>
      </c>
      <c r="AL449" s="11">
        <f t="shared" si="192"/>
        <v>3.3969429783630801E-6</v>
      </c>
      <c r="AM449" s="11">
        <f t="shared" si="193"/>
        <v>4.0065480834193208E-6</v>
      </c>
      <c r="AN449" s="15">
        <f t="shared" si="194"/>
        <v>2.2739189884214046E-2</v>
      </c>
      <c r="AO449" s="15"/>
      <c r="AP449" t="e">
        <f t="shared" si="195"/>
        <v>#VALUE!</v>
      </c>
      <c r="AQ449" t="e">
        <f t="shared" si="196"/>
        <v>#VALUE!</v>
      </c>
      <c r="AR449">
        <v>0</v>
      </c>
      <c r="AS449" s="11" t="e">
        <f t="shared" si="197"/>
        <v>#VALUE!</v>
      </c>
      <c r="AT449" s="11" t="e">
        <f t="shared" si="198"/>
        <v>#VALUE!</v>
      </c>
      <c r="AU449" s="15">
        <f t="shared" si="199"/>
        <v>1.5759424160826513E-2</v>
      </c>
      <c r="AW449">
        <f t="shared" si="200"/>
        <v>78.812974192989046</v>
      </c>
      <c r="AX449">
        <f t="shared" si="201"/>
        <v>15.215219993965068</v>
      </c>
      <c r="AY449" t="e">
        <f t="shared" si="202"/>
        <v>#VALUE!</v>
      </c>
    </row>
    <row r="450" spans="1:51" x14ac:dyDescent="0.3">
      <c r="A450" s="17">
        <v>44139</v>
      </c>
      <c r="B450">
        <v>9</v>
      </c>
      <c r="C450" t="s">
        <v>91</v>
      </c>
      <c r="D450" s="37">
        <v>1</v>
      </c>
      <c r="E450" s="2">
        <v>44140.477037037039</v>
      </c>
      <c r="F450">
        <v>187</v>
      </c>
      <c r="H450" s="43">
        <v>20.6</v>
      </c>
      <c r="I450" s="43">
        <v>30.454999999999998</v>
      </c>
      <c r="J450" s="43">
        <v>16.32</v>
      </c>
      <c r="K450" s="43">
        <v>7918</v>
      </c>
      <c r="L450" s="5" t="s">
        <v>92</v>
      </c>
      <c r="M450" s="6">
        <f t="shared" si="174"/>
        <v>8.561796893843461E-2</v>
      </c>
      <c r="N450" s="6">
        <f t="shared" si="175"/>
        <v>215.16902153238257</v>
      </c>
      <c r="O450" s="6" t="e">
        <f t="shared" si="176"/>
        <v>#VALUE!</v>
      </c>
      <c r="P450">
        <f t="shared" si="177"/>
        <v>1.3698875030149538</v>
      </c>
      <c r="Q450">
        <f t="shared" si="178"/>
        <v>9467.4369474248324</v>
      </c>
      <c r="R450">
        <f t="shared" si="179"/>
        <v>2.3393301376165336</v>
      </c>
      <c r="S450">
        <f t="shared" si="180"/>
        <v>5879.0389797042335</v>
      </c>
      <c r="T450">
        <f t="shared" si="181"/>
        <v>5879.0389797042344</v>
      </c>
      <c r="V450" s="4">
        <f t="shared" si="182"/>
        <v>1.0132279395839996</v>
      </c>
      <c r="W450">
        <v>313.14999999999998</v>
      </c>
      <c r="X450">
        <f t="shared" si="183"/>
        <v>1.9073334166666699E-2</v>
      </c>
      <c r="Y450">
        <v>2E-3</v>
      </c>
      <c r="Z450">
        <f t="shared" si="184"/>
        <v>7.2765497523200454E-2</v>
      </c>
      <c r="AB450">
        <f t="shared" si="185"/>
        <v>1.6535879974010872E-5</v>
      </c>
      <c r="AC450">
        <f t="shared" si="186"/>
        <v>1.2870317353839398E-9</v>
      </c>
      <c r="AD450">
        <v>0</v>
      </c>
      <c r="AE450" s="11">
        <f t="shared" si="187"/>
        <v>3.4598839685011315E-10</v>
      </c>
      <c r="AF450" s="11">
        <f t="shared" si="188"/>
        <v>1.6330201322340529E-9</v>
      </c>
      <c r="AG450" s="15">
        <f t="shared" si="189"/>
        <v>1.097002469958351E-3</v>
      </c>
      <c r="AI450">
        <f t="shared" si="190"/>
        <v>8.0227388256261089E-3</v>
      </c>
      <c r="AJ450">
        <f t="shared" si="191"/>
        <v>6.2443120592953662E-7</v>
      </c>
      <c r="AK450">
        <v>0</v>
      </c>
      <c r="AL450" s="11">
        <f t="shared" si="192"/>
        <v>3.4795594440722984E-6</v>
      </c>
      <c r="AM450" s="11">
        <f t="shared" si="193"/>
        <v>4.1039906500018353E-6</v>
      </c>
      <c r="AN450" s="15">
        <f t="shared" si="194"/>
        <v>2.2739189884214046E-2</v>
      </c>
      <c r="AO450" s="15"/>
      <c r="AP450" t="e">
        <f t="shared" si="195"/>
        <v>#VALUE!</v>
      </c>
      <c r="AQ450" t="e">
        <f t="shared" si="196"/>
        <v>#VALUE!</v>
      </c>
      <c r="AR450">
        <v>0</v>
      </c>
      <c r="AS450" s="11" t="e">
        <f t="shared" si="197"/>
        <v>#VALUE!</v>
      </c>
      <c r="AT450" s="11" t="e">
        <f t="shared" si="198"/>
        <v>#VALUE!</v>
      </c>
      <c r="AU450" s="15">
        <f t="shared" si="199"/>
        <v>1.5759424160826513E-2</v>
      </c>
      <c r="AW450">
        <f t="shared" si="200"/>
        <v>78.81297419298906</v>
      </c>
      <c r="AX450">
        <f t="shared" si="201"/>
        <v>15.215219993965084</v>
      </c>
      <c r="AY450" t="e">
        <f t="shared" si="202"/>
        <v>#VALUE!</v>
      </c>
    </row>
    <row r="451" spans="1:51" x14ac:dyDescent="0.3">
      <c r="A451" s="17">
        <v>44139</v>
      </c>
      <c r="B451">
        <v>9</v>
      </c>
      <c r="C451" t="s">
        <v>91</v>
      </c>
      <c r="D451" s="37">
        <v>2</v>
      </c>
      <c r="E451" s="2">
        <v>44140.58320601852</v>
      </c>
      <c r="F451">
        <v>168</v>
      </c>
      <c r="H451" s="43">
        <v>20.6</v>
      </c>
      <c r="I451" s="43">
        <v>30.454999999999998</v>
      </c>
      <c r="J451" s="43">
        <v>20.100000000000001</v>
      </c>
      <c r="K451" s="43">
        <v>7967</v>
      </c>
      <c r="L451" s="5" t="s">
        <v>92</v>
      </c>
      <c r="M451" s="6">
        <f t="shared" si="174"/>
        <v>0.10544860144991028</v>
      </c>
      <c r="N451" s="6">
        <f t="shared" si="175"/>
        <v>216.500580266291</v>
      </c>
      <c r="O451" s="6" t="e">
        <f t="shared" si="176"/>
        <v>#VALUE!</v>
      </c>
      <c r="P451">
        <f t="shared" si="177"/>
        <v>1.6871776231985645</v>
      </c>
      <c r="Q451">
        <f t="shared" si="178"/>
        <v>9526.025531716803</v>
      </c>
      <c r="R451">
        <f t="shared" si="179"/>
        <v>2.8811602797850688</v>
      </c>
      <c r="S451">
        <f t="shared" si="180"/>
        <v>5915.4210092578478</v>
      </c>
      <c r="T451">
        <f t="shared" si="181"/>
        <v>5915.4210092578487</v>
      </c>
      <c r="V451" s="4">
        <f t="shared" si="182"/>
        <v>1.0132279395839996</v>
      </c>
      <c r="W451">
        <v>313.14999999999998</v>
      </c>
      <c r="X451">
        <f t="shared" si="183"/>
        <v>1.9073334166666699E-2</v>
      </c>
      <c r="Y451">
        <v>2E-3</v>
      </c>
      <c r="Z451">
        <f t="shared" si="184"/>
        <v>7.2765497523200454E-2</v>
      </c>
      <c r="AB451">
        <f t="shared" si="185"/>
        <v>2.0365881585638392E-5</v>
      </c>
      <c r="AC451">
        <f t="shared" si="186"/>
        <v>1.5851309976236023E-9</v>
      </c>
      <c r="AD451">
        <v>0</v>
      </c>
      <c r="AE451" s="11">
        <f t="shared" si="187"/>
        <v>4.261254152381909E-10</v>
      </c>
      <c r="AF451" s="11">
        <f t="shared" si="188"/>
        <v>2.0112564128617933E-9</v>
      </c>
      <c r="AG451" s="15">
        <f t="shared" si="189"/>
        <v>1.097002469958351E-3</v>
      </c>
      <c r="AI451">
        <f t="shared" si="190"/>
        <v>8.0723869946657256E-3</v>
      </c>
      <c r="AJ451">
        <f t="shared" si="191"/>
        <v>6.282954556252359E-7</v>
      </c>
      <c r="AK451">
        <v>0</v>
      </c>
      <c r="AL451" s="11">
        <f t="shared" si="192"/>
        <v>3.5010924590709781E-6</v>
      </c>
      <c r="AM451" s="11">
        <f t="shared" si="193"/>
        <v>4.1293879146962143E-6</v>
      </c>
      <c r="AN451" s="15">
        <f t="shared" si="194"/>
        <v>2.2739189884214046E-2</v>
      </c>
      <c r="AO451" s="15"/>
      <c r="AP451" t="e">
        <f t="shared" si="195"/>
        <v>#VALUE!</v>
      </c>
      <c r="AQ451" t="e">
        <f t="shared" si="196"/>
        <v>#VALUE!</v>
      </c>
      <c r="AR451">
        <v>0</v>
      </c>
      <c r="AS451" s="11" t="e">
        <f t="shared" si="197"/>
        <v>#VALUE!</v>
      </c>
      <c r="AT451" s="11" t="e">
        <f t="shared" si="198"/>
        <v>#VALUE!</v>
      </c>
      <c r="AU451" s="15">
        <f t="shared" si="199"/>
        <v>1.5759424160826513E-2</v>
      </c>
      <c r="AW451">
        <f t="shared" si="200"/>
        <v>78.812974192989046</v>
      </c>
      <c r="AX451">
        <f t="shared" si="201"/>
        <v>15.215219993965086</v>
      </c>
      <c r="AY451" t="e">
        <f t="shared" si="202"/>
        <v>#VALUE!</v>
      </c>
    </row>
    <row r="452" spans="1:51" x14ac:dyDescent="0.3">
      <c r="A452" s="17">
        <v>44144</v>
      </c>
      <c r="B452">
        <v>0.1</v>
      </c>
      <c r="C452" t="s">
        <v>91</v>
      </c>
      <c r="D452" s="37">
        <v>1</v>
      </c>
      <c r="E452" s="2">
        <v>44145.983726851853</v>
      </c>
      <c r="F452">
        <v>130</v>
      </c>
      <c r="H452" s="43">
        <v>20.8</v>
      </c>
      <c r="I452" s="43">
        <v>30.064</v>
      </c>
      <c r="J452" s="43">
        <v>30.81</v>
      </c>
      <c r="K452" s="43">
        <v>1645</v>
      </c>
      <c r="L452" s="5" t="s">
        <v>92</v>
      </c>
      <c r="M452" s="6">
        <f t="shared" si="174"/>
        <v>0.15930428551408979</v>
      </c>
      <c r="N452" s="6">
        <f t="shared" si="175"/>
        <v>44.057631271008219</v>
      </c>
      <c r="O452" s="6" t="e">
        <f t="shared" si="176"/>
        <v>#VALUE!</v>
      </c>
      <c r="P452">
        <f t="shared" si="177"/>
        <v>2.5488685682254366</v>
      </c>
      <c r="Q452">
        <f t="shared" si="178"/>
        <v>1938.5357759243616</v>
      </c>
      <c r="R452">
        <f t="shared" si="179"/>
        <v>4.4213514888189707</v>
      </c>
      <c r="S452">
        <f t="shared" si="180"/>
        <v>1222.7811259771836</v>
      </c>
      <c r="T452">
        <f t="shared" si="181"/>
        <v>1222.7811259771834</v>
      </c>
      <c r="V452" s="4">
        <f t="shared" si="182"/>
        <v>0.99861515115917643</v>
      </c>
      <c r="W452">
        <v>313.14999999999998</v>
      </c>
      <c r="X452">
        <f t="shared" si="183"/>
        <v>1.9073334166666699E-2</v>
      </c>
      <c r="Y452">
        <v>2E-3</v>
      </c>
      <c r="Z452">
        <f t="shared" si="184"/>
        <v>7.2765497523200454E-2</v>
      </c>
      <c r="AB452">
        <f t="shared" si="185"/>
        <v>3.0767332807214227E-5</v>
      </c>
      <c r="AC452">
        <f t="shared" si="186"/>
        <v>2.3947037471389737E-9</v>
      </c>
      <c r="AD452">
        <v>0</v>
      </c>
      <c r="AE452" s="11">
        <f t="shared" si="187"/>
        <v>6.4376012465334204E-10</v>
      </c>
      <c r="AF452" s="11">
        <f t="shared" si="188"/>
        <v>3.0384638717923159E-9</v>
      </c>
      <c r="AG452" s="15">
        <f t="shared" si="189"/>
        <v>1.097002469958351E-3</v>
      </c>
      <c r="AI452">
        <f t="shared" si="190"/>
        <v>1.6427219236568452E-3</v>
      </c>
      <c r="AJ452">
        <f t="shared" si="191"/>
        <v>1.2785743797609904E-7</v>
      </c>
      <c r="AK452">
        <v>0</v>
      </c>
      <c r="AL452" s="11">
        <f t="shared" si="192"/>
        <v>7.1246848584762532E-7</v>
      </c>
      <c r="AM452" s="11">
        <f t="shared" si="193"/>
        <v>8.4032592382372434E-7</v>
      </c>
      <c r="AN452" s="15">
        <f t="shared" si="194"/>
        <v>2.2739189884214046E-2</v>
      </c>
      <c r="AO452" s="15"/>
      <c r="AP452" t="e">
        <f t="shared" si="195"/>
        <v>#VALUE!</v>
      </c>
      <c r="AQ452" t="e">
        <f t="shared" si="196"/>
        <v>#VALUE!</v>
      </c>
      <c r="AR452">
        <v>0</v>
      </c>
      <c r="AS452" s="11" t="e">
        <f t="shared" si="197"/>
        <v>#VALUE!</v>
      </c>
      <c r="AT452" s="11" t="e">
        <f t="shared" si="198"/>
        <v>#VALUE!</v>
      </c>
      <c r="AU452" s="15">
        <f t="shared" si="199"/>
        <v>1.5759424160826513E-2</v>
      </c>
      <c r="AW452">
        <f t="shared" si="200"/>
        <v>78.812974192989046</v>
      </c>
      <c r="AX452">
        <f t="shared" si="201"/>
        <v>15.215219993965071</v>
      </c>
      <c r="AY452" t="e">
        <f t="shared" si="202"/>
        <v>#VALUE!</v>
      </c>
    </row>
    <row r="453" spans="1:51" x14ac:dyDescent="0.3">
      <c r="A453" s="17">
        <v>44144</v>
      </c>
      <c r="B453">
        <v>0.1</v>
      </c>
      <c r="C453" t="s">
        <v>91</v>
      </c>
      <c r="D453" s="37">
        <v>2</v>
      </c>
      <c r="E453" s="2">
        <v>44145.94121527778</v>
      </c>
      <c r="F453">
        <v>197</v>
      </c>
      <c r="H453" s="43">
        <v>20.8</v>
      </c>
      <c r="I453" s="43">
        <v>30.064</v>
      </c>
      <c r="J453" s="43">
        <v>30.78</v>
      </c>
      <c r="K453" s="43">
        <v>1498</v>
      </c>
      <c r="L453" s="5" t="s">
        <v>92</v>
      </c>
      <c r="M453" s="6">
        <f t="shared" si="174"/>
        <v>0.1591491693646116</v>
      </c>
      <c r="N453" s="6">
        <f t="shared" si="175"/>
        <v>40.120566348918125</v>
      </c>
      <c r="O453" s="6" t="e">
        <f t="shared" si="176"/>
        <v>#VALUE!</v>
      </c>
      <c r="P453">
        <f t="shared" si="177"/>
        <v>2.5463867098337856</v>
      </c>
      <c r="Q453">
        <f t="shared" si="178"/>
        <v>1765.3049193523975</v>
      </c>
      <c r="R453">
        <f t="shared" si="179"/>
        <v>4.4170463753926619</v>
      </c>
      <c r="S453">
        <f t="shared" si="180"/>
        <v>1113.5113232302863</v>
      </c>
      <c r="T453">
        <f t="shared" si="181"/>
        <v>1113.5113232302861</v>
      </c>
      <c r="V453" s="4">
        <f t="shared" si="182"/>
        <v>0.99861515115917643</v>
      </c>
      <c r="W453">
        <v>313.14999999999998</v>
      </c>
      <c r="X453">
        <f t="shared" si="183"/>
        <v>1.9073334166666699E-2</v>
      </c>
      <c r="Y453">
        <v>2E-3</v>
      </c>
      <c r="Z453">
        <f t="shared" si="184"/>
        <v>7.2765497523200454E-2</v>
      </c>
      <c r="AB453">
        <f t="shared" si="185"/>
        <v>3.0737374352679451E-5</v>
      </c>
      <c r="AC453">
        <f t="shared" si="186"/>
        <v>2.3923720005497437E-9</v>
      </c>
      <c r="AD453">
        <v>0</v>
      </c>
      <c r="AE453" s="11">
        <f t="shared" si="187"/>
        <v>6.4313328908892798E-10</v>
      </c>
      <c r="AF453" s="11">
        <f t="shared" si="188"/>
        <v>3.0355052896386717E-9</v>
      </c>
      <c r="AG453" s="15">
        <f t="shared" si="189"/>
        <v>1.097002469958351E-3</v>
      </c>
      <c r="AI453">
        <f t="shared" si="190"/>
        <v>1.4959254964364464E-3</v>
      </c>
      <c r="AJ453">
        <f t="shared" si="191"/>
        <v>1.1643187968887317E-7</v>
      </c>
      <c r="AK453">
        <v>0</v>
      </c>
      <c r="AL453" s="11">
        <f t="shared" si="192"/>
        <v>6.4880108923996514E-7</v>
      </c>
      <c r="AM453" s="11">
        <f t="shared" si="193"/>
        <v>7.6523296892883827E-7</v>
      </c>
      <c r="AN453" s="15">
        <f t="shared" si="194"/>
        <v>2.2739189884214046E-2</v>
      </c>
      <c r="AO453" s="15"/>
      <c r="AP453" t="e">
        <f t="shared" si="195"/>
        <v>#VALUE!</v>
      </c>
      <c r="AQ453" t="e">
        <f t="shared" si="196"/>
        <v>#VALUE!</v>
      </c>
      <c r="AR453">
        <v>0</v>
      </c>
      <c r="AS453" s="11" t="e">
        <f t="shared" si="197"/>
        <v>#VALUE!</v>
      </c>
      <c r="AT453" s="11" t="e">
        <f t="shared" si="198"/>
        <v>#VALUE!</v>
      </c>
      <c r="AU453" s="15">
        <f t="shared" si="199"/>
        <v>1.5759424160826513E-2</v>
      </c>
      <c r="AW453">
        <f t="shared" si="200"/>
        <v>78.812974192989046</v>
      </c>
      <c r="AX453">
        <f t="shared" si="201"/>
        <v>15.215219993965073</v>
      </c>
      <c r="AY453" t="e">
        <f t="shared" si="202"/>
        <v>#VALUE!</v>
      </c>
    </row>
    <row r="454" spans="1:51" x14ac:dyDescent="0.3">
      <c r="A454" s="17">
        <v>44144</v>
      </c>
      <c r="B454">
        <v>1.6</v>
      </c>
      <c r="C454" t="s">
        <v>91</v>
      </c>
      <c r="D454" s="37">
        <v>1</v>
      </c>
      <c r="E454" s="2">
        <v>44145.962500000001</v>
      </c>
      <c r="F454">
        <v>14</v>
      </c>
      <c r="H454" s="43">
        <v>20.8</v>
      </c>
      <c r="I454" s="43">
        <v>30.064</v>
      </c>
      <c r="J454" s="43">
        <v>19.79</v>
      </c>
      <c r="K454" s="43">
        <v>2300</v>
      </c>
      <c r="L454" s="5" t="s">
        <v>92</v>
      </c>
      <c r="M454" s="6">
        <f t="shared" si="174"/>
        <v>0.10232495327243871</v>
      </c>
      <c r="N454" s="6">
        <f t="shared" si="175"/>
        <v>61.600335515695377</v>
      </c>
      <c r="O454" s="6" t="e">
        <f t="shared" si="176"/>
        <v>#VALUE!</v>
      </c>
      <c r="P454">
        <f t="shared" si="177"/>
        <v>1.6371992523590193</v>
      </c>
      <c r="Q454">
        <f t="shared" si="178"/>
        <v>2710.4147626905965</v>
      </c>
      <c r="R454">
        <f t="shared" si="179"/>
        <v>2.8399398235549302</v>
      </c>
      <c r="S454">
        <f t="shared" si="180"/>
        <v>1709.6635803936301</v>
      </c>
      <c r="T454">
        <f t="shared" si="181"/>
        <v>1709.6635803936301</v>
      </c>
      <c r="V454" s="4">
        <f t="shared" si="182"/>
        <v>0.99861515115917643</v>
      </c>
      <c r="W454">
        <v>313.14999999999998</v>
      </c>
      <c r="X454">
        <f t="shared" si="183"/>
        <v>1.9073334166666699E-2</v>
      </c>
      <c r="Y454">
        <v>2E-3</v>
      </c>
      <c r="Z454">
        <f t="shared" si="184"/>
        <v>7.2765497523200454E-2</v>
      </c>
      <c r="AB454">
        <f t="shared" si="185"/>
        <v>1.9762593841440101E-5</v>
      </c>
      <c r="AC454">
        <f t="shared" si="186"/>
        <v>1.5381755000285714E-9</v>
      </c>
      <c r="AD454">
        <v>0</v>
      </c>
      <c r="AE454" s="11">
        <f t="shared" si="187"/>
        <v>4.1350252732520734E-10</v>
      </c>
      <c r="AF454" s="11">
        <f t="shared" si="188"/>
        <v>1.9516780273537786E-9</v>
      </c>
      <c r="AG454" s="15">
        <f t="shared" si="189"/>
        <v>1.097002469958351E-3</v>
      </c>
      <c r="AI454">
        <f t="shared" si="190"/>
        <v>2.2968148476661056E-3</v>
      </c>
      <c r="AJ454">
        <f t="shared" si="191"/>
        <v>1.7876723850761569E-7</v>
      </c>
      <c r="AK454">
        <v>0</v>
      </c>
      <c r="AL454" s="11">
        <f t="shared" si="192"/>
        <v>9.9615654556202913E-7</v>
      </c>
      <c r="AM454" s="11">
        <f t="shared" si="193"/>
        <v>1.1749237840696448E-6</v>
      </c>
      <c r="AN454" s="15">
        <f t="shared" si="194"/>
        <v>2.2739189884214046E-2</v>
      </c>
      <c r="AO454" s="15"/>
      <c r="AP454" t="e">
        <f t="shared" si="195"/>
        <v>#VALUE!</v>
      </c>
      <c r="AQ454" t="e">
        <f t="shared" si="196"/>
        <v>#VALUE!</v>
      </c>
      <c r="AR454">
        <v>0</v>
      </c>
      <c r="AS454" s="11" t="e">
        <f t="shared" si="197"/>
        <v>#VALUE!</v>
      </c>
      <c r="AT454" s="11" t="e">
        <f t="shared" si="198"/>
        <v>#VALUE!</v>
      </c>
      <c r="AU454" s="15">
        <f t="shared" si="199"/>
        <v>1.5759424160826513E-2</v>
      </c>
      <c r="AW454">
        <f t="shared" si="200"/>
        <v>78.812974192989046</v>
      </c>
      <c r="AX454">
        <f t="shared" si="201"/>
        <v>15.215219993965077</v>
      </c>
      <c r="AY454" t="e">
        <f t="shared" si="202"/>
        <v>#VALUE!</v>
      </c>
    </row>
    <row r="455" spans="1:51" x14ac:dyDescent="0.3">
      <c r="A455" s="17">
        <v>44144</v>
      </c>
      <c r="B455">
        <v>1.6</v>
      </c>
      <c r="C455" t="s">
        <v>91</v>
      </c>
      <c r="D455" s="37">
        <v>2</v>
      </c>
      <c r="E455" s="2">
        <v>44145.750115740739</v>
      </c>
      <c r="F455">
        <v>113</v>
      </c>
      <c r="H455" s="43">
        <v>20.8</v>
      </c>
      <c r="I455" s="43">
        <v>30.064</v>
      </c>
      <c r="J455" s="43">
        <v>16.98</v>
      </c>
      <c r="K455" s="43">
        <v>2128</v>
      </c>
      <c r="L455" s="5" t="s">
        <v>92</v>
      </c>
      <c r="M455" s="6">
        <f t="shared" si="174"/>
        <v>8.7795740604649286E-2</v>
      </c>
      <c r="N455" s="6">
        <f t="shared" si="175"/>
        <v>56.993701729304256</v>
      </c>
      <c r="O455" s="6" t="e">
        <f t="shared" si="176"/>
        <v>#VALUE!</v>
      </c>
      <c r="P455">
        <f t="shared" si="177"/>
        <v>1.4047318496743886</v>
      </c>
      <c r="Q455">
        <f t="shared" si="178"/>
        <v>2507.7228760893872</v>
      </c>
      <c r="R455">
        <f t="shared" si="179"/>
        <v>2.4366941992906881</v>
      </c>
      <c r="S455">
        <f t="shared" si="180"/>
        <v>1581.8104778598458</v>
      </c>
      <c r="T455">
        <f t="shared" si="181"/>
        <v>1581.8104778598458</v>
      </c>
      <c r="V455" s="4">
        <f t="shared" si="182"/>
        <v>0.99861515115917643</v>
      </c>
      <c r="W455">
        <v>313.14999999999998</v>
      </c>
      <c r="X455">
        <f t="shared" si="183"/>
        <v>1.9073334166666699E-2</v>
      </c>
      <c r="Y455">
        <v>2E-3</v>
      </c>
      <c r="Z455">
        <f t="shared" si="184"/>
        <v>7.2765497523200454E-2</v>
      </c>
      <c r="AB455">
        <f t="shared" si="185"/>
        <v>1.6956485266682816E-5</v>
      </c>
      <c r="AC455">
        <f t="shared" si="186"/>
        <v>1.3197685695040497E-9</v>
      </c>
      <c r="AD455">
        <v>0</v>
      </c>
      <c r="AE455" s="11">
        <f t="shared" si="187"/>
        <v>3.5478892945841441E-10</v>
      </c>
      <c r="AF455" s="11">
        <f t="shared" si="188"/>
        <v>1.6745574989624641E-9</v>
      </c>
      <c r="AG455" s="15">
        <f t="shared" si="189"/>
        <v>1.097002469958351E-3</v>
      </c>
      <c r="AI455">
        <f t="shared" si="190"/>
        <v>2.1250530416667274E-3</v>
      </c>
      <c r="AJ455">
        <f t="shared" si="191"/>
        <v>1.6539855806269835E-7</v>
      </c>
      <c r="AK455">
        <v>0</v>
      </c>
      <c r="AL455" s="11">
        <f t="shared" si="192"/>
        <v>9.2166136041565147E-7</v>
      </c>
      <c r="AM455" s="11">
        <f t="shared" si="193"/>
        <v>1.0870599184783498E-6</v>
      </c>
      <c r="AN455" s="15">
        <f t="shared" si="194"/>
        <v>2.2739189884214046E-2</v>
      </c>
      <c r="AO455" s="15"/>
      <c r="AP455" t="e">
        <f t="shared" si="195"/>
        <v>#VALUE!</v>
      </c>
      <c r="AQ455" t="e">
        <f t="shared" si="196"/>
        <v>#VALUE!</v>
      </c>
      <c r="AR455">
        <v>0</v>
      </c>
      <c r="AS455" s="11" t="e">
        <f t="shared" si="197"/>
        <v>#VALUE!</v>
      </c>
      <c r="AT455" s="11" t="e">
        <f t="shared" si="198"/>
        <v>#VALUE!</v>
      </c>
      <c r="AU455" s="15">
        <f t="shared" si="199"/>
        <v>1.5759424160826513E-2</v>
      </c>
      <c r="AW455">
        <f t="shared" si="200"/>
        <v>78.81297419298906</v>
      </c>
      <c r="AX455">
        <f t="shared" si="201"/>
        <v>15.215219993965075</v>
      </c>
      <c r="AY455" t="e">
        <f t="shared" si="202"/>
        <v>#VALUE!</v>
      </c>
    </row>
    <row r="456" spans="1:51" x14ac:dyDescent="0.3">
      <c r="A456" s="17">
        <v>44144</v>
      </c>
      <c r="B456">
        <v>3.8</v>
      </c>
      <c r="C456" t="s">
        <v>91</v>
      </c>
      <c r="D456" s="37">
        <v>1</v>
      </c>
      <c r="E456" s="2">
        <v>44145.813842592594</v>
      </c>
      <c r="F456">
        <v>173</v>
      </c>
      <c r="H456" s="43">
        <v>20.8</v>
      </c>
      <c r="I456" s="43">
        <v>30.064</v>
      </c>
      <c r="J456" s="43">
        <v>12.36</v>
      </c>
      <c r="K456" s="43">
        <v>5245</v>
      </c>
      <c r="L456" s="5" t="s">
        <v>92</v>
      </c>
      <c r="M456" s="6">
        <f t="shared" si="174"/>
        <v>6.3907853585009736E-2</v>
      </c>
      <c r="N456" s="6">
        <f t="shared" si="175"/>
        <v>140.4755477303575</v>
      </c>
      <c r="O456" s="6" t="e">
        <f t="shared" si="176"/>
        <v>#VALUE!</v>
      </c>
      <c r="P456">
        <f t="shared" si="177"/>
        <v>1.0225256573601558</v>
      </c>
      <c r="Q456">
        <f t="shared" si="178"/>
        <v>6180.9241001357304</v>
      </c>
      <c r="R456">
        <f t="shared" si="179"/>
        <v>1.7737067316391584</v>
      </c>
      <c r="S456">
        <f t="shared" si="180"/>
        <v>3898.776295288953</v>
      </c>
      <c r="T456">
        <f t="shared" si="181"/>
        <v>3898.776295288952</v>
      </c>
      <c r="V456" s="4">
        <f t="shared" si="182"/>
        <v>0.99861515115917643</v>
      </c>
      <c r="W456">
        <v>313.14999999999998</v>
      </c>
      <c r="X456">
        <f t="shared" si="183"/>
        <v>1.9073334166666699E-2</v>
      </c>
      <c r="Y456">
        <v>2E-3</v>
      </c>
      <c r="Z456">
        <f t="shared" si="184"/>
        <v>7.2765497523200454E-2</v>
      </c>
      <c r="AB456">
        <f t="shared" si="185"/>
        <v>1.234288326832742E-5</v>
      </c>
      <c r="AC456">
        <f t="shared" si="186"/>
        <v>9.6067959476266512E-10</v>
      </c>
      <c r="AD456">
        <v>0</v>
      </c>
      <c r="AE456" s="11">
        <f t="shared" si="187"/>
        <v>2.5825625253863378E-10</v>
      </c>
      <c r="AF456" s="11">
        <f t="shared" si="188"/>
        <v>1.2189358473012989E-9</v>
      </c>
      <c r="AG456" s="15">
        <f t="shared" si="189"/>
        <v>1.097002469958351E-3</v>
      </c>
      <c r="AI456">
        <f t="shared" si="190"/>
        <v>5.2377364678298797E-3</v>
      </c>
      <c r="AJ456">
        <f t="shared" si="191"/>
        <v>4.0766702868367138E-7</v>
      </c>
      <c r="AK456">
        <v>0</v>
      </c>
      <c r="AL456" s="11">
        <f t="shared" si="192"/>
        <v>2.2716700354229753E-6</v>
      </c>
      <c r="AM456" s="11">
        <f t="shared" si="193"/>
        <v>2.6793370641066466E-6</v>
      </c>
      <c r="AN456" s="15">
        <f t="shared" si="194"/>
        <v>2.2739189884214046E-2</v>
      </c>
      <c r="AO456" s="15"/>
      <c r="AP456" t="e">
        <f t="shared" si="195"/>
        <v>#VALUE!</v>
      </c>
      <c r="AQ456" t="e">
        <f t="shared" si="196"/>
        <v>#VALUE!</v>
      </c>
      <c r="AR456">
        <v>0</v>
      </c>
      <c r="AS456" s="11" t="e">
        <f t="shared" si="197"/>
        <v>#VALUE!</v>
      </c>
      <c r="AT456" s="11" t="e">
        <f t="shared" si="198"/>
        <v>#VALUE!</v>
      </c>
      <c r="AU456" s="15">
        <f t="shared" si="199"/>
        <v>1.5759424160826513E-2</v>
      </c>
      <c r="AW456">
        <f t="shared" si="200"/>
        <v>78.81297419298906</v>
      </c>
      <c r="AX456">
        <f t="shared" si="201"/>
        <v>15.215219993965079</v>
      </c>
      <c r="AY456" t="e">
        <f t="shared" si="202"/>
        <v>#VALUE!</v>
      </c>
    </row>
    <row r="457" spans="1:51" x14ac:dyDescent="0.3">
      <c r="A457" s="17">
        <v>44144</v>
      </c>
      <c r="B457">
        <v>3.8</v>
      </c>
      <c r="C457" t="s">
        <v>91</v>
      </c>
      <c r="D457" s="37">
        <v>2</v>
      </c>
      <c r="E457" s="2">
        <v>44145.728900462964</v>
      </c>
      <c r="F457">
        <v>217</v>
      </c>
      <c r="H457" s="43">
        <v>20.8</v>
      </c>
      <c r="I457" s="43">
        <v>30.064</v>
      </c>
      <c r="J457" s="43">
        <v>12.37</v>
      </c>
      <c r="K457" s="43">
        <v>5624</v>
      </c>
      <c r="L457" s="5" t="s">
        <v>92</v>
      </c>
      <c r="M457" s="6">
        <f t="shared" si="174"/>
        <v>6.3959558968169114E-2</v>
      </c>
      <c r="N457" s="6">
        <f t="shared" si="175"/>
        <v>150.62621171316124</v>
      </c>
      <c r="O457" s="6" t="e">
        <f t="shared" si="176"/>
        <v>#VALUE!</v>
      </c>
      <c r="P457">
        <f t="shared" si="177"/>
        <v>1.0233529434907058</v>
      </c>
      <c r="Q457">
        <f t="shared" si="178"/>
        <v>6627.5533153790948</v>
      </c>
      <c r="R457">
        <f t="shared" si="179"/>
        <v>1.7751417694479277</v>
      </c>
      <c r="S457">
        <f t="shared" si="180"/>
        <v>4180.4991200581635</v>
      </c>
      <c r="T457">
        <f t="shared" si="181"/>
        <v>4180.4991200581635</v>
      </c>
      <c r="V457" s="4">
        <f t="shared" si="182"/>
        <v>0.99861515115917643</v>
      </c>
      <c r="W457">
        <v>313.14999999999998</v>
      </c>
      <c r="X457">
        <f t="shared" si="183"/>
        <v>1.9073334166666699E-2</v>
      </c>
      <c r="Y457">
        <v>2E-3</v>
      </c>
      <c r="Z457">
        <f t="shared" si="184"/>
        <v>7.2765497523200454E-2</v>
      </c>
      <c r="AB457">
        <f t="shared" si="185"/>
        <v>1.2352869419839011E-5</v>
      </c>
      <c r="AC457">
        <f t="shared" si="186"/>
        <v>9.6145684362574158E-10</v>
      </c>
      <c r="AD457">
        <v>0</v>
      </c>
      <c r="AE457" s="11">
        <f t="shared" si="187"/>
        <v>2.5846519772677182E-10</v>
      </c>
      <c r="AF457" s="11">
        <f t="shared" si="188"/>
        <v>1.2199220413525134E-9</v>
      </c>
      <c r="AG457" s="15">
        <f t="shared" si="189"/>
        <v>1.097002469958351E-3</v>
      </c>
      <c r="AI457">
        <f t="shared" si="190"/>
        <v>5.6162116101192081E-3</v>
      </c>
      <c r="AJ457">
        <f t="shared" si="191"/>
        <v>4.3712476059427418E-7</v>
      </c>
      <c r="AK457">
        <v>0</v>
      </c>
      <c r="AL457" s="11">
        <f t="shared" si="192"/>
        <v>2.4358193096699358E-6</v>
      </c>
      <c r="AM457" s="11">
        <f t="shared" si="193"/>
        <v>2.8729440702642099E-6</v>
      </c>
      <c r="AN457" s="15">
        <f t="shared" si="194"/>
        <v>2.2739189884214046E-2</v>
      </c>
      <c r="AO457" s="15"/>
      <c r="AP457" t="e">
        <f t="shared" si="195"/>
        <v>#VALUE!</v>
      </c>
      <c r="AQ457" t="e">
        <f t="shared" si="196"/>
        <v>#VALUE!</v>
      </c>
      <c r="AR457">
        <v>0</v>
      </c>
      <c r="AS457" s="11" t="e">
        <f t="shared" si="197"/>
        <v>#VALUE!</v>
      </c>
      <c r="AT457" s="11" t="e">
        <f t="shared" si="198"/>
        <v>#VALUE!</v>
      </c>
      <c r="AU457" s="15">
        <f t="shared" si="199"/>
        <v>1.5759424160826513E-2</v>
      </c>
      <c r="AW457">
        <f t="shared" si="200"/>
        <v>78.812974192989046</v>
      </c>
      <c r="AX457">
        <f t="shared" si="201"/>
        <v>15.215219993965075</v>
      </c>
      <c r="AY457" t="e">
        <f t="shared" si="202"/>
        <v>#VALUE!</v>
      </c>
    </row>
    <row r="458" spans="1:51" x14ac:dyDescent="0.3">
      <c r="A458" s="17">
        <v>44144</v>
      </c>
      <c r="B458">
        <v>5</v>
      </c>
      <c r="C458" t="s">
        <v>91</v>
      </c>
      <c r="D458" s="37">
        <v>1</v>
      </c>
      <c r="E458" s="2">
        <v>44145.835092592592</v>
      </c>
      <c r="F458">
        <v>95</v>
      </c>
      <c r="H458" s="43">
        <v>20.8</v>
      </c>
      <c r="I458" s="43">
        <v>30.064</v>
      </c>
      <c r="J458" s="43">
        <v>9.35</v>
      </c>
      <c r="K458" s="43">
        <v>7593</v>
      </c>
      <c r="L458" s="5" t="s">
        <v>92</v>
      </c>
      <c r="M458" s="6">
        <f t="shared" si="174"/>
        <v>4.8344533254032436E-2</v>
      </c>
      <c r="N458" s="6">
        <f t="shared" si="175"/>
        <v>203.36145546551091</v>
      </c>
      <c r="O458" s="6" t="e">
        <f t="shared" si="176"/>
        <v>#VALUE!</v>
      </c>
      <c r="P458">
        <f t="shared" si="177"/>
        <v>0.77351253206451898</v>
      </c>
      <c r="Q458">
        <f t="shared" si="178"/>
        <v>8947.9040404824809</v>
      </c>
      <c r="R458">
        <f t="shared" si="179"/>
        <v>1.3417603511995249</v>
      </c>
      <c r="S458">
        <f t="shared" si="180"/>
        <v>5644.1198112734064</v>
      </c>
      <c r="T458">
        <f t="shared" si="181"/>
        <v>5644.1198112734064</v>
      </c>
      <c r="V458" s="4">
        <f t="shared" si="182"/>
        <v>0.99861515115917643</v>
      </c>
      <c r="W458">
        <v>313.14999999999998</v>
      </c>
      <c r="X458">
        <f t="shared" si="183"/>
        <v>1.9073334166666699E-2</v>
      </c>
      <c r="Y458">
        <v>2E-3</v>
      </c>
      <c r="Z458">
        <f t="shared" si="184"/>
        <v>7.2765497523200454E-2</v>
      </c>
      <c r="AB458">
        <f t="shared" si="185"/>
        <v>9.3370516633382995E-6</v>
      </c>
      <c r="AC458">
        <f t="shared" si="186"/>
        <v>7.2672768697661152E-10</v>
      </c>
      <c r="AD458">
        <v>0</v>
      </c>
      <c r="AE458" s="11">
        <f t="shared" si="187"/>
        <v>1.9536375090907978E-10</v>
      </c>
      <c r="AF458" s="11">
        <f t="shared" si="188"/>
        <v>9.2209143788569127E-10</v>
      </c>
      <c r="AG458" s="15">
        <f t="shared" si="189"/>
        <v>1.097002469958351E-3</v>
      </c>
      <c r="AI458">
        <f t="shared" si="190"/>
        <v>7.5824848427516267E-3</v>
      </c>
      <c r="AJ458">
        <f t="shared" si="191"/>
        <v>5.9016506173405471E-7</v>
      </c>
      <c r="AK458">
        <v>0</v>
      </c>
      <c r="AL458" s="11">
        <f t="shared" si="192"/>
        <v>3.288615934979343E-6</v>
      </c>
      <c r="AM458" s="11">
        <f t="shared" si="193"/>
        <v>3.8787809967133975E-6</v>
      </c>
      <c r="AN458" s="15">
        <f t="shared" si="194"/>
        <v>2.2739189884214046E-2</v>
      </c>
      <c r="AO458" s="15"/>
      <c r="AP458" t="e">
        <f t="shared" si="195"/>
        <v>#VALUE!</v>
      </c>
      <c r="AQ458" t="e">
        <f t="shared" si="196"/>
        <v>#VALUE!</v>
      </c>
      <c r="AR458">
        <v>0</v>
      </c>
      <c r="AS458" s="11" t="e">
        <f t="shared" si="197"/>
        <v>#VALUE!</v>
      </c>
      <c r="AT458" s="11" t="e">
        <f t="shared" si="198"/>
        <v>#VALUE!</v>
      </c>
      <c r="AU458" s="15">
        <f t="shared" si="199"/>
        <v>1.5759424160826513E-2</v>
      </c>
      <c r="AW458">
        <f t="shared" si="200"/>
        <v>78.812974192989046</v>
      </c>
      <c r="AX458">
        <f t="shared" si="201"/>
        <v>15.21521999396507</v>
      </c>
      <c r="AY458" t="e">
        <f t="shared" si="202"/>
        <v>#VALUE!</v>
      </c>
    </row>
    <row r="459" spans="1:51" x14ac:dyDescent="0.3">
      <c r="A459" s="17">
        <v>44144</v>
      </c>
      <c r="B459">
        <v>5</v>
      </c>
      <c r="C459" t="s">
        <v>91</v>
      </c>
      <c r="D459" s="37">
        <v>2</v>
      </c>
      <c r="E459" s="2">
        <v>44145.85628472222</v>
      </c>
      <c r="F459">
        <v>74</v>
      </c>
      <c r="H459" s="43">
        <v>20.8</v>
      </c>
      <c r="I459" s="43">
        <v>30.064</v>
      </c>
      <c r="J459" s="43">
        <v>12.93</v>
      </c>
      <c r="K459" s="43">
        <v>8065</v>
      </c>
      <c r="L459" s="5" t="s">
        <v>92</v>
      </c>
      <c r="M459" s="6">
        <f t="shared" ref="M459:M522" si="203">1000000*(AF459-AD459)/X459</f>
        <v>6.6855060425095134E-2</v>
      </c>
      <c r="N459" s="6">
        <f t="shared" ref="N459:N522" si="204">1000000*(AM459-AK459)/X459</f>
        <v>216.00291562351447</v>
      </c>
      <c r="O459" s="6" t="e">
        <f t="shared" ref="O459:O522" si="205">1000000*(AT459-AR459)/X459</f>
        <v>#VALUE!</v>
      </c>
      <c r="P459">
        <f t="shared" ref="P459:P522" si="206">(M459*16)</f>
        <v>1.0696809668015221</v>
      </c>
      <c r="Q459">
        <f t="shared" ref="Q459:Q522" si="207">(N459*44)</f>
        <v>9504.1282874346361</v>
      </c>
      <c r="R459">
        <f t="shared" ref="R459:R522" si="208">1000000*(((AF459-AD459)*0.082057*W459)/(V459-Z459))/X459</f>
        <v>1.855503886739023</v>
      </c>
      <c r="S459">
        <f t="shared" ref="S459:S522" si="209">1000000*(((AM459-AK459)*0.082057*W459)/(V459-Z459))/X459</f>
        <v>5994.9725112498381</v>
      </c>
      <c r="T459">
        <f t="shared" ref="T459:T522" si="210">N459*((1*0.082057*W459)/(V459-Z459))</f>
        <v>5994.9725112498381</v>
      </c>
      <c r="V459" s="4">
        <f t="shared" ref="V459:V522" si="211">((0.001316*((I459*25.4)-(2.5*2053/100)))*(273.15+40))/(273.15+H459)</f>
        <v>0.99861515115917643</v>
      </c>
      <c r="W459">
        <v>313.14999999999998</v>
      </c>
      <c r="X459">
        <f t="shared" ref="X459:X522" si="212">(21.0733341666667/1000)-Y459</f>
        <v>1.9073334166666699E-2</v>
      </c>
      <c r="Y459">
        <v>2E-3</v>
      </c>
      <c r="Z459">
        <f t="shared" ref="Z459:Z522" si="213">(0.001316*10^(8.07131-(1730.63/(233.46+(W459-273.15)))))</f>
        <v>7.2765497523200454E-2</v>
      </c>
      <c r="AB459">
        <f t="shared" ref="AB459:AB522" si="214">V459*(J459/10^6)</f>
        <v>1.2912093904488151E-5</v>
      </c>
      <c r="AC459">
        <f t="shared" ref="AC459:AC522" si="215">(AB459*Y459)/(0.082057*W459)</f>
        <v>1.0049827799580309E-9</v>
      </c>
      <c r="AD459">
        <v>0</v>
      </c>
      <c r="AE459" s="11">
        <f t="shared" ref="AE459:AE522" si="216">AB459*AG459*X459</f>
        <v>2.7016612826250282E-10</v>
      </c>
      <c r="AF459" s="11">
        <f t="shared" ref="AF459:AF522" si="217">AC459+AE459</f>
        <v>1.2751489082205337E-9</v>
      </c>
      <c r="AG459" s="15">
        <f t="shared" ref="AG459:AG522" si="218">101.325*(0.000014*EXP(1600*((1/W459)-(1/298.15))))</f>
        <v>1.097002469958351E-3</v>
      </c>
      <c r="AI459">
        <f t="shared" ref="AI459:AI522" si="219">V459*(K459/10^6)</f>
        <v>8.053831194098757E-3</v>
      </c>
      <c r="AJ459">
        <f t="shared" ref="AJ459:AJ522" si="220">(AI459*Y459)/(0.082057*W459)</f>
        <v>6.2685120807126969E-7</v>
      </c>
      <c r="AK459">
        <v>0</v>
      </c>
      <c r="AL459" s="11">
        <f t="shared" ref="AL459:AL522" si="221">AI459*AN459*X459</f>
        <v>3.4930445825903328E-6</v>
      </c>
      <c r="AM459" s="11">
        <f t="shared" ref="AM459:AM522" si="222">AJ459+AL459</f>
        <v>4.1198957906616025E-6</v>
      </c>
      <c r="AN459" s="15">
        <f t="shared" ref="AN459:AN522" si="223">101.325*(0.00033*EXP(2400*((1/W459)-(1/298.15))))</f>
        <v>2.2739189884214046E-2</v>
      </c>
      <c r="AO459" s="15"/>
      <c r="AP459" t="e">
        <f t="shared" ref="AP459:AP522" si="224">V459*(L459/10^6)</f>
        <v>#VALUE!</v>
      </c>
      <c r="AQ459" t="e">
        <f t="shared" ref="AQ459:AQ522" si="225">(AP459*Y459)/(0.082057*W459)</f>
        <v>#VALUE!</v>
      </c>
      <c r="AR459">
        <v>0</v>
      </c>
      <c r="AS459" s="11" t="e">
        <f t="shared" ref="AS459:AS522" si="226">AP459*AU459*X459</f>
        <v>#VALUE!</v>
      </c>
      <c r="AT459" s="11" t="e">
        <f t="shared" ref="AT459:AT522" si="227">AQ459+AS459</f>
        <v>#VALUE!</v>
      </c>
      <c r="AU459" s="15">
        <f t="shared" ref="AU459:AU522" si="228">101.325*((2.4*10^-4)*EXP(2700*((1/W459)-(1/298.15))))</f>
        <v>1.5759424160826513E-2</v>
      </c>
      <c r="AW459">
        <f t="shared" ref="AW459:AW522" si="229">100*(AF459-AE459)/AF459</f>
        <v>78.81297419298906</v>
      </c>
      <c r="AX459">
        <f t="shared" ref="AX459:AX522" si="230">100*(AM459-AL459)/AM459</f>
        <v>15.215219993965077</v>
      </c>
      <c r="AY459" t="e">
        <f t="shared" ref="AY459:AY522" si="231">100*(AT459-AS459)/AT459</f>
        <v>#VALUE!</v>
      </c>
    </row>
    <row r="460" spans="1:51" x14ac:dyDescent="0.3">
      <c r="A460" s="17">
        <v>44144</v>
      </c>
      <c r="B460">
        <v>6.2</v>
      </c>
      <c r="C460" t="s">
        <v>91</v>
      </c>
      <c r="D460" s="37">
        <v>1</v>
      </c>
      <c r="E460" s="2">
        <v>44145.877523148149</v>
      </c>
      <c r="F460">
        <v>155</v>
      </c>
      <c r="H460" s="43">
        <v>20.8</v>
      </c>
      <c r="I460" s="43">
        <v>30.064</v>
      </c>
      <c r="J460" s="43">
        <v>10.98</v>
      </c>
      <c r="K460" s="43">
        <v>7814</v>
      </c>
      <c r="L460" s="5" t="s">
        <v>92</v>
      </c>
      <c r="M460" s="6">
        <f t="shared" si="203"/>
        <v>5.6772510709013499E-2</v>
      </c>
      <c r="N460" s="6">
        <f t="shared" si="204"/>
        <v>209.28044422593211</v>
      </c>
      <c r="O460" s="6" t="e">
        <f t="shared" si="205"/>
        <v>#VALUE!</v>
      </c>
      <c r="P460">
        <f t="shared" si="206"/>
        <v>0.90836017134421598</v>
      </c>
      <c r="Q460">
        <f t="shared" si="207"/>
        <v>9208.3395459410131</v>
      </c>
      <c r="R460">
        <f t="shared" si="208"/>
        <v>1.575671514028961</v>
      </c>
      <c r="S460">
        <f t="shared" si="209"/>
        <v>5808.3961813894903</v>
      </c>
      <c r="T460">
        <f t="shared" si="210"/>
        <v>5808.3961813894912</v>
      </c>
      <c r="V460" s="4">
        <f t="shared" si="211"/>
        <v>0.99861515115917643</v>
      </c>
      <c r="W460">
        <v>313.14999999999998</v>
      </c>
      <c r="X460">
        <f t="shared" si="212"/>
        <v>1.9073334166666699E-2</v>
      </c>
      <c r="Y460">
        <v>2E-3</v>
      </c>
      <c r="Z460">
        <f t="shared" si="213"/>
        <v>7.2765497523200454E-2</v>
      </c>
      <c r="AB460">
        <f t="shared" si="214"/>
        <v>1.0964794359727756E-5</v>
      </c>
      <c r="AC460">
        <f t="shared" si="215"/>
        <v>8.5341925165809574E-10</v>
      </c>
      <c r="AD460">
        <v>0</v>
      </c>
      <c r="AE460" s="11">
        <f t="shared" si="216"/>
        <v>2.2942181657558242E-10</v>
      </c>
      <c r="AF460" s="11">
        <f t="shared" si="217"/>
        <v>1.0828410682336782E-9</v>
      </c>
      <c r="AG460" s="15">
        <f t="shared" si="218"/>
        <v>1.097002469958351E-3</v>
      </c>
      <c r="AI460">
        <f t="shared" si="219"/>
        <v>7.8031787911578042E-3</v>
      </c>
      <c r="AJ460">
        <f t="shared" si="220"/>
        <v>6.0734226160804735E-7</v>
      </c>
      <c r="AK460">
        <v>0</v>
      </c>
      <c r="AL460" s="11">
        <f t="shared" si="221"/>
        <v>3.3843335856616074E-6</v>
      </c>
      <c r="AM460" s="11">
        <f t="shared" si="222"/>
        <v>3.991675847269655E-6</v>
      </c>
      <c r="AN460" s="15">
        <f t="shared" si="223"/>
        <v>2.2739189884214046E-2</v>
      </c>
      <c r="AO460" s="15"/>
      <c r="AP460" t="e">
        <f t="shared" si="224"/>
        <v>#VALUE!</v>
      </c>
      <c r="AQ460" t="e">
        <f t="shared" si="225"/>
        <v>#VALUE!</v>
      </c>
      <c r="AR460">
        <v>0</v>
      </c>
      <c r="AS460" s="11" t="e">
        <f t="shared" si="226"/>
        <v>#VALUE!</v>
      </c>
      <c r="AT460" s="11" t="e">
        <f t="shared" si="227"/>
        <v>#VALUE!</v>
      </c>
      <c r="AU460" s="15">
        <f t="shared" si="228"/>
        <v>1.5759424160826513E-2</v>
      </c>
      <c r="AW460">
        <f t="shared" si="229"/>
        <v>78.812974192989046</v>
      </c>
      <c r="AX460">
        <f t="shared" si="230"/>
        <v>15.215219993965084</v>
      </c>
      <c r="AY460" t="e">
        <f t="shared" si="231"/>
        <v>#VALUE!</v>
      </c>
    </row>
    <row r="461" spans="1:51" x14ac:dyDescent="0.3">
      <c r="A461" s="17">
        <v>44144</v>
      </c>
      <c r="B461">
        <v>6.2</v>
      </c>
      <c r="C461" t="s">
        <v>91</v>
      </c>
      <c r="D461" s="37">
        <v>2</v>
      </c>
      <c r="E461" s="2">
        <v>44145.665173611109</v>
      </c>
      <c r="F461">
        <v>215</v>
      </c>
      <c r="H461" s="43">
        <v>20.8</v>
      </c>
      <c r="I461" s="43">
        <v>30.064</v>
      </c>
      <c r="J461" s="43">
        <v>10.16</v>
      </c>
      <c r="K461" s="43">
        <v>8888</v>
      </c>
      <c r="L461" s="5" t="s">
        <v>92</v>
      </c>
      <c r="M461" s="6">
        <f t="shared" si="203"/>
        <v>5.2532669289943282E-2</v>
      </c>
      <c r="N461" s="6">
        <f t="shared" si="204"/>
        <v>238.04512263630463</v>
      </c>
      <c r="O461" s="6" t="e">
        <f t="shared" si="205"/>
        <v>#VALUE!</v>
      </c>
      <c r="P461">
        <f t="shared" si="206"/>
        <v>0.84052270863909251</v>
      </c>
      <c r="Q461">
        <f t="shared" si="207"/>
        <v>10473.985395997404</v>
      </c>
      <c r="R461">
        <f t="shared" si="208"/>
        <v>1.4579984137098585</v>
      </c>
      <c r="S461">
        <f t="shared" si="209"/>
        <v>6606.7347402341675</v>
      </c>
      <c r="T461">
        <f t="shared" si="210"/>
        <v>6606.7347402341684</v>
      </c>
      <c r="V461" s="4">
        <f t="shared" si="211"/>
        <v>0.99861515115917643</v>
      </c>
      <c r="W461">
        <v>313.14999999999998</v>
      </c>
      <c r="X461">
        <f t="shared" si="212"/>
        <v>1.9073334166666699E-2</v>
      </c>
      <c r="Y461">
        <v>2E-3</v>
      </c>
      <c r="Z461">
        <f t="shared" si="213"/>
        <v>7.2765497523200454E-2</v>
      </c>
      <c r="AB461">
        <f t="shared" si="214"/>
        <v>1.0145929935777233E-5</v>
      </c>
      <c r="AC461">
        <f t="shared" si="215"/>
        <v>7.8968484488581545E-10</v>
      </c>
      <c r="AD461">
        <v>0</v>
      </c>
      <c r="AE461" s="11">
        <f t="shared" si="216"/>
        <v>2.1228831114826211E-10</v>
      </c>
      <c r="AF461" s="11">
        <f t="shared" si="217"/>
        <v>1.0019731560340776E-9</v>
      </c>
      <c r="AG461" s="15">
        <f t="shared" si="218"/>
        <v>1.097002469958351E-3</v>
      </c>
      <c r="AI461">
        <f t="shared" si="219"/>
        <v>8.8756914635027603E-3</v>
      </c>
      <c r="AJ461">
        <f t="shared" si="220"/>
        <v>6.9081878950247317E-7</v>
      </c>
      <c r="AK461">
        <v>0</v>
      </c>
      <c r="AL461" s="11">
        <f t="shared" si="221"/>
        <v>3.8494953812849201E-6</v>
      </c>
      <c r="AM461" s="11">
        <f t="shared" si="222"/>
        <v>4.5403141707873933E-6</v>
      </c>
      <c r="AN461" s="15">
        <f t="shared" si="223"/>
        <v>2.2739189884214046E-2</v>
      </c>
      <c r="AO461" s="15"/>
      <c r="AP461" t="e">
        <f t="shared" si="224"/>
        <v>#VALUE!</v>
      </c>
      <c r="AQ461" t="e">
        <f t="shared" si="225"/>
        <v>#VALUE!</v>
      </c>
      <c r="AR461">
        <v>0</v>
      </c>
      <c r="AS461" s="11" t="e">
        <f t="shared" si="226"/>
        <v>#VALUE!</v>
      </c>
      <c r="AT461" s="11" t="e">
        <f t="shared" si="227"/>
        <v>#VALUE!</v>
      </c>
      <c r="AU461" s="15">
        <f t="shared" si="228"/>
        <v>1.5759424160826513E-2</v>
      </c>
      <c r="AW461">
        <f t="shared" si="229"/>
        <v>78.812974192989046</v>
      </c>
      <c r="AX461">
        <f t="shared" si="230"/>
        <v>15.215219993965077</v>
      </c>
      <c r="AY461" t="e">
        <f t="shared" si="231"/>
        <v>#VALUE!</v>
      </c>
    </row>
    <row r="462" spans="1:51" x14ac:dyDescent="0.3">
      <c r="A462" s="17">
        <v>44144</v>
      </c>
      <c r="B462">
        <v>8</v>
      </c>
      <c r="C462" t="s">
        <v>91</v>
      </c>
      <c r="D462" s="37">
        <v>1</v>
      </c>
      <c r="E462" s="2">
        <v>44145.919976851852</v>
      </c>
      <c r="F462">
        <v>174</v>
      </c>
      <c r="H462" s="43">
        <v>20.8</v>
      </c>
      <c r="I462" s="43">
        <v>30.064</v>
      </c>
      <c r="J462" s="43">
        <v>13.26</v>
      </c>
      <c r="K462" s="43">
        <v>8826</v>
      </c>
      <c r="L462" s="5" t="s">
        <v>92</v>
      </c>
      <c r="M462" s="6">
        <f t="shared" si="203"/>
        <v>6.8561338069355104E-2</v>
      </c>
      <c r="N462" s="6">
        <f t="shared" si="204"/>
        <v>236.3845918528381</v>
      </c>
      <c r="O462" s="6" t="e">
        <f t="shared" si="205"/>
        <v>#VALUE!</v>
      </c>
      <c r="P462">
        <f t="shared" si="206"/>
        <v>1.0969814091096817</v>
      </c>
      <c r="Q462">
        <f t="shared" si="207"/>
        <v>10400.922041524876</v>
      </c>
      <c r="R462">
        <f t="shared" si="208"/>
        <v>1.9028601344284175</v>
      </c>
      <c r="S462">
        <f t="shared" si="209"/>
        <v>6560.6481567626897</v>
      </c>
      <c r="T462">
        <f t="shared" si="210"/>
        <v>6560.6481567626888</v>
      </c>
      <c r="V462" s="4">
        <f t="shared" si="211"/>
        <v>0.99861515115917643</v>
      </c>
      <c r="W462">
        <v>313.14999999999998</v>
      </c>
      <c r="X462">
        <f t="shared" si="212"/>
        <v>1.9073334166666699E-2</v>
      </c>
      <c r="Y462">
        <v>2E-3</v>
      </c>
      <c r="Z462">
        <f t="shared" si="213"/>
        <v>7.2765497523200454E-2</v>
      </c>
      <c r="AB462">
        <f t="shared" si="214"/>
        <v>1.324163690437068E-5</v>
      </c>
      <c r="AC462">
        <f t="shared" si="215"/>
        <v>1.0306319924395582E-9</v>
      </c>
      <c r="AD462">
        <v>0</v>
      </c>
      <c r="AE462" s="11">
        <f t="shared" si="216"/>
        <v>2.7706131947105859E-10</v>
      </c>
      <c r="AF462" s="11">
        <f t="shared" si="217"/>
        <v>1.3076933119106169E-9</v>
      </c>
      <c r="AG462" s="15">
        <f t="shared" si="218"/>
        <v>1.097002469958351E-3</v>
      </c>
      <c r="AI462">
        <f t="shared" si="219"/>
        <v>8.8137773241308923E-3</v>
      </c>
      <c r="AJ462">
        <f t="shared" si="220"/>
        <v>6.8599984655139828E-7</v>
      </c>
      <c r="AK462">
        <v>0</v>
      </c>
      <c r="AL462" s="11">
        <f t="shared" si="221"/>
        <v>3.8226424657089012E-6</v>
      </c>
      <c r="AM462" s="11">
        <f t="shared" si="222"/>
        <v>4.5086423122602997E-6</v>
      </c>
      <c r="AN462" s="15">
        <f t="shared" si="223"/>
        <v>2.2739189884214046E-2</v>
      </c>
      <c r="AO462" s="15"/>
      <c r="AP462" t="e">
        <f t="shared" si="224"/>
        <v>#VALUE!</v>
      </c>
      <c r="AQ462" t="e">
        <f t="shared" si="225"/>
        <v>#VALUE!</v>
      </c>
      <c r="AR462">
        <v>0</v>
      </c>
      <c r="AS462" s="11" t="e">
        <f t="shared" si="226"/>
        <v>#VALUE!</v>
      </c>
      <c r="AT462" s="11" t="e">
        <f t="shared" si="227"/>
        <v>#VALUE!</v>
      </c>
      <c r="AU462" s="15">
        <f t="shared" si="228"/>
        <v>1.5759424160826513E-2</v>
      </c>
      <c r="AW462">
        <f t="shared" si="229"/>
        <v>78.81297419298906</v>
      </c>
      <c r="AX462">
        <f t="shared" si="230"/>
        <v>15.215219993965079</v>
      </c>
      <c r="AY462" t="e">
        <f t="shared" si="231"/>
        <v>#VALUE!</v>
      </c>
    </row>
    <row r="463" spans="1:51" x14ac:dyDescent="0.3">
      <c r="A463" s="17">
        <v>44144</v>
      </c>
      <c r="B463">
        <v>8</v>
      </c>
      <c r="C463" t="s">
        <v>91</v>
      </c>
      <c r="D463" s="37">
        <v>2</v>
      </c>
      <c r="E463" s="2">
        <v>44145.707673611112</v>
      </c>
      <c r="F463">
        <v>122</v>
      </c>
      <c r="H463" s="43">
        <v>20.8</v>
      </c>
      <c r="I463" s="43">
        <v>30.064</v>
      </c>
      <c r="J463" s="43">
        <v>12.21</v>
      </c>
      <c r="K463" s="43">
        <v>8474</v>
      </c>
      <c r="L463" s="5" t="s">
        <v>92</v>
      </c>
      <c r="M463" s="6">
        <f t="shared" si="203"/>
        <v>6.3132272837618839E-2</v>
      </c>
      <c r="N463" s="6">
        <f t="shared" si="204"/>
        <v>226.95706224347947</v>
      </c>
      <c r="O463" s="6" t="e">
        <f t="shared" si="205"/>
        <v>#VALUE!</v>
      </c>
      <c r="P463">
        <f t="shared" si="206"/>
        <v>1.0101163654019014</v>
      </c>
      <c r="Q463">
        <f t="shared" si="207"/>
        <v>9986.110738713096</v>
      </c>
      <c r="R463">
        <f t="shared" si="208"/>
        <v>1.7521811645076153</v>
      </c>
      <c r="S463">
        <f t="shared" si="209"/>
        <v>6298.995295763315</v>
      </c>
      <c r="T463">
        <f t="shared" si="210"/>
        <v>6298.995295763315</v>
      </c>
      <c r="V463" s="4">
        <f t="shared" si="211"/>
        <v>0.99861515115917643</v>
      </c>
      <c r="W463">
        <v>313.14999999999998</v>
      </c>
      <c r="X463">
        <f t="shared" si="212"/>
        <v>1.9073334166666699E-2</v>
      </c>
      <c r="Y463">
        <v>2E-3</v>
      </c>
      <c r="Z463">
        <f t="shared" si="213"/>
        <v>7.2765497523200454E-2</v>
      </c>
      <c r="AB463">
        <f t="shared" si="214"/>
        <v>1.2193090995653546E-5</v>
      </c>
      <c r="AC463">
        <f t="shared" si="215"/>
        <v>9.4902086181651634E-10</v>
      </c>
      <c r="AD463">
        <v>0</v>
      </c>
      <c r="AE463" s="11">
        <f t="shared" si="216"/>
        <v>2.5512207471656303E-10</v>
      </c>
      <c r="AF463" s="11">
        <f t="shared" si="217"/>
        <v>1.2041429365330795E-9</v>
      </c>
      <c r="AG463" s="15">
        <f t="shared" si="218"/>
        <v>1.097002469958351E-3</v>
      </c>
      <c r="AI463">
        <f t="shared" si="219"/>
        <v>8.4622647909228625E-3</v>
      </c>
      <c r="AJ463">
        <f t="shared" si="220"/>
        <v>6.5864068657110246E-7</v>
      </c>
      <c r="AK463">
        <v>0</v>
      </c>
      <c r="AL463" s="11">
        <f t="shared" si="221"/>
        <v>3.6701872030837558E-6</v>
      </c>
      <c r="AM463" s="11">
        <f t="shared" si="222"/>
        <v>4.3288278896548579E-6</v>
      </c>
      <c r="AN463" s="15">
        <f t="shared" si="223"/>
        <v>2.2739189884214046E-2</v>
      </c>
      <c r="AO463" s="15"/>
      <c r="AP463" t="e">
        <f t="shared" si="224"/>
        <v>#VALUE!</v>
      </c>
      <c r="AQ463" t="e">
        <f t="shared" si="225"/>
        <v>#VALUE!</v>
      </c>
      <c r="AR463">
        <v>0</v>
      </c>
      <c r="AS463" s="11" t="e">
        <f t="shared" si="226"/>
        <v>#VALUE!</v>
      </c>
      <c r="AT463" s="11" t="e">
        <f t="shared" si="227"/>
        <v>#VALUE!</v>
      </c>
      <c r="AU463" s="15">
        <f t="shared" si="228"/>
        <v>1.5759424160826513E-2</v>
      </c>
      <c r="AW463">
        <f t="shared" si="229"/>
        <v>78.81297419298906</v>
      </c>
      <c r="AX463">
        <f t="shared" si="230"/>
        <v>15.215219993965071</v>
      </c>
      <c r="AY463" t="e">
        <f t="shared" si="231"/>
        <v>#VALUE!</v>
      </c>
    </row>
    <row r="464" spans="1:51" x14ac:dyDescent="0.3">
      <c r="A464" s="17">
        <v>44144</v>
      </c>
      <c r="B464">
        <v>9</v>
      </c>
      <c r="C464" t="s">
        <v>91</v>
      </c>
      <c r="D464" s="37">
        <v>1</v>
      </c>
      <c r="E464" s="2">
        <v>44145.77138888889</v>
      </c>
      <c r="F464">
        <v>135</v>
      </c>
      <c r="H464" s="43">
        <v>20.8</v>
      </c>
      <c r="I464" s="43">
        <v>30.064</v>
      </c>
      <c r="J464" s="43">
        <v>11.04</v>
      </c>
      <c r="K464" s="43">
        <v>8327</v>
      </c>
      <c r="L464" s="5" t="s">
        <v>92</v>
      </c>
      <c r="M464" s="6">
        <f t="shared" si="203"/>
        <v>5.7082743007969845E-2</v>
      </c>
      <c r="N464" s="6">
        <f t="shared" si="204"/>
        <v>223.01999732138935</v>
      </c>
      <c r="O464" s="6" t="e">
        <f t="shared" si="205"/>
        <v>#VALUE!</v>
      </c>
      <c r="P464">
        <f t="shared" si="206"/>
        <v>0.91332388812751752</v>
      </c>
      <c r="Q464">
        <f t="shared" si="207"/>
        <v>9812.879882141131</v>
      </c>
      <c r="R464">
        <f t="shared" si="208"/>
        <v>1.5842817408815779</v>
      </c>
      <c r="S464">
        <f t="shared" si="209"/>
        <v>6189.7254930164172</v>
      </c>
      <c r="T464">
        <f t="shared" si="210"/>
        <v>6189.7254930164172</v>
      </c>
      <c r="V464" s="4">
        <f t="shared" si="211"/>
        <v>0.99861515115917643</v>
      </c>
      <c r="W464">
        <v>313.14999999999998</v>
      </c>
      <c r="X464">
        <f t="shared" si="212"/>
        <v>1.9073334166666699E-2</v>
      </c>
      <c r="Y464">
        <v>2E-3</v>
      </c>
      <c r="Z464">
        <f t="shared" si="213"/>
        <v>7.2765497523200454E-2</v>
      </c>
      <c r="AB464">
        <f t="shared" si="214"/>
        <v>1.1024711268797306E-5</v>
      </c>
      <c r="AC464">
        <f t="shared" si="215"/>
        <v>8.5808274483655513E-10</v>
      </c>
      <c r="AD464">
        <v>0</v>
      </c>
      <c r="AE464" s="11">
        <f t="shared" si="216"/>
        <v>2.3067548770441076E-10</v>
      </c>
      <c r="AF464" s="11">
        <f t="shared" si="217"/>
        <v>1.0887582325409659E-9</v>
      </c>
      <c r="AG464" s="15">
        <f t="shared" si="218"/>
        <v>1.097002469958351E-3</v>
      </c>
      <c r="AI464">
        <f t="shared" si="219"/>
        <v>8.3154683637024617E-3</v>
      </c>
      <c r="AJ464">
        <f t="shared" si="220"/>
        <v>6.4721512828387648E-7</v>
      </c>
      <c r="AK464">
        <v>0</v>
      </c>
      <c r="AL464" s="11">
        <f t="shared" si="221"/>
        <v>3.6065198064760949E-6</v>
      </c>
      <c r="AM464" s="11">
        <f t="shared" si="222"/>
        <v>4.253734934759971E-6</v>
      </c>
      <c r="AN464" s="15">
        <f t="shared" si="223"/>
        <v>2.2739189884214046E-2</v>
      </c>
      <c r="AO464" s="15"/>
      <c r="AP464" t="e">
        <f t="shared" si="224"/>
        <v>#VALUE!</v>
      </c>
      <c r="AQ464" t="e">
        <f t="shared" si="225"/>
        <v>#VALUE!</v>
      </c>
      <c r="AR464">
        <v>0</v>
      </c>
      <c r="AS464" s="11" t="e">
        <f t="shared" si="226"/>
        <v>#VALUE!</v>
      </c>
      <c r="AT464" s="11" t="e">
        <f t="shared" si="227"/>
        <v>#VALUE!</v>
      </c>
      <c r="AU464" s="15">
        <f t="shared" si="228"/>
        <v>1.5759424160826513E-2</v>
      </c>
      <c r="AW464">
        <f t="shared" si="229"/>
        <v>78.812974192989046</v>
      </c>
      <c r="AX464">
        <f t="shared" si="230"/>
        <v>15.215219993965068</v>
      </c>
      <c r="AY464" t="e">
        <f t="shared" si="231"/>
        <v>#VALUE!</v>
      </c>
    </row>
    <row r="465" spans="1:51" x14ac:dyDescent="0.3">
      <c r="A465" s="17">
        <v>44144</v>
      </c>
      <c r="B465">
        <v>9</v>
      </c>
      <c r="C465" t="s">
        <v>91</v>
      </c>
      <c r="D465" s="37">
        <v>2</v>
      </c>
      <c r="E465" s="2">
        <v>44145.686412037037</v>
      </c>
      <c r="F465">
        <v>141</v>
      </c>
      <c r="H465" s="43">
        <v>20.8</v>
      </c>
      <c r="I465" s="43">
        <v>30.064</v>
      </c>
      <c r="J465" s="43">
        <v>11.14</v>
      </c>
      <c r="K465" s="43">
        <v>8656</v>
      </c>
      <c r="L465" s="5" t="s">
        <v>92</v>
      </c>
      <c r="M465" s="6">
        <f t="shared" si="203"/>
        <v>5.7599796839563781E-2</v>
      </c>
      <c r="N465" s="6">
        <f t="shared" si="204"/>
        <v>231.83152357559104</v>
      </c>
      <c r="O465" s="6" t="e">
        <f t="shared" si="205"/>
        <v>#VALUE!</v>
      </c>
      <c r="P465">
        <f t="shared" si="206"/>
        <v>0.9215967494330205</v>
      </c>
      <c r="Q465">
        <f t="shared" si="207"/>
        <v>10200.587037326006</v>
      </c>
      <c r="R465">
        <f t="shared" si="208"/>
        <v>1.598632118969274</v>
      </c>
      <c r="S465">
        <f t="shared" si="209"/>
        <v>6434.2817182118542</v>
      </c>
      <c r="T465">
        <f t="shared" si="210"/>
        <v>6434.2817182118552</v>
      </c>
      <c r="V465" s="4">
        <f t="shared" si="211"/>
        <v>0.99861515115917643</v>
      </c>
      <c r="W465">
        <v>313.14999999999998</v>
      </c>
      <c r="X465">
        <f t="shared" si="212"/>
        <v>1.9073334166666699E-2</v>
      </c>
      <c r="Y465">
        <v>2E-3</v>
      </c>
      <c r="Z465">
        <f t="shared" si="213"/>
        <v>7.2765497523200454E-2</v>
      </c>
      <c r="AB465">
        <f t="shared" si="214"/>
        <v>1.1124572783913226E-5</v>
      </c>
      <c r="AC465">
        <f t="shared" si="215"/>
        <v>8.658552334673212E-10</v>
      </c>
      <c r="AD465">
        <v>0</v>
      </c>
      <c r="AE465" s="11">
        <f t="shared" si="216"/>
        <v>2.3276493958579134E-10</v>
      </c>
      <c r="AF465" s="11">
        <f t="shared" si="217"/>
        <v>1.0986201730531125E-9</v>
      </c>
      <c r="AG465" s="15">
        <f t="shared" si="218"/>
        <v>1.097002469958351E-3</v>
      </c>
      <c r="AI465">
        <f t="shared" si="219"/>
        <v>8.6440127484338318E-3</v>
      </c>
      <c r="AJ465">
        <f t="shared" si="220"/>
        <v>6.727866158790963E-7</v>
      </c>
      <c r="AK465">
        <v>0</v>
      </c>
      <c r="AL465" s="11">
        <f t="shared" si="221"/>
        <v>3.7490135036456204E-6</v>
      </c>
      <c r="AM465" s="11">
        <f t="shared" si="222"/>
        <v>4.4218001195247164E-6</v>
      </c>
      <c r="AN465" s="15">
        <f t="shared" si="223"/>
        <v>2.2739189884214046E-2</v>
      </c>
      <c r="AO465" s="15"/>
      <c r="AP465" t="e">
        <f t="shared" si="224"/>
        <v>#VALUE!</v>
      </c>
      <c r="AQ465" t="e">
        <f t="shared" si="225"/>
        <v>#VALUE!</v>
      </c>
      <c r="AR465">
        <v>0</v>
      </c>
      <c r="AS465" s="11" t="e">
        <f t="shared" si="226"/>
        <v>#VALUE!</v>
      </c>
      <c r="AT465" s="11" t="e">
        <f t="shared" si="227"/>
        <v>#VALUE!</v>
      </c>
      <c r="AU465" s="15">
        <f t="shared" si="228"/>
        <v>1.5759424160826513E-2</v>
      </c>
      <c r="AW465">
        <f t="shared" si="229"/>
        <v>78.812974192989046</v>
      </c>
      <c r="AX465">
        <f t="shared" si="230"/>
        <v>15.215219993965071</v>
      </c>
      <c r="AY465" t="e">
        <f t="shared" si="231"/>
        <v>#VALUE!</v>
      </c>
    </row>
    <row r="466" spans="1:51" x14ac:dyDescent="0.3">
      <c r="A466" s="17">
        <v>44144</v>
      </c>
      <c r="B466">
        <v>100</v>
      </c>
      <c r="C466" t="s">
        <v>91</v>
      </c>
      <c r="D466" s="37">
        <v>1</v>
      </c>
      <c r="E466" s="2">
        <v>44145.792615740742</v>
      </c>
      <c r="F466">
        <v>94</v>
      </c>
      <c r="H466" s="43">
        <v>20.8</v>
      </c>
      <c r="I466" s="43">
        <v>30.064</v>
      </c>
      <c r="J466" s="43">
        <v>5.34</v>
      </c>
      <c r="K466" s="43">
        <v>1400</v>
      </c>
      <c r="L466" s="5" t="s">
        <v>92</v>
      </c>
      <c r="M466" s="6">
        <f t="shared" si="203"/>
        <v>2.7610674607115856E-2</v>
      </c>
      <c r="N466" s="6">
        <f t="shared" si="204"/>
        <v>37.495856400858067</v>
      </c>
      <c r="O466" s="6" t="e">
        <f t="shared" si="205"/>
        <v>#VALUE!</v>
      </c>
      <c r="P466">
        <f t="shared" si="206"/>
        <v>0.44177079371385369</v>
      </c>
      <c r="Q466">
        <f t="shared" si="207"/>
        <v>1649.817681637755</v>
      </c>
      <c r="R466">
        <f t="shared" si="208"/>
        <v>0.76631018988293731</v>
      </c>
      <c r="S466">
        <f t="shared" si="209"/>
        <v>1040.6647880656883</v>
      </c>
      <c r="T466">
        <f t="shared" si="210"/>
        <v>1040.6647880656881</v>
      </c>
      <c r="V466" s="4">
        <f t="shared" si="211"/>
        <v>0.99861515115917643</v>
      </c>
      <c r="W466">
        <v>313.14999999999998</v>
      </c>
      <c r="X466">
        <f t="shared" si="212"/>
        <v>1.9073334166666699E-2</v>
      </c>
      <c r="Y466">
        <v>2E-3</v>
      </c>
      <c r="Z466">
        <f t="shared" si="213"/>
        <v>7.2765497523200454E-2</v>
      </c>
      <c r="AB466">
        <f t="shared" si="214"/>
        <v>5.3326049071900019E-6</v>
      </c>
      <c r="AC466">
        <f t="shared" si="215"/>
        <v>4.1505089288289904E-10</v>
      </c>
      <c r="AD466">
        <v>0</v>
      </c>
      <c r="AE466" s="11">
        <f t="shared" si="216"/>
        <v>1.1157673046572042E-10</v>
      </c>
      <c r="AF466" s="11">
        <f t="shared" si="217"/>
        <v>5.2662762334861946E-10</v>
      </c>
      <c r="AG466" s="15">
        <f t="shared" si="218"/>
        <v>1.097002469958351E-3</v>
      </c>
      <c r="AI466">
        <f t="shared" si="219"/>
        <v>1.398061211622847E-3</v>
      </c>
      <c r="AJ466">
        <f t="shared" si="220"/>
        <v>1.0881484083072259E-7</v>
      </c>
      <c r="AK466">
        <v>0</v>
      </c>
      <c r="AL466" s="11">
        <f t="shared" si="221"/>
        <v>6.0635615816819186E-7</v>
      </c>
      <c r="AM466" s="11">
        <f t="shared" si="222"/>
        <v>7.1517099899891441E-7</v>
      </c>
      <c r="AN466" s="15">
        <f t="shared" si="223"/>
        <v>2.2739189884214046E-2</v>
      </c>
      <c r="AO466" s="15"/>
      <c r="AP466" t="e">
        <f t="shared" si="224"/>
        <v>#VALUE!</v>
      </c>
      <c r="AQ466" t="e">
        <f t="shared" si="225"/>
        <v>#VALUE!</v>
      </c>
      <c r="AR466">
        <v>0</v>
      </c>
      <c r="AS466" s="11" t="e">
        <f t="shared" si="226"/>
        <v>#VALUE!</v>
      </c>
      <c r="AT466" s="11" t="e">
        <f t="shared" si="227"/>
        <v>#VALUE!</v>
      </c>
      <c r="AU466" s="15">
        <f t="shared" si="228"/>
        <v>1.5759424160826513E-2</v>
      </c>
      <c r="AW466">
        <f t="shared" si="229"/>
        <v>78.81297419298906</v>
      </c>
      <c r="AX466">
        <f t="shared" si="230"/>
        <v>15.21521999396507</v>
      </c>
      <c r="AY466" t="e">
        <f t="shared" si="231"/>
        <v>#VALUE!</v>
      </c>
    </row>
    <row r="467" spans="1:51" x14ac:dyDescent="0.3">
      <c r="A467" s="17">
        <v>44144</v>
      </c>
      <c r="B467">
        <v>100</v>
      </c>
      <c r="C467" t="s">
        <v>91</v>
      </c>
      <c r="D467" s="37">
        <v>2</v>
      </c>
      <c r="E467" s="2">
        <v>44145.89875</v>
      </c>
      <c r="F467">
        <v>59</v>
      </c>
      <c r="H467" s="43">
        <v>20.8</v>
      </c>
      <c r="I467" s="43">
        <v>30.064</v>
      </c>
      <c r="J467" s="43">
        <v>6.65</v>
      </c>
      <c r="K467" s="43">
        <v>1549</v>
      </c>
      <c r="L467" s="5" t="s">
        <v>92</v>
      </c>
      <c r="M467" s="6">
        <f t="shared" si="203"/>
        <v>3.4384079800996344E-2</v>
      </c>
      <c r="N467" s="6">
        <f t="shared" si="204"/>
        <v>41.486486832092247</v>
      </c>
      <c r="O467" s="6" t="e">
        <f t="shared" si="205"/>
        <v>#VALUE!</v>
      </c>
      <c r="P467">
        <f t="shared" si="206"/>
        <v>0.5501452768159415</v>
      </c>
      <c r="Q467">
        <f t="shared" si="207"/>
        <v>1825.4054206120588</v>
      </c>
      <c r="R467">
        <f t="shared" si="208"/>
        <v>0.9543001428317478</v>
      </c>
      <c r="S467">
        <f t="shared" si="209"/>
        <v>1151.4212547955365</v>
      </c>
      <c r="T467">
        <f t="shared" si="210"/>
        <v>1151.4212547955365</v>
      </c>
      <c r="V467" s="4">
        <f t="shared" si="211"/>
        <v>0.99861515115917643</v>
      </c>
      <c r="W467">
        <v>313.14999999999998</v>
      </c>
      <c r="X467">
        <f t="shared" si="212"/>
        <v>1.9073334166666699E-2</v>
      </c>
      <c r="Y467">
        <v>2E-3</v>
      </c>
      <c r="Z467">
        <f t="shared" si="213"/>
        <v>7.2765497523200454E-2</v>
      </c>
      <c r="AB467">
        <f t="shared" si="214"/>
        <v>6.6407907552085239E-6</v>
      </c>
      <c r="AC467">
        <f t="shared" si="215"/>
        <v>5.1687049394593236E-10</v>
      </c>
      <c r="AD467">
        <v>0</v>
      </c>
      <c r="AE467" s="11">
        <f t="shared" si="216"/>
        <v>1.3894855011180543E-10</v>
      </c>
      <c r="AF467" s="11">
        <f t="shared" si="217"/>
        <v>6.5581904405773778E-10</v>
      </c>
      <c r="AG467" s="15">
        <f t="shared" si="218"/>
        <v>1.097002469958351E-3</v>
      </c>
      <c r="AI467">
        <f t="shared" si="219"/>
        <v>1.5468548691455644E-3</v>
      </c>
      <c r="AJ467">
        <f t="shared" si="220"/>
        <v>1.2039584889056379E-7</v>
      </c>
      <c r="AK467">
        <v>0</v>
      </c>
      <c r="AL467" s="11">
        <f t="shared" si="221"/>
        <v>6.7088977785894941E-7</v>
      </c>
      <c r="AM467" s="11">
        <f t="shared" si="222"/>
        <v>7.912856267495132E-7</v>
      </c>
      <c r="AN467" s="15">
        <f t="shared" si="223"/>
        <v>2.2739189884214046E-2</v>
      </c>
      <c r="AO467" s="15"/>
      <c r="AP467" t="e">
        <f t="shared" si="224"/>
        <v>#VALUE!</v>
      </c>
      <c r="AQ467" t="e">
        <f t="shared" si="225"/>
        <v>#VALUE!</v>
      </c>
      <c r="AR467">
        <v>0</v>
      </c>
      <c r="AS467" s="11" t="e">
        <f t="shared" si="226"/>
        <v>#VALUE!</v>
      </c>
      <c r="AT467" s="11" t="e">
        <f t="shared" si="227"/>
        <v>#VALUE!</v>
      </c>
      <c r="AU467" s="15">
        <f t="shared" si="228"/>
        <v>1.5759424160826513E-2</v>
      </c>
      <c r="AW467">
        <f t="shared" si="229"/>
        <v>78.812974192989046</v>
      </c>
      <c r="AX467">
        <f t="shared" si="230"/>
        <v>15.215219993965075</v>
      </c>
      <c r="AY467" t="e">
        <f t="shared" si="231"/>
        <v>#VALUE!</v>
      </c>
    </row>
    <row r="468" spans="1:51" x14ac:dyDescent="0.3">
      <c r="A468" s="17">
        <v>44145</v>
      </c>
      <c r="B468">
        <v>0.1</v>
      </c>
      <c r="C468" t="s">
        <v>647</v>
      </c>
      <c r="D468" s="37">
        <v>1</v>
      </c>
      <c r="E468" s="2">
        <v>44146.6012962963</v>
      </c>
      <c r="F468">
        <v>86</v>
      </c>
      <c r="H468" s="43">
        <v>20.100000000000001</v>
      </c>
      <c r="I468" s="51">
        <v>29.957999999999998</v>
      </c>
      <c r="J468" s="43">
        <v>4.53</v>
      </c>
      <c r="K468" s="43">
        <v>1309</v>
      </c>
      <c r="L468" s="5" t="s">
        <v>92</v>
      </c>
      <c r="M468" s="6">
        <f t="shared" si="203"/>
        <v>2.3389703784556914E-2</v>
      </c>
      <c r="N468" s="6">
        <f t="shared" si="204"/>
        <v>35.009478948569935</v>
      </c>
      <c r="O468" s="6" t="e">
        <f t="shared" si="205"/>
        <v>#VALUE!</v>
      </c>
      <c r="P468">
        <f t="shared" si="206"/>
        <v>0.37423526055291062</v>
      </c>
      <c r="Q468">
        <f t="shared" si="207"/>
        <v>1540.4170737370771</v>
      </c>
      <c r="R468">
        <f t="shared" si="208"/>
        <v>0.65014385789200702</v>
      </c>
      <c r="S468">
        <f t="shared" si="209"/>
        <v>973.1289423784998</v>
      </c>
      <c r="T468">
        <f t="shared" si="210"/>
        <v>973.1289423784998</v>
      </c>
      <c r="V468" s="4">
        <f t="shared" si="211"/>
        <v>0.99721524673241246</v>
      </c>
      <c r="W468">
        <v>313.14999999999998</v>
      </c>
      <c r="X468">
        <f t="shared" si="212"/>
        <v>1.9073334166666699E-2</v>
      </c>
      <c r="Y468">
        <v>2E-3</v>
      </c>
      <c r="Z468">
        <f t="shared" si="213"/>
        <v>7.2765497523200454E-2</v>
      </c>
      <c r="AB468">
        <f t="shared" si="214"/>
        <v>4.5173850676978284E-6</v>
      </c>
      <c r="AC468">
        <f t="shared" si="215"/>
        <v>3.5160015386023685E-10</v>
      </c>
      <c r="AD468">
        <v>0</v>
      </c>
      <c r="AE468" s="11">
        <f t="shared" si="216"/>
        <v>9.4519482481965907E-11</v>
      </c>
      <c r="AF468" s="11">
        <f t="shared" si="217"/>
        <v>4.4611963634220274E-10</v>
      </c>
      <c r="AG468" s="15">
        <f t="shared" si="218"/>
        <v>1.097002469958351E-3</v>
      </c>
      <c r="AI468">
        <f t="shared" si="219"/>
        <v>1.3053547579727279E-3</v>
      </c>
      <c r="AJ468">
        <f t="shared" si="220"/>
        <v>1.015992497578477E-7</v>
      </c>
      <c r="AK468">
        <v>0</v>
      </c>
      <c r="AL468" s="11">
        <f t="shared" si="221"/>
        <v>5.6614824122910976E-7</v>
      </c>
      <c r="AM468" s="11">
        <f t="shared" si="222"/>
        <v>6.6774749098695748E-7</v>
      </c>
      <c r="AN468" s="15">
        <f t="shared" si="223"/>
        <v>2.2739189884214046E-2</v>
      </c>
      <c r="AO468" s="15"/>
      <c r="AP468" t="e">
        <f t="shared" si="224"/>
        <v>#VALUE!</v>
      </c>
      <c r="AQ468" t="e">
        <f t="shared" si="225"/>
        <v>#VALUE!</v>
      </c>
      <c r="AR468">
        <v>0</v>
      </c>
      <c r="AS468" s="11" t="e">
        <f t="shared" si="226"/>
        <v>#VALUE!</v>
      </c>
      <c r="AT468" s="11" t="e">
        <f t="shared" si="227"/>
        <v>#VALUE!</v>
      </c>
      <c r="AU468" s="15">
        <f t="shared" si="228"/>
        <v>1.5759424160826513E-2</v>
      </c>
      <c r="AW468">
        <f t="shared" si="229"/>
        <v>78.812974192989032</v>
      </c>
      <c r="AX468">
        <f t="shared" si="230"/>
        <v>15.21521999396508</v>
      </c>
      <c r="AY468" t="e">
        <f t="shared" si="231"/>
        <v>#VALUE!</v>
      </c>
    </row>
    <row r="469" spans="1:51" x14ac:dyDescent="0.3">
      <c r="A469" s="17">
        <v>44145</v>
      </c>
      <c r="B469">
        <v>0.1</v>
      </c>
      <c r="C469" t="s">
        <v>647</v>
      </c>
      <c r="D469" s="37">
        <v>2</v>
      </c>
      <c r="E469" s="2">
        <v>44146.516377314816</v>
      </c>
      <c r="F469">
        <v>157</v>
      </c>
      <c r="H469" s="43">
        <v>20.100000000000001</v>
      </c>
      <c r="I469" s="51">
        <v>29.957999999999998</v>
      </c>
      <c r="J469" s="43">
        <v>5.82</v>
      </c>
      <c r="K469" s="43">
        <v>1207</v>
      </c>
      <c r="L469" s="5" t="s">
        <v>92</v>
      </c>
      <c r="M469" s="6">
        <f t="shared" si="203"/>
        <v>3.0050347908636043E-2</v>
      </c>
      <c r="N469" s="6">
        <f t="shared" si="204"/>
        <v>32.281467601928121</v>
      </c>
      <c r="O469" s="6" t="e">
        <f t="shared" si="205"/>
        <v>#VALUE!</v>
      </c>
      <c r="P469">
        <f t="shared" si="206"/>
        <v>0.48080556653817669</v>
      </c>
      <c r="Q469">
        <f t="shared" si="207"/>
        <v>1420.3845744848372</v>
      </c>
      <c r="R469">
        <f t="shared" si="208"/>
        <v>0.83528416179502907</v>
      </c>
      <c r="S469">
        <f t="shared" si="209"/>
        <v>897.3007131022531</v>
      </c>
      <c r="T469">
        <f t="shared" si="210"/>
        <v>897.30071310225298</v>
      </c>
      <c r="V469" s="4">
        <f t="shared" si="211"/>
        <v>0.99721524673241246</v>
      </c>
      <c r="W469">
        <v>313.14999999999998</v>
      </c>
      <c r="X469">
        <f t="shared" si="212"/>
        <v>1.9073334166666699E-2</v>
      </c>
      <c r="Y469">
        <v>2E-3</v>
      </c>
      <c r="Z469">
        <f t="shared" si="213"/>
        <v>7.2765497523200454E-2</v>
      </c>
      <c r="AB469">
        <f t="shared" si="214"/>
        <v>5.803792735982641E-6</v>
      </c>
      <c r="AC469">
        <f t="shared" si="215"/>
        <v>4.5172470098599977E-10</v>
      </c>
      <c r="AD469">
        <v>0</v>
      </c>
      <c r="AE469" s="11">
        <f t="shared" si="216"/>
        <v>1.2143562650000919E-10</v>
      </c>
      <c r="AF469" s="11">
        <f t="shared" si="217"/>
        <v>5.7316032748600894E-10</v>
      </c>
      <c r="AG469" s="15">
        <f t="shared" si="218"/>
        <v>1.097002469958351E-3</v>
      </c>
      <c r="AI469">
        <f t="shared" si="219"/>
        <v>1.2036388028060219E-3</v>
      </c>
      <c r="AJ469">
        <f t="shared" si="220"/>
        <v>9.3682425101392039E-8</v>
      </c>
      <c r="AK469">
        <v>0</v>
      </c>
      <c r="AL469" s="11">
        <f t="shared" si="221"/>
        <v>5.2203279386060781E-7</v>
      </c>
      <c r="AM469" s="11">
        <f t="shared" si="222"/>
        <v>6.157152189619998E-7</v>
      </c>
      <c r="AN469" s="15">
        <f t="shared" si="223"/>
        <v>2.2739189884214046E-2</v>
      </c>
      <c r="AO469" s="15"/>
      <c r="AP469" t="e">
        <f t="shared" si="224"/>
        <v>#VALUE!</v>
      </c>
      <c r="AQ469" t="e">
        <f t="shared" si="225"/>
        <v>#VALUE!</v>
      </c>
      <c r="AR469">
        <v>0</v>
      </c>
      <c r="AS469" s="11" t="e">
        <f t="shared" si="226"/>
        <v>#VALUE!</v>
      </c>
      <c r="AT469" s="11" t="e">
        <f t="shared" si="227"/>
        <v>#VALUE!</v>
      </c>
      <c r="AU469" s="15">
        <f t="shared" si="228"/>
        <v>1.5759424160826513E-2</v>
      </c>
      <c r="AW469">
        <f t="shared" si="229"/>
        <v>78.812974192989046</v>
      </c>
      <c r="AX469">
        <f t="shared" si="230"/>
        <v>15.21521999396507</v>
      </c>
      <c r="AY469" t="e">
        <f t="shared" si="231"/>
        <v>#VALUE!</v>
      </c>
    </row>
    <row r="470" spans="1:51" x14ac:dyDescent="0.3">
      <c r="A470" s="17">
        <v>44145</v>
      </c>
      <c r="B470">
        <v>3</v>
      </c>
      <c r="C470" t="s">
        <v>647</v>
      </c>
      <c r="D470" s="37">
        <v>1</v>
      </c>
      <c r="E470" s="2">
        <v>44146.558854166666</v>
      </c>
      <c r="F470">
        <v>29</v>
      </c>
      <c r="H470" s="43">
        <v>20.100000000000001</v>
      </c>
      <c r="I470" s="51">
        <v>29.957999999999998</v>
      </c>
      <c r="J470" s="43">
        <v>4.03</v>
      </c>
      <c r="K470" s="43">
        <v>2663</v>
      </c>
      <c r="L470" s="5" t="s">
        <v>92</v>
      </c>
      <c r="M470" s="6">
        <f t="shared" si="203"/>
        <v>2.0808058775223924E-2</v>
      </c>
      <c r="N470" s="6">
        <f t="shared" si="204"/>
        <v>71.222492314775963</v>
      </c>
      <c r="O470" s="6" t="e">
        <f t="shared" si="205"/>
        <v>#VALUE!</v>
      </c>
      <c r="P470">
        <f t="shared" si="206"/>
        <v>0.33292894040358278</v>
      </c>
      <c r="Q470">
        <f t="shared" si="207"/>
        <v>3133.7896618501422</v>
      </c>
      <c r="R470">
        <f t="shared" si="208"/>
        <v>0.57838405017765759</v>
      </c>
      <c r="S470">
        <f t="shared" si="209"/>
        <v>1979.7115153200493</v>
      </c>
      <c r="T470">
        <f t="shared" si="210"/>
        <v>1979.7115153200496</v>
      </c>
      <c r="V470" s="4">
        <f t="shared" si="211"/>
        <v>0.99721524673241246</v>
      </c>
      <c r="W470">
        <v>313.14999999999998</v>
      </c>
      <c r="X470">
        <f t="shared" si="212"/>
        <v>1.9073334166666699E-2</v>
      </c>
      <c r="Y470">
        <v>2E-3</v>
      </c>
      <c r="Z470">
        <f t="shared" si="213"/>
        <v>7.2765497523200454E-2</v>
      </c>
      <c r="AB470">
        <f t="shared" si="214"/>
        <v>4.018777444331623E-6</v>
      </c>
      <c r="AC470">
        <f t="shared" si="215"/>
        <v>3.1279218985800328E-10</v>
      </c>
      <c r="AD470">
        <v>0</v>
      </c>
      <c r="AE470" s="11">
        <f t="shared" si="216"/>
        <v>8.4086868521484028E-11</v>
      </c>
      <c r="AF470" s="11">
        <f t="shared" si="217"/>
        <v>3.9687905837948729E-10</v>
      </c>
      <c r="AG470" s="15">
        <f t="shared" si="218"/>
        <v>1.097002469958351E-3</v>
      </c>
      <c r="AI470">
        <f t="shared" si="219"/>
        <v>2.6555842020484144E-3</v>
      </c>
      <c r="AJ470">
        <f t="shared" si="220"/>
        <v>2.0669121627589642E-7</v>
      </c>
      <c r="AK470">
        <v>0</v>
      </c>
      <c r="AL470" s="11">
        <f t="shared" si="221"/>
        <v>1.1517591798266764E-6</v>
      </c>
      <c r="AM470" s="11">
        <f t="shared" si="222"/>
        <v>1.3584503961025728E-6</v>
      </c>
      <c r="AN470" s="15">
        <f t="shared" si="223"/>
        <v>2.2739189884214046E-2</v>
      </c>
      <c r="AO470" s="15"/>
      <c r="AP470" t="e">
        <f t="shared" si="224"/>
        <v>#VALUE!</v>
      </c>
      <c r="AQ470" t="e">
        <f t="shared" si="225"/>
        <v>#VALUE!</v>
      </c>
      <c r="AR470">
        <v>0</v>
      </c>
      <c r="AS470" s="11" t="e">
        <f t="shared" si="226"/>
        <v>#VALUE!</v>
      </c>
      <c r="AT470" s="11" t="e">
        <f t="shared" si="227"/>
        <v>#VALUE!</v>
      </c>
      <c r="AU470" s="15">
        <f t="shared" si="228"/>
        <v>1.5759424160826513E-2</v>
      </c>
      <c r="AW470">
        <f t="shared" si="229"/>
        <v>78.812974192989046</v>
      </c>
      <c r="AX470">
        <f t="shared" si="230"/>
        <v>15.215219993965075</v>
      </c>
      <c r="AY470" t="e">
        <f t="shared" si="231"/>
        <v>#VALUE!</v>
      </c>
    </row>
    <row r="471" spans="1:51" x14ac:dyDescent="0.3">
      <c r="A471" s="17">
        <v>44145</v>
      </c>
      <c r="B471">
        <v>3</v>
      </c>
      <c r="C471" t="s">
        <v>647</v>
      </c>
      <c r="D471" s="37">
        <v>2</v>
      </c>
      <c r="E471" s="2">
        <v>44146.580069444448</v>
      </c>
      <c r="F471">
        <v>123</v>
      </c>
      <c r="H471" s="43">
        <v>20.100000000000001</v>
      </c>
      <c r="I471" s="51">
        <v>29.957999999999998</v>
      </c>
      <c r="J471" s="43">
        <v>3.72</v>
      </c>
      <c r="K471" s="43">
        <v>3261</v>
      </c>
      <c r="L471" s="5" t="s">
        <v>92</v>
      </c>
      <c r="M471" s="6">
        <f t="shared" si="203"/>
        <v>1.9207438869437467E-2</v>
      </c>
      <c r="N471" s="6">
        <f t="shared" si="204"/>
        <v>87.216127464695617</v>
      </c>
      <c r="O471" s="6" t="e">
        <f t="shared" si="205"/>
        <v>#VALUE!</v>
      </c>
      <c r="P471">
        <f t="shared" si="206"/>
        <v>0.30731902191099947</v>
      </c>
      <c r="Q471">
        <f t="shared" si="207"/>
        <v>3837.5096084466072</v>
      </c>
      <c r="R471">
        <f t="shared" si="208"/>
        <v>0.53389296939476072</v>
      </c>
      <c r="S471">
        <f t="shared" si="209"/>
        <v>2424.2730948023591</v>
      </c>
      <c r="T471">
        <f t="shared" si="210"/>
        <v>2424.2730948023591</v>
      </c>
      <c r="V471" s="4">
        <f t="shared" si="211"/>
        <v>0.99721524673241246</v>
      </c>
      <c r="W471">
        <v>313.14999999999998</v>
      </c>
      <c r="X471">
        <f t="shared" si="212"/>
        <v>1.9073334166666699E-2</v>
      </c>
      <c r="Y471">
        <v>2E-3</v>
      </c>
      <c r="Z471">
        <f t="shared" si="213"/>
        <v>7.2765497523200454E-2</v>
      </c>
      <c r="AB471">
        <f t="shared" si="214"/>
        <v>3.7096407178445747E-6</v>
      </c>
      <c r="AC471">
        <f t="shared" si="215"/>
        <v>2.8873125217661838E-10</v>
      </c>
      <c r="AD471">
        <v>0</v>
      </c>
      <c r="AE471" s="11">
        <f t="shared" si="216"/>
        <v>7.7618647865985245E-11</v>
      </c>
      <c r="AF471" s="11">
        <f t="shared" si="217"/>
        <v>3.6634990004260363E-10</v>
      </c>
      <c r="AG471" s="15">
        <f t="shared" si="218"/>
        <v>1.097002469958351E-3</v>
      </c>
      <c r="AI471">
        <f t="shared" si="219"/>
        <v>3.2519189195943971E-3</v>
      </c>
      <c r="AJ471">
        <f t="shared" si="220"/>
        <v>2.5310554122256791E-7</v>
      </c>
      <c r="AK471">
        <v>0</v>
      </c>
      <c r="AL471" s="11">
        <f t="shared" si="221"/>
        <v>1.4103968026341688E-6</v>
      </c>
      <c r="AM471" s="11">
        <f t="shared" si="222"/>
        <v>1.6635023438567367E-6</v>
      </c>
      <c r="AN471" s="15">
        <f t="shared" si="223"/>
        <v>2.2739189884214046E-2</v>
      </c>
      <c r="AO471" s="15"/>
      <c r="AP471" t="e">
        <f t="shared" si="224"/>
        <v>#VALUE!</v>
      </c>
      <c r="AQ471" t="e">
        <f t="shared" si="225"/>
        <v>#VALUE!</v>
      </c>
      <c r="AR471">
        <v>0</v>
      </c>
      <c r="AS471" s="11" t="e">
        <f t="shared" si="226"/>
        <v>#VALUE!</v>
      </c>
      <c r="AT471" s="11" t="e">
        <f t="shared" si="227"/>
        <v>#VALUE!</v>
      </c>
      <c r="AU471" s="15">
        <f t="shared" si="228"/>
        <v>1.5759424160826513E-2</v>
      </c>
      <c r="AW471">
        <f t="shared" si="229"/>
        <v>78.812974192989046</v>
      </c>
      <c r="AX471">
        <f t="shared" si="230"/>
        <v>15.215219993965079</v>
      </c>
      <c r="AY471" t="e">
        <f t="shared" si="231"/>
        <v>#VALUE!</v>
      </c>
    </row>
    <row r="472" spans="1:51" x14ac:dyDescent="0.3">
      <c r="A472" s="17">
        <v>44145</v>
      </c>
      <c r="B472">
        <v>6</v>
      </c>
      <c r="C472" t="s">
        <v>647</v>
      </c>
      <c r="D472" s="37">
        <v>1</v>
      </c>
      <c r="E472" s="2">
        <v>44146.537627314814</v>
      </c>
      <c r="F472">
        <v>39</v>
      </c>
      <c r="H472" s="43">
        <v>20.100000000000001</v>
      </c>
      <c r="I472" s="51">
        <v>29.957999999999998</v>
      </c>
      <c r="J472" s="43">
        <v>3.54</v>
      </c>
      <c r="K472" s="43">
        <v>3082</v>
      </c>
      <c r="L472" s="5" t="s">
        <v>92</v>
      </c>
      <c r="M472" s="6">
        <f t="shared" si="203"/>
        <v>1.8278046666077592E-2</v>
      </c>
      <c r="N472" s="6">
        <f t="shared" si="204"/>
        <v>82.428735003432067</v>
      </c>
      <c r="O472" s="6" t="e">
        <f t="shared" si="205"/>
        <v>#VALUE!</v>
      </c>
      <c r="P472">
        <f t="shared" si="206"/>
        <v>0.29244874665724147</v>
      </c>
      <c r="Q472">
        <f t="shared" si="207"/>
        <v>3626.8643401510108</v>
      </c>
      <c r="R472">
        <f t="shared" si="208"/>
        <v>0.50805943861759484</v>
      </c>
      <c r="S472">
        <f t="shared" si="209"/>
        <v>2291.2019865626717</v>
      </c>
      <c r="T472">
        <f t="shared" si="210"/>
        <v>2291.2019865626717</v>
      </c>
      <c r="V472" s="4">
        <f t="shared" si="211"/>
        <v>0.99721524673241246</v>
      </c>
      <c r="W472">
        <v>313.14999999999998</v>
      </c>
      <c r="X472">
        <f t="shared" si="212"/>
        <v>1.9073334166666699E-2</v>
      </c>
      <c r="Y472">
        <v>2E-3</v>
      </c>
      <c r="Z472">
        <f t="shared" si="213"/>
        <v>7.2765497523200454E-2</v>
      </c>
      <c r="AB472">
        <f t="shared" si="214"/>
        <v>3.5301419734327402E-6</v>
      </c>
      <c r="AC472">
        <f t="shared" si="215"/>
        <v>2.7476038513581427E-10</v>
      </c>
      <c r="AD472">
        <v>0</v>
      </c>
      <c r="AE472" s="11">
        <f t="shared" si="216"/>
        <v>7.3862906840211772E-11</v>
      </c>
      <c r="AF472" s="11">
        <f t="shared" si="217"/>
        <v>3.4862329197602603E-10</v>
      </c>
      <c r="AG472" s="15">
        <f t="shared" si="218"/>
        <v>1.097002469958351E-3</v>
      </c>
      <c r="AI472">
        <f t="shared" si="219"/>
        <v>3.0734173904292954E-3</v>
      </c>
      <c r="AJ472">
        <f t="shared" si="220"/>
        <v>2.3921229010976825E-7</v>
      </c>
      <c r="AK472">
        <v>0</v>
      </c>
      <c r="AL472" s="11">
        <f t="shared" si="221"/>
        <v>1.3329785175463075E-6</v>
      </c>
      <c r="AM472" s="11">
        <f t="shared" si="222"/>
        <v>1.5721908076560759E-6</v>
      </c>
      <c r="AN472" s="15">
        <f t="shared" si="223"/>
        <v>2.2739189884214046E-2</v>
      </c>
      <c r="AO472" s="15"/>
      <c r="AP472" t="e">
        <f t="shared" si="224"/>
        <v>#VALUE!</v>
      </c>
      <c r="AQ472" t="e">
        <f t="shared" si="225"/>
        <v>#VALUE!</v>
      </c>
      <c r="AR472">
        <v>0</v>
      </c>
      <c r="AS472" s="11" t="e">
        <f t="shared" si="226"/>
        <v>#VALUE!</v>
      </c>
      <c r="AT472" s="11" t="e">
        <f t="shared" si="227"/>
        <v>#VALUE!</v>
      </c>
      <c r="AU472" s="15">
        <f t="shared" si="228"/>
        <v>1.5759424160826513E-2</v>
      </c>
      <c r="AW472">
        <f t="shared" si="229"/>
        <v>78.81297419298906</v>
      </c>
      <c r="AX472">
        <f t="shared" si="230"/>
        <v>15.215219993965082</v>
      </c>
      <c r="AY472" t="e">
        <f t="shared" si="231"/>
        <v>#VALUE!</v>
      </c>
    </row>
    <row r="473" spans="1:51" x14ac:dyDescent="0.3">
      <c r="A473" s="17">
        <v>44145</v>
      </c>
      <c r="B473">
        <v>6</v>
      </c>
      <c r="C473" t="s">
        <v>647</v>
      </c>
      <c r="D473" s="37">
        <v>2</v>
      </c>
      <c r="E473" s="2">
        <v>44146.495115740741</v>
      </c>
      <c r="F473">
        <v>209</v>
      </c>
      <c r="H473" s="43">
        <v>20.100000000000001</v>
      </c>
      <c r="I473" s="51">
        <v>29.957999999999998</v>
      </c>
      <c r="J473" s="43">
        <v>4.2</v>
      </c>
      <c r="K473" s="43">
        <v>3321</v>
      </c>
      <c r="L473" s="5" t="s">
        <v>92</v>
      </c>
      <c r="M473" s="6">
        <f t="shared" si="203"/>
        <v>2.1685818078397139E-2</v>
      </c>
      <c r="N473" s="6">
        <f t="shared" si="204"/>
        <v>88.820840021543759</v>
      </c>
      <c r="O473" s="6" t="e">
        <f t="shared" si="205"/>
        <v>#VALUE!</v>
      </c>
      <c r="P473">
        <f t="shared" si="206"/>
        <v>0.34697308925435422</v>
      </c>
      <c r="Q473">
        <f t="shared" si="207"/>
        <v>3908.1169609479252</v>
      </c>
      <c r="R473">
        <f t="shared" si="208"/>
        <v>0.60278238480053625</v>
      </c>
      <c r="S473">
        <f t="shared" si="209"/>
        <v>2468.8779355530928</v>
      </c>
      <c r="T473">
        <f t="shared" si="210"/>
        <v>2468.8779355530928</v>
      </c>
      <c r="V473" s="4">
        <f t="shared" si="211"/>
        <v>0.99721524673241246</v>
      </c>
      <c r="W473">
        <v>313.14999999999998</v>
      </c>
      <c r="X473">
        <f t="shared" si="212"/>
        <v>1.9073334166666699E-2</v>
      </c>
      <c r="Y473">
        <v>2E-3</v>
      </c>
      <c r="Z473">
        <f t="shared" si="213"/>
        <v>7.2765497523200454E-2</v>
      </c>
      <c r="AB473">
        <f t="shared" si="214"/>
        <v>4.1883040362761328E-6</v>
      </c>
      <c r="AC473">
        <f t="shared" si="215"/>
        <v>3.2598689761876268E-10</v>
      </c>
      <c r="AD473">
        <v>0</v>
      </c>
      <c r="AE473" s="11">
        <f t="shared" si="216"/>
        <v>8.7633957268047866E-11</v>
      </c>
      <c r="AF473" s="11">
        <f t="shared" si="217"/>
        <v>4.1362085488681052E-10</v>
      </c>
      <c r="AG473" s="15">
        <f t="shared" si="218"/>
        <v>1.097002469958351E-3</v>
      </c>
      <c r="AI473">
        <f t="shared" si="219"/>
        <v>3.311751834398342E-3</v>
      </c>
      <c r="AJ473">
        <f t="shared" si="220"/>
        <v>2.577624969028359E-7</v>
      </c>
      <c r="AK473">
        <v>0</v>
      </c>
      <c r="AL473" s="11">
        <f t="shared" si="221"/>
        <v>1.4363470657921114E-6</v>
      </c>
      <c r="AM473" s="11">
        <f t="shared" si="222"/>
        <v>1.6941095626949473E-6</v>
      </c>
      <c r="AN473" s="15">
        <f t="shared" si="223"/>
        <v>2.2739189884214046E-2</v>
      </c>
      <c r="AO473" s="15"/>
      <c r="AP473" t="e">
        <f t="shared" si="224"/>
        <v>#VALUE!</v>
      </c>
      <c r="AQ473" t="e">
        <f t="shared" si="225"/>
        <v>#VALUE!</v>
      </c>
      <c r="AR473">
        <v>0</v>
      </c>
      <c r="AS473" s="11" t="e">
        <f t="shared" si="226"/>
        <v>#VALUE!</v>
      </c>
      <c r="AT473" s="11" t="e">
        <f t="shared" si="227"/>
        <v>#VALUE!</v>
      </c>
      <c r="AU473" s="15">
        <f t="shared" si="228"/>
        <v>1.5759424160826513E-2</v>
      </c>
      <c r="AW473">
        <f t="shared" si="229"/>
        <v>78.81297419298906</v>
      </c>
      <c r="AX473">
        <f t="shared" si="230"/>
        <v>15.215219993965075</v>
      </c>
      <c r="AY473" t="e">
        <f t="shared" si="231"/>
        <v>#VALUE!</v>
      </c>
    </row>
    <row r="474" spans="1:51" x14ac:dyDescent="0.3">
      <c r="A474" s="17">
        <v>44145</v>
      </c>
      <c r="B474">
        <v>9</v>
      </c>
      <c r="C474" t="s">
        <v>647</v>
      </c>
      <c r="D474" s="37">
        <v>1</v>
      </c>
      <c r="E474" s="2">
        <v>44146.47388888889</v>
      </c>
      <c r="F474">
        <v>89</v>
      </c>
      <c r="H474" s="43">
        <v>20.100000000000001</v>
      </c>
      <c r="I474" s="51">
        <v>29.957999999999998</v>
      </c>
      <c r="J474" s="43">
        <v>4.07</v>
      </c>
      <c r="K474" s="43">
        <v>4899</v>
      </c>
      <c r="L474" s="5" t="s">
        <v>92</v>
      </c>
      <c r="M474" s="6">
        <f t="shared" si="203"/>
        <v>2.101459037597056E-2</v>
      </c>
      <c r="N474" s="6">
        <f t="shared" si="204"/>
        <v>131.02478026664943</v>
      </c>
      <c r="O474" s="6" t="e">
        <f t="shared" si="205"/>
        <v>#VALUE!</v>
      </c>
      <c r="P474">
        <f t="shared" si="206"/>
        <v>0.33623344601552896</v>
      </c>
      <c r="Q474">
        <f t="shared" si="207"/>
        <v>5765.0903317325747</v>
      </c>
      <c r="R474">
        <f t="shared" si="208"/>
        <v>0.58412483479480537</v>
      </c>
      <c r="S474">
        <f t="shared" si="209"/>
        <v>3641.9852472973803</v>
      </c>
      <c r="T474">
        <f t="shared" si="210"/>
        <v>3641.9852472973798</v>
      </c>
      <c r="V474" s="4">
        <f t="shared" si="211"/>
        <v>0.99721524673241246</v>
      </c>
      <c r="W474">
        <v>313.14999999999998</v>
      </c>
      <c r="X474">
        <f t="shared" si="212"/>
        <v>1.9073334166666699E-2</v>
      </c>
      <c r="Y474">
        <v>2E-3</v>
      </c>
      <c r="Z474">
        <f t="shared" si="213"/>
        <v>7.2765497523200454E-2</v>
      </c>
      <c r="AB474">
        <f t="shared" si="214"/>
        <v>4.0586660542009184E-6</v>
      </c>
      <c r="AC474">
        <f t="shared" si="215"/>
        <v>3.158968269781819E-10</v>
      </c>
      <c r="AD474">
        <v>0</v>
      </c>
      <c r="AE474" s="11">
        <f t="shared" si="216"/>
        <v>8.4921477638322569E-11</v>
      </c>
      <c r="AF474" s="11">
        <f t="shared" si="217"/>
        <v>4.0081830461650445E-10</v>
      </c>
      <c r="AG474" s="15">
        <f t="shared" si="218"/>
        <v>1.097002469958351E-3</v>
      </c>
      <c r="AI474">
        <f t="shared" si="219"/>
        <v>4.8853574937420888E-3</v>
      </c>
      <c r="AJ474">
        <f t="shared" si="220"/>
        <v>3.8024043129388533E-7</v>
      </c>
      <c r="AK474">
        <v>0</v>
      </c>
      <c r="AL474" s="11">
        <f t="shared" si="221"/>
        <v>2.1188389868459963E-6</v>
      </c>
      <c r="AM474" s="11">
        <f t="shared" si="222"/>
        <v>2.4990794181398816E-6</v>
      </c>
      <c r="AN474" s="15">
        <f t="shared" si="223"/>
        <v>2.2739189884214046E-2</v>
      </c>
      <c r="AO474" s="15"/>
      <c r="AP474" t="e">
        <f t="shared" si="224"/>
        <v>#VALUE!</v>
      </c>
      <c r="AQ474" t="e">
        <f t="shared" si="225"/>
        <v>#VALUE!</v>
      </c>
      <c r="AR474">
        <v>0</v>
      </c>
      <c r="AS474" s="11" t="e">
        <f t="shared" si="226"/>
        <v>#VALUE!</v>
      </c>
      <c r="AT474" s="11" t="e">
        <f t="shared" si="227"/>
        <v>#VALUE!</v>
      </c>
      <c r="AU474" s="15">
        <f t="shared" si="228"/>
        <v>1.5759424160826513E-2</v>
      </c>
      <c r="AW474">
        <f t="shared" si="229"/>
        <v>78.81297419298906</v>
      </c>
      <c r="AX474">
        <f t="shared" si="230"/>
        <v>15.215219993965073</v>
      </c>
      <c r="AY474" t="e">
        <f t="shared" si="231"/>
        <v>#VALUE!</v>
      </c>
    </row>
    <row r="475" spans="1:51" x14ac:dyDescent="0.3">
      <c r="A475" s="17">
        <v>44145</v>
      </c>
      <c r="B475">
        <v>9</v>
      </c>
      <c r="C475" t="s">
        <v>647</v>
      </c>
      <c r="D475" s="37">
        <v>2</v>
      </c>
      <c r="E475" s="2">
        <v>44146.43141203704</v>
      </c>
      <c r="F475">
        <v>50</v>
      </c>
      <c r="H475" s="43">
        <v>20.100000000000001</v>
      </c>
      <c r="I475" s="51">
        <v>29.957999999999998</v>
      </c>
      <c r="J475" s="43">
        <v>4.01</v>
      </c>
      <c r="K475" s="43">
        <v>5087</v>
      </c>
      <c r="L475" s="5" t="s">
        <v>92</v>
      </c>
      <c r="M475" s="6">
        <f t="shared" si="203"/>
        <v>2.0704792974850603E-2</v>
      </c>
      <c r="N475" s="6">
        <f t="shared" si="204"/>
        <v>136.05287961144023</v>
      </c>
      <c r="O475" s="6" t="e">
        <f t="shared" si="205"/>
        <v>#VALUE!</v>
      </c>
      <c r="P475">
        <f t="shared" si="206"/>
        <v>0.33127668759760964</v>
      </c>
      <c r="Q475">
        <f t="shared" si="207"/>
        <v>5986.3267029033705</v>
      </c>
      <c r="R475">
        <f t="shared" si="208"/>
        <v>0.57551365786908348</v>
      </c>
      <c r="S475">
        <f t="shared" si="209"/>
        <v>3781.7470816496775</v>
      </c>
      <c r="T475">
        <f t="shared" si="210"/>
        <v>3781.747081649678</v>
      </c>
      <c r="V475" s="4">
        <f t="shared" si="211"/>
        <v>0.99721524673241246</v>
      </c>
      <c r="W475">
        <v>313.14999999999998</v>
      </c>
      <c r="X475">
        <f t="shared" si="212"/>
        <v>1.9073334166666699E-2</v>
      </c>
      <c r="Y475">
        <v>2E-3</v>
      </c>
      <c r="Z475">
        <f t="shared" si="213"/>
        <v>7.2765497523200454E-2</v>
      </c>
      <c r="AB475">
        <f t="shared" si="214"/>
        <v>3.9988331393969736E-6</v>
      </c>
      <c r="AC475">
        <f t="shared" si="215"/>
        <v>3.1123987129791384E-10</v>
      </c>
      <c r="AD475">
        <v>0</v>
      </c>
      <c r="AE475" s="11">
        <f t="shared" si="216"/>
        <v>8.3669563963064745E-11</v>
      </c>
      <c r="AF475" s="11">
        <f t="shared" si="217"/>
        <v>3.9490943526097859E-10</v>
      </c>
      <c r="AG475" s="15">
        <f t="shared" si="218"/>
        <v>1.097002469958351E-3</v>
      </c>
      <c r="AI475">
        <f t="shared" si="219"/>
        <v>5.0728339601277825E-3</v>
      </c>
      <c r="AJ475">
        <f t="shared" si="220"/>
        <v>3.9483222575872523E-7</v>
      </c>
      <c r="AK475">
        <v>0</v>
      </c>
      <c r="AL475" s="11">
        <f t="shared" si="221"/>
        <v>2.2001498114075489E-6</v>
      </c>
      <c r="AM475" s="11">
        <f t="shared" si="222"/>
        <v>2.5949820371662739E-6</v>
      </c>
      <c r="AN475" s="15">
        <f t="shared" si="223"/>
        <v>2.2739189884214046E-2</v>
      </c>
      <c r="AO475" s="15"/>
      <c r="AP475" t="e">
        <f t="shared" si="224"/>
        <v>#VALUE!</v>
      </c>
      <c r="AQ475" t="e">
        <f t="shared" si="225"/>
        <v>#VALUE!</v>
      </c>
      <c r="AR475">
        <v>0</v>
      </c>
      <c r="AS475" s="11" t="e">
        <f t="shared" si="226"/>
        <v>#VALUE!</v>
      </c>
      <c r="AT475" s="11" t="e">
        <f t="shared" si="227"/>
        <v>#VALUE!</v>
      </c>
      <c r="AU475" s="15">
        <f t="shared" si="228"/>
        <v>1.5759424160826513E-2</v>
      </c>
      <c r="AW475">
        <f t="shared" si="229"/>
        <v>78.812974192989046</v>
      </c>
      <c r="AX475">
        <f t="shared" si="230"/>
        <v>15.215219993965071</v>
      </c>
      <c r="AY475" t="e">
        <f t="shared" si="231"/>
        <v>#VALUE!</v>
      </c>
    </row>
    <row r="476" spans="1:51" x14ac:dyDescent="0.3">
      <c r="A476" s="17">
        <v>44145</v>
      </c>
      <c r="B476">
        <v>10</v>
      </c>
      <c r="C476" t="s">
        <v>647</v>
      </c>
      <c r="D476" s="37">
        <v>1</v>
      </c>
      <c r="E476" s="2">
        <v>44146.622534722221</v>
      </c>
      <c r="F476">
        <v>48</v>
      </c>
      <c r="H476" s="43">
        <v>20.100000000000001</v>
      </c>
      <c r="I476" s="51">
        <v>29.957999999999998</v>
      </c>
      <c r="J476" s="43">
        <v>1.92</v>
      </c>
      <c r="K476" s="43">
        <v>5370</v>
      </c>
      <c r="L476" s="5" t="s">
        <v>92</v>
      </c>
      <c r="M476" s="6">
        <f t="shared" si="203"/>
        <v>9.9135168358386924E-3</v>
      </c>
      <c r="N476" s="6">
        <f t="shared" si="204"/>
        <v>143.62177383790723</v>
      </c>
      <c r="O476" s="6" t="e">
        <f t="shared" si="205"/>
        <v>#VALUE!</v>
      </c>
      <c r="P476">
        <f t="shared" si="206"/>
        <v>0.15861626937341908</v>
      </c>
      <c r="Q476">
        <f t="shared" si="207"/>
        <v>6319.3580488679181</v>
      </c>
      <c r="R476">
        <f t="shared" si="208"/>
        <v>0.27555766162310236</v>
      </c>
      <c r="S476">
        <f t="shared" si="209"/>
        <v>3992.1332471906367</v>
      </c>
      <c r="T476">
        <f t="shared" si="210"/>
        <v>3992.1332471906371</v>
      </c>
      <c r="V476" s="4">
        <f t="shared" si="211"/>
        <v>0.99721524673241246</v>
      </c>
      <c r="W476">
        <v>313.14999999999998</v>
      </c>
      <c r="X476">
        <f t="shared" si="212"/>
        <v>1.9073334166666699E-2</v>
      </c>
      <c r="Y476">
        <v>2E-3</v>
      </c>
      <c r="Z476">
        <f t="shared" si="213"/>
        <v>7.2765497523200454E-2</v>
      </c>
      <c r="AB476">
        <f t="shared" si="214"/>
        <v>1.9146532737262319E-6</v>
      </c>
      <c r="AC476">
        <f t="shared" si="215"/>
        <v>1.4902258176857722E-10</v>
      </c>
      <c r="AD476">
        <v>0</v>
      </c>
      <c r="AE476" s="11">
        <f t="shared" si="216"/>
        <v>4.0061237608250447E-11</v>
      </c>
      <c r="AF476" s="11">
        <f t="shared" si="217"/>
        <v>1.8908381937682766E-10</v>
      </c>
      <c r="AG476" s="15">
        <f t="shared" si="218"/>
        <v>1.097002469958351E-3</v>
      </c>
      <c r="AI476">
        <f t="shared" si="219"/>
        <v>5.3550458749530546E-3</v>
      </c>
      <c r="AJ476">
        <f t="shared" si="220"/>
        <v>4.1679753338398939E-7</v>
      </c>
      <c r="AK476">
        <v>0</v>
      </c>
      <c r="AL476" s="11">
        <f t="shared" si="221"/>
        <v>2.3225485526358436E-6</v>
      </c>
      <c r="AM476" s="11">
        <f t="shared" si="222"/>
        <v>2.7393460860198331E-6</v>
      </c>
      <c r="AN476" s="15">
        <f t="shared" si="223"/>
        <v>2.2739189884214046E-2</v>
      </c>
      <c r="AO476" s="15"/>
      <c r="AP476" t="e">
        <f t="shared" si="224"/>
        <v>#VALUE!</v>
      </c>
      <c r="AQ476" t="e">
        <f t="shared" si="225"/>
        <v>#VALUE!</v>
      </c>
      <c r="AR476">
        <v>0</v>
      </c>
      <c r="AS476" s="11" t="e">
        <f t="shared" si="226"/>
        <v>#VALUE!</v>
      </c>
      <c r="AT476" s="11" t="e">
        <f t="shared" si="227"/>
        <v>#VALUE!</v>
      </c>
      <c r="AU476" s="15">
        <f t="shared" si="228"/>
        <v>1.5759424160826513E-2</v>
      </c>
      <c r="AW476">
        <f t="shared" si="229"/>
        <v>78.81297419298906</v>
      </c>
      <c r="AX476">
        <f t="shared" si="230"/>
        <v>15.21521999396508</v>
      </c>
      <c r="AY476" t="e">
        <f t="shared" si="231"/>
        <v>#VALUE!</v>
      </c>
    </row>
    <row r="477" spans="1:51" x14ac:dyDescent="0.3">
      <c r="A477" s="17">
        <v>44145</v>
      </c>
      <c r="B477">
        <v>10</v>
      </c>
      <c r="C477" t="s">
        <v>647</v>
      </c>
      <c r="D477" s="37">
        <v>2</v>
      </c>
      <c r="E477" s="2">
        <v>44146.452662037038</v>
      </c>
      <c r="F477">
        <v>30</v>
      </c>
      <c r="H477" s="43">
        <v>20.100000000000001</v>
      </c>
      <c r="I477" s="51">
        <v>29.957999999999998</v>
      </c>
      <c r="J477" s="43">
        <v>4.3499999999999996</v>
      </c>
      <c r="K477" s="43">
        <v>5022</v>
      </c>
      <c r="L477" s="5" t="s">
        <v>92</v>
      </c>
      <c r="M477" s="6">
        <f t="shared" si="203"/>
        <v>2.2460311581197039E-2</v>
      </c>
      <c r="N477" s="6">
        <f t="shared" si="204"/>
        <v>134.31444100818811</v>
      </c>
      <c r="O477" s="6" t="e">
        <f t="shared" si="205"/>
        <v>#VALUE!</v>
      </c>
      <c r="P477">
        <f t="shared" si="206"/>
        <v>0.35936498529915262</v>
      </c>
      <c r="Q477">
        <f t="shared" si="207"/>
        <v>5909.8354043602767</v>
      </c>
      <c r="R477">
        <f t="shared" si="208"/>
        <v>0.62431032711484125</v>
      </c>
      <c r="S477">
        <f t="shared" si="209"/>
        <v>3733.4251708363845</v>
      </c>
      <c r="T477">
        <f t="shared" si="210"/>
        <v>3733.425170836384</v>
      </c>
      <c r="V477" s="4">
        <f t="shared" si="211"/>
        <v>0.99721524673241246</v>
      </c>
      <c r="W477">
        <v>313.14999999999998</v>
      </c>
      <c r="X477">
        <f t="shared" si="212"/>
        <v>1.9073334166666699E-2</v>
      </c>
      <c r="Y477">
        <v>2E-3</v>
      </c>
      <c r="Z477">
        <f t="shared" si="213"/>
        <v>7.2765497523200454E-2</v>
      </c>
      <c r="AB477">
        <f t="shared" si="214"/>
        <v>4.3378863232859939E-6</v>
      </c>
      <c r="AC477">
        <f t="shared" si="215"/>
        <v>3.3762928681943279E-10</v>
      </c>
      <c r="AD477">
        <v>0</v>
      </c>
      <c r="AE477" s="11">
        <f t="shared" si="216"/>
        <v>9.0763741456192421E-11</v>
      </c>
      <c r="AF477" s="11">
        <f t="shared" si="217"/>
        <v>4.2839302827562524E-10</v>
      </c>
      <c r="AG477" s="15">
        <f t="shared" si="218"/>
        <v>1.097002469958351E-3</v>
      </c>
      <c r="AI477">
        <f t="shared" si="219"/>
        <v>5.008014969090176E-3</v>
      </c>
      <c r="AJ477">
        <f t="shared" si="220"/>
        <v>3.8978719043843486E-7</v>
      </c>
      <c r="AK477">
        <v>0</v>
      </c>
      <c r="AL477" s="11">
        <f t="shared" si="221"/>
        <v>2.1720370263197782E-6</v>
      </c>
      <c r="AM477" s="11">
        <f t="shared" si="222"/>
        <v>2.561824216758213E-6</v>
      </c>
      <c r="AN477" s="15">
        <f t="shared" si="223"/>
        <v>2.2739189884214046E-2</v>
      </c>
      <c r="AO477" s="15"/>
      <c r="AP477" t="e">
        <f t="shared" si="224"/>
        <v>#VALUE!</v>
      </c>
      <c r="AQ477" t="e">
        <f t="shared" si="225"/>
        <v>#VALUE!</v>
      </c>
      <c r="AR477">
        <v>0</v>
      </c>
      <c r="AS477" s="11" t="e">
        <f t="shared" si="226"/>
        <v>#VALUE!</v>
      </c>
      <c r="AT477" s="11" t="e">
        <f t="shared" si="227"/>
        <v>#VALUE!</v>
      </c>
      <c r="AU477" s="15">
        <f t="shared" si="228"/>
        <v>1.5759424160826513E-2</v>
      </c>
      <c r="AW477">
        <f t="shared" si="229"/>
        <v>78.812974192989046</v>
      </c>
      <c r="AX477">
        <f t="shared" si="230"/>
        <v>15.215219993965075</v>
      </c>
      <c r="AY477" t="e">
        <f t="shared" si="231"/>
        <v>#VALUE!</v>
      </c>
    </row>
    <row r="478" spans="1:51" x14ac:dyDescent="0.3">
      <c r="A478" s="17">
        <v>44167</v>
      </c>
      <c r="B478">
        <v>0.1</v>
      </c>
      <c r="C478" t="s">
        <v>647</v>
      </c>
      <c r="D478" s="37">
        <v>1</v>
      </c>
      <c r="E478">
        <v>44169.090210000002</v>
      </c>
      <c r="F478">
        <v>137</v>
      </c>
      <c r="H478" s="5">
        <v>20.5</v>
      </c>
      <c r="I478" s="5">
        <v>30.379000000000001</v>
      </c>
      <c r="J478" s="5">
        <v>4.8899999999999997</v>
      </c>
      <c r="K478" s="5">
        <v>1091</v>
      </c>
      <c r="L478" s="5" t="s">
        <v>92</v>
      </c>
      <c r="M478" s="6">
        <f t="shared" si="203"/>
        <v>2.5594057927492007E-2</v>
      </c>
      <c r="N478" s="6">
        <f t="shared" si="204"/>
        <v>29.578389311832147</v>
      </c>
      <c r="O478" s="6" t="e">
        <f t="shared" si="205"/>
        <v>#VALUE!</v>
      </c>
      <c r="P478">
        <f t="shared" si="206"/>
        <v>0.40950492683987211</v>
      </c>
      <c r="Q478">
        <f t="shared" si="207"/>
        <v>1301.4491297206146</v>
      </c>
      <c r="R478">
        <f t="shared" si="208"/>
        <v>0.70106584861999832</v>
      </c>
      <c r="S478">
        <f t="shared" si="209"/>
        <v>810.20362861014587</v>
      </c>
      <c r="T478">
        <f t="shared" si="210"/>
        <v>810.20362861014587</v>
      </c>
      <c r="V478" s="4">
        <f t="shared" si="211"/>
        <v>1.0108638821339686</v>
      </c>
      <c r="W478">
        <v>313.14999999999998</v>
      </c>
      <c r="X478">
        <f t="shared" si="212"/>
        <v>1.9073334166666699E-2</v>
      </c>
      <c r="Y478">
        <v>2E-3</v>
      </c>
      <c r="Z478">
        <f t="shared" si="213"/>
        <v>7.2765497523200454E-2</v>
      </c>
      <c r="AB478">
        <f t="shared" si="214"/>
        <v>4.9431243836351063E-6</v>
      </c>
      <c r="AC478">
        <f t="shared" si="215"/>
        <v>3.8473658273327619E-10</v>
      </c>
      <c r="AD478">
        <v>0</v>
      </c>
      <c r="AE478" s="11">
        <f t="shared" si="216"/>
        <v>1.0342743679880376E-10</v>
      </c>
      <c r="AF478" s="11">
        <f t="shared" si="217"/>
        <v>4.8816401953207997E-10</v>
      </c>
      <c r="AG478" s="15">
        <f t="shared" si="218"/>
        <v>1.097002469958351E-3</v>
      </c>
      <c r="AI478">
        <f t="shared" si="219"/>
        <v>1.1028524954081597E-3</v>
      </c>
      <c r="AJ478">
        <f t="shared" si="220"/>
        <v>8.5837957415542804E-8</v>
      </c>
      <c r="AK478">
        <v>0</v>
      </c>
      <c r="AL478" s="11">
        <f t="shared" si="221"/>
        <v>4.7832054604079452E-7</v>
      </c>
      <c r="AM478" s="11">
        <f t="shared" si="222"/>
        <v>5.6415850345633727E-7</v>
      </c>
      <c r="AN478" s="15">
        <f t="shared" si="223"/>
        <v>2.2739189884214046E-2</v>
      </c>
      <c r="AO478" s="15"/>
      <c r="AP478" t="e">
        <f t="shared" si="224"/>
        <v>#VALUE!</v>
      </c>
      <c r="AQ478" t="e">
        <f t="shared" si="225"/>
        <v>#VALUE!</v>
      </c>
      <c r="AR478">
        <v>0</v>
      </c>
      <c r="AS478" s="11" t="e">
        <f t="shared" si="226"/>
        <v>#VALUE!</v>
      </c>
      <c r="AT478" s="11" t="e">
        <f t="shared" si="227"/>
        <v>#VALUE!</v>
      </c>
      <c r="AU478" s="15">
        <f t="shared" si="228"/>
        <v>1.5759424160826513E-2</v>
      </c>
      <c r="AW478">
        <f t="shared" si="229"/>
        <v>78.812974192989046</v>
      </c>
      <c r="AX478">
        <f t="shared" si="230"/>
        <v>15.215219993965071</v>
      </c>
      <c r="AY478" t="e">
        <f t="shared" si="231"/>
        <v>#VALUE!</v>
      </c>
    </row>
    <row r="479" spans="1:51" x14ac:dyDescent="0.3">
      <c r="A479" s="17">
        <v>44167</v>
      </c>
      <c r="B479">
        <v>0.1</v>
      </c>
      <c r="C479" t="s">
        <v>647</v>
      </c>
      <c r="D479" s="37">
        <v>2</v>
      </c>
      <c r="E479" s="2">
        <v>44168.621527777781</v>
      </c>
      <c r="F479">
        <v>66</v>
      </c>
      <c r="H479" s="5">
        <v>20.5</v>
      </c>
      <c r="I479" s="5">
        <v>30.379000000000001</v>
      </c>
      <c r="J479" s="43">
        <v>4.8499999999999996</v>
      </c>
      <c r="K479" s="43">
        <v>1182</v>
      </c>
      <c r="L479" s="5" t="s">
        <v>92</v>
      </c>
      <c r="M479" s="6">
        <f t="shared" si="203"/>
        <v>2.5384699580436852E-2</v>
      </c>
      <c r="N479" s="6">
        <f t="shared" si="204"/>
        <v>32.045514359840155</v>
      </c>
      <c r="O479" s="6" t="e">
        <f t="shared" si="205"/>
        <v>#VALUE!</v>
      </c>
      <c r="P479">
        <f t="shared" si="206"/>
        <v>0.40615519328698962</v>
      </c>
      <c r="Q479">
        <f t="shared" si="207"/>
        <v>1410.0026318329669</v>
      </c>
      <c r="R479">
        <f t="shared" si="208"/>
        <v>0.69533115865173634</v>
      </c>
      <c r="S479">
        <f t="shared" si="209"/>
        <v>877.78248305883835</v>
      </c>
      <c r="T479">
        <f t="shared" si="210"/>
        <v>877.78248305883835</v>
      </c>
      <c r="V479" s="4">
        <f t="shared" si="211"/>
        <v>1.0108638821339686</v>
      </c>
      <c r="W479">
        <v>313.14999999999998</v>
      </c>
      <c r="X479">
        <f t="shared" si="212"/>
        <v>1.9073334166666699E-2</v>
      </c>
      <c r="Y479">
        <v>2E-3</v>
      </c>
      <c r="Z479">
        <f t="shared" si="213"/>
        <v>7.2765497523200454E-2</v>
      </c>
      <c r="AB479">
        <f t="shared" si="214"/>
        <v>4.9026898283497471E-6</v>
      </c>
      <c r="AC479">
        <f t="shared" si="215"/>
        <v>3.815894532221655E-10</v>
      </c>
      <c r="AD479">
        <v>0</v>
      </c>
      <c r="AE479" s="11">
        <f t="shared" si="216"/>
        <v>1.0258140459595054E-10</v>
      </c>
      <c r="AF479" s="11">
        <f t="shared" si="217"/>
        <v>4.8417085781811602E-10</v>
      </c>
      <c r="AG479" s="15">
        <f t="shared" si="218"/>
        <v>1.097002469958351E-3</v>
      </c>
      <c r="AI479">
        <f t="shared" si="219"/>
        <v>1.194841108682351E-3</v>
      </c>
      <c r="AJ479">
        <f t="shared" si="220"/>
        <v>9.2997677053319523E-8</v>
      </c>
      <c r="AK479">
        <v>0</v>
      </c>
      <c r="AL479" s="11">
        <f t="shared" si="221"/>
        <v>5.1821712687462806E-7</v>
      </c>
      <c r="AM479" s="11">
        <f t="shared" si="222"/>
        <v>6.1121480392794755E-7</v>
      </c>
      <c r="AN479" s="15">
        <f t="shared" si="223"/>
        <v>2.2739189884214046E-2</v>
      </c>
      <c r="AO479" s="15"/>
      <c r="AP479" t="e">
        <f t="shared" si="224"/>
        <v>#VALUE!</v>
      </c>
      <c r="AQ479" t="e">
        <f t="shared" si="225"/>
        <v>#VALUE!</v>
      </c>
      <c r="AR479">
        <v>0</v>
      </c>
      <c r="AS479" s="11" t="e">
        <f t="shared" si="226"/>
        <v>#VALUE!</v>
      </c>
      <c r="AT479" s="11" t="e">
        <f t="shared" si="227"/>
        <v>#VALUE!</v>
      </c>
      <c r="AU479" s="15">
        <f t="shared" si="228"/>
        <v>1.5759424160826513E-2</v>
      </c>
      <c r="AW479">
        <f t="shared" si="229"/>
        <v>78.81297419298906</v>
      </c>
      <c r="AX479">
        <f t="shared" si="230"/>
        <v>15.215219993965073</v>
      </c>
      <c r="AY479" t="e">
        <f t="shared" si="231"/>
        <v>#VALUE!</v>
      </c>
    </row>
    <row r="480" spans="1:51" x14ac:dyDescent="0.3">
      <c r="A480" s="17">
        <v>44167</v>
      </c>
      <c r="B480">
        <v>3</v>
      </c>
      <c r="C480" t="s">
        <v>647</v>
      </c>
      <c r="D480" s="37">
        <v>1</v>
      </c>
      <c r="E480">
        <v>44169.047769999997</v>
      </c>
      <c r="F480">
        <v>211</v>
      </c>
      <c r="H480" s="5">
        <v>20.5</v>
      </c>
      <c r="I480" s="5">
        <v>30.379000000000001</v>
      </c>
      <c r="J480" s="5">
        <v>4.53</v>
      </c>
      <c r="K480" s="5">
        <v>1041</v>
      </c>
      <c r="L480" s="5" t="s">
        <v>92</v>
      </c>
      <c r="M480" s="6">
        <f t="shared" si="203"/>
        <v>2.3709832803995662E-2</v>
      </c>
      <c r="N480" s="6">
        <f t="shared" si="204"/>
        <v>28.222826098640947</v>
      </c>
      <c r="O480" s="6" t="e">
        <f t="shared" si="205"/>
        <v>#VALUE!</v>
      </c>
      <c r="P480">
        <f t="shared" si="206"/>
        <v>0.37935732486393059</v>
      </c>
      <c r="Q480">
        <f t="shared" si="207"/>
        <v>1241.8043483402016</v>
      </c>
      <c r="R480">
        <f t="shared" si="208"/>
        <v>0.64945363890564245</v>
      </c>
      <c r="S480">
        <f t="shared" si="209"/>
        <v>773.07238990207316</v>
      </c>
      <c r="T480">
        <f t="shared" si="210"/>
        <v>773.07238990207338</v>
      </c>
      <c r="V480" s="4">
        <f t="shared" si="211"/>
        <v>1.0108638821339686</v>
      </c>
      <c r="W480">
        <v>313.14999999999998</v>
      </c>
      <c r="X480">
        <f t="shared" si="212"/>
        <v>1.9073334166666699E-2</v>
      </c>
      <c r="Y480">
        <v>2E-3</v>
      </c>
      <c r="Z480">
        <f t="shared" si="213"/>
        <v>7.2765497523200454E-2</v>
      </c>
      <c r="AB480">
        <f t="shared" si="214"/>
        <v>4.5792133860668777E-6</v>
      </c>
      <c r="AC480">
        <f t="shared" si="215"/>
        <v>3.5641241713328041E-10</v>
      </c>
      <c r="AD480">
        <v>0</v>
      </c>
      <c r="AE480" s="11">
        <f t="shared" si="216"/>
        <v>9.5813146973124945E-11</v>
      </c>
      <c r="AF480" s="11">
        <f t="shared" si="217"/>
        <v>4.5222556410640536E-10</v>
      </c>
      <c r="AG480" s="15">
        <f t="shared" si="218"/>
        <v>1.097002469958351E-3</v>
      </c>
      <c r="AI480">
        <f t="shared" si="219"/>
        <v>1.0523093013014614E-3</v>
      </c>
      <c r="AJ480">
        <f t="shared" si="220"/>
        <v>8.1904045526654509E-8</v>
      </c>
      <c r="AK480">
        <v>0</v>
      </c>
      <c r="AL480" s="11">
        <f t="shared" si="221"/>
        <v>4.5639934778044657E-7</v>
      </c>
      <c r="AM480" s="11">
        <f t="shared" si="222"/>
        <v>5.3830339330710103E-7</v>
      </c>
      <c r="AN480" s="15">
        <f t="shared" si="223"/>
        <v>2.2739189884214046E-2</v>
      </c>
      <c r="AO480" s="15"/>
      <c r="AP480" t="e">
        <f t="shared" si="224"/>
        <v>#VALUE!</v>
      </c>
      <c r="AQ480" t="e">
        <f t="shared" si="225"/>
        <v>#VALUE!</v>
      </c>
      <c r="AR480">
        <v>0</v>
      </c>
      <c r="AS480" s="11" t="e">
        <f t="shared" si="226"/>
        <v>#VALUE!</v>
      </c>
      <c r="AT480" s="11" t="e">
        <f t="shared" si="227"/>
        <v>#VALUE!</v>
      </c>
      <c r="AU480" s="15">
        <f t="shared" si="228"/>
        <v>1.5759424160826513E-2</v>
      </c>
      <c r="AW480">
        <f t="shared" si="229"/>
        <v>78.81297419298906</v>
      </c>
      <c r="AX480">
        <f t="shared" si="230"/>
        <v>15.215219993965068</v>
      </c>
      <c r="AY480" t="e">
        <f t="shared" si="231"/>
        <v>#VALUE!</v>
      </c>
    </row>
    <row r="481" spans="1:51" x14ac:dyDescent="0.3">
      <c r="A481" s="17">
        <v>44167</v>
      </c>
      <c r="B481">
        <v>3</v>
      </c>
      <c r="C481" t="s">
        <v>647</v>
      </c>
      <c r="D481" s="37">
        <v>2</v>
      </c>
      <c r="E481">
        <v>44168.941489999997</v>
      </c>
      <c r="F481">
        <v>114</v>
      </c>
      <c r="H481" s="5">
        <v>20.5</v>
      </c>
      <c r="I481" s="5">
        <v>30.379000000000001</v>
      </c>
      <c r="J481" s="5">
        <v>4.6100000000000003</v>
      </c>
      <c r="K481" s="5">
        <v>1421</v>
      </c>
      <c r="L481" s="5" t="s">
        <v>92</v>
      </c>
      <c r="M481" s="6">
        <f t="shared" si="203"/>
        <v>2.4128549498105955E-2</v>
      </c>
      <c r="N481" s="6">
        <f t="shared" si="204"/>
        <v>38.525106518894127</v>
      </c>
      <c r="O481" s="6" t="e">
        <f t="shared" si="205"/>
        <v>#VALUE!</v>
      </c>
      <c r="P481">
        <f t="shared" si="206"/>
        <v>0.38605679196969528</v>
      </c>
      <c r="Q481">
        <f t="shared" si="207"/>
        <v>1695.1046868313415</v>
      </c>
      <c r="R481">
        <f t="shared" si="208"/>
        <v>0.66092301884216598</v>
      </c>
      <c r="S481">
        <f t="shared" si="209"/>
        <v>1055.2698040834259</v>
      </c>
      <c r="T481">
        <f t="shared" si="210"/>
        <v>1055.2698040834257</v>
      </c>
      <c r="V481" s="4">
        <f t="shared" si="211"/>
        <v>1.0108638821339686</v>
      </c>
      <c r="W481">
        <v>313.14999999999998</v>
      </c>
      <c r="X481">
        <f t="shared" si="212"/>
        <v>1.9073334166666699E-2</v>
      </c>
      <c r="Y481">
        <v>2E-3</v>
      </c>
      <c r="Z481">
        <f t="shared" si="213"/>
        <v>7.2765497523200454E-2</v>
      </c>
      <c r="AB481">
        <f t="shared" si="214"/>
        <v>4.6600824966375953E-6</v>
      </c>
      <c r="AC481">
        <f t="shared" si="215"/>
        <v>3.6270667615550163E-10</v>
      </c>
      <c r="AD481">
        <v>0</v>
      </c>
      <c r="AE481" s="11">
        <f t="shared" si="216"/>
        <v>9.7505211378831339E-11</v>
      </c>
      <c r="AF481" s="11">
        <f t="shared" si="217"/>
        <v>4.6021188753433295E-10</v>
      </c>
      <c r="AG481" s="15">
        <f t="shared" si="218"/>
        <v>1.097002469958351E-3</v>
      </c>
      <c r="AI481">
        <f t="shared" si="219"/>
        <v>1.4364375765123694E-3</v>
      </c>
      <c r="AJ481">
        <f t="shared" si="220"/>
        <v>1.1180177588220562E-7</v>
      </c>
      <c r="AK481">
        <v>0</v>
      </c>
      <c r="AL481" s="11">
        <f t="shared" si="221"/>
        <v>6.2300045455909179E-7</v>
      </c>
      <c r="AM481" s="11">
        <f t="shared" si="222"/>
        <v>7.3480223044129737E-7</v>
      </c>
      <c r="AN481" s="15">
        <f t="shared" si="223"/>
        <v>2.2739189884214046E-2</v>
      </c>
      <c r="AO481" s="15"/>
      <c r="AP481" t="e">
        <f t="shared" si="224"/>
        <v>#VALUE!</v>
      </c>
      <c r="AQ481" t="e">
        <f t="shared" si="225"/>
        <v>#VALUE!</v>
      </c>
      <c r="AR481">
        <v>0</v>
      </c>
      <c r="AS481" s="11" t="e">
        <f t="shared" si="226"/>
        <v>#VALUE!</v>
      </c>
      <c r="AT481" s="11" t="e">
        <f t="shared" si="227"/>
        <v>#VALUE!</v>
      </c>
      <c r="AU481" s="15">
        <f t="shared" si="228"/>
        <v>1.5759424160826513E-2</v>
      </c>
      <c r="AW481">
        <f t="shared" si="229"/>
        <v>78.812974192989032</v>
      </c>
      <c r="AX481">
        <f t="shared" si="230"/>
        <v>15.215219993965073</v>
      </c>
      <c r="AY481" t="e">
        <f t="shared" si="231"/>
        <v>#VALUE!</v>
      </c>
    </row>
    <row r="482" spans="1:51" x14ac:dyDescent="0.3">
      <c r="A482" s="17">
        <v>44167</v>
      </c>
      <c r="B482">
        <v>6</v>
      </c>
      <c r="C482" t="s">
        <v>647</v>
      </c>
      <c r="D482" s="37">
        <v>1</v>
      </c>
      <c r="E482">
        <v>44169.069000000003</v>
      </c>
      <c r="F482">
        <v>118</v>
      </c>
      <c r="H482" s="5">
        <v>20.5</v>
      </c>
      <c r="I482" s="5">
        <v>30.379000000000001</v>
      </c>
      <c r="J482" s="5">
        <v>3.53</v>
      </c>
      <c r="K482" s="5">
        <v>1330</v>
      </c>
      <c r="L482" s="5" t="s">
        <v>92</v>
      </c>
      <c r="M482" s="6">
        <f t="shared" si="203"/>
        <v>1.8475874127616931E-2</v>
      </c>
      <c r="N482" s="6">
        <f t="shared" si="204"/>
        <v>36.057981470886141</v>
      </c>
      <c r="O482" s="6" t="e">
        <f t="shared" si="205"/>
        <v>#VALUE!</v>
      </c>
      <c r="P482">
        <f t="shared" si="206"/>
        <v>0.29561398604187089</v>
      </c>
      <c r="Q482">
        <f t="shared" si="207"/>
        <v>1586.5511847189903</v>
      </c>
      <c r="R482">
        <f t="shared" si="208"/>
        <v>0.50608638969909903</v>
      </c>
      <c r="S482">
        <f t="shared" si="209"/>
        <v>987.69094963473356</v>
      </c>
      <c r="T482">
        <f t="shared" si="210"/>
        <v>987.69094963473378</v>
      </c>
      <c r="V482" s="4">
        <f t="shared" si="211"/>
        <v>1.0108638821339686</v>
      </c>
      <c r="W482">
        <v>313.14999999999998</v>
      </c>
      <c r="X482">
        <f t="shared" si="212"/>
        <v>1.9073334166666699E-2</v>
      </c>
      <c r="Y482">
        <v>2E-3</v>
      </c>
      <c r="Z482">
        <f t="shared" si="213"/>
        <v>7.2765497523200454E-2</v>
      </c>
      <c r="AB482">
        <f t="shared" si="214"/>
        <v>3.5683495039329089E-6</v>
      </c>
      <c r="AC482">
        <f t="shared" si="215"/>
        <v>2.7773417935551431E-10</v>
      </c>
      <c r="AD482">
        <v>0</v>
      </c>
      <c r="AE482" s="11">
        <f t="shared" si="216"/>
        <v>7.4662341901794932E-11</v>
      </c>
      <c r="AF482" s="11">
        <f t="shared" si="217"/>
        <v>3.5239652125730926E-10</v>
      </c>
      <c r="AG482" s="15">
        <f t="shared" si="218"/>
        <v>1.097002469958351E-3</v>
      </c>
      <c r="AI482">
        <f t="shared" si="219"/>
        <v>1.3444489632381783E-3</v>
      </c>
      <c r="AJ482">
        <f t="shared" si="220"/>
        <v>1.046420562444289E-7</v>
      </c>
      <c r="AK482">
        <v>0</v>
      </c>
      <c r="AL482" s="11">
        <f t="shared" si="221"/>
        <v>5.8310387372525835E-7</v>
      </c>
      <c r="AM482" s="11">
        <f t="shared" si="222"/>
        <v>6.8774592996968729E-7</v>
      </c>
      <c r="AN482" s="15">
        <f t="shared" si="223"/>
        <v>2.2739189884214046E-2</v>
      </c>
      <c r="AO482" s="15"/>
      <c r="AP482" t="e">
        <f t="shared" si="224"/>
        <v>#VALUE!</v>
      </c>
      <c r="AQ482" t="e">
        <f t="shared" si="225"/>
        <v>#VALUE!</v>
      </c>
      <c r="AR482">
        <v>0</v>
      </c>
      <c r="AS482" s="11" t="e">
        <f t="shared" si="226"/>
        <v>#VALUE!</v>
      </c>
      <c r="AT482" s="11" t="e">
        <f t="shared" si="227"/>
        <v>#VALUE!</v>
      </c>
      <c r="AU482" s="15">
        <f t="shared" si="228"/>
        <v>1.5759424160826513E-2</v>
      </c>
      <c r="AW482">
        <f t="shared" si="229"/>
        <v>78.812974192989046</v>
      </c>
      <c r="AX482">
        <f t="shared" si="230"/>
        <v>15.215219993965082</v>
      </c>
      <c r="AY482" t="e">
        <f t="shared" si="231"/>
        <v>#VALUE!</v>
      </c>
    </row>
    <row r="483" spans="1:51" x14ac:dyDescent="0.3">
      <c r="A483" s="17">
        <v>44167</v>
      </c>
      <c r="B483">
        <v>6</v>
      </c>
      <c r="C483" t="s">
        <v>647</v>
      </c>
      <c r="D483" s="37">
        <v>2</v>
      </c>
      <c r="E483" s="2">
        <v>44168.706944444442</v>
      </c>
      <c r="F483">
        <v>44</v>
      </c>
      <c r="H483" s="5">
        <v>20.5</v>
      </c>
      <c r="I483" s="5">
        <v>30.379000000000001</v>
      </c>
      <c r="J483" s="43">
        <v>4.5999999999999996</v>
      </c>
      <c r="K483" s="43">
        <v>1290</v>
      </c>
      <c r="L483" s="5" t="s">
        <v>92</v>
      </c>
      <c r="M483" s="6">
        <f t="shared" si="203"/>
        <v>2.4076209911342173E-2</v>
      </c>
      <c r="N483" s="6">
        <f t="shared" si="204"/>
        <v>34.973530900333159</v>
      </c>
      <c r="O483" s="6" t="e">
        <f t="shared" si="205"/>
        <v>#VALUE!</v>
      </c>
      <c r="P483">
        <f t="shared" si="206"/>
        <v>0.38521935858147477</v>
      </c>
      <c r="Q483">
        <f t="shared" si="207"/>
        <v>1538.835359614659</v>
      </c>
      <c r="R483">
        <f t="shared" si="208"/>
        <v>0.65948934635010059</v>
      </c>
      <c r="S483">
        <f t="shared" si="209"/>
        <v>957.9859586682752</v>
      </c>
      <c r="T483">
        <f t="shared" si="210"/>
        <v>957.98595866827532</v>
      </c>
      <c r="V483" s="4">
        <f t="shared" si="211"/>
        <v>1.0108638821339686</v>
      </c>
      <c r="W483">
        <v>313.14999999999998</v>
      </c>
      <c r="X483">
        <f t="shared" si="212"/>
        <v>1.9073334166666699E-2</v>
      </c>
      <c r="Y483">
        <v>2E-3</v>
      </c>
      <c r="Z483">
        <f t="shared" si="213"/>
        <v>7.2765497523200454E-2</v>
      </c>
      <c r="AB483">
        <f t="shared" si="214"/>
        <v>4.6499738578162559E-6</v>
      </c>
      <c r="AC483">
        <f t="shared" si="215"/>
        <v>3.6191989377772404E-10</v>
      </c>
      <c r="AD483">
        <v>0</v>
      </c>
      <c r="AE483" s="11">
        <f t="shared" si="216"/>
        <v>9.729370332811805E-11</v>
      </c>
      <c r="AF483" s="11">
        <f t="shared" si="217"/>
        <v>4.5921359710584209E-10</v>
      </c>
      <c r="AG483" s="15">
        <f t="shared" si="218"/>
        <v>1.097002469958351E-3</v>
      </c>
      <c r="AI483">
        <f t="shared" si="219"/>
        <v>1.3040144079528194E-3</v>
      </c>
      <c r="AJ483">
        <f t="shared" si="220"/>
        <v>1.0149492673331824E-7</v>
      </c>
      <c r="AK483">
        <v>0</v>
      </c>
      <c r="AL483" s="11">
        <f t="shared" si="221"/>
        <v>5.6556691511697978E-7</v>
      </c>
      <c r="AM483" s="11">
        <f t="shared" si="222"/>
        <v>6.6706184185029805E-7</v>
      </c>
      <c r="AN483" s="15">
        <f t="shared" si="223"/>
        <v>2.2739189884214046E-2</v>
      </c>
      <c r="AO483" s="15"/>
      <c r="AP483" t="e">
        <f t="shared" si="224"/>
        <v>#VALUE!</v>
      </c>
      <c r="AQ483" t="e">
        <f t="shared" si="225"/>
        <v>#VALUE!</v>
      </c>
      <c r="AR483">
        <v>0</v>
      </c>
      <c r="AS483" s="11" t="e">
        <f t="shared" si="226"/>
        <v>#VALUE!</v>
      </c>
      <c r="AT483" s="11" t="e">
        <f t="shared" si="227"/>
        <v>#VALUE!</v>
      </c>
      <c r="AU483" s="15">
        <f t="shared" si="228"/>
        <v>1.5759424160826513E-2</v>
      </c>
      <c r="AW483">
        <f t="shared" si="229"/>
        <v>78.812974192989046</v>
      </c>
      <c r="AX483">
        <f t="shared" si="230"/>
        <v>15.215219993965079</v>
      </c>
      <c r="AY483" t="e">
        <f t="shared" si="231"/>
        <v>#VALUE!</v>
      </c>
    </row>
    <row r="484" spans="1:51" x14ac:dyDescent="0.3">
      <c r="A484" s="17">
        <v>44167</v>
      </c>
      <c r="B484">
        <v>9</v>
      </c>
      <c r="C484" t="s">
        <v>647</v>
      </c>
      <c r="D484" s="37">
        <v>1</v>
      </c>
      <c r="E484">
        <v>44168.898939999999</v>
      </c>
      <c r="F484">
        <v>15</v>
      </c>
      <c r="H484" s="5">
        <v>20.5</v>
      </c>
      <c r="I484" s="5">
        <v>30.379000000000001</v>
      </c>
      <c r="J484" s="5">
        <v>4.45</v>
      </c>
      <c r="K484" s="5">
        <v>1445</v>
      </c>
      <c r="L484" s="5" t="s">
        <v>92</v>
      </c>
      <c r="M484" s="6">
        <f t="shared" si="203"/>
        <v>2.3291116109885369E-2</v>
      </c>
      <c r="N484" s="6">
        <f t="shared" si="204"/>
        <v>39.175776861225913</v>
      </c>
      <c r="O484" s="6" t="e">
        <f t="shared" si="205"/>
        <v>#VALUE!</v>
      </c>
      <c r="P484">
        <f t="shared" si="206"/>
        <v>0.3726578577581659</v>
      </c>
      <c r="Q484">
        <f t="shared" si="207"/>
        <v>1723.7341818939401</v>
      </c>
      <c r="R484">
        <f t="shared" si="208"/>
        <v>0.63798425896911914</v>
      </c>
      <c r="S484">
        <f t="shared" si="209"/>
        <v>1073.0927986633008</v>
      </c>
      <c r="T484">
        <f t="shared" si="210"/>
        <v>1073.0927986633008</v>
      </c>
      <c r="V484" s="4">
        <f t="shared" si="211"/>
        <v>1.0108638821339686</v>
      </c>
      <c r="W484">
        <v>313.14999999999998</v>
      </c>
      <c r="X484">
        <f t="shared" si="212"/>
        <v>1.9073334166666699E-2</v>
      </c>
      <c r="Y484">
        <v>2E-3</v>
      </c>
      <c r="Z484">
        <f t="shared" si="213"/>
        <v>7.2765497523200454E-2</v>
      </c>
      <c r="AB484">
        <f t="shared" si="214"/>
        <v>4.498344275496161E-6</v>
      </c>
      <c r="AC484">
        <f t="shared" si="215"/>
        <v>3.5011815811105919E-10</v>
      </c>
      <c r="AD484">
        <v>0</v>
      </c>
      <c r="AE484" s="11">
        <f t="shared" si="216"/>
        <v>9.4121082567418563E-11</v>
      </c>
      <c r="AF484" s="11">
        <f t="shared" si="217"/>
        <v>4.4423924067847777E-10</v>
      </c>
      <c r="AG484" s="15">
        <f t="shared" si="218"/>
        <v>1.097002469958351E-3</v>
      </c>
      <c r="AI484">
        <f t="shared" si="219"/>
        <v>1.4606983096835848E-3</v>
      </c>
      <c r="AJ484">
        <f t="shared" si="220"/>
        <v>1.1369005358887202E-7</v>
      </c>
      <c r="AK484">
        <v>0</v>
      </c>
      <c r="AL484" s="11">
        <f t="shared" si="221"/>
        <v>6.3352262972405888E-7</v>
      </c>
      <c r="AM484" s="11">
        <f t="shared" si="222"/>
        <v>7.4721268331293089E-7</v>
      </c>
      <c r="AN484" s="15">
        <f t="shared" si="223"/>
        <v>2.2739189884214046E-2</v>
      </c>
      <c r="AO484" s="15"/>
      <c r="AP484" t="e">
        <f t="shared" si="224"/>
        <v>#VALUE!</v>
      </c>
      <c r="AQ484" t="e">
        <f t="shared" si="225"/>
        <v>#VALUE!</v>
      </c>
      <c r="AR484">
        <v>0</v>
      </c>
      <c r="AS484" s="11" t="e">
        <f t="shared" si="226"/>
        <v>#VALUE!</v>
      </c>
      <c r="AT484" s="11" t="e">
        <f t="shared" si="227"/>
        <v>#VALUE!</v>
      </c>
      <c r="AU484" s="15">
        <f t="shared" si="228"/>
        <v>1.5759424160826513E-2</v>
      </c>
      <c r="AW484">
        <f t="shared" si="229"/>
        <v>78.812974192989046</v>
      </c>
      <c r="AX484">
        <f t="shared" si="230"/>
        <v>15.215219993965079</v>
      </c>
      <c r="AY484" t="e">
        <f t="shared" si="231"/>
        <v>#VALUE!</v>
      </c>
    </row>
    <row r="485" spans="1:51" x14ac:dyDescent="0.3">
      <c r="A485" s="17">
        <v>44167</v>
      </c>
      <c r="B485">
        <v>9</v>
      </c>
      <c r="C485" t="s">
        <v>647</v>
      </c>
      <c r="D485" s="37">
        <v>2</v>
      </c>
      <c r="E485" s="2">
        <v>44168.536805555559</v>
      </c>
      <c r="F485">
        <v>71</v>
      </c>
      <c r="H485" s="43">
        <v>20.5</v>
      </c>
      <c r="I485" s="43">
        <v>30.379000000000001</v>
      </c>
      <c r="J485" s="43">
        <v>3.12</v>
      </c>
      <c r="K485" s="43">
        <v>1423</v>
      </c>
      <c r="L485" s="5" t="s">
        <v>92</v>
      </c>
      <c r="M485" s="6">
        <f t="shared" si="203"/>
        <v>1.6329951070301649E-2</v>
      </c>
      <c r="N485" s="6">
        <f t="shared" si="204"/>
        <v>38.57932904742178</v>
      </c>
      <c r="O485" s="6" t="e">
        <f t="shared" si="205"/>
        <v>#VALUE!</v>
      </c>
      <c r="P485">
        <f t="shared" si="206"/>
        <v>0.26127921712482638</v>
      </c>
      <c r="Q485">
        <f t="shared" si="207"/>
        <v>1697.4904780865584</v>
      </c>
      <c r="R485">
        <f t="shared" si="208"/>
        <v>0.44730581752441612</v>
      </c>
      <c r="S485">
        <f t="shared" si="209"/>
        <v>1056.7550536317485</v>
      </c>
      <c r="T485">
        <f t="shared" si="210"/>
        <v>1056.7550536317488</v>
      </c>
      <c r="V485" s="4">
        <f t="shared" si="211"/>
        <v>1.0108638821339686</v>
      </c>
      <c r="W485">
        <v>313.14999999999998</v>
      </c>
      <c r="X485">
        <f t="shared" si="212"/>
        <v>1.9073334166666699E-2</v>
      </c>
      <c r="Y485">
        <v>2E-3</v>
      </c>
      <c r="Z485">
        <f t="shared" si="213"/>
        <v>7.2765497523200454E-2</v>
      </c>
      <c r="AB485">
        <f t="shared" si="214"/>
        <v>3.1538953122579824E-6</v>
      </c>
      <c r="AC485">
        <f t="shared" si="215"/>
        <v>2.4547610186663026E-10</v>
      </c>
      <c r="AD485">
        <v>0</v>
      </c>
      <c r="AE485" s="11">
        <f t="shared" si="216"/>
        <v>6.5990511822549643E-11</v>
      </c>
      <c r="AF485" s="11">
        <f t="shared" si="217"/>
        <v>3.1146661368917989E-10</v>
      </c>
      <c r="AG485" s="15">
        <f t="shared" si="218"/>
        <v>1.097002469958351E-3</v>
      </c>
      <c r="AI485">
        <f t="shared" si="219"/>
        <v>1.4384593042766373E-3</v>
      </c>
      <c r="AJ485">
        <f t="shared" si="220"/>
        <v>1.1195913235776115E-7</v>
      </c>
      <c r="AK485">
        <v>0</v>
      </c>
      <c r="AL485" s="11">
        <f t="shared" si="221"/>
        <v>6.2387730248950564E-7</v>
      </c>
      <c r="AM485" s="11">
        <f t="shared" si="222"/>
        <v>7.3583643484726677E-7</v>
      </c>
      <c r="AN485" s="15">
        <f t="shared" si="223"/>
        <v>2.2739189884214046E-2</v>
      </c>
      <c r="AO485" s="15"/>
      <c r="AP485" t="e">
        <f t="shared" si="224"/>
        <v>#VALUE!</v>
      </c>
      <c r="AQ485" t="e">
        <f t="shared" si="225"/>
        <v>#VALUE!</v>
      </c>
      <c r="AR485">
        <v>0</v>
      </c>
      <c r="AS485" s="11" t="e">
        <f t="shared" si="226"/>
        <v>#VALUE!</v>
      </c>
      <c r="AT485" s="11" t="e">
        <f t="shared" si="227"/>
        <v>#VALUE!</v>
      </c>
      <c r="AU485" s="15">
        <f t="shared" si="228"/>
        <v>1.5759424160826513E-2</v>
      </c>
      <c r="AW485">
        <f t="shared" si="229"/>
        <v>78.81297419298906</v>
      </c>
      <c r="AX485">
        <f t="shared" si="230"/>
        <v>15.215219993965075</v>
      </c>
      <c r="AY485" t="e">
        <f t="shared" si="231"/>
        <v>#VALUE!</v>
      </c>
    </row>
    <row r="486" spans="1:51" x14ac:dyDescent="0.3">
      <c r="A486" s="17">
        <v>44167</v>
      </c>
      <c r="B486">
        <v>11</v>
      </c>
      <c r="C486" t="s">
        <v>647</v>
      </c>
      <c r="D486" s="37">
        <v>1</v>
      </c>
      <c r="E486">
        <v>44169.026489999997</v>
      </c>
      <c r="F486">
        <v>99</v>
      </c>
      <c r="H486" s="5">
        <v>20.5</v>
      </c>
      <c r="I486" s="5">
        <v>30.379000000000001</v>
      </c>
      <c r="J486" s="5">
        <v>4.72</v>
      </c>
      <c r="K486" s="5">
        <v>1310</v>
      </c>
      <c r="L486" s="5" t="s">
        <v>92</v>
      </c>
      <c r="M486" s="6">
        <f t="shared" si="203"/>
        <v>2.4704284952507625E-2</v>
      </c>
      <c r="N486" s="6">
        <f t="shared" si="204"/>
        <v>35.515756185609646</v>
      </c>
      <c r="O486" s="6" t="e">
        <f t="shared" si="205"/>
        <v>#VALUE!</v>
      </c>
      <c r="P486">
        <f t="shared" si="206"/>
        <v>0.395268559240122</v>
      </c>
      <c r="Q486">
        <f t="shared" si="207"/>
        <v>1562.6932721668245</v>
      </c>
      <c r="R486">
        <f t="shared" si="208"/>
        <v>0.67669341625488588</v>
      </c>
      <c r="S486">
        <f t="shared" si="209"/>
        <v>972.83845415150438</v>
      </c>
      <c r="T486">
        <f t="shared" si="210"/>
        <v>972.83845415150449</v>
      </c>
      <c r="V486" s="4">
        <f t="shared" si="211"/>
        <v>1.0108638821339686</v>
      </c>
      <c r="W486">
        <v>313.14999999999998</v>
      </c>
      <c r="X486">
        <f t="shared" si="212"/>
        <v>1.9073334166666699E-2</v>
      </c>
      <c r="Y486">
        <v>2E-3</v>
      </c>
      <c r="Z486">
        <f t="shared" si="213"/>
        <v>7.2765497523200454E-2</v>
      </c>
      <c r="AB486">
        <f t="shared" si="214"/>
        <v>4.7712775236723318E-6</v>
      </c>
      <c r="AC486">
        <f t="shared" si="215"/>
        <v>3.7136128231105595E-10</v>
      </c>
      <c r="AD486">
        <v>0</v>
      </c>
      <c r="AE486" s="11">
        <f t="shared" si="216"/>
        <v>9.9831799936677655E-11</v>
      </c>
      <c r="AF486" s="11">
        <f t="shared" si="217"/>
        <v>4.7119308224773363E-10</v>
      </c>
      <c r="AG486" s="15">
        <f t="shared" si="218"/>
        <v>1.097002469958351E-3</v>
      </c>
      <c r="AI486">
        <f t="shared" si="219"/>
        <v>1.3242316855954989E-3</v>
      </c>
      <c r="AJ486">
        <f t="shared" si="220"/>
        <v>1.0306849148887358E-7</v>
      </c>
      <c r="AK486">
        <v>0</v>
      </c>
      <c r="AL486" s="11">
        <f t="shared" si="221"/>
        <v>5.7433539442111907E-7</v>
      </c>
      <c r="AM486" s="11">
        <f t="shared" si="222"/>
        <v>6.7740388590999267E-7</v>
      </c>
      <c r="AN486" s="15">
        <f t="shared" si="223"/>
        <v>2.2739189884214046E-2</v>
      </c>
      <c r="AO486" s="15"/>
      <c r="AP486" t="e">
        <f t="shared" si="224"/>
        <v>#VALUE!</v>
      </c>
      <c r="AQ486" t="e">
        <f t="shared" si="225"/>
        <v>#VALUE!</v>
      </c>
      <c r="AR486">
        <v>0</v>
      </c>
      <c r="AS486" s="11" t="e">
        <f t="shared" si="226"/>
        <v>#VALUE!</v>
      </c>
      <c r="AT486" s="11" t="e">
        <f t="shared" si="227"/>
        <v>#VALUE!</v>
      </c>
      <c r="AU486" s="15">
        <f t="shared" si="228"/>
        <v>1.5759424160826513E-2</v>
      </c>
      <c r="AW486">
        <f t="shared" si="229"/>
        <v>78.812974192989032</v>
      </c>
      <c r="AX486">
        <f t="shared" si="230"/>
        <v>15.21521999396508</v>
      </c>
      <c r="AY486" t="e">
        <f t="shared" si="231"/>
        <v>#VALUE!</v>
      </c>
    </row>
    <row r="487" spans="1:51" x14ac:dyDescent="0.3">
      <c r="A487" s="17">
        <v>44167</v>
      </c>
      <c r="B487">
        <v>11</v>
      </c>
      <c r="C487" t="s">
        <v>647</v>
      </c>
      <c r="D487" s="37">
        <v>2</v>
      </c>
      <c r="E487" s="2">
        <v>44168.727777777778</v>
      </c>
      <c r="F487">
        <v>170</v>
      </c>
      <c r="H487" s="5">
        <v>20.5</v>
      </c>
      <c r="I487" s="5">
        <v>30.379000000000001</v>
      </c>
      <c r="J487" s="43">
        <v>5.59</v>
      </c>
      <c r="K487" s="43">
        <v>1628</v>
      </c>
      <c r="L487" s="5" t="s">
        <v>92</v>
      </c>
      <c r="M487" s="6">
        <f t="shared" si="203"/>
        <v>2.9257829000957119E-2</v>
      </c>
      <c r="N487" s="6">
        <f t="shared" si="204"/>
        <v>44.137138221505737</v>
      </c>
      <c r="O487" s="6" t="e">
        <f t="shared" si="205"/>
        <v>#VALUE!</v>
      </c>
      <c r="P487">
        <f t="shared" si="206"/>
        <v>0.4681252640153139</v>
      </c>
      <c r="Q487">
        <f t="shared" si="207"/>
        <v>1942.0340817462525</v>
      </c>
      <c r="R487">
        <f t="shared" si="208"/>
        <v>0.80142292306457874</v>
      </c>
      <c r="S487">
        <f t="shared" si="209"/>
        <v>1208.9931323348467</v>
      </c>
      <c r="T487">
        <f t="shared" si="210"/>
        <v>1208.9931323348469</v>
      </c>
      <c r="V487" s="4">
        <f t="shared" si="211"/>
        <v>1.0108638821339686</v>
      </c>
      <c r="W487">
        <v>313.14999999999998</v>
      </c>
      <c r="X487">
        <f t="shared" si="212"/>
        <v>1.9073334166666699E-2</v>
      </c>
      <c r="Y487">
        <v>2E-3</v>
      </c>
      <c r="Z487">
        <f t="shared" si="213"/>
        <v>7.2765497523200454E-2</v>
      </c>
      <c r="AB487">
        <f t="shared" si="214"/>
        <v>5.6507291011288841E-6</v>
      </c>
      <c r="AC487">
        <f t="shared" si="215"/>
        <v>4.3981134917771239E-10</v>
      </c>
      <c r="AD487">
        <v>0</v>
      </c>
      <c r="AE487" s="11">
        <f t="shared" si="216"/>
        <v>1.1823300034873476E-10</v>
      </c>
      <c r="AF487" s="11">
        <f t="shared" si="217"/>
        <v>5.5804434952644717E-10</v>
      </c>
      <c r="AG487" s="15">
        <f t="shared" si="218"/>
        <v>1.097002469958351E-3</v>
      </c>
      <c r="AI487">
        <f t="shared" si="219"/>
        <v>1.6456864001141011E-3</v>
      </c>
      <c r="AJ487">
        <f t="shared" si="220"/>
        <v>1.2808817110220319E-7</v>
      </c>
      <c r="AK487">
        <v>0</v>
      </c>
      <c r="AL487" s="11">
        <f t="shared" si="221"/>
        <v>7.1375421535693279E-7</v>
      </c>
      <c r="AM487" s="11">
        <f t="shared" si="222"/>
        <v>8.4184238645913596E-7</v>
      </c>
      <c r="AN487" s="15">
        <f t="shared" si="223"/>
        <v>2.2739189884214046E-2</v>
      </c>
      <c r="AO487" s="15"/>
      <c r="AP487" t="e">
        <f t="shared" si="224"/>
        <v>#VALUE!</v>
      </c>
      <c r="AQ487" t="e">
        <f t="shared" si="225"/>
        <v>#VALUE!</v>
      </c>
      <c r="AR487">
        <v>0</v>
      </c>
      <c r="AS487" s="11" t="e">
        <f t="shared" si="226"/>
        <v>#VALUE!</v>
      </c>
      <c r="AT487" s="11" t="e">
        <f t="shared" si="227"/>
        <v>#VALUE!</v>
      </c>
      <c r="AU487" s="15">
        <f t="shared" si="228"/>
        <v>1.5759424160826513E-2</v>
      </c>
      <c r="AW487">
        <f t="shared" si="229"/>
        <v>78.812974192989046</v>
      </c>
      <c r="AX487">
        <f t="shared" si="230"/>
        <v>15.215219993965071</v>
      </c>
      <c r="AY487" t="e">
        <f t="shared" si="231"/>
        <v>#VALUE!</v>
      </c>
    </row>
    <row r="488" spans="1:51" x14ac:dyDescent="0.3">
      <c r="A488" s="17">
        <v>44167</v>
      </c>
      <c r="B488">
        <v>0.1</v>
      </c>
      <c r="C488" t="s">
        <v>91</v>
      </c>
      <c r="D488" s="37">
        <v>1</v>
      </c>
      <c r="E488" s="2">
        <v>44168.685416666667</v>
      </c>
      <c r="F488">
        <v>62</v>
      </c>
      <c r="H488" s="5">
        <v>20.5</v>
      </c>
      <c r="I488" s="5">
        <v>30.379000000000001</v>
      </c>
      <c r="J488" s="43">
        <v>6.65</v>
      </c>
      <c r="K488" s="43">
        <v>2616</v>
      </c>
      <c r="L488" s="5" t="s">
        <v>92</v>
      </c>
      <c r="M488" s="6">
        <f t="shared" si="203"/>
        <v>3.4805825197918583E-2</v>
      </c>
      <c r="N488" s="6">
        <f t="shared" si="204"/>
        <v>70.923067314164001</v>
      </c>
      <c r="O488" s="6" t="e">
        <f t="shared" si="205"/>
        <v>#VALUE!</v>
      </c>
      <c r="P488">
        <f t="shared" si="206"/>
        <v>0.55689320316669733</v>
      </c>
      <c r="Q488">
        <f t="shared" si="207"/>
        <v>3120.6149618232162</v>
      </c>
      <c r="R488">
        <f t="shared" si="208"/>
        <v>0.95339220722351525</v>
      </c>
      <c r="S488">
        <f t="shared" si="209"/>
        <v>1942.7064092063627</v>
      </c>
      <c r="T488">
        <f t="shared" si="210"/>
        <v>1942.7064092063631</v>
      </c>
      <c r="V488" s="4">
        <f t="shared" si="211"/>
        <v>1.0108638821339686</v>
      </c>
      <c r="W488">
        <v>313.14999999999998</v>
      </c>
      <c r="X488">
        <f t="shared" si="212"/>
        <v>1.9073334166666699E-2</v>
      </c>
      <c r="Y488">
        <v>2E-3</v>
      </c>
      <c r="Z488">
        <f t="shared" si="213"/>
        <v>7.2765497523200454E-2</v>
      </c>
      <c r="AB488">
        <f t="shared" si="214"/>
        <v>6.7222448161908921E-6</v>
      </c>
      <c r="AC488">
        <f t="shared" si="215"/>
        <v>5.2321028122214457E-10</v>
      </c>
      <c r="AD488">
        <v>0</v>
      </c>
      <c r="AE488" s="11">
        <f t="shared" si="216"/>
        <v>1.406528537243446E-10</v>
      </c>
      <c r="AF488" s="11">
        <f t="shared" si="217"/>
        <v>6.638631349464892E-10</v>
      </c>
      <c r="AG488" s="15">
        <f t="shared" si="218"/>
        <v>1.097002469958351E-3</v>
      </c>
      <c r="AI488">
        <f t="shared" si="219"/>
        <v>2.6444199156624615E-3</v>
      </c>
      <c r="AJ488">
        <f t="shared" si="220"/>
        <v>2.0582227002663606E-7</v>
      </c>
      <c r="AK488">
        <v>0</v>
      </c>
      <c r="AL488" s="11">
        <f t="shared" si="221"/>
        <v>1.1469170929814102E-6</v>
      </c>
      <c r="AM488" s="11">
        <f t="shared" si="222"/>
        <v>1.3527393630080463E-6</v>
      </c>
      <c r="AN488" s="15">
        <f t="shared" si="223"/>
        <v>2.2739189884214046E-2</v>
      </c>
      <c r="AO488" s="15"/>
      <c r="AP488" t="e">
        <f t="shared" si="224"/>
        <v>#VALUE!</v>
      </c>
      <c r="AQ488" t="e">
        <f t="shared" si="225"/>
        <v>#VALUE!</v>
      </c>
      <c r="AR488">
        <v>0</v>
      </c>
      <c r="AS488" s="11" t="e">
        <f t="shared" si="226"/>
        <v>#VALUE!</v>
      </c>
      <c r="AT488" s="11" t="e">
        <f t="shared" si="227"/>
        <v>#VALUE!</v>
      </c>
      <c r="AU488" s="15">
        <f t="shared" si="228"/>
        <v>1.5759424160826513E-2</v>
      </c>
      <c r="AW488">
        <f t="shared" si="229"/>
        <v>78.812974192989046</v>
      </c>
      <c r="AX488">
        <f t="shared" si="230"/>
        <v>15.215219993965079</v>
      </c>
      <c r="AY488" t="e">
        <f t="shared" si="231"/>
        <v>#VALUE!</v>
      </c>
    </row>
    <row r="489" spans="1:51" x14ac:dyDescent="0.3">
      <c r="A489" s="17">
        <v>44167</v>
      </c>
      <c r="B489">
        <v>0.1</v>
      </c>
      <c r="C489" t="s">
        <v>91</v>
      </c>
      <c r="D489" s="37">
        <v>2</v>
      </c>
      <c r="E489" s="2">
        <v>44168.643055555556</v>
      </c>
      <c r="F489">
        <v>12</v>
      </c>
      <c r="H489" s="5">
        <v>20.5</v>
      </c>
      <c r="I489" s="5">
        <v>30.379000000000001</v>
      </c>
      <c r="J489" s="43">
        <v>5.59</v>
      </c>
      <c r="K489" s="43">
        <v>2519</v>
      </c>
      <c r="L489" s="5" t="s">
        <v>92</v>
      </c>
      <c r="M489" s="6">
        <f t="shared" si="203"/>
        <v>2.9257829000957119E-2</v>
      </c>
      <c r="N489" s="6">
        <f t="shared" si="204"/>
        <v>68.293274680573077</v>
      </c>
      <c r="O489" s="6" t="e">
        <f t="shared" si="205"/>
        <v>#VALUE!</v>
      </c>
      <c r="P489">
        <f t="shared" si="206"/>
        <v>0.4681252640153139</v>
      </c>
      <c r="Q489">
        <f t="shared" si="207"/>
        <v>3004.9040859452152</v>
      </c>
      <c r="R489">
        <f t="shared" si="208"/>
        <v>0.80142292306457874</v>
      </c>
      <c r="S489">
        <f t="shared" si="209"/>
        <v>1870.6718061127026</v>
      </c>
      <c r="T489">
        <f t="shared" si="210"/>
        <v>1870.6718061127028</v>
      </c>
      <c r="V489" s="4">
        <f t="shared" si="211"/>
        <v>1.0108638821339686</v>
      </c>
      <c r="W489">
        <v>313.14999999999998</v>
      </c>
      <c r="X489">
        <f t="shared" si="212"/>
        <v>1.9073334166666699E-2</v>
      </c>
      <c r="Y489">
        <v>2E-3</v>
      </c>
      <c r="Z489">
        <f t="shared" si="213"/>
        <v>7.2765497523200454E-2</v>
      </c>
      <c r="AB489">
        <f t="shared" si="214"/>
        <v>5.6507291011288841E-6</v>
      </c>
      <c r="AC489">
        <f t="shared" si="215"/>
        <v>4.3981134917771239E-10</v>
      </c>
      <c r="AD489">
        <v>0</v>
      </c>
      <c r="AE489" s="11">
        <f t="shared" si="216"/>
        <v>1.1823300034873476E-10</v>
      </c>
      <c r="AF489" s="11">
        <f t="shared" si="217"/>
        <v>5.5804434952644717E-10</v>
      </c>
      <c r="AG489" s="15">
        <f t="shared" si="218"/>
        <v>1.097002469958351E-3</v>
      </c>
      <c r="AI489">
        <f t="shared" si="219"/>
        <v>2.546366119095467E-3</v>
      </c>
      <c r="AJ489">
        <f t="shared" si="220"/>
        <v>1.9819048096219276E-7</v>
      </c>
      <c r="AK489">
        <v>0</v>
      </c>
      <c r="AL489" s="11">
        <f t="shared" si="221"/>
        <v>1.1043899683563353E-6</v>
      </c>
      <c r="AM489" s="11">
        <f t="shared" si="222"/>
        <v>1.3025804493185282E-6</v>
      </c>
      <c r="AN489" s="15">
        <f t="shared" si="223"/>
        <v>2.2739189884214046E-2</v>
      </c>
      <c r="AO489" s="15"/>
      <c r="AP489" t="e">
        <f t="shared" si="224"/>
        <v>#VALUE!</v>
      </c>
      <c r="AQ489" t="e">
        <f t="shared" si="225"/>
        <v>#VALUE!</v>
      </c>
      <c r="AR489">
        <v>0</v>
      </c>
      <c r="AS489" s="11" t="e">
        <f t="shared" si="226"/>
        <v>#VALUE!</v>
      </c>
      <c r="AT489" s="11" t="e">
        <f t="shared" si="227"/>
        <v>#VALUE!</v>
      </c>
      <c r="AU489" s="15">
        <f t="shared" si="228"/>
        <v>1.5759424160826513E-2</v>
      </c>
      <c r="AW489">
        <f t="shared" si="229"/>
        <v>78.812974192989046</v>
      </c>
      <c r="AX489">
        <f t="shared" si="230"/>
        <v>15.215219993965077</v>
      </c>
      <c r="AY489" t="e">
        <f t="shared" si="231"/>
        <v>#VALUE!</v>
      </c>
    </row>
    <row r="490" spans="1:51" x14ac:dyDescent="0.3">
      <c r="A490" s="17">
        <v>44167</v>
      </c>
      <c r="B490">
        <v>1.6</v>
      </c>
      <c r="C490" t="s">
        <v>91</v>
      </c>
      <c r="D490" s="37">
        <v>1</v>
      </c>
      <c r="E490">
        <v>44169.005239999999</v>
      </c>
      <c r="F490">
        <v>69</v>
      </c>
      <c r="H490" s="5">
        <v>20.5</v>
      </c>
      <c r="I490" s="5">
        <v>30.379000000000001</v>
      </c>
      <c r="J490" s="5">
        <v>5.79</v>
      </c>
      <c r="K490" s="5">
        <v>2484</v>
      </c>
      <c r="L490" s="5" t="s">
        <v>92</v>
      </c>
      <c r="M490" s="6">
        <f t="shared" si="203"/>
        <v>3.0304620736232867E-2</v>
      </c>
      <c r="N490" s="6">
        <f t="shared" si="204"/>
        <v>67.344380431339232</v>
      </c>
      <c r="O490" s="6" t="e">
        <f t="shared" si="205"/>
        <v>#VALUE!</v>
      </c>
      <c r="P490">
        <f t="shared" si="206"/>
        <v>0.48487393177972588</v>
      </c>
      <c r="Q490">
        <f t="shared" si="207"/>
        <v>2963.1527389789262</v>
      </c>
      <c r="R490">
        <f t="shared" si="208"/>
        <v>0.83009637290588734</v>
      </c>
      <c r="S490">
        <f t="shared" si="209"/>
        <v>1844.6799390170518</v>
      </c>
      <c r="T490">
        <f t="shared" si="210"/>
        <v>1844.6799390170518</v>
      </c>
      <c r="V490" s="4">
        <f t="shared" si="211"/>
        <v>1.0108638821339686</v>
      </c>
      <c r="W490">
        <v>313.14999999999998</v>
      </c>
      <c r="X490">
        <f t="shared" si="212"/>
        <v>1.9073334166666699E-2</v>
      </c>
      <c r="Y490">
        <v>2E-3</v>
      </c>
      <c r="Z490">
        <f t="shared" si="213"/>
        <v>7.2765497523200454E-2</v>
      </c>
      <c r="AB490">
        <f t="shared" si="214"/>
        <v>5.8529018775556776E-6</v>
      </c>
      <c r="AC490">
        <f t="shared" si="215"/>
        <v>4.5554699673326562E-10</v>
      </c>
      <c r="AD490">
        <v>0</v>
      </c>
      <c r="AE490" s="11">
        <f t="shared" si="216"/>
        <v>1.2246316136300073E-10</v>
      </c>
      <c r="AF490" s="11">
        <f t="shared" si="217"/>
        <v>5.780101580962664E-10</v>
      </c>
      <c r="AG490" s="15">
        <f t="shared" si="218"/>
        <v>1.097002469958351E-3</v>
      </c>
      <c r="AI490">
        <f t="shared" si="219"/>
        <v>2.5109858832207781E-3</v>
      </c>
      <c r="AJ490">
        <f t="shared" si="220"/>
        <v>1.9543674263997097E-7</v>
      </c>
      <c r="AK490">
        <v>0</v>
      </c>
      <c r="AL490" s="11">
        <f t="shared" si="221"/>
        <v>1.0890451295740916E-6</v>
      </c>
      <c r="AM490" s="11">
        <f t="shared" si="222"/>
        <v>1.2844818722140626E-6</v>
      </c>
      <c r="AN490" s="15">
        <f t="shared" si="223"/>
        <v>2.2739189884214046E-2</v>
      </c>
      <c r="AO490" s="15"/>
      <c r="AP490" t="e">
        <f t="shared" si="224"/>
        <v>#VALUE!</v>
      </c>
      <c r="AQ490" t="e">
        <f t="shared" si="225"/>
        <v>#VALUE!</v>
      </c>
      <c r="AR490">
        <v>0</v>
      </c>
      <c r="AS490" s="11" t="e">
        <f t="shared" si="226"/>
        <v>#VALUE!</v>
      </c>
      <c r="AT490" s="11" t="e">
        <f t="shared" si="227"/>
        <v>#VALUE!</v>
      </c>
      <c r="AU490" s="15">
        <f t="shared" si="228"/>
        <v>1.5759424160826513E-2</v>
      </c>
      <c r="AW490">
        <f t="shared" si="229"/>
        <v>78.81297419298906</v>
      </c>
      <c r="AX490">
        <f t="shared" si="230"/>
        <v>15.215219993965079</v>
      </c>
      <c r="AY490" t="e">
        <f t="shared" si="231"/>
        <v>#VALUE!</v>
      </c>
    </row>
    <row r="491" spans="1:51" x14ac:dyDescent="0.3">
      <c r="A491" s="17">
        <v>44167</v>
      </c>
      <c r="B491">
        <v>1.6</v>
      </c>
      <c r="C491" t="s">
        <v>91</v>
      </c>
      <c r="D491" s="37">
        <v>2</v>
      </c>
      <c r="E491" s="2">
        <v>44168.557638888888</v>
      </c>
      <c r="F491">
        <v>191</v>
      </c>
      <c r="H491" s="5">
        <v>20.5</v>
      </c>
      <c r="I491" s="5">
        <v>30.379000000000001</v>
      </c>
      <c r="J491" s="43">
        <v>4.91</v>
      </c>
      <c r="K491" s="43">
        <v>2616</v>
      </c>
      <c r="L491" s="5" t="s">
        <v>92</v>
      </c>
      <c r="M491" s="6">
        <f t="shared" si="203"/>
        <v>2.5698737101019584E-2</v>
      </c>
      <c r="N491" s="6">
        <f t="shared" si="204"/>
        <v>70.923067314164001</v>
      </c>
      <c r="O491" s="6" t="e">
        <f t="shared" si="205"/>
        <v>#VALUE!</v>
      </c>
      <c r="P491">
        <f t="shared" si="206"/>
        <v>0.41117979361631335</v>
      </c>
      <c r="Q491">
        <f t="shared" si="207"/>
        <v>3120.6149618232162</v>
      </c>
      <c r="R491">
        <f t="shared" si="208"/>
        <v>0.7039331936041292</v>
      </c>
      <c r="S491">
        <f t="shared" si="209"/>
        <v>1942.7064092063627</v>
      </c>
      <c r="T491">
        <f t="shared" si="210"/>
        <v>1942.7064092063631</v>
      </c>
      <c r="V491" s="4">
        <f t="shared" si="211"/>
        <v>1.0108638821339686</v>
      </c>
      <c r="W491">
        <v>313.14999999999998</v>
      </c>
      <c r="X491">
        <f t="shared" si="212"/>
        <v>1.9073334166666699E-2</v>
      </c>
      <c r="Y491">
        <v>2E-3</v>
      </c>
      <c r="Z491">
        <f t="shared" si="213"/>
        <v>7.2765497523200454E-2</v>
      </c>
      <c r="AB491">
        <f t="shared" si="214"/>
        <v>4.963341661277786E-6</v>
      </c>
      <c r="AC491">
        <f t="shared" si="215"/>
        <v>3.8631014748883153E-10</v>
      </c>
      <c r="AD491">
        <v>0</v>
      </c>
      <c r="AE491" s="11">
        <f t="shared" si="216"/>
        <v>1.0385045290023035E-10</v>
      </c>
      <c r="AF491" s="11">
        <f t="shared" si="217"/>
        <v>4.9016060038906189E-10</v>
      </c>
      <c r="AG491" s="15">
        <f t="shared" si="218"/>
        <v>1.097002469958351E-3</v>
      </c>
      <c r="AI491">
        <f t="shared" si="219"/>
        <v>2.6444199156624615E-3</v>
      </c>
      <c r="AJ491">
        <f t="shared" si="220"/>
        <v>2.0582227002663606E-7</v>
      </c>
      <c r="AK491">
        <v>0</v>
      </c>
      <c r="AL491" s="11">
        <f t="shared" si="221"/>
        <v>1.1469170929814102E-6</v>
      </c>
      <c r="AM491" s="11">
        <f t="shared" si="222"/>
        <v>1.3527393630080463E-6</v>
      </c>
      <c r="AN491" s="15">
        <f t="shared" si="223"/>
        <v>2.2739189884214046E-2</v>
      </c>
      <c r="AO491" s="15"/>
      <c r="AP491" t="e">
        <f t="shared" si="224"/>
        <v>#VALUE!</v>
      </c>
      <c r="AQ491" t="e">
        <f t="shared" si="225"/>
        <v>#VALUE!</v>
      </c>
      <c r="AR491">
        <v>0</v>
      </c>
      <c r="AS491" s="11" t="e">
        <f t="shared" si="226"/>
        <v>#VALUE!</v>
      </c>
      <c r="AT491" s="11" t="e">
        <f t="shared" si="227"/>
        <v>#VALUE!</v>
      </c>
      <c r="AU491" s="15">
        <f t="shared" si="228"/>
        <v>1.5759424160826513E-2</v>
      </c>
      <c r="AW491">
        <f t="shared" si="229"/>
        <v>78.812974192989046</v>
      </c>
      <c r="AX491">
        <f t="shared" si="230"/>
        <v>15.215219993965079</v>
      </c>
      <c r="AY491" t="e">
        <f t="shared" si="231"/>
        <v>#VALUE!</v>
      </c>
    </row>
    <row r="492" spans="1:51" x14ac:dyDescent="0.3">
      <c r="A492" s="17">
        <v>44167</v>
      </c>
      <c r="B492">
        <v>3.8</v>
      </c>
      <c r="C492" t="s">
        <v>91</v>
      </c>
      <c r="D492" s="37">
        <v>1</v>
      </c>
      <c r="E492">
        <v>44168.791980000002</v>
      </c>
      <c r="F492">
        <v>138</v>
      </c>
      <c r="H492" s="5">
        <v>20.5</v>
      </c>
      <c r="I492" s="5">
        <v>30.379000000000001</v>
      </c>
      <c r="J492" s="5">
        <v>6.82</v>
      </c>
      <c r="K492" s="5">
        <v>2755</v>
      </c>
      <c r="L492" s="5" t="s">
        <v>92</v>
      </c>
      <c r="M492" s="6">
        <f t="shared" si="203"/>
        <v>3.5695598172902958E-2</v>
      </c>
      <c r="N492" s="6">
        <f t="shared" si="204"/>
        <v>74.691533046835573</v>
      </c>
      <c r="O492" s="6" t="e">
        <f t="shared" si="205"/>
        <v>#VALUE!</v>
      </c>
      <c r="P492">
        <f t="shared" si="206"/>
        <v>0.57112957076644733</v>
      </c>
      <c r="Q492">
        <f t="shared" si="207"/>
        <v>3286.4274540607653</v>
      </c>
      <c r="R492">
        <f t="shared" si="208"/>
        <v>0.97776463958862736</v>
      </c>
      <c r="S492">
        <f t="shared" si="209"/>
        <v>2045.9312528148057</v>
      </c>
      <c r="T492">
        <f t="shared" si="210"/>
        <v>2045.9312528148057</v>
      </c>
      <c r="V492" s="4">
        <f t="shared" si="211"/>
        <v>1.0108638821339686</v>
      </c>
      <c r="W492">
        <v>313.14999999999998</v>
      </c>
      <c r="X492">
        <f t="shared" si="212"/>
        <v>1.9073334166666699E-2</v>
      </c>
      <c r="Y492">
        <v>2E-3</v>
      </c>
      <c r="Z492">
        <f t="shared" si="213"/>
        <v>7.2765497523200454E-2</v>
      </c>
      <c r="AB492">
        <f t="shared" si="214"/>
        <v>6.8940916761536658E-6</v>
      </c>
      <c r="AC492">
        <f t="shared" si="215"/>
        <v>5.3658558164436471E-10</v>
      </c>
      <c r="AD492">
        <v>0</v>
      </c>
      <c r="AE492" s="11">
        <f t="shared" si="216"/>
        <v>1.4424849058647068E-10</v>
      </c>
      <c r="AF492" s="11">
        <f t="shared" si="217"/>
        <v>6.8083407223083534E-10</v>
      </c>
      <c r="AG492" s="15">
        <f t="shared" si="218"/>
        <v>1.097002469958351E-3</v>
      </c>
      <c r="AI492">
        <f t="shared" si="219"/>
        <v>2.7849299952790838E-3</v>
      </c>
      <c r="AJ492">
        <f t="shared" si="220"/>
        <v>2.1675854507774559E-7</v>
      </c>
      <c r="AK492">
        <v>0</v>
      </c>
      <c r="AL492" s="11">
        <f t="shared" si="221"/>
        <v>1.2078580241451782E-6</v>
      </c>
      <c r="AM492" s="11">
        <f t="shared" si="222"/>
        <v>1.4246165692229238E-6</v>
      </c>
      <c r="AN492" s="15">
        <f t="shared" si="223"/>
        <v>2.2739189884214046E-2</v>
      </c>
      <c r="AO492" s="15"/>
      <c r="AP492" t="e">
        <f t="shared" si="224"/>
        <v>#VALUE!</v>
      </c>
      <c r="AQ492" t="e">
        <f t="shared" si="225"/>
        <v>#VALUE!</v>
      </c>
      <c r="AR492">
        <v>0</v>
      </c>
      <c r="AS492" s="11" t="e">
        <f t="shared" si="226"/>
        <v>#VALUE!</v>
      </c>
      <c r="AT492" s="11" t="e">
        <f t="shared" si="227"/>
        <v>#VALUE!</v>
      </c>
      <c r="AU492" s="15">
        <f t="shared" si="228"/>
        <v>1.5759424160826513E-2</v>
      </c>
      <c r="AW492">
        <f t="shared" si="229"/>
        <v>78.812974192989046</v>
      </c>
      <c r="AX492">
        <f t="shared" si="230"/>
        <v>15.215219993965077</v>
      </c>
      <c r="AY492" t="e">
        <f t="shared" si="231"/>
        <v>#VALUE!</v>
      </c>
    </row>
    <row r="493" spans="1:51" x14ac:dyDescent="0.3">
      <c r="A493" s="17">
        <v>44167</v>
      </c>
      <c r="B493">
        <v>3.8</v>
      </c>
      <c r="C493" t="s">
        <v>91</v>
      </c>
      <c r="D493" s="37">
        <v>2</v>
      </c>
      <c r="E493">
        <v>44168.770729999997</v>
      </c>
      <c r="F493">
        <v>105</v>
      </c>
      <c r="H493" s="5">
        <v>20.5</v>
      </c>
      <c r="I493" s="5">
        <v>30.379000000000001</v>
      </c>
      <c r="J493" s="43">
        <v>6.3</v>
      </c>
      <c r="K493" s="43">
        <v>2542</v>
      </c>
      <c r="L493" s="5" t="s">
        <v>92</v>
      </c>
      <c r="M493" s="6">
        <f t="shared" si="203"/>
        <v>3.2973939661186009E-2</v>
      </c>
      <c r="N493" s="6">
        <f t="shared" si="204"/>
        <v>68.916833758641019</v>
      </c>
      <c r="O493" s="6" t="e">
        <f t="shared" si="205"/>
        <v>#VALUE!</v>
      </c>
      <c r="P493">
        <f t="shared" si="206"/>
        <v>0.52758303457897615</v>
      </c>
      <c r="Q493">
        <f t="shared" si="207"/>
        <v>3032.3406853802048</v>
      </c>
      <c r="R493">
        <f t="shared" si="208"/>
        <v>0.90321367000122454</v>
      </c>
      <c r="S493">
        <f t="shared" si="209"/>
        <v>1887.7521759184156</v>
      </c>
      <c r="T493">
        <f t="shared" si="210"/>
        <v>1887.7521759184158</v>
      </c>
      <c r="V493" s="4">
        <f t="shared" si="211"/>
        <v>1.0108638821339686</v>
      </c>
      <c r="W493">
        <v>313.14999999999998</v>
      </c>
      <c r="X493">
        <f t="shared" si="212"/>
        <v>1.9073334166666699E-2</v>
      </c>
      <c r="Y493">
        <v>2E-3</v>
      </c>
      <c r="Z493">
        <f t="shared" si="213"/>
        <v>7.2765497523200454E-2</v>
      </c>
      <c r="AB493">
        <f t="shared" si="214"/>
        <v>6.368442457444002E-6</v>
      </c>
      <c r="AC493">
        <f t="shared" si="215"/>
        <v>4.9567289799992629E-10</v>
      </c>
      <c r="AD493">
        <v>0</v>
      </c>
      <c r="AE493" s="11">
        <f t="shared" si="216"/>
        <v>1.3325007194937907E-10</v>
      </c>
      <c r="AF493" s="11">
        <f t="shared" si="217"/>
        <v>6.2892296994930534E-10</v>
      </c>
      <c r="AG493" s="15">
        <f t="shared" si="218"/>
        <v>1.097002469958351E-3</v>
      </c>
      <c r="AI493">
        <f t="shared" si="219"/>
        <v>2.5696159883845482E-3</v>
      </c>
      <c r="AJ493">
        <f t="shared" si="220"/>
        <v>2.0000008043108139E-7</v>
      </c>
      <c r="AK493">
        <v>0</v>
      </c>
      <c r="AL493" s="11">
        <f t="shared" si="221"/>
        <v>1.1144737195560953E-6</v>
      </c>
      <c r="AM493" s="11">
        <f t="shared" si="222"/>
        <v>1.3144737999871767E-6</v>
      </c>
      <c r="AN493" s="15">
        <f t="shared" si="223"/>
        <v>2.2739189884214046E-2</v>
      </c>
      <c r="AO493" s="15"/>
      <c r="AP493" t="e">
        <f t="shared" si="224"/>
        <v>#VALUE!</v>
      </c>
      <c r="AQ493" t="e">
        <f t="shared" si="225"/>
        <v>#VALUE!</v>
      </c>
      <c r="AR493">
        <v>0</v>
      </c>
      <c r="AS493" s="11" t="e">
        <f t="shared" si="226"/>
        <v>#VALUE!</v>
      </c>
      <c r="AT493" s="11" t="e">
        <f t="shared" si="227"/>
        <v>#VALUE!</v>
      </c>
      <c r="AU493" s="15">
        <f t="shared" si="228"/>
        <v>1.5759424160826513E-2</v>
      </c>
      <c r="AW493">
        <f t="shared" si="229"/>
        <v>78.812974192989046</v>
      </c>
      <c r="AX493">
        <f t="shared" si="230"/>
        <v>15.215219993965075</v>
      </c>
      <c r="AY493" t="e">
        <f t="shared" si="231"/>
        <v>#VALUE!</v>
      </c>
    </row>
    <row r="494" spans="1:51" x14ac:dyDescent="0.3">
      <c r="A494" s="17">
        <v>44167</v>
      </c>
      <c r="B494">
        <v>5</v>
      </c>
      <c r="C494" t="s">
        <v>91</v>
      </c>
      <c r="D494" s="37">
        <v>1</v>
      </c>
      <c r="E494">
        <v>44168.856440000003</v>
      </c>
      <c r="F494">
        <v>25</v>
      </c>
      <c r="H494" s="5">
        <v>20.5</v>
      </c>
      <c r="I494" s="5">
        <v>30.379000000000001</v>
      </c>
      <c r="J494" s="5">
        <v>6.39</v>
      </c>
      <c r="K494" s="5">
        <v>2573</v>
      </c>
      <c r="L494" s="5" t="s">
        <v>92</v>
      </c>
      <c r="M494" s="6">
        <f t="shared" si="203"/>
        <v>3.3444995942060102E-2</v>
      </c>
      <c r="N494" s="6">
        <f t="shared" si="204"/>
        <v>69.757282950819572</v>
      </c>
      <c r="O494" s="6" t="e">
        <f t="shared" si="205"/>
        <v>#VALUE!</v>
      </c>
      <c r="P494">
        <f t="shared" si="206"/>
        <v>0.53511993507296163</v>
      </c>
      <c r="Q494">
        <f t="shared" si="207"/>
        <v>3069.320449836061</v>
      </c>
      <c r="R494">
        <f t="shared" si="208"/>
        <v>0.91611672242981323</v>
      </c>
      <c r="S494">
        <f t="shared" si="209"/>
        <v>1910.7735439174207</v>
      </c>
      <c r="T494">
        <f t="shared" si="210"/>
        <v>1910.773543917421</v>
      </c>
      <c r="V494" s="4">
        <f t="shared" si="211"/>
        <v>1.0108638821339686</v>
      </c>
      <c r="W494">
        <v>313.14999999999998</v>
      </c>
      <c r="X494">
        <f t="shared" si="212"/>
        <v>1.9073334166666699E-2</v>
      </c>
      <c r="Y494">
        <v>2E-3</v>
      </c>
      <c r="Z494">
        <f t="shared" si="213"/>
        <v>7.2765497523200454E-2</v>
      </c>
      <c r="AB494">
        <f t="shared" si="214"/>
        <v>6.459420206836059E-6</v>
      </c>
      <c r="AC494">
        <f t="shared" si="215"/>
        <v>5.0275393939992526E-10</v>
      </c>
      <c r="AD494">
        <v>0</v>
      </c>
      <c r="AE494" s="11">
        <f t="shared" si="216"/>
        <v>1.3515364440579876E-10</v>
      </c>
      <c r="AF494" s="11">
        <f t="shared" si="217"/>
        <v>6.3790758380572399E-10</v>
      </c>
      <c r="AG494" s="15">
        <f t="shared" si="218"/>
        <v>1.097002469958351E-3</v>
      </c>
      <c r="AI494">
        <f t="shared" si="219"/>
        <v>2.6009527687307016E-3</v>
      </c>
      <c r="AJ494">
        <f t="shared" si="220"/>
        <v>2.024391058021922E-7</v>
      </c>
      <c r="AK494">
        <v>0</v>
      </c>
      <c r="AL494" s="11">
        <f t="shared" si="221"/>
        <v>1.1280648624775111E-6</v>
      </c>
      <c r="AM494" s="11">
        <f t="shared" si="222"/>
        <v>1.3305039682797032E-6</v>
      </c>
      <c r="AN494" s="15">
        <f t="shared" si="223"/>
        <v>2.2739189884214046E-2</v>
      </c>
      <c r="AO494" s="15"/>
      <c r="AP494" t="e">
        <f t="shared" si="224"/>
        <v>#VALUE!</v>
      </c>
      <c r="AQ494" t="e">
        <f t="shared" si="225"/>
        <v>#VALUE!</v>
      </c>
      <c r="AR494">
        <v>0</v>
      </c>
      <c r="AS494" s="11" t="e">
        <f t="shared" si="226"/>
        <v>#VALUE!</v>
      </c>
      <c r="AT494" s="11" t="e">
        <f t="shared" si="227"/>
        <v>#VALUE!</v>
      </c>
      <c r="AU494" s="15">
        <f t="shared" si="228"/>
        <v>1.5759424160826513E-2</v>
      </c>
      <c r="AW494">
        <f t="shared" si="229"/>
        <v>78.812974192989046</v>
      </c>
      <c r="AX494">
        <f t="shared" si="230"/>
        <v>15.215219993965075</v>
      </c>
      <c r="AY494" t="e">
        <f t="shared" si="231"/>
        <v>#VALUE!</v>
      </c>
    </row>
    <row r="495" spans="1:51" x14ac:dyDescent="0.3">
      <c r="A495" s="17">
        <v>44167</v>
      </c>
      <c r="B495">
        <v>5</v>
      </c>
      <c r="C495" t="s">
        <v>91</v>
      </c>
      <c r="D495" s="37">
        <v>2</v>
      </c>
      <c r="E495">
        <v>44168.81394</v>
      </c>
      <c r="F495">
        <v>179</v>
      </c>
      <c r="H495" s="5">
        <v>20.5</v>
      </c>
      <c r="I495" s="5">
        <v>30.379000000000001</v>
      </c>
      <c r="J495" s="5">
        <v>6.65</v>
      </c>
      <c r="K495" s="5">
        <v>2842</v>
      </c>
      <c r="L495" s="5" t="s">
        <v>92</v>
      </c>
      <c r="M495" s="6">
        <f t="shared" si="203"/>
        <v>3.4805825197918583E-2</v>
      </c>
      <c r="N495" s="6">
        <f t="shared" si="204"/>
        <v>77.050213037788254</v>
      </c>
      <c r="O495" s="6" t="e">
        <f t="shared" si="205"/>
        <v>#VALUE!</v>
      </c>
      <c r="P495">
        <f t="shared" si="206"/>
        <v>0.55689320316669733</v>
      </c>
      <c r="Q495">
        <f t="shared" si="207"/>
        <v>3390.209373662683</v>
      </c>
      <c r="R495">
        <f t="shared" si="208"/>
        <v>0.95339220722351525</v>
      </c>
      <c r="S495">
        <f t="shared" si="209"/>
        <v>2110.5396081668518</v>
      </c>
      <c r="T495">
        <f t="shared" si="210"/>
        <v>2110.5396081668514</v>
      </c>
      <c r="V495" s="4">
        <f t="shared" si="211"/>
        <v>1.0108638821339686</v>
      </c>
      <c r="W495">
        <v>313.14999999999998</v>
      </c>
      <c r="X495">
        <f t="shared" si="212"/>
        <v>1.9073334166666699E-2</v>
      </c>
      <c r="Y495">
        <v>2E-3</v>
      </c>
      <c r="Z495">
        <f t="shared" si="213"/>
        <v>7.2765497523200454E-2</v>
      </c>
      <c r="AB495">
        <f t="shared" si="214"/>
        <v>6.7222448161908921E-6</v>
      </c>
      <c r="AC495">
        <f t="shared" si="215"/>
        <v>5.2321028122214457E-10</v>
      </c>
      <c r="AD495">
        <v>0</v>
      </c>
      <c r="AE495" s="11">
        <f t="shared" si="216"/>
        <v>1.406528537243446E-10</v>
      </c>
      <c r="AF495" s="11">
        <f t="shared" si="217"/>
        <v>6.638631349464892E-10</v>
      </c>
      <c r="AG495" s="15">
        <f t="shared" si="218"/>
        <v>1.097002469958351E-3</v>
      </c>
      <c r="AI495">
        <f t="shared" si="219"/>
        <v>2.8728751530247387E-3</v>
      </c>
      <c r="AJ495">
        <f t="shared" si="220"/>
        <v>2.2360355176441124E-7</v>
      </c>
      <c r="AK495">
        <v>0</v>
      </c>
      <c r="AL495" s="11">
        <f t="shared" si="221"/>
        <v>1.2460009091181836E-6</v>
      </c>
      <c r="AM495" s="11">
        <f t="shared" si="222"/>
        <v>1.4696044608825947E-6</v>
      </c>
      <c r="AN495" s="15">
        <f t="shared" si="223"/>
        <v>2.2739189884214046E-2</v>
      </c>
      <c r="AO495" s="15"/>
      <c r="AP495" t="e">
        <f t="shared" si="224"/>
        <v>#VALUE!</v>
      </c>
      <c r="AQ495" t="e">
        <f t="shared" si="225"/>
        <v>#VALUE!</v>
      </c>
      <c r="AR495">
        <v>0</v>
      </c>
      <c r="AS495" s="11" t="e">
        <f t="shared" si="226"/>
        <v>#VALUE!</v>
      </c>
      <c r="AT495" s="11" t="e">
        <f t="shared" si="227"/>
        <v>#VALUE!</v>
      </c>
      <c r="AU495" s="15">
        <f t="shared" si="228"/>
        <v>1.5759424160826513E-2</v>
      </c>
      <c r="AW495">
        <f t="shared" si="229"/>
        <v>78.812974192989046</v>
      </c>
      <c r="AX495">
        <f t="shared" si="230"/>
        <v>15.215219993965073</v>
      </c>
      <c r="AY495" t="e">
        <f t="shared" si="231"/>
        <v>#VALUE!</v>
      </c>
    </row>
    <row r="496" spans="1:51" x14ac:dyDescent="0.3">
      <c r="A496" s="17">
        <v>44167</v>
      </c>
      <c r="B496">
        <v>6.2</v>
      </c>
      <c r="C496" t="s">
        <v>91</v>
      </c>
      <c r="D496" s="37">
        <v>1</v>
      </c>
      <c r="E496">
        <v>44168.920250000003</v>
      </c>
      <c r="F496">
        <v>148</v>
      </c>
      <c r="H496" s="5">
        <v>20.5</v>
      </c>
      <c r="I496" s="5">
        <v>30.379000000000001</v>
      </c>
      <c r="J496" s="5">
        <v>7.6</v>
      </c>
      <c r="K496" s="5">
        <v>2563</v>
      </c>
      <c r="L496" s="5" t="s">
        <v>92</v>
      </c>
      <c r="M496" s="6">
        <f t="shared" si="203"/>
        <v>3.9778085940478367E-2</v>
      </c>
      <c r="N496" s="6">
        <f t="shared" si="204"/>
        <v>69.486170308181315</v>
      </c>
      <c r="O496" s="6" t="e">
        <f t="shared" si="205"/>
        <v>#VALUE!</v>
      </c>
      <c r="P496">
        <f t="shared" si="206"/>
        <v>0.63644937504765386</v>
      </c>
      <c r="Q496">
        <f t="shared" si="207"/>
        <v>3057.3914935599778</v>
      </c>
      <c r="R496">
        <f t="shared" si="208"/>
        <v>1.0895910939697313</v>
      </c>
      <c r="S496">
        <f t="shared" si="209"/>
        <v>1903.3472961758059</v>
      </c>
      <c r="T496">
        <f t="shared" si="210"/>
        <v>1903.3472961758059</v>
      </c>
      <c r="V496" s="4">
        <f t="shared" si="211"/>
        <v>1.0108638821339686</v>
      </c>
      <c r="W496">
        <v>313.14999999999998</v>
      </c>
      <c r="X496">
        <f t="shared" si="212"/>
        <v>1.9073334166666699E-2</v>
      </c>
      <c r="Y496">
        <v>2E-3</v>
      </c>
      <c r="Z496">
        <f t="shared" si="213"/>
        <v>7.2765497523200454E-2</v>
      </c>
      <c r="AB496">
        <f t="shared" si="214"/>
        <v>7.6825655042181603E-6</v>
      </c>
      <c r="AC496">
        <f t="shared" si="215"/>
        <v>5.9795460711102213E-10</v>
      </c>
      <c r="AD496">
        <v>0</v>
      </c>
      <c r="AE496" s="11">
        <f t="shared" si="216"/>
        <v>1.6074611854210807E-10</v>
      </c>
      <c r="AF496" s="11">
        <f t="shared" si="217"/>
        <v>7.5870072565313023E-10</v>
      </c>
      <c r="AG496" s="15">
        <f t="shared" si="218"/>
        <v>1.097002469958351E-3</v>
      </c>
      <c r="AI496">
        <f t="shared" si="219"/>
        <v>2.5908441299093616E-3</v>
      </c>
      <c r="AJ496">
        <f t="shared" si="220"/>
        <v>2.0165232342441448E-7</v>
      </c>
      <c r="AK496">
        <v>0</v>
      </c>
      <c r="AL496" s="11">
        <f t="shared" si="221"/>
        <v>1.1236806228254414E-6</v>
      </c>
      <c r="AM496" s="11">
        <f t="shared" si="222"/>
        <v>1.3253329462498558E-6</v>
      </c>
      <c r="AN496" s="15">
        <f t="shared" si="223"/>
        <v>2.2739189884214046E-2</v>
      </c>
      <c r="AO496" s="15"/>
      <c r="AP496" t="e">
        <f t="shared" si="224"/>
        <v>#VALUE!</v>
      </c>
      <c r="AQ496" t="e">
        <f t="shared" si="225"/>
        <v>#VALUE!</v>
      </c>
      <c r="AR496">
        <v>0</v>
      </c>
      <c r="AS496" s="11" t="e">
        <f t="shared" si="226"/>
        <v>#VALUE!</v>
      </c>
      <c r="AT496" s="11" t="e">
        <f t="shared" si="227"/>
        <v>#VALUE!</v>
      </c>
      <c r="AU496" s="15">
        <f t="shared" si="228"/>
        <v>1.5759424160826513E-2</v>
      </c>
      <c r="AW496">
        <f t="shared" si="229"/>
        <v>78.812974192989046</v>
      </c>
      <c r="AX496">
        <f t="shared" si="230"/>
        <v>15.215219993965071</v>
      </c>
      <c r="AY496" t="e">
        <f t="shared" si="231"/>
        <v>#VALUE!</v>
      </c>
    </row>
    <row r="497" spans="1:51" x14ac:dyDescent="0.3">
      <c r="A497" s="17">
        <v>44167</v>
      </c>
      <c r="B497">
        <v>6.2</v>
      </c>
      <c r="C497" t="s">
        <v>91</v>
      </c>
      <c r="D497" s="37">
        <v>2</v>
      </c>
      <c r="E497">
        <v>44168.749479999999</v>
      </c>
      <c r="F497">
        <v>204</v>
      </c>
      <c r="H497" s="5">
        <v>20.5</v>
      </c>
      <c r="I497" s="5">
        <v>30.379000000000001</v>
      </c>
      <c r="J497" s="43">
        <v>6.74</v>
      </c>
      <c r="K497" s="43">
        <v>2535</v>
      </c>
      <c r="L497" s="5" t="s">
        <v>92</v>
      </c>
      <c r="M497" s="6">
        <f t="shared" si="203"/>
        <v>3.5276881478792661E-2</v>
      </c>
      <c r="N497" s="6">
        <f t="shared" si="204"/>
        <v>68.72705490879423</v>
      </c>
      <c r="O497" s="6" t="e">
        <f t="shared" si="205"/>
        <v>#VALUE!</v>
      </c>
      <c r="P497">
        <f t="shared" si="206"/>
        <v>0.56443010366068258</v>
      </c>
      <c r="Q497">
        <f t="shared" si="207"/>
        <v>3023.9904159869461</v>
      </c>
      <c r="R497">
        <f t="shared" si="208"/>
        <v>0.96629525965210372</v>
      </c>
      <c r="S497">
        <f t="shared" si="209"/>
        <v>1882.553802499285</v>
      </c>
      <c r="T497">
        <f t="shared" si="210"/>
        <v>1882.553802499285</v>
      </c>
      <c r="V497" s="4">
        <f t="shared" si="211"/>
        <v>1.0108638821339686</v>
      </c>
      <c r="W497">
        <v>313.14999999999998</v>
      </c>
      <c r="X497">
        <f t="shared" si="212"/>
        <v>1.9073334166666699E-2</v>
      </c>
      <c r="Y497">
        <v>2E-3</v>
      </c>
      <c r="Z497">
        <f t="shared" si="213"/>
        <v>7.2765497523200454E-2</v>
      </c>
      <c r="AB497">
        <f t="shared" si="214"/>
        <v>6.8132225655829482E-6</v>
      </c>
      <c r="AC497">
        <f t="shared" si="215"/>
        <v>5.3029132262214344E-10</v>
      </c>
      <c r="AD497">
        <v>0</v>
      </c>
      <c r="AE497" s="11">
        <f t="shared" si="216"/>
        <v>1.4255642618076426E-10</v>
      </c>
      <c r="AF497" s="11">
        <f t="shared" si="217"/>
        <v>6.7284774880290764E-10</v>
      </c>
      <c r="AG497" s="15">
        <f t="shared" si="218"/>
        <v>1.097002469958351E-3</v>
      </c>
      <c r="AI497">
        <f t="shared" si="219"/>
        <v>2.5625399412096102E-3</v>
      </c>
      <c r="AJ497">
        <f t="shared" si="220"/>
        <v>1.9944933276663701E-7</v>
      </c>
      <c r="AK497">
        <v>0</v>
      </c>
      <c r="AL497" s="11">
        <f t="shared" si="221"/>
        <v>1.1114047517996464E-6</v>
      </c>
      <c r="AM497" s="11">
        <f t="shared" si="222"/>
        <v>1.3108540845662834E-6</v>
      </c>
      <c r="AN497" s="15">
        <f t="shared" si="223"/>
        <v>2.2739189884214046E-2</v>
      </c>
      <c r="AO497" s="15"/>
      <c r="AP497" t="e">
        <f t="shared" si="224"/>
        <v>#VALUE!</v>
      </c>
      <c r="AQ497" t="e">
        <f t="shared" si="225"/>
        <v>#VALUE!</v>
      </c>
      <c r="AR497">
        <v>0</v>
      </c>
      <c r="AS497" s="11" t="e">
        <f t="shared" si="226"/>
        <v>#VALUE!</v>
      </c>
      <c r="AT497" s="11" t="e">
        <f t="shared" si="227"/>
        <v>#VALUE!</v>
      </c>
      <c r="AU497" s="15">
        <f t="shared" si="228"/>
        <v>1.5759424160826513E-2</v>
      </c>
      <c r="AW497">
        <f t="shared" si="229"/>
        <v>78.81297419298906</v>
      </c>
      <c r="AX497">
        <f t="shared" si="230"/>
        <v>15.215219993965073</v>
      </c>
      <c r="AY497" t="e">
        <f t="shared" si="231"/>
        <v>#VALUE!</v>
      </c>
    </row>
    <row r="498" spans="1:51" x14ac:dyDescent="0.3">
      <c r="A498" s="17">
        <v>44167</v>
      </c>
      <c r="B498">
        <v>8</v>
      </c>
      <c r="C498" t="s">
        <v>91</v>
      </c>
      <c r="D498" s="37">
        <v>1</v>
      </c>
      <c r="E498">
        <v>44168.983990000001</v>
      </c>
      <c r="F498">
        <v>210</v>
      </c>
      <c r="H498" s="5">
        <v>20.5</v>
      </c>
      <c r="I498" s="5">
        <v>30.379000000000001</v>
      </c>
      <c r="J498" s="5">
        <v>7.69</v>
      </c>
      <c r="K498" s="5">
        <v>2670</v>
      </c>
      <c r="L498" s="5" t="s">
        <v>92</v>
      </c>
      <c r="M498" s="6">
        <f t="shared" si="203"/>
        <v>4.0249142221352466E-2</v>
      </c>
      <c r="N498" s="6">
        <f t="shared" si="204"/>
        <v>72.387075584410496</v>
      </c>
      <c r="O498" s="6" t="e">
        <f t="shared" si="205"/>
        <v>#VALUE!</v>
      </c>
      <c r="P498">
        <f t="shared" si="206"/>
        <v>0.64398627554163945</v>
      </c>
      <c r="Q498">
        <f t="shared" si="207"/>
        <v>3185.0313257140619</v>
      </c>
      <c r="R498">
        <f t="shared" si="208"/>
        <v>1.1024941463983204</v>
      </c>
      <c r="S498">
        <f t="shared" si="209"/>
        <v>1982.8081470110812</v>
      </c>
      <c r="T498">
        <f t="shared" si="210"/>
        <v>1982.8081470110815</v>
      </c>
      <c r="V498" s="4">
        <f t="shared" si="211"/>
        <v>1.0108638821339686</v>
      </c>
      <c r="W498">
        <v>313.14999999999998</v>
      </c>
      <c r="X498">
        <f t="shared" si="212"/>
        <v>1.9073334166666699E-2</v>
      </c>
      <c r="Y498">
        <v>2E-3</v>
      </c>
      <c r="Z498">
        <f t="shared" si="213"/>
        <v>7.2765497523200454E-2</v>
      </c>
      <c r="AB498">
        <f t="shared" si="214"/>
        <v>7.7735432536102198E-6</v>
      </c>
      <c r="AC498">
        <f t="shared" si="215"/>
        <v>6.0503564851102131E-10</v>
      </c>
      <c r="AD498">
        <v>0</v>
      </c>
      <c r="AE498" s="11">
        <f t="shared" si="216"/>
        <v>1.6264969099852781E-10</v>
      </c>
      <c r="AF498" s="11">
        <f t="shared" si="217"/>
        <v>7.6768533950954909E-10</v>
      </c>
      <c r="AG498" s="15">
        <f t="shared" si="218"/>
        <v>1.097002469958351E-3</v>
      </c>
      <c r="AI498">
        <f t="shared" si="219"/>
        <v>2.6990065652976961E-3</v>
      </c>
      <c r="AJ498">
        <f t="shared" si="220"/>
        <v>2.1007089486663545E-7</v>
      </c>
      <c r="AK498">
        <v>0</v>
      </c>
      <c r="AL498" s="11">
        <f t="shared" si="221"/>
        <v>1.1705919871025862E-6</v>
      </c>
      <c r="AM498" s="11">
        <f t="shared" si="222"/>
        <v>1.3806628819692216E-6</v>
      </c>
      <c r="AN498" s="15">
        <f t="shared" si="223"/>
        <v>2.2739189884214046E-2</v>
      </c>
      <c r="AO498" s="15"/>
      <c r="AP498" t="e">
        <f t="shared" si="224"/>
        <v>#VALUE!</v>
      </c>
      <c r="AQ498" t="e">
        <f t="shared" si="225"/>
        <v>#VALUE!</v>
      </c>
      <c r="AR498">
        <v>0</v>
      </c>
      <c r="AS498" s="11" t="e">
        <f t="shared" si="226"/>
        <v>#VALUE!</v>
      </c>
      <c r="AT498" s="11" t="e">
        <f t="shared" si="227"/>
        <v>#VALUE!</v>
      </c>
      <c r="AU498" s="15">
        <f t="shared" si="228"/>
        <v>1.5759424160826513E-2</v>
      </c>
      <c r="AW498">
        <f t="shared" si="229"/>
        <v>78.81297419298906</v>
      </c>
      <c r="AX498">
        <f t="shared" si="230"/>
        <v>15.215219993965073</v>
      </c>
      <c r="AY498" t="e">
        <f t="shared" si="231"/>
        <v>#VALUE!</v>
      </c>
    </row>
    <row r="499" spans="1:51" x14ac:dyDescent="0.3">
      <c r="A499" s="17">
        <v>44167</v>
      </c>
      <c r="B499">
        <v>8</v>
      </c>
      <c r="C499" t="s">
        <v>91</v>
      </c>
      <c r="D499" s="37">
        <v>2</v>
      </c>
      <c r="E499">
        <v>44168.877710000001</v>
      </c>
      <c r="F499">
        <v>27</v>
      </c>
      <c r="H499" s="5">
        <v>20.5</v>
      </c>
      <c r="I499" s="5">
        <v>30.379000000000001</v>
      </c>
      <c r="J499" s="5">
        <v>8.14</v>
      </c>
      <c r="K499" s="5">
        <v>2809</v>
      </c>
      <c r="L499" s="5" t="s">
        <v>92</v>
      </c>
      <c r="M499" s="6">
        <f t="shared" si="203"/>
        <v>4.2604423625722886E-2</v>
      </c>
      <c r="N499" s="6">
        <f t="shared" si="204"/>
        <v>76.155541317082054</v>
      </c>
      <c r="O499" s="6" t="e">
        <f t="shared" si="205"/>
        <v>#VALUE!</v>
      </c>
      <c r="P499">
        <f t="shared" si="206"/>
        <v>0.68167077801156617</v>
      </c>
      <c r="Q499">
        <f t="shared" si="207"/>
        <v>3350.8438179516106</v>
      </c>
      <c r="R499">
        <f t="shared" si="208"/>
        <v>1.167009408541265</v>
      </c>
      <c r="S499">
        <f t="shared" si="209"/>
        <v>2086.0329906195234</v>
      </c>
      <c r="T499">
        <f t="shared" si="210"/>
        <v>2086.0329906195234</v>
      </c>
      <c r="V499" s="4">
        <f t="shared" si="211"/>
        <v>1.0108638821339686</v>
      </c>
      <c r="W499">
        <v>313.14999999999998</v>
      </c>
      <c r="X499">
        <f t="shared" si="212"/>
        <v>1.9073334166666699E-2</v>
      </c>
      <c r="Y499">
        <v>2E-3</v>
      </c>
      <c r="Z499">
        <f t="shared" si="213"/>
        <v>7.2765497523200454E-2</v>
      </c>
      <c r="AB499">
        <f t="shared" si="214"/>
        <v>8.2284320005705037E-6</v>
      </c>
      <c r="AC499">
        <f t="shared" si="215"/>
        <v>6.4044085551101595E-10</v>
      </c>
      <c r="AD499">
        <v>0</v>
      </c>
      <c r="AE499" s="11">
        <f t="shared" si="216"/>
        <v>1.7216755328062628E-10</v>
      </c>
      <c r="AF499" s="11">
        <f t="shared" si="217"/>
        <v>8.1260840879164226E-10</v>
      </c>
      <c r="AG499" s="15">
        <f t="shared" si="218"/>
        <v>1.097002469958351E-3</v>
      </c>
      <c r="AI499">
        <f t="shared" si="219"/>
        <v>2.8395166449143175E-3</v>
      </c>
      <c r="AJ499">
        <f t="shared" si="220"/>
        <v>2.2100716991774494E-7</v>
      </c>
      <c r="AK499">
        <v>0</v>
      </c>
      <c r="AL499" s="11">
        <f t="shared" si="221"/>
        <v>1.2315329182663537E-6</v>
      </c>
      <c r="AM499" s="11">
        <f t="shared" si="222"/>
        <v>1.4525400881840986E-6</v>
      </c>
      <c r="AN499" s="15">
        <f t="shared" si="223"/>
        <v>2.2739189884214046E-2</v>
      </c>
      <c r="AO499" s="15"/>
      <c r="AP499" t="e">
        <f t="shared" si="224"/>
        <v>#VALUE!</v>
      </c>
      <c r="AQ499" t="e">
        <f t="shared" si="225"/>
        <v>#VALUE!</v>
      </c>
      <c r="AR499">
        <v>0</v>
      </c>
      <c r="AS499" s="11" t="e">
        <f t="shared" si="226"/>
        <v>#VALUE!</v>
      </c>
      <c r="AT499" s="11" t="e">
        <f t="shared" si="227"/>
        <v>#VALUE!</v>
      </c>
      <c r="AU499" s="15">
        <f t="shared" si="228"/>
        <v>1.5759424160826513E-2</v>
      </c>
      <c r="AW499">
        <f t="shared" si="229"/>
        <v>78.812974192989046</v>
      </c>
      <c r="AX499">
        <f t="shared" si="230"/>
        <v>15.215219993965075</v>
      </c>
      <c r="AY499" t="e">
        <f t="shared" si="231"/>
        <v>#VALUE!</v>
      </c>
    </row>
    <row r="500" spans="1:51" x14ac:dyDescent="0.3">
      <c r="A500" s="17">
        <v>44167</v>
      </c>
      <c r="B500">
        <v>9</v>
      </c>
      <c r="C500" t="s">
        <v>91</v>
      </c>
      <c r="D500" s="37">
        <v>1</v>
      </c>
      <c r="E500">
        <v>44168.962740000003</v>
      </c>
      <c r="F500">
        <v>169</v>
      </c>
      <c r="H500" s="5">
        <v>20.5</v>
      </c>
      <c r="I500" s="5">
        <v>30.379000000000001</v>
      </c>
      <c r="J500" s="5">
        <v>9.4499999999999993</v>
      </c>
      <c r="K500" s="5">
        <v>2783</v>
      </c>
      <c r="L500" s="5" t="s">
        <v>92</v>
      </c>
      <c r="M500" s="6">
        <f t="shared" si="203"/>
        <v>4.9460909491779025E-2</v>
      </c>
      <c r="N500" s="6">
        <f t="shared" si="204"/>
        <v>75.45064844622263</v>
      </c>
      <c r="O500" s="6" t="e">
        <f t="shared" si="205"/>
        <v>#VALUE!</v>
      </c>
      <c r="P500">
        <f t="shared" si="206"/>
        <v>0.79137455186846439</v>
      </c>
      <c r="Q500">
        <f t="shared" si="207"/>
        <v>3319.8285316337956</v>
      </c>
      <c r="R500">
        <f t="shared" si="208"/>
        <v>1.3548205050018369</v>
      </c>
      <c r="S500">
        <f t="shared" si="209"/>
        <v>2066.7247464913253</v>
      </c>
      <c r="T500">
        <f t="shared" si="210"/>
        <v>2066.7247464913257</v>
      </c>
      <c r="V500" s="4">
        <f t="shared" si="211"/>
        <v>1.0108638821339686</v>
      </c>
      <c r="W500">
        <v>313.14999999999998</v>
      </c>
      <c r="X500">
        <f t="shared" si="212"/>
        <v>1.9073334166666699E-2</v>
      </c>
      <c r="Y500">
        <v>2E-3</v>
      </c>
      <c r="Z500">
        <f t="shared" si="213"/>
        <v>7.2765497523200454E-2</v>
      </c>
      <c r="AB500">
        <f t="shared" si="214"/>
        <v>9.552663686166003E-6</v>
      </c>
      <c r="AC500">
        <f t="shared" si="215"/>
        <v>7.4350934699988949E-10</v>
      </c>
      <c r="AD500">
        <v>0</v>
      </c>
      <c r="AE500" s="11">
        <f t="shared" si="216"/>
        <v>1.998751079240686E-10</v>
      </c>
      <c r="AF500" s="11">
        <f t="shared" si="217"/>
        <v>9.4338445492395811E-10</v>
      </c>
      <c r="AG500" s="15">
        <f t="shared" si="218"/>
        <v>1.097002469958351E-3</v>
      </c>
      <c r="AI500">
        <f t="shared" si="219"/>
        <v>2.8132341839788343E-3</v>
      </c>
      <c r="AJ500">
        <f t="shared" si="220"/>
        <v>2.18961535735523E-7</v>
      </c>
      <c r="AK500">
        <v>0</v>
      </c>
      <c r="AL500" s="11">
        <f t="shared" si="221"/>
        <v>1.2201338951709728E-6</v>
      </c>
      <c r="AM500" s="11">
        <f t="shared" si="222"/>
        <v>1.4390954309064958E-6</v>
      </c>
      <c r="AN500" s="15">
        <f t="shared" si="223"/>
        <v>2.2739189884214046E-2</v>
      </c>
      <c r="AO500" s="15"/>
      <c r="AP500" t="e">
        <f t="shared" si="224"/>
        <v>#VALUE!</v>
      </c>
      <c r="AQ500" t="e">
        <f t="shared" si="225"/>
        <v>#VALUE!</v>
      </c>
      <c r="AR500">
        <v>0</v>
      </c>
      <c r="AS500" s="11" t="e">
        <f t="shared" si="226"/>
        <v>#VALUE!</v>
      </c>
      <c r="AT500" s="11" t="e">
        <f t="shared" si="227"/>
        <v>#VALUE!</v>
      </c>
      <c r="AU500" s="15">
        <f t="shared" si="228"/>
        <v>1.5759424160826513E-2</v>
      </c>
      <c r="AW500">
        <f t="shared" si="229"/>
        <v>78.812974192989046</v>
      </c>
      <c r="AX500">
        <f t="shared" si="230"/>
        <v>15.215219993965075</v>
      </c>
      <c r="AY500" t="e">
        <f t="shared" si="231"/>
        <v>#VALUE!</v>
      </c>
    </row>
    <row r="501" spans="1:51" x14ac:dyDescent="0.3">
      <c r="A501" s="17">
        <v>44167</v>
      </c>
      <c r="B501">
        <v>9</v>
      </c>
      <c r="C501" t="s">
        <v>91</v>
      </c>
      <c r="D501" s="37">
        <v>2</v>
      </c>
      <c r="E501" s="2">
        <v>44168.57916666667</v>
      </c>
      <c r="F501">
        <v>193</v>
      </c>
      <c r="H501" s="5">
        <v>20.5</v>
      </c>
      <c r="I501" s="5">
        <v>30.379000000000001</v>
      </c>
      <c r="J501" s="43">
        <v>7.47</v>
      </c>
      <c r="K501" s="43">
        <v>2744</v>
      </c>
      <c r="L501" s="5" t="s">
        <v>92</v>
      </c>
      <c r="M501" s="6">
        <f t="shared" si="203"/>
        <v>3.9097671312549126E-2</v>
      </c>
      <c r="N501" s="6">
        <f t="shared" si="204"/>
        <v>74.393309139933507</v>
      </c>
      <c r="O501" s="6" t="e">
        <f t="shared" si="205"/>
        <v>#VALUE!</v>
      </c>
      <c r="P501">
        <f t="shared" si="206"/>
        <v>0.62556274100078602</v>
      </c>
      <c r="Q501">
        <f t="shared" si="207"/>
        <v>3273.3056021570742</v>
      </c>
      <c r="R501">
        <f t="shared" si="208"/>
        <v>1.0709533515728806</v>
      </c>
      <c r="S501">
        <f t="shared" si="209"/>
        <v>2037.762380299029</v>
      </c>
      <c r="T501">
        <f t="shared" si="210"/>
        <v>2037.7623802990297</v>
      </c>
      <c r="V501" s="4">
        <f t="shared" si="211"/>
        <v>1.0108638821339686</v>
      </c>
      <c r="W501">
        <v>313.14999999999998</v>
      </c>
      <c r="X501">
        <f t="shared" si="212"/>
        <v>1.9073334166666699E-2</v>
      </c>
      <c r="Y501">
        <v>2E-3</v>
      </c>
      <c r="Z501">
        <f t="shared" si="213"/>
        <v>7.2765497523200454E-2</v>
      </c>
      <c r="AB501">
        <f t="shared" si="214"/>
        <v>7.551153199540745E-6</v>
      </c>
      <c r="AC501">
        <f t="shared" si="215"/>
        <v>5.8772643619991258E-10</v>
      </c>
      <c r="AD501">
        <v>0</v>
      </c>
      <c r="AE501" s="11">
        <f t="shared" si="216"/>
        <v>1.5799651388283518E-10</v>
      </c>
      <c r="AF501" s="11">
        <f t="shared" si="217"/>
        <v>7.4572295008274773E-10</v>
      </c>
      <c r="AG501" s="15">
        <f t="shared" si="218"/>
        <v>1.097002469958351E-3</v>
      </c>
      <c r="AI501">
        <f t="shared" si="219"/>
        <v>2.7738104925756099E-3</v>
      </c>
      <c r="AJ501">
        <f t="shared" si="220"/>
        <v>2.1589308446219017E-7</v>
      </c>
      <c r="AK501">
        <v>0</v>
      </c>
      <c r="AL501" s="11">
        <f t="shared" si="221"/>
        <v>1.2030353605279015E-6</v>
      </c>
      <c r="AM501" s="11">
        <f t="shared" si="222"/>
        <v>1.4189284449900917E-6</v>
      </c>
      <c r="AN501" s="15">
        <f t="shared" si="223"/>
        <v>2.2739189884214046E-2</v>
      </c>
      <c r="AO501" s="15"/>
      <c r="AP501" t="e">
        <f t="shared" si="224"/>
        <v>#VALUE!</v>
      </c>
      <c r="AQ501" t="e">
        <f t="shared" si="225"/>
        <v>#VALUE!</v>
      </c>
      <c r="AR501">
        <v>0</v>
      </c>
      <c r="AS501" s="11" t="e">
        <f t="shared" si="226"/>
        <v>#VALUE!</v>
      </c>
      <c r="AT501" s="11" t="e">
        <f t="shared" si="227"/>
        <v>#VALUE!</v>
      </c>
      <c r="AU501" s="15">
        <f t="shared" si="228"/>
        <v>1.5759424160826513E-2</v>
      </c>
      <c r="AW501">
        <f t="shared" si="229"/>
        <v>78.812974192989046</v>
      </c>
      <c r="AX501">
        <f t="shared" si="230"/>
        <v>15.215219993965073</v>
      </c>
      <c r="AY501" t="e">
        <f t="shared" si="231"/>
        <v>#VALUE!</v>
      </c>
    </row>
    <row r="502" spans="1:51" x14ac:dyDescent="0.3">
      <c r="A502" s="17">
        <v>44167</v>
      </c>
      <c r="B502">
        <v>100</v>
      </c>
      <c r="C502" t="s">
        <v>91</v>
      </c>
      <c r="D502" s="37">
        <v>2</v>
      </c>
      <c r="E502">
        <v>44168.835169999998</v>
      </c>
      <c r="F502">
        <v>194</v>
      </c>
      <c r="H502" s="5">
        <v>20.5</v>
      </c>
      <c r="I502" s="5">
        <v>30.379000000000001</v>
      </c>
      <c r="J502" s="5">
        <v>7.0000000000000007E-2</v>
      </c>
      <c r="K502" s="5">
        <v>1107</v>
      </c>
      <c r="L502" s="5" t="s">
        <v>92</v>
      </c>
      <c r="M502" s="6">
        <f t="shared" si="203"/>
        <v>3.6637710734651138E-4</v>
      </c>
      <c r="N502" s="6">
        <f t="shared" si="204"/>
        <v>30.012169540053346</v>
      </c>
      <c r="O502" s="6" t="e">
        <f t="shared" si="205"/>
        <v>#VALUE!</v>
      </c>
      <c r="P502">
        <f t="shared" si="206"/>
        <v>5.8620337175441821E-3</v>
      </c>
      <c r="Q502">
        <f t="shared" si="207"/>
        <v>1320.5354597623473</v>
      </c>
      <c r="R502">
        <f t="shared" si="208"/>
        <v>1.0035707444458055E-2</v>
      </c>
      <c r="S502">
        <f t="shared" si="209"/>
        <v>822.08562499672928</v>
      </c>
      <c r="T502">
        <f t="shared" si="210"/>
        <v>822.08562499672939</v>
      </c>
      <c r="V502" s="4">
        <f t="shared" si="211"/>
        <v>1.0108638821339686</v>
      </c>
      <c r="W502">
        <v>313.14999999999998</v>
      </c>
      <c r="X502">
        <f t="shared" si="212"/>
        <v>1.9073334166666699E-2</v>
      </c>
      <c r="Y502">
        <v>2E-3</v>
      </c>
      <c r="Z502">
        <f t="shared" si="213"/>
        <v>7.2765497523200454E-2</v>
      </c>
      <c r="AB502">
        <f t="shared" si="214"/>
        <v>7.0760471749377812E-8</v>
      </c>
      <c r="AC502">
        <f t="shared" si="215"/>
        <v>5.507476644443627E-12</v>
      </c>
      <c r="AD502">
        <v>0</v>
      </c>
      <c r="AE502" s="11">
        <f t="shared" si="216"/>
        <v>1.4805563549931011E-12</v>
      </c>
      <c r="AF502" s="11">
        <f t="shared" si="217"/>
        <v>6.9880329994367281E-12</v>
      </c>
      <c r="AG502" s="15">
        <f t="shared" si="218"/>
        <v>1.097002469958351E-3</v>
      </c>
      <c r="AI502">
        <f t="shared" si="219"/>
        <v>1.1190263175223031E-3</v>
      </c>
      <c r="AJ502">
        <f t="shared" si="220"/>
        <v>8.7096809219987067E-8</v>
      </c>
      <c r="AK502">
        <v>0</v>
      </c>
      <c r="AL502" s="11">
        <f t="shared" si="221"/>
        <v>4.8533532948410598E-7</v>
      </c>
      <c r="AM502" s="11">
        <f t="shared" si="222"/>
        <v>5.7243213870409309E-7</v>
      </c>
      <c r="AN502" s="15">
        <f t="shared" si="223"/>
        <v>2.2739189884214046E-2</v>
      </c>
      <c r="AO502" s="15"/>
      <c r="AP502" t="e">
        <f t="shared" si="224"/>
        <v>#VALUE!</v>
      </c>
      <c r="AQ502" t="e">
        <f t="shared" si="225"/>
        <v>#VALUE!</v>
      </c>
      <c r="AR502">
        <v>0</v>
      </c>
      <c r="AS502" s="11" t="e">
        <f t="shared" si="226"/>
        <v>#VALUE!</v>
      </c>
      <c r="AT502" s="11" t="e">
        <f t="shared" si="227"/>
        <v>#VALUE!</v>
      </c>
      <c r="AU502" s="15">
        <f t="shared" si="228"/>
        <v>1.5759424160826513E-2</v>
      </c>
      <c r="AW502">
        <f t="shared" si="229"/>
        <v>78.81297419298906</v>
      </c>
      <c r="AX502">
        <f t="shared" si="230"/>
        <v>15.215219993965084</v>
      </c>
      <c r="AY502" t="e">
        <f t="shared" si="231"/>
        <v>#VALUE!</v>
      </c>
    </row>
    <row r="503" spans="1:51" x14ac:dyDescent="0.3">
      <c r="A503" s="17">
        <v>44167</v>
      </c>
      <c r="B503">
        <v>200</v>
      </c>
      <c r="C503" t="s">
        <v>91</v>
      </c>
      <c r="D503" s="37">
        <v>1</v>
      </c>
      <c r="E503" s="2">
        <v>44168.600694444445</v>
      </c>
      <c r="F503">
        <v>22</v>
      </c>
      <c r="H503" s="5">
        <v>20.5</v>
      </c>
      <c r="I503" s="5">
        <v>30.379000000000001</v>
      </c>
      <c r="J503" s="43">
        <v>473.88</v>
      </c>
      <c r="K503" s="43">
        <v>3847</v>
      </c>
      <c r="L503" s="5" t="s">
        <v>92</v>
      </c>
      <c r="M503" s="6">
        <f t="shared" si="203"/>
        <v>2.4802683375623542</v>
      </c>
      <c r="N503" s="6">
        <f t="shared" si="204"/>
        <v>104.29703362293156</v>
      </c>
      <c r="O503" s="6" t="e">
        <f t="shared" si="205"/>
        <v>#VALUE!</v>
      </c>
      <c r="P503">
        <f t="shared" si="206"/>
        <v>39.684293400997667</v>
      </c>
      <c r="Q503">
        <f t="shared" si="207"/>
        <v>4589.0694794089886</v>
      </c>
      <c r="R503">
        <f t="shared" si="208"/>
        <v>67.938872053996874</v>
      </c>
      <c r="S503">
        <f t="shared" si="209"/>
        <v>2856.8775061991128</v>
      </c>
      <c r="T503">
        <f t="shared" si="210"/>
        <v>2856.8775061991137</v>
      </c>
      <c r="V503" s="4">
        <f t="shared" si="211"/>
        <v>1.0108638821339686</v>
      </c>
      <c r="W503">
        <v>313.14999999999998</v>
      </c>
      <c r="X503">
        <f t="shared" si="212"/>
        <v>1.9073334166666699E-2</v>
      </c>
      <c r="Y503">
        <v>2E-3</v>
      </c>
      <c r="Z503">
        <f t="shared" si="213"/>
        <v>7.2765497523200454E-2</v>
      </c>
      <c r="AB503">
        <f t="shared" si="214"/>
        <v>4.7902817646564504E-4</v>
      </c>
      <c r="AC503">
        <f t="shared" si="215"/>
        <v>3.7284043318127796E-8</v>
      </c>
      <c r="AD503">
        <v>0</v>
      </c>
      <c r="AE503" s="11">
        <f t="shared" si="216"/>
        <v>1.0022943507201865E-8</v>
      </c>
      <c r="AF503" s="11">
        <f t="shared" si="217"/>
        <v>4.7306986825329664E-8</v>
      </c>
      <c r="AG503" s="15">
        <f t="shared" si="218"/>
        <v>1.097002469958351E-3</v>
      </c>
      <c r="AI503">
        <f t="shared" si="219"/>
        <v>3.8887933545693775E-3</v>
      </c>
      <c r="AJ503">
        <f t="shared" si="220"/>
        <v>3.0267518073106619E-7</v>
      </c>
      <c r="AK503">
        <v>0</v>
      </c>
      <c r="AL503" s="11">
        <f t="shared" si="221"/>
        <v>1.6866169941511798E-6</v>
      </c>
      <c r="AM503" s="11">
        <f t="shared" si="222"/>
        <v>1.9892921748822462E-6</v>
      </c>
      <c r="AN503" s="15">
        <f t="shared" si="223"/>
        <v>2.2739189884214046E-2</v>
      </c>
      <c r="AO503" s="15"/>
      <c r="AP503" t="e">
        <f t="shared" si="224"/>
        <v>#VALUE!</v>
      </c>
      <c r="AQ503" t="e">
        <f t="shared" si="225"/>
        <v>#VALUE!</v>
      </c>
      <c r="AR503">
        <v>0</v>
      </c>
      <c r="AS503" s="11" t="e">
        <f t="shared" si="226"/>
        <v>#VALUE!</v>
      </c>
      <c r="AT503" s="11" t="e">
        <f t="shared" si="227"/>
        <v>#VALUE!</v>
      </c>
      <c r="AU503" s="15">
        <f t="shared" si="228"/>
        <v>1.5759424160826513E-2</v>
      </c>
      <c r="AW503">
        <f t="shared" si="229"/>
        <v>78.81297419298906</v>
      </c>
      <c r="AX503">
        <f t="shared" si="230"/>
        <v>15.215219993965082</v>
      </c>
      <c r="AY503" t="e">
        <f t="shared" si="231"/>
        <v>#VALUE!</v>
      </c>
    </row>
    <row r="504" spans="1:51" x14ac:dyDescent="0.3">
      <c r="A504" s="17">
        <v>44167</v>
      </c>
      <c r="B504">
        <v>200</v>
      </c>
      <c r="C504" t="s">
        <v>91</v>
      </c>
      <c r="D504" s="37">
        <v>2</v>
      </c>
      <c r="E504" s="2">
        <v>44168.663888888892</v>
      </c>
      <c r="F504">
        <v>145</v>
      </c>
      <c r="H504" s="5">
        <v>20.5</v>
      </c>
      <c r="I504" s="5">
        <v>30.379000000000001</v>
      </c>
      <c r="J504" s="43">
        <v>505.64</v>
      </c>
      <c r="K504" s="43">
        <v>3733</v>
      </c>
      <c r="L504" s="5" t="s">
        <v>92</v>
      </c>
      <c r="M504" s="6">
        <f t="shared" si="203"/>
        <v>2.6464988651241432</v>
      </c>
      <c r="N504" s="6">
        <f t="shared" si="204"/>
        <v>101.20634949685561</v>
      </c>
      <c r="O504" s="6" t="e">
        <f t="shared" si="205"/>
        <v>#VALUE!</v>
      </c>
      <c r="P504">
        <f t="shared" si="206"/>
        <v>42.343981841986292</v>
      </c>
      <c r="Q504">
        <f t="shared" si="207"/>
        <v>4453.0793778616471</v>
      </c>
      <c r="R504">
        <f t="shared" si="208"/>
        <v>72.492215888796721</v>
      </c>
      <c r="S504">
        <f t="shared" si="209"/>
        <v>2772.2182819447075</v>
      </c>
      <c r="T504">
        <f t="shared" si="210"/>
        <v>2772.2182819447075</v>
      </c>
      <c r="V504" s="4">
        <f t="shared" si="211"/>
        <v>1.0108638821339686</v>
      </c>
      <c r="W504">
        <v>313.14999999999998</v>
      </c>
      <c r="X504">
        <f t="shared" si="212"/>
        <v>1.9073334166666699E-2</v>
      </c>
      <c r="Y504">
        <v>2E-3</v>
      </c>
      <c r="Z504">
        <f t="shared" si="213"/>
        <v>7.2765497523200454E-2</v>
      </c>
      <c r="AB504">
        <f t="shared" si="214"/>
        <v>5.1113321336221991E-4</v>
      </c>
      <c r="AC504">
        <f t="shared" si="215"/>
        <v>3.978286414994965E-8</v>
      </c>
      <c r="AD504">
        <v>0</v>
      </c>
      <c r="AE504" s="11">
        <f t="shared" si="216"/>
        <v>1.0694693076267309E-8</v>
      </c>
      <c r="AF504" s="11">
        <f t="shared" si="217"/>
        <v>5.0477557226216962E-8</v>
      </c>
      <c r="AG504" s="15">
        <f t="shared" si="218"/>
        <v>1.097002469958351E-3</v>
      </c>
      <c r="AI504">
        <f t="shared" si="219"/>
        <v>3.7735548720061051E-3</v>
      </c>
      <c r="AJ504">
        <f t="shared" si="220"/>
        <v>2.9370586162440084E-7</v>
      </c>
      <c r="AK504">
        <v>0</v>
      </c>
      <c r="AL504" s="11">
        <f t="shared" si="221"/>
        <v>1.6366366621175861E-6</v>
      </c>
      <c r="AM504" s="11">
        <f t="shared" si="222"/>
        <v>1.9303425237419871E-6</v>
      </c>
      <c r="AN504" s="15">
        <f t="shared" si="223"/>
        <v>2.2739189884214046E-2</v>
      </c>
      <c r="AO504" s="15"/>
      <c r="AP504" t="e">
        <f t="shared" si="224"/>
        <v>#VALUE!</v>
      </c>
      <c r="AQ504" t="e">
        <f t="shared" si="225"/>
        <v>#VALUE!</v>
      </c>
      <c r="AR504">
        <v>0</v>
      </c>
      <c r="AS504" s="11" t="e">
        <f t="shared" si="226"/>
        <v>#VALUE!</v>
      </c>
      <c r="AT504" s="11" t="e">
        <f t="shared" si="227"/>
        <v>#VALUE!</v>
      </c>
      <c r="AU504" s="15">
        <f t="shared" si="228"/>
        <v>1.5759424160826513E-2</v>
      </c>
      <c r="AW504">
        <f t="shared" si="229"/>
        <v>78.812974192989046</v>
      </c>
      <c r="AX504">
        <f t="shared" si="230"/>
        <v>15.21521999396508</v>
      </c>
      <c r="AY504" t="e">
        <f t="shared" si="231"/>
        <v>#VALUE!</v>
      </c>
    </row>
    <row r="505" spans="1:51" x14ac:dyDescent="0.3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 t="shared" si="203"/>
        <v>5.1728162884310709E-3</v>
      </c>
      <c r="N505" s="6">
        <f t="shared" si="204"/>
        <v>2.6794554190270953E-2</v>
      </c>
      <c r="O505" s="6" t="e">
        <f t="shared" si="205"/>
        <v>#VALUE!</v>
      </c>
      <c r="P505">
        <f t="shared" si="206"/>
        <v>8.2765060614897135E-2</v>
      </c>
      <c r="Q505">
        <f t="shared" si="207"/>
        <v>1.1789603843719219</v>
      </c>
      <c r="R505">
        <f t="shared" si="208"/>
        <v>0.14349881432745903</v>
      </c>
      <c r="S505">
        <f t="shared" si="209"/>
        <v>0.74330626535800015</v>
      </c>
      <c r="T505">
        <f t="shared" si="210"/>
        <v>0.74330626535800026</v>
      </c>
      <c r="V505" s="4">
        <f t="shared" si="211"/>
        <v>0.99905510880095516</v>
      </c>
      <c r="W505">
        <v>313.14999999999998</v>
      </c>
      <c r="X505">
        <f t="shared" si="212"/>
        <v>1.9073334166666699E-2</v>
      </c>
      <c r="Y505">
        <v>2E-3</v>
      </c>
      <c r="Z505">
        <f t="shared" si="213"/>
        <v>7.2765497523200454E-2</v>
      </c>
      <c r="AB505">
        <f t="shared" si="214"/>
        <v>9.9905510880095509E-7</v>
      </c>
      <c r="AC505">
        <f t="shared" si="215"/>
        <v>7.7759129386834936E-11</v>
      </c>
      <c r="AD505">
        <v>0</v>
      </c>
      <c r="AE505" s="11">
        <f t="shared" si="216"/>
        <v>2.0903724265187424E-11</v>
      </c>
      <c r="AF505" s="11">
        <f t="shared" si="217"/>
        <v>9.8662853652022362E-11</v>
      </c>
      <c r="AG505" s="15">
        <f t="shared" si="218"/>
        <v>1.097002469958351E-3</v>
      </c>
      <c r="AI505">
        <f t="shared" si="219"/>
        <v>9.9905510880095509E-7</v>
      </c>
      <c r="AJ505">
        <f t="shared" si="220"/>
        <v>7.7759129386834936E-11</v>
      </c>
      <c r="AK505">
        <v>0</v>
      </c>
      <c r="AL505" s="11">
        <f t="shared" si="221"/>
        <v>4.333023565310624E-10</v>
      </c>
      <c r="AM505" s="11">
        <f t="shared" si="222"/>
        <v>5.1106148591789729E-10</v>
      </c>
      <c r="AN505" s="15">
        <f t="shared" si="223"/>
        <v>2.2739189884214046E-2</v>
      </c>
      <c r="AO505" s="15"/>
      <c r="AP505" t="e">
        <f t="shared" si="224"/>
        <v>#VALUE!</v>
      </c>
      <c r="AQ505" t="e">
        <f t="shared" si="225"/>
        <v>#VALUE!</v>
      </c>
      <c r="AR505">
        <v>0</v>
      </c>
      <c r="AS505" s="11" t="e">
        <f t="shared" si="226"/>
        <v>#VALUE!</v>
      </c>
      <c r="AT505" s="11" t="e">
        <f t="shared" si="227"/>
        <v>#VALUE!</v>
      </c>
      <c r="AU505" s="15">
        <f t="shared" si="228"/>
        <v>1.5759424160826513E-2</v>
      </c>
      <c r="AW505">
        <f t="shared" si="229"/>
        <v>78.812974192989046</v>
      </c>
      <c r="AX505">
        <f t="shared" si="230"/>
        <v>15.215219993965071</v>
      </c>
      <c r="AY505" t="e">
        <f t="shared" si="231"/>
        <v>#VALUE!</v>
      </c>
    </row>
    <row r="506" spans="1:51" x14ac:dyDescent="0.3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03"/>
        <v>5.1728162884310709E-3</v>
      </c>
      <c r="N506" s="6">
        <f t="shared" si="204"/>
        <v>2.6794554190270953E-2</v>
      </c>
      <c r="O506" s="6" t="e">
        <f t="shared" si="205"/>
        <v>#VALUE!</v>
      </c>
      <c r="P506">
        <f t="shared" si="206"/>
        <v>8.2765060614897135E-2</v>
      </c>
      <c r="Q506">
        <f t="shared" si="207"/>
        <v>1.1789603843719219</v>
      </c>
      <c r="R506">
        <f t="shared" si="208"/>
        <v>0.14349881432745903</v>
      </c>
      <c r="S506">
        <f t="shared" si="209"/>
        <v>0.74330626535800015</v>
      </c>
      <c r="T506">
        <f t="shared" si="210"/>
        <v>0.74330626535800026</v>
      </c>
      <c r="V506" s="4">
        <f t="shared" si="211"/>
        <v>0.99905510880095516</v>
      </c>
      <c r="W506">
        <v>313.14999999999998</v>
      </c>
      <c r="X506">
        <f t="shared" si="212"/>
        <v>1.9073334166666699E-2</v>
      </c>
      <c r="Y506">
        <v>2E-3</v>
      </c>
      <c r="Z506">
        <f t="shared" si="213"/>
        <v>7.2765497523200454E-2</v>
      </c>
      <c r="AB506">
        <f t="shared" si="214"/>
        <v>9.9905510880095509E-7</v>
      </c>
      <c r="AC506">
        <f t="shared" si="215"/>
        <v>7.7759129386834936E-11</v>
      </c>
      <c r="AD506">
        <v>0</v>
      </c>
      <c r="AE506" s="11">
        <f t="shared" si="216"/>
        <v>2.0903724265187424E-11</v>
      </c>
      <c r="AF506" s="11">
        <f t="shared" si="217"/>
        <v>9.8662853652022362E-11</v>
      </c>
      <c r="AG506" s="15">
        <f t="shared" si="218"/>
        <v>1.097002469958351E-3</v>
      </c>
      <c r="AI506">
        <f t="shared" si="219"/>
        <v>9.9905510880095509E-7</v>
      </c>
      <c r="AJ506">
        <f t="shared" si="220"/>
        <v>7.7759129386834936E-11</v>
      </c>
      <c r="AK506">
        <v>0</v>
      </c>
      <c r="AL506" s="11">
        <f t="shared" si="221"/>
        <v>4.333023565310624E-10</v>
      </c>
      <c r="AM506" s="11">
        <f t="shared" si="222"/>
        <v>5.1106148591789729E-10</v>
      </c>
      <c r="AN506" s="15">
        <f t="shared" si="223"/>
        <v>2.2739189884214046E-2</v>
      </c>
      <c r="AO506" s="15"/>
      <c r="AP506" t="e">
        <f t="shared" si="224"/>
        <v>#VALUE!</v>
      </c>
      <c r="AQ506" t="e">
        <f t="shared" si="225"/>
        <v>#VALUE!</v>
      </c>
      <c r="AR506">
        <v>0</v>
      </c>
      <c r="AS506" s="11" t="e">
        <f t="shared" si="226"/>
        <v>#VALUE!</v>
      </c>
      <c r="AT506" s="11" t="e">
        <f t="shared" si="227"/>
        <v>#VALUE!</v>
      </c>
      <c r="AU506" s="15">
        <f t="shared" si="228"/>
        <v>1.5759424160826513E-2</v>
      </c>
      <c r="AW506">
        <f t="shared" si="229"/>
        <v>78.812974192989046</v>
      </c>
      <c r="AX506">
        <f t="shared" si="230"/>
        <v>15.215219993965071</v>
      </c>
      <c r="AY506" t="e">
        <f t="shared" si="231"/>
        <v>#VALUE!</v>
      </c>
    </row>
    <row r="507" spans="1:51" x14ac:dyDescent="0.3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03"/>
        <v>5.1728162884310709E-3</v>
      </c>
      <c r="N507" s="6">
        <f t="shared" si="204"/>
        <v>2.6794554190270953E-2</v>
      </c>
      <c r="O507" s="6" t="e">
        <f t="shared" si="205"/>
        <v>#VALUE!</v>
      </c>
      <c r="P507">
        <f t="shared" si="206"/>
        <v>8.2765060614897135E-2</v>
      </c>
      <c r="Q507">
        <f t="shared" si="207"/>
        <v>1.1789603843719219</v>
      </c>
      <c r="R507">
        <f t="shared" si="208"/>
        <v>0.14349881432745903</v>
      </c>
      <c r="S507">
        <f t="shared" si="209"/>
        <v>0.74330626535800015</v>
      </c>
      <c r="T507">
        <f t="shared" si="210"/>
        <v>0.74330626535800026</v>
      </c>
      <c r="V507" s="4">
        <f t="shared" si="211"/>
        <v>0.99905510880095516</v>
      </c>
      <c r="W507">
        <v>313.14999999999998</v>
      </c>
      <c r="X507">
        <f t="shared" si="212"/>
        <v>1.9073334166666699E-2</v>
      </c>
      <c r="Y507">
        <v>2E-3</v>
      </c>
      <c r="Z507">
        <f t="shared" si="213"/>
        <v>7.2765497523200454E-2</v>
      </c>
      <c r="AB507">
        <f t="shared" si="214"/>
        <v>9.9905510880095509E-7</v>
      </c>
      <c r="AC507">
        <f t="shared" si="215"/>
        <v>7.7759129386834936E-11</v>
      </c>
      <c r="AD507">
        <v>0</v>
      </c>
      <c r="AE507" s="11">
        <f t="shared" si="216"/>
        <v>2.0903724265187424E-11</v>
      </c>
      <c r="AF507" s="11">
        <f t="shared" si="217"/>
        <v>9.8662853652022362E-11</v>
      </c>
      <c r="AG507" s="15">
        <f t="shared" si="218"/>
        <v>1.097002469958351E-3</v>
      </c>
      <c r="AI507">
        <f t="shared" si="219"/>
        <v>9.9905510880095509E-7</v>
      </c>
      <c r="AJ507">
        <f t="shared" si="220"/>
        <v>7.7759129386834936E-11</v>
      </c>
      <c r="AK507">
        <v>0</v>
      </c>
      <c r="AL507" s="11">
        <f t="shared" si="221"/>
        <v>4.333023565310624E-10</v>
      </c>
      <c r="AM507" s="11">
        <f t="shared" si="222"/>
        <v>5.1106148591789729E-10</v>
      </c>
      <c r="AN507" s="15">
        <f t="shared" si="223"/>
        <v>2.2739189884214046E-2</v>
      </c>
      <c r="AO507" s="15"/>
      <c r="AP507" t="e">
        <f t="shared" si="224"/>
        <v>#VALUE!</v>
      </c>
      <c r="AQ507" t="e">
        <f t="shared" si="225"/>
        <v>#VALUE!</v>
      </c>
      <c r="AR507">
        <v>0</v>
      </c>
      <c r="AS507" s="11" t="e">
        <f t="shared" si="226"/>
        <v>#VALUE!</v>
      </c>
      <c r="AT507" s="11" t="e">
        <f t="shared" si="227"/>
        <v>#VALUE!</v>
      </c>
      <c r="AU507" s="15">
        <f t="shared" si="228"/>
        <v>1.5759424160826513E-2</v>
      </c>
      <c r="AW507">
        <f t="shared" si="229"/>
        <v>78.812974192989046</v>
      </c>
      <c r="AX507">
        <f t="shared" si="230"/>
        <v>15.215219993965071</v>
      </c>
      <c r="AY507" t="e">
        <f t="shared" si="231"/>
        <v>#VALUE!</v>
      </c>
    </row>
    <row r="508" spans="1:51" x14ac:dyDescent="0.3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03"/>
        <v>5.1728162884310709E-3</v>
      </c>
      <c r="N508" s="6">
        <f t="shared" si="204"/>
        <v>2.6794554190270953E-2</v>
      </c>
      <c r="O508" s="6" t="e">
        <f t="shared" si="205"/>
        <v>#VALUE!</v>
      </c>
      <c r="P508">
        <f t="shared" si="206"/>
        <v>8.2765060614897135E-2</v>
      </c>
      <c r="Q508">
        <f t="shared" si="207"/>
        <v>1.1789603843719219</v>
      </c>
      <c r="R508">
        <f t="shared" si="208"/>
        <v>0.14349881432745903</v>
      </c>
      <c r="S508">
        <f t="shared" si="209"/>
        <v>0.74330626535800015</v>
      </c>
      <c r="T508">
        <f t="shared" si="210"/>
        <v>0.74330626535800026</v>
      </c>
      <c r="V508" s="4">
        <f t="shared" si="211"/>
        <v>0.99905510880095516</v>
      </c>
      <c r="W508">
        <v>313.14999999999998</v>
      </c>
      <c r="X508">
        <f t="shared" si="212"/>
        <v>1.9073334166666699E-2</v>
      </c>
      <c r="Y508">
        <v>2E-3</v>
      </c>
      <c r="Z508">
        <f t="shared" si="213"/>
        <v>7.2765497523200454E-2</v>
      </c>
      <c r="AB508">
        <f t="shared" si="214"/>
        <v>9.9905510880095509E-7</v>
      </c>
      <c r="AC508">
        <f t="shared" si="215"/>
        <v>7.7759129386834936E-11</v>
      </c>
      <c r="AD508">
        <v>0</v>
      </c>
      <c r="AE508" s="11">
        <f t="shared" si="216"/>
        <v>2.0903724265187424E-11</v>
      </c>
      <c r="AF508" s="11">
        <f t="shared" si="217"/>
        <v>9.8662853652022362E-11</v>
      </c>
      <c r="AG508" s="15">
        <f t="shared" si="218"/>
        <v>1.097002469958351E-3</v>
      </c>
      <c r="AI508">
        <f t="shared" si="219"/>
        <v>9.9905510880095509E-7</v>
      </c>
      <c r="AJ508">
        <f t="shared" si="220"/>
        <v>7.7759129386834936E-11</v>
      </c>
      <c r="AK508">
        <v>0</v>
      </c>
      <c r="AL508" s="11">
        <f t="shared" si="221"/>
        <v>4.333023565310624E-10</v>
      </c>
      <c r="AM508" s="11">
        <f t="shared" si="222"/>
        <v>5.1106148591789729E-10</v>
      </c>
      <c r="AN508" s="15">
        <f t="shared" si="223"/>
        <v>2.2739189884214046E-2</v>
      </c>
      <c r="AO508" s="15"/>
      <c r="AP508" t="e">
        <f t="shared" si="224"/>
        <v>#VALUE!</v>
      </c>
      <c r="AQ508" t="e">
        <f t="shared" si="225"/>
        <v>#VALUE!</v>
      </c>
      <c r="AR508">
        <v>0</v>
      </c>
      <c r="AS508" s="11" t="e">
        <f t="shared" si="226"/>
        <v>#VALUE!</v>
      </c>
      <c r="AT508" s="11" t="e">
        <f t="shared" si="227"/>
        <v>#VALUE!</v>
      </c>
      <c r="AU508" s="15">
        <f t="shared" si="228"/>
        <v>1.5759424160826513E-2</v>
      </c>
      <c r="AW508">
        <f t="shared" si="229"/>
        <v>78.812974192989046</v>
      </c>
      <c r="AX508">
        <f t="shared" si="230"/>
        <v>15.215219993965071</v>
      </c>
      <c r="AY508" t="e">
        <f t="shared" si="231"/>
        <v>#VALUE!</v>
      </c>
    </row>
    <row r="509" spans="1:51" x14ac:dyDescent="0.3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03"/>
        <v>5.1728162884310709E-3</v>
      </c>
      <c r="N509" s="6">
        <f t="shared" si="204"/>
        <v>2.6794554190270953E-2</v>
      </c>
      <c r="O509" s="6" t="e">
        <f t="shared" si="205"/>
        <v>#VALUE!</v>
      </c>
      <c r="P509">
        <f t="shared" si="206"/>
        <v>8.2765060614897135E-2</v>
      </c>
      <c r="Q509">
        <f t="shared" si="207"/>
        <v>1.1789603843719219</v>
      </c>
      <c r="R509">
        <f t="shared" si="208"/>
        <v>0.14349881432745903</v>
      </c>
      <c r="S509">
        <f t="shared" si="209"/>
        <v>0.74330626535800015</v>
      </c>
      <c r="T509">
        <f t="shared" si="210"/>
        <v>0.74330626535800026</v>
      </c>
      <c r="V509" s="4">
        <f t="shared" si="211"/>
        <v>0.99905510880095516</v>
      </c>
      <c r="W509">
        <v>313.14999999999998</v>
      </c>
      <c r="X509">
        <f t="shared" si="212"/>
        <v>1.9073334166666699E-2</v>
      </c>
      <c r="Y509">
        <v>2E-3</v>
      </c>
      <c r="Z509">
        <f t="shared" si="213"/>
        <v>7.2765497523200454E-2</v>
      </c>
      <c r="AB509">
        <f t="shared" si="214"/>
        <v>9.9905510880095509E-7</v>
      </c>
      <c r="AC509">
        <f t="shared" si="215"/>
        <v>7.7759129386834936E-11</v>
      </c>
      <c r="AD509">
        <v>0</v>
      </c>
      <c r="AE509" s="11">
        <f t="shared" si="216"/>
        <v>2.0903724265187424E-11</v>
      </c>
      <c r="AF509" s="11">
        <f t="shared" si="217"/>
        <v>9.8662853652022362E-11</v>
      </c>
      <c r="AG509" s="15">
        <f t="shared" si="218"/>
        <v>1.097002469958351E-3</v>
      </c>
      <c r="AI509">
        <f t="shared" si="219"/>
        <v>9.9905510880095509E-7</v>
      </c>
      <c r="AJ509">
        <f t="shared" si="220"/>
        <v>7.7759129386834936E-11</v>
      </c>
      <c r="AK509">
        <v>0</v>
      </c>
      <c r="AL509" s="11">
        <f t="shared" si="221"/>
        <v>4.333023565310624E-10</v>
      </c>
      <c r="AM509" s="11">
        <f t="shared" si="222"/>
        <v>5.1106148591789729E-10</v>
      </c>
      <c r="AN509" s="15">
        <f t="shared" si="223"/>
        <v>2.2739189884214046E-2</v>
      </c>
      <c r="AO509" s="15"/>
      <c r="AP509" t="e">
        <f t="shared" si="224"/>
        <v>#VALUE!</v>
      </c>
      <c r="AQ509" t="e">
        <f t="shared" si="225"/>
        <v>#VALUE!</v>
      </c>
      <c r="AR509">
        <v>0</v>
      </c>
      <c r="AS509" s="11" t="e">
        <f t="shared" si="226"/>
        <v>#VALUE!</v>
      </c>
      <c r="AT509" s="11" t="e">
        <f t="shared" si="227"/>
        <v>#VALUE!</v>
      </c>
      <c r="AU509" s="15">
        <f t="shared" si="228"/>
        <v>1.5759424160826513E-2</v>
      </c>
      <c r="AW509">
        <f t="shared" si="229"/>
        <v>78.812974192989046</v>
      </c>
      <c r="AX509">
        <f t="shared" si="230"/>
        <v>15.215219993965071</v>
      </c>
      <c r="AY509" t="e">
        <f t="shared" si="231"/>
        <v>#VALUE!</v>
      </c>
    </row>
    <row r="510" spans="1:51" x14ac:dyDescent="0.3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03"/>
        <v>5.1728162884310709E-3</v>
      </c>
      <c r="N510" s="6">
        <f t="shared" si="204"/>
        <v>2.6794554190270953E-2</v>
      </c>
      <c r="O510" s="6" t="e">
        <f t="shared" si="205"/>
        <v>#VALUE!</v>
      </c>
      <c r="P510">
        <f t="shared" si="206"/>
        <v>8.2765060614897135E-2</v>
      </c>
      <c r="Q510">
        <f t="shared" si="207"/>
        <v>1.1789603843719219</v>
      </c>
      <c r="R510">
        <f t="shared" si="208"/>
        <v>0.14349881432745903</v>
      </c>
      <c r="S510">
        <f t="shared" si="209"/>
        <v>0.74330626535800015</v>
      </c>
      <c r="T510">
        <f t="shared" si="210"/>
        <v>0.74330626535800026</v>
      </c>
      <c r="V510" s="4">
        <f t="shared" si="211"/>
        <v>0.99905510880095516</v>
      </c>
      <c r="W510">
        <v>313.14999999999998</v>
      </c>
      <c r="X510">
        <f t="shared" si="212"/>
        <v>1.9073334166666699E-2</v>
      </c>
      <c r="Y510">
        <v>2E-3</v>
      </c>
      <c r="Z510">
        <f t="shared" si="213"/>
        <v>7.2765497523200454E-2</v>
      </c>
      <c r="AB510">
        <f t="shared" si="214"/>
        <v>9.9905510880095509E-7</v>
      </c>
      <c r="AC510">
        <f t="shared" si="215"/>
        <v>7.7759129386834936E-11</v>
      </c>
      <c r="AD510">
        <v>0</v>
      </c>
      <c r="AE510" s="11">
        <f t="shared" si="216"/>
        <v>2.0903724265187424E-11</v>
      </c>
      <c r="AF510" s="11">
        <f t="shared" si="217"/>
        <v>9.8662853652022362E-11</v>
      </c>
      <c r="AG510" s="15">
        <f t="shared" si="218"/>
        <v>1.097002469958351E-3</v>
      </c>
      <c r="AI510">
        <f t="shared" si="219"/>
        <v>9.9905510880095509E-7</v>
      </c>
      <c r="AJ510">
        <f t="shared" si="220"/>
        <v>7.7759129386834936E-11</v>
      </c>
      <c r="AK510">
        <v>0</v>
      </c>
      <c r="AL510" s="11">
        <f t="shared" si="221"/>
        <v>4.333023565310624E-10</v>
      </c>
      <c r="AM510" s="11">
        <f t="shared" si="222"/>
        <v>5.1106148591789729E-10</v>
      </c>
      <c r="AN510" s="15">
        <f t="shared" si="223"/>
        <v>2.2739189884214046E-2</v>
      </c>
      <c r="AO510" s="15"/>
      <c r="AP510" t="e">
        <f t="shared" si="224"/>
        <v>#VALUE!</v>
      </c>
      <c r="AQ510" t="e">
        <f t="shared" si="225"/>
        <v>#VALUE!</v>
      </c>
      <c r="AR510">
        <v>0</v>
      </c>
      <c r="AS510" s="11" t="e">
        <f t="shared" si="226"/>
        <v>#VALUE!</v>
      </c>
      <c r="AT510" s="11" t="e">
        <f t="shared" si="227"/>
        <v>#VALUE!</v>
      </c>
      <c r="AU510" s="15">
        <f t="shared" si="228"/>
        <v>1.5759424160826513E-2</v>
      </c>
      <c r="AW510">
        <f t="shared" si="229"/>
        <v>78.812974192989046</v>
      </c>
      <c r="AX510">
        <f t="shared" si="230"/>
        <v>15.215219993965071</v>
      </c>
      <c r="AY510" t="e">
        <f t="shared" si="231"/>
        <v>#VALUE!</v>
      </c>
    </row>
    <row r="511" spans="1:51" x14ac:dyDescent="0.3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03"/>
        <v>5.1728162884310709E-3</v>
      </c>
      <c r="N511" s="6">
        <f t="shared" si="204"/>
        <v>2.6794554190270953E-2</v>
      </c>
      <c r="O511" s="6" t="e">
        <f t="shared" si="205"/>
        <v>#VALUE!</v>
      </c>
      <c r="P511">
        <f t="shared" si="206"/>
        <v>8.2765060614897135E-2</v>
      </c>
      <c r="Q511">
        <f t="shared" si="207"/>
        <v>1.1789603843719219</v>
      </c>
      <c r="R511">
        <f t="shared" si="208"/>
        <v>0.14349881432745903</v>
      </c>
      <c r="S511">
        <f t="shared" si="209"/>
        <v>0.74330626535800015</v>
      </c>
      <c r="T511">
        <f t="shared" si="210"/>
        <v>0.74330626535800026</v>
      </c>
      <c r="V511" s="4">
        <f t="shared" si="211"/>
        <v>0.99905510880095516</v>
      </c>
      <c r="W511">
        <v>313.14999999999998</v>
      </c>
      <c r="X511">
        <f t="shared" si="212"/>
        <v>1.9073334166666699E-2</v>
      </c>
      <c r="Y511">
        <v>2E-3</v>
      </c>
      <c r="Z511">
        <f t="shared" si="213"/>
        <v>7.2765497523200454E-2</v>
      </c>
      <c r="AB511">
        <f t="shared" si="214"/>
        <v>9.9905510880095509E-7</v>
      </c>
      <c r="AC511">
        <f t="shared" si="215"/>
        <v>7.7759129386834936E-11</v>
      </c>
      <c r="AD511">
        <v>0</v>
      </c>
      <c r="AE511" s="11">
        <f t="shared" si="216"/>
        <v>2.0903724265187424E-11</v>
      </c>
      <c r="AF511" s="11">
        <f t="shared" si="217"/>
        <v>9.8662853652022362E-11</v>
      </c>
      <c r="AG511" s="15">
        <f t="shared" si="218"/>
        <v>1.097002469958351E-3</v>
      </c>
      <c r="AI511">
        <f t="shared" si="219"/>
        <v>9.9905510880095509E-7</v>
      </c>
      <c r="AJ511">
        <f t="shared" si="220"/>
        <v>7.7759129386834936E-11</v>
      </c>
      <c r="AK511">
        <v>0</v>
      </c>
      <c r="AL511" s="11">
        <f t="shared" si="221"/>
        <v>4.333023565310624E-10</v>
      </c>
      <c r="AM511" s="11">
        <f t="shared" si="222"/>
        <v>5.1106148591789729E-10</v>
      </c>
      <c r="AN511" s="15">
        <f t="shared" si="223"/>
        <v>2.2739189884214046E-2</v>
      </c>
      <c r="AO511" s="15"/>
      <c r="AP511" t="e">
        <f t="shared" si="224"/>
        <v>#VALUE!</v>
      </c>
      <c r="AQ511" t="e">
        <f t="shared" si="225"/>
        <v>#VALUE!</v>
      </c>
      <c r="AR511">
        <v>0</v>
      </c>
      <c r="AS511" s="11" t="e">
        <f t="shared" si="226"/>
        <v>#VALUE!</v>
      </c>
      <c r="AT511" s="11" t="e">
        <f t="shared" si="227"/>
        <v>#VALUE!</v>
      </c>
      <c r="AU511" s="15">
        <f t="shared" si="228"/>
        <v>1.5759424160826513E-2</v>
      </c>
      <c r="AW511">
        <f t="shared" si="229"/>
        <v>78.812974192989046</v>
      </c>
      <c r="AX511">
        <f t="shared" si="230"/>
        <v>15.215219993965071</v>
      </c>
      <c r="AY511" t="e">
        <f t="shared" si="231"/>
        <v>#VALUE!</v>
      </c>
    </row>
    <row r="512" spans="1:51" x14ac:dyDescent="0.3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03"/>
        <v>5.1728162884310709E-3</v>
      </c>
      <c r="N512" s="6">
        <f t="shared" si="204"/>
        <v>2.6794554190270953E-2</v>
      </c>
      <c r="O512" s="6" t="e">
        <f t="shared" si="205"/>
        <v>#VALUE!</v>
      </c>
      <c r="P512">
        <f t="shared" si="206"/>
        <v>8.2765060614897135E-2</v>
      </c>
      <c r="Q512">
        <f t="shared" si="207"/>
        <v>1.1789603843719219</v>
      </c>
      <c r="R512">
        <f t="shared" si="208"/>
        <v>0.14349881432745903</v>
      </c>
      <c r="S512">
        <f t="shared" si="209"/>
        <v>0.74330626535800015</v>
      </c>
      <c r="T512">
        <f t="shared" si="210"/>
        <v>0.74330626535800026</v>
      </c>
      <c r="V512" s="4">
        <f t="shared" si="211"/>
        <v>0.99905510880095516</v>
      </c>
      <c r="W512">
        <v>313.14999999999998</v>
      </c>
      <c r="X512">
        <f t="shared" si="212"/>
        <v>1.9073334166666699E-2</v>
      </c>
      <c r="Y512">
        <v>2E-3</v>
      </c>
      <c r="Z512">
        <f t="shared" si="213"/>
        <v>7.2765497523200454E-2</v>
      </c>
      <c r="AB512">
        <f t="shared" si="214"/>
        <v>9.9905510880095509E-7</v>
      </c>
      <c r="AC512">
        <f t="shared" si="215"/>
        <v>7.7759129386834936E-11</v>
      </c>
      <c r="AD512">
        <v>0</v>
      </c>
      <c r="AE512" s="11">
        <f t="shared" si="216"/>
        <v>2.0903724265187424E-11</v>
      </c>
      <c r="AF512" s="11">
        <f t="shared" si="217"/>
        <v>9.8662853652022362E-11</v>
      </c>
      <c r="AG512" s="15">
        <f t="shared" si="218"/>
        <v>1.097002469958351E-3</v>
      </c>
      <c r="AI512">
        <f t="shared" si="219"/>
        <v>9.9905510880095509E-7</v>
      </c>
      <c r="AJ512">
        <f t="shared" si="220"/>
        <v>7.7759129386834936E-11</v>
      </c>
      <c r="AK512">
        <v>0</v>
      </c>
      <c r="AL512" s="11">
        <f t="shared" si="221"/>
        <v>4.333023565310624E-10</v>
      </c>
      <c r="AM512" s="11">
        <f t="shared" si="222"/>
        <v>5.1106148591789729E-10</v>
      </c>
      <c r="AN512" s="15">
        <f t="shared" si="223"/>
        <v>2.2739189884214046E-2</v>
      </c>
      <c r="AO512" s="15"/>
      <c r="AP512" t="e">
        <f t="shared" si="224"/>
        <v>#VALUE!</v>
      </c>
      <c r="AQ512" t="e">
        <f t="shared" si="225"/>
        <v>#VALUE!</v>
      </c>
      <c r="AR512">
        <v>0</v>
      </c>
      <c r="AS512" s="11" t="e">
        <f t="shared" si="226"/>
        <v>#VALUE!</v>
      </c>
      <c r="AT512" s="11" t="e">
        <f t="shared" si="227"/>
        <v>#VALUE!</v>
      </c>
      <c r="AU512" s="15">
        <f t="shared" si="228"/>
        <v>1.5759424160826513E-2</v>
      </c>
      <c r="AW512">
        <f t="shared" si="229"/>
        <v>78.812974192989046</v>
      </c>
      <c r="AX512">
        <f t="shared" si="230"/>
        <v>15.215219993965071</v>
      </c>
      <c r="AY512" t="e">
        <f t="shared" si="231"/>
        <v>#VALUE!</v>
      </c>
    </row>
    <row r="513" spans="8:51" x14ac:dyDescent="0.3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03"/>
        <v>5.1728162884310709E-3</v>
      </c>
      <c r="N513" s="6">
        <f t="shared" si="204"/>
        <v>2.6794554190270953E-2</v>
      </c>
      <c r="O513" s="6" t="e">
        <f t="shared" si="205"/>
        <v>#VALUE!</v>
      </c>
      <c r="P513">
        <f t="shared" si="206"/>
        <v>8.2765060614897135E-2</v>
      </c>
      <c r="Q513">
        <f t="shared" si="207"/>
        <v>1.1789603843719219</v>
      </c>
      <c r="R513">
        <f t="shared" si="208"/>
        <v>0.14349881432745903</v>
      </c>
      <c r="S513">
        <f t="shared" si="209"/>
        <v>0.74330626535800015</v>
      </c>
      <c r="T513">
        <f t="shared" si="210"/>
        <v>0.74330626535800026</v>
      </c>
      <c r="V513" s="4">
        <f t="shared" si="211"/>
        <v>0.99905510880095516</v>
      </c>
      <c r="W513">
        <v>313.14999999999998</v>
      </c>
      <c r="X513">
        <f t="shared" si="212"/>
        <v>1.9073334166666699E-2</v>
      </c>
      <c r="Y513">
        <v>2E-3</v>
      </c>
      <c r="Z513">
        <f t="shared" si="213"/>
        <v>7.2765497523200454E-2</v>
      </c>
      <c r="AB513">
        <f t="shared" si="214"/>
        <v>9.9905510880095509E-7</v>
      </c>
      <c r="AC513">
        <f t="shared" si="215"/>
        <v>7.7759129386834936E-11</v>
      </c>
      <c r="AD513">
        <v>0</v>
      </c>
      <c r="AE513" s="11">
        <f t="shared" si="216"/>
        <v>2.0903724265187424E-11</v>
      </c>
      <c r="AF513" s="11">
        <f t="shared" si="217"/>
        <v>9.8662853652022362E-11</v>
      </c>
      <c r="AG513" s="15">
        <f t="shared" si="218"/>
        <v>1.097002469958351E-3</v>
      </c>
      <c r="AI513">
        <f t="shared" si="219"/>
        <v>9.9905510880095509E-7</v>
      </c>
      <c r="AJ513">
        <f t="shared" si="220"/>
        <v>7.7759129386834936E-11</v>
      </c>
      <c r="AK513">
        <v>0</v>
      </c>
      <c r="AL513" s="11">
        <f t="shared" si="221"/>
        <v>4.333023565310624E-10</v>
      </c>
      <c r="AM513" s="11">
        <f t="shared" si="222"/>
        <v>5.1106148591789729E-10</v>
      </c>
      <c r="AN513" s="15">
        <f t="shared" si="223"/>
        <v>2.2739189884214046E-2</v>
      </c>
      <c r="AO513" s="15"/>
      <c r="AP513" t="e">
        <f t="shared" si="224"/>
        <v>#VALUE!</v>
      </c>
      <c r="AQ513" t="e">
        <f t="shared" si="225"/>
        <v>#VALUE!</v>
      </c>
      <c r="AR513">
        <v>0</v>
      </c>
      <c r="AS513" s="11" t="e">
        <f t="shared" si="226"/>
        <v>#VALUE!</v>
      </c>
      <c r="AT513" s="11" t="e">
        <f t="shared" si="227"/>
        <v>#VALUE!</v>
      </c>
      <c r="AU513" s="15">
        <f t="shared" si="228"/>
        <v>1.5759424160826513E-2</v>
      </c>
      <c r="AW513">
        <f t="shared" si="229"/>
        <v>78.812974192989046</v>
      </c>
      <c r="AX513">
        <f t="shared" si="230"/>
        <v>15.215219993965071</v>
      </c>
      <c r="AY513" t="e">
        <f t="shared" si="231"/>
        <v>#VALUE!</v>
      </c>
    </row>
    <row r="514" spans="8:51" x14ac:dyDescent="0.3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03"/>
        <v>5.1728162884310709E-3</v>
      </c>
      <c r="N514" s="6">
        <f t="shared" si="204"/>
        <v>2.6794554190270953E-2</v>
      </c>
      <c r="O514" s="6" t="e">
        <f t="shared" si="205"/>
        <v>#VALUE!</v>
      </c>
      <c r="P514">
        <f t="shared" si="206"/>
        <v>8.2765060614897135E-2</v>
      </c>
      <c r="Q514">
        <f t="shared" si="207"/>
        <v>1.1789603843719219</v>
      </c>
      <c r="R514">
        <f t="shared" si="208"/>
        <v>0.14349881432745903</v>
      </c>
      <c r="S514">
        <f t="shared" si="209"/>
        <v>0.74330626535800015</v>
      </c>
      <c r="T514">
        <f t="shared" si="210"/>
        <v>0.74330626535800026</v>
      </c>
      <c r="V514" s="4">
        <f t="shared" si="211"/>
        <v>0.99905510880095516</v>
      </c>
      <c r="W514">
        <v>313.14999999999998</v>
      </c>
      <c r="X514">
        <f t="shared" si="212"/>
        <v>1.9073334166666699E-2</v>
      </c>
      <c r="Y514">
        <v>2E-3</v>
      </c>
      <c r="Z514">
        <f t="shared" si="213"/>
        <v>7.2765497523200454E-2</v>
      </c>
      <c r="AB514">
        <f t="shared" si="214"/>
        <v>9.9905510880095509E-7</v>
      </c>
      <c r="AC514">
        <f t="shared" si="215"/>
        <v>7.7759129386834936E-11</v>
      </c>
      <c r="AD514">
        <v>0</v>
      </c>
      <c r="AE514" s="11">
        <f t="shared" si="216"/>
        <v>2.0903724265187424E-11</v>
      </c>
      <c r="AF514" s="11">
        <f t="shared" si="217"/>
        <v>9.8662853652022362E-11</v>
      </c>
      <c r="AG514" s="15">
        <f t="shared" si="218"/>
        <v>1.097002469958351E-3</v>
      </c>
      <c r="AI514">
        <f t="shared" si="219"/>
        <v>9.9905510880095509E-7</v>
      </c>
      <c r="AJ514">
        <f t="shared" si="220"/>
        <v>7.7759129386834936E-11</v>
      </c>
      <c r="AK514">
        <v>0</v>
      </c>
      <c r="AL514" s="11">
        <f t="shared" si="221"/>
        <v>4.333023565310624E-10</v>
      </c>
      <c r="AM514" s="11">
        <f t="shared" si="222"/>
        <v>5.1106148591789729E-10</v>
      </c>
      <c r="AN514" s="15">
        <f t="shared" si="223"/>
        <v>2.2739189884214046E-2</v>
      </c>
      <c r="AO514" s="15"/>
      <c r="AP514" t="e">
        <f t="shared" si="224"/>
        <v>#VALUE!</v>
      </c>
      <c r="AQ514" t="e">
        <f t="shared" si="225"/>
        <v>#VALUE!</v>
      </c>
      <c r="AR514">
        <v>0</v>
      </c>
      <c r="AS514" s="11" t="e">
        <f t="shared" si="226"/>
        <v>#VALUE!</v>
      </c>
      <c r="AT514" s="11" t="e">
        <f t="shared" si="227"/>
        <v>#VALUE!</v>
      </c>
      <c r="AU514" s="15">
        <f t="shared" si="228"/>
        <v>1.5759424160826513E-2</v>
      </c>
      <c r="AW514">
        <f t="shared" si="229"/>
        <v>78.812974192989046</v>
      </c>
      <c r="AX514">
        <f t="shared" si="230"/>
        <v>15.215219993965071</v>
      </c>
      <c r="AY514" t="e">
        <f t="shared" si="231"/>
        <v>#VALUE!</v>
      </c>
    </row>
    <row r="515" spans="8:51" x14ac:dyDescent="0.3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03"/>
        <v>5.1728162884310709E-3</v>
      </c>
      <c r="N515" s="6">
        <f t="shared" si="204"/>
        <v>2.6794554190270953E-2</v>
      </c>
      <c r="O515" s="6" t="e">
        <f t="shared" si="205"/>
        <v>#VALUE!</v>
      </c>
      <c r="P515">
        <f t="shared" si="206"/>
        <v>8.2765060614897135E-2</v>
      </c>
      <c r="Q515">
        <f t="shared" si="207"/>
        <v>1.1789603843719219</v>
      </c>
      <c r="R515">
        <f t="shared" si="208"/>
        <v>0.14349881432745903</v>
      </c>
      <c r="S515">
        <f t="shared" si="209"/>
        <v>0.74330626535800015</v>
      </c>
      <c r="T515">
        <f t="shared" si="210"/>
        <v>0.74330626535800026</v>
      </c>
      <c r="V515" s="4">
        <f t="shared" si="211"/>
        <v>0.99905510880095516</v>
      </c>
      <c r="W515">
        <v>313.14999999999998</v>
      </c>
      <c r="X515">
        <f t="shared" si="212"/>
        <v>1.9073334166666699E-2</v>
      </c>
      <c r="Y515">
        <v>2E-3</v>
      </c>
      <c r="Z515">
        <f t="shared" si="213"/>
        <v>7.2765497523200454E-2</v>
      </c>
      <c r="AB515">
        <f t="shared" si="214"/>
        <v>9.9905510880095509E-7</v>
      </c>
      <c r="AC515">
        <f t="shared" si="215"/>
        <v>7.7759129386834936E-11</v>
      </c>
      <c r="AD515">
        <v>0</v>
      </c>
      <c r="AE515" s="11">
        <f t="shared" si="216"/>
        <v>2.0903724265187424E-11</v>
      </c>
      <c r="AF515" s="11">
        <f t="shared" si="217"/>
        <v>9.8662853652022362E-11</v>
      </c>
      <c r="AG515" s="15">
        <f t="shared" si="218"/>
        <v>1.097002469958351E-3</v>
      </c>
      <c r="AI515">
        <f t="shared" si="219"/>
        <v>9.9905510880095509E-7</v>
      </c>
      <c r="AJ515">
        <f t="shared" si="220"/>
        <v>7.7759129386834936E-11</v>
      </c>
      <c r="AK515">
        <v>0</v>
      </c>
      <c r="AL515" s="11">
        <f t="shared" si="221"/>
        <v>4.333023565310624E-10</v>
      </c>
      <c r="AM515" s="11">
        <f t="shared" si="222"/>
        <v>5.1106148591789729E-10</v>
      </c>
      <c r="AN515" s="15">
        <f t="shared" si="223"/>
        <v>2.2739189884214046E-2</v>
      </c>
      <c r="AO515" s="15"/>
      <c r="AP515" t="e">
        <f t="shared" si="224"/>
        <v>#VALUE!</v>
      </c>
      <c r="AQ515" t="e">
        <f t="shared" si="225"/>
        <v>#VALUE!</v>
      </c>
      <c r="AR515">
        <v>0</v>
      </c>
      <c r="AS515" s="11" t="e">
        <f t="shared" si="226"/>
        <v>#VALUE!</v>
      </c>
      <c r="AT515" s="11" t="e">
        <f t="shared" si="227"/>
        <v>#VALUE!</v>
      </c>
      <c r="AU515" s="15">
        <f t="shared" si="228"/>
        <v>1.5759424160826513E-2</v>
      </c>
      <c r="AW515">
        <f t="shared" si="229"/>
        <v>78.812974192989046</v>
      </c>
      <c r="AX515">
        <f t="shared" si="230"/>
        <v>15.215219993965071</v>
      </c>
      <c r="AY515" t="e">
        <f t="shared" si="231"/>
        <v>#VALUE!</v>
      </c>
    </row>
    <row r="516" spans="8:51" x14ac:dyDescent="0.3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03"/>
        <v>5.1728162884310709E-3</v>
      </c>
      <c r="N516" s="6">
        <f t="shared" si="204"/>
        <v>2.6794554190270953E-2</v>
      </c>
      <c r="O516" s="6" t="e">
        <f t="shared" si="205"/>
        <v>#VALUE!</v>
      </c>
      <c r="P516">
        <f t="shared" si="206"/>
        <v>8.2765060614897135E-2</v>
      </c>
      <c r="Q516">
        <f t="shared" si="207"/>
        <v>1.1789603843719219</v>
      </c>
      <c r="R516">
        <f t="shared" si="208"/>
        <v>0.14349881432745903</v>
      </c>
      <c r="S516">
        <f t="shared" si="209"/>
        <v>0.74330626535800015</v>
      </c>
      <c r="T516">
        <f t="shared" si="210"/>
        <v>0.74330626535800026</v>
      </c>
      <c r="V516" s="4">
        <f t="shared" si="211"/>
        <v>0.99905510880095516</v>
      </c>
      <c r="W516">
        <v>313.14999999999998</v>
      </c>
      <c r="X516">
        <f t="shared" si="212"/>
        <v>1.9073334166666699E-2</v>
      </c>
      <c r="Y516">
        <v>2E-3</v>
      </c>
      <c r="Z516">
        <f t="shared" si="213"/>
        <v>7.2765497523200454E-2</v>
      </c>
      <c r="AB516">
        <f t="shared" si="214"/>
        <v>9.9905510880095509E-7</v>
      </c>
      <c r="AC516">
        <f t="shared" si="215"/>
        <v>7.7759129386834936E-11</v>
      </c>
      <c r="AD516">
        <v>0</v>
      </c>
      <c r="AE516" s="11">
        <f t="shared" si="216"/>
        <v>2.0903724265187424E-11</v>
      </c>
      <c r="AF516" s="11">
        <f t="shared" si="217"/>
        <v>9.8662853652022362E-11</v>
      </c>
      <c r="AG516" s="15">
        <f t="shared" si="218"/>
        <v>1.097002469958351E-3</v>
      </c>
      <c r="AI516">
        <f t="shared" si="219"/>
        <v>9.9905510880095509E-7</v>
      </c>
      <c r="AJ516">
        <f t="shared" si="220"/>
        <v>7.7759129386834936E-11</v>
      </c>
      <c r="AK516">
        <v>0</v>
      </c>
      <c r="AL516" s="11">
        <f t="shared" si="221"/>
        <v>4.333023565310624E-10</v>
      </c>
      <c r="AM516" s="11">
        <f t="shared" si="222"/>
        <v>5.1106148591789729E-10</v>
      </c>
      <c r="AN516" s="15">
        <f t="shared" si="223"/>
        <v>2.2739189884214046E-2</v>
      </c>
      <c r="AO516" s="15"/>
      <c r="AP516" t="e">
        <f t="shared" si="224"/>
        <v>#VALUE!</v>
      </c>
      <c r="AQ516" t="e">
        <f t="shared" si="225"/>
        <v>#VALUE!</v>
      </c>
      <c r="AR516">
        <v>0</v>
      </c>
      <c r="AS516" s="11" t="e">
        <f t="shared" si="226"/>
        <v>#VALUE!</v>
      </c>
      <c r="AT516" s="11" t="e">
        <f t="shared" si="227"/>
        <v>#VALUE!</v>
      </c>
      <c r="AU516" s="15">
        <f t="shared" si="228"/>
        <v>1.5759424160826513E-2</v>
      </c>
      <c r="AW516">
        <f t="shared" si="229"/>
        <v>78.812974192989046</v>
      </c>
      <c r="AX516">
        <f t="shared" si="230"/>
        <v>15.215219993965071</v>
      </c>
      <c r="AY516" t="e">
        <f t="shared" si="231"/>
        <v>#VALUE!</v>
      </c>
    </row>
    <row r="517" spans="8:51" x14ac:dyDescent="0.3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03"/>
        <v>5.1728162884310709E-3</v>
      </c>
      <c r="N517" s="6">
        <f t="shared" si="204"/>
        <v>2.6794554190270953E-2</v>
      </c>
      <c r="O517" s="6" t="e">
        <f t="shared" si="205"/>
        <v>#VALUE!</v>
      </c>
      <c r="P517">
        <f t="shared" si="206"/>
        <v>8.2765060614897135E-2</v>
      </c>
      <c r="Q517">
        <f t="shared" si="207"/>
        <v>1.1789603843719219</v>
      </c>
      <c r="R517">
        <f t="shared" si="208"/>
        <v>0.14349881432745903</v>
      </c>
      <c r="S517">
        <f t="shared" si="209"/>
        <v>0.74330626535800015</v>
      </c>
      <c r="T517">
        <f t="shared" si="210"/>
        <v>0.74330626535800026</v>
      </c>
      <c r="V517" s="4">
        <f t="shared" si="211"/>
        <v>0.99905510880095516</v>
      </c>
      <c r="W517">
        <v>313.14999999999998</v>
      </c>
      <c r="X517">
        <f t="shared" si="212"/>
        <v>1.9073334166666699E-2</v>
      </c>
      <c r="Y517">
        <v>2E-3</v>
      </c>
      <c r="Z517">
        <f t="shared" si="213"/>
        <v>7.2765497523200454E-2</v>
      </c>
      <c r="AB517">
        <f t="shared" si="214"/>
        <v>9.9905510880095509E-7</v>
      </c>
      <c r="AC517">
        <f t="shared" si="215"/>
        <v>7.7759129386834936E-11</v>
      </c>
      <c r="AD517">
        <v>0</v>
      </c>
      <c r="AE517" s="11">
        <f t="shared" si="216"/>
        <v>2.0903724265187424E-11</v>
      </c>
      <c r="AF517" s="11">
        <f t="shared" si="217"/>
        <v>9.8662853652022362E-11</v>
      </c>
      <c r="AG517" s="15">
        <f t="shared" si="218"/>
        <v>1.097002469958351E-3</v>
      </c>
      <c r="AI517">
        <f t="shared" si="219"/>
        <v>9.9905510880095509E-7</v>
      </c>
      <c r="AJ517">
        <f t="shared" si="220"/>
        <v>7.7759129386834936E-11</v>
      </c>
      <c r="AK517">
        <v>0</v>
      </c>
      <c r="AL517" s="11">
        <f t="shared" si="221"/>
        <v>4.333023565310624E-10</v>
      </c>
      <c r="AM517" s="11">
        <f t="shared" si="222"/>
        <v>5.1106148591789729E-10</v>
      </c>
      <c r="AN517" s="15">
        <f t="shared" si="223"/>
        <v>2.2739189884214046E-2</v>
      </c>
      <c r="AO517" s="15"/>
      <c r="AP517" t="e">
        <f t="shared" si="224"/>
        <v>#VALUE!</v>
      </c>
      <c r="AQ517" t="e">
        <f t="shared" si="225"/>
        <v>#VALUE!</v>
      </c>
      <c r="AR517">
        <v>0</v>
      </c>
      <c r="AS517" s="11" t="e">
        <f t="shared" si="226"/>
        <v>#VALUE!</v>
      </c>
      <c r="AT517" s="11" t="e">
        <f t="shared" si="227"/>
        <v>#VALUE!</v>
      </c>
      <c r="AU517" s="15">
        <f t="shared" si="228"/>
        <v>1.5759424160826513E-2</v>
      </c>
      <c r="AW517">
        <f t="shared" si="229"/>
        <v>78.812974192989046</v>
      </c>
      <c r="AX517">
        <f t="shared" si="230"/>
        <v>15.215219993965071</v>
      </c>
      <c r="AY517" t="e">
        <f t="shared" si="231"/>
        <v>#VALUE!</v>
      </c>
    </row>
    <row r="518" spans="8:51" x14ac:dyDescent="0.3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03"/>
        <v>5.1728162884310709E-3</v>
      </c>
      <c r="N518" s="6">
        <f t="shared" si="204"/>
        <v>2.6794554190270953E-2</v>
      </c>
      <c r="O518" s="6" t="e">
        <f t="shared" si="205"/>
        <v>#VALUE!</v>
      </c>
      <c r="P518">
        <f t="shared" si="206"/>
        <v>8.2765060614897135E-2</v>
      </c>
      <c r="Q518">
        <f t="shared" si="207"/>
        <v>1.1789603843719219</v>
      </c>
      <c r="R518">
        <f t="shared" si="208"/>
        <v>0.14349881432745903</v>
      </c>
      <c r="S518">
        <f t="shared" si="209"/>
        <v>0.74330626535800015</v>
      </c>
      <c r="T518">
        <f t="shared" si="210"/>
        <v>0.74330626535800026</v>
      </c>
      <c r="V518" s="4">
        <f t="shared" si="211"/>
        <v>0.99905510880095516</v>
      </c>
      <c r="W518">
        <v>313.14999999999998</v>
      </c>
      <c r="X518">
        <f t="shared" si="212"/>
        <v>1.9073334166666699E-2</v>
      </c>
      <c r="Y518">
        <v>2E-3</v>
      </c>
      <c r="Z518">
        <f t="shared" si="213"/>
        <v>7.2765497523200454E-2</v>
      </c>
      <c r="AB518">
        <f t="shared" si="214"/>
        <v>9.9905510880095509E-7</v>
      </c>
      <c r="AC518">
        <f t="shared" si="215"/>
        <v>7.7759129386834936E-11</v>
      </c>
      <c r="AD518">
        <v>0</v>
      </c>
      <c r="AE518" s="11">
        <f t="shared" si="216"/>
        <v>2.0903724265187424E-11</v>
      </c>
      <c r="AF518" s="11">
        <f t="shared" si="217"/>
        <v>9.8662853652022362E-11</v>
      </c>
      <c r="AG518" s="15">
        <f t="shared" si="218"/>
        <v>1.097002469958351E-3</v>
      </c>
      <c r="AI518">
        <f t="shared" si="219"/>
        <v>9.9905510880095509E-7</v>
      </c>
      <c r="AJ518">
        <f t="shared" si="220"/>
        <v>7.7759129386834936E-11</v>
      </c>
      <c r="AK518">
        <v>0</v>
      </c>
      <c r="AL518" s="11">
        <f t="shared" si="221"/>
        <v>4.333023565310624E-10</v>
      </c>
      <c r="AM518" s="11">
        <f t="shared" si="222"/>
        <v>5.1106148591789729E-10</v>
      </c>
      <c r="AN518" s="15">
        <f t="shared" si="223"/>
        <v>2.2739189884214046E-2</v>
      </c>
      <c r="AO518" s="15"/>
      <c r="AP518" t="e">
        <f t="shared" si="224"/>
        <v>#VALUE!</v>
      </c>
      <c r="AQ518" t="e">
        <f t="shared" si="225"/>
        <v>#VALUE!</v>
      </c>
      <c r="AR518">
        <v>0</v>
      </c>
      <c r="AS518" s="11" t="e">
        <f t="shared" si="226"/>
        <v>#VALUE!</v>
      </c>
      <c r="AT518" s="11" t="e">
        <f t="shared" si="227"/>
        <v>#VALUE!</v>
      </c>
      <c r="AU518" s="15">
        <f t="shared" si="228"/>
        <v>1.5759424160826513E-2</v>
      </c>
      <c r="AW518">
        <f t="shared" si="229"/>
        <v>78.812974192989046</v>
      </c>
      <c r="AX518">
        <f t="shared" si="230"/>
        <v>15.215219993965071</v>
      </c>
      <c r="AY518" t="e">
        <f t="shared" si="231"/>
        <v>#VALUE!</v>
      </c>
    </row>
    <row r="519" spans="8:51" x14ac:dyDescent="0.3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03"/>
        <v>5.1728162884310709E-3</v>
      </c>
      <c r="N519" s="6">
        <f t="shared" si="204"/>
        <v>2.6794554190270953E-2</v>
      </c>
      <c r="O519" s="6" t="e">
        <f t="shared" si="205"/>
        <v>#VALUE!</v>
      </c>
      <c r="P519">
        <f t="shared" si="206"/>
        <v>8.2765060614897135E-2</v>
      </c>
      <c r="Q519">
        <f t="shared" si="207"/>
        <v>1.1789603843719219</v>
      </c>
      <c r="R519">
        <f t="shared" si="208"/>
        <v>0.14349881432745903</v>
      </c>
      <c r="S519">
        <f t="shared" si="209"/>
        <v>0.74330626535800015</v>
      </c>
      <c r="T519">
        <f t="shared" si="210"/>
        <v>0.74330626535800026</v>
      </c>
      <c r="V519" s="4">
        <f t="shared" si="211"/>
        <v>0.99905510880095516</v>
      </c>
      <c r="W519">
        <v>313.14999999999998</v>
      </c>
      <c r="X519">
        <f t="shared" si="212"/>
        <v>1.9073334166666699E-2</v>
      </c>
      <c r="Y519">
        <v>2E-3</v>
      </c>
      <c r="Z519">
        <f t="shared" si="213"/>
        <v>7.2765497523200454E-2</v>
      </c>
      <c r="AB519">
        <f t="shared" si="214"/>
        <v>9.9905510880095509E-7</v>
      </c>
      <c r="AC519">
        <f t="shared" si="215"/>
        <v>7.7759129386834936E-11</v>
      </c>
      <c r="AD519">
        <v>0</v>
      </c>
      <c r="AE519" s="11">
        <f t="shared" si="216"/>
        <v>2.0903724265187424E-11</v>
      </c>
      <c r="AF519" s="11">
        <f t="shared" si="217"/>
        <v>9.8662853652022362E-11</v>
      </c>
      <c r="AG519" s="15">
        <f t="shared" si="218"/>
        <v>1.097002469958351E-3</v>
      </c>
      <c r="AI519">
        <f t="shared" si="219"/>
        <v>9.9905510880095509E-7</v>
      </c>
      <c r="AJ519">
        <f t="shared" si="220"/>
        <v>7.7759129386834936E-11</v>
      </c>
      <c r="AK519">
        <v>0</v>
      </c>
      <c r="AL519" s="11">
        <f t="shared" si="221"/>
        <v>4.333023565310624E-10</v>
      </c>
      <c r="AM519" s="11">
        <f t="shared" si="222"/>
        <v>5.1106148591789729E-10</v>
      </c>
      <c r="AN519" s="15">
        <f t="shared" si="223"/>
        <v>2.2739189884214046E-2</v>
      </c>
      <c r="AO519" s="15"/>
      <c r="AP519" t="e">
        <f t="shared" si="224"/>
        <v>#VALUE!</v>
      </c>
      <c r="AQ519" t="e">
        <f t="shared" si="225"/>
        <v>#VALUE!</v>
      </c>
      <c r="AR519">
        <v>0</v>
      </c>
      <c r="AS519" s="11" t="e">
        <f t="shared" si="226"/>
        <v>#VALUE!</v>
      </c>
      <c r="AT519" s="11" t="e">
        <f t="shared" si="227"/>
        <v>#VALUE!</v>
      </c>
      <c r="AU519" s="15">
        <f t="shared" si="228"/>
        <v>1.5759424160826513E-2</v>
      </c>
      <c r="AW519">
        <f t="shared" si="229"/>
        <v>78.812974192989046</v>
      </c>
      <c r="AX519">
        <f t="shared" si="230"/>
        <v>15.215219993965071</v>
      </c>
      <c r="AY519" t="e">
        <f t="shared" si="231"/>
        <v>#VALUE!</v>
      </c>
    </row>
    <row r="520" spans="8:51" x14ac:dyDescent="0.3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03"/>
        <v>5.1728162884310709E-3</v>
      </c>
      <c r="N520" s="6">
        <f t="shared" si="204"/>
        <v>2.6794554190270953E-2</v>
      </c>
      <c r="O520" s="6" t="e">
        <f t="shared" si="205"/>
        <v>#VALUE!</v>
      </c>
      <c r="P520">
        <f t="shared" si="206"/>
        <v>8.2765060614897135E-2</v>
      </c>
      <c r="Q520">
        <f t="shared" si="207"/>
        <v>1.1789603843719219</v>
      </c>
      <c r="R520">
        <f t="shared" si="208"/>
        <v>0.14349881432745903</v>
      </c>
      <c r="S520">
        <f t="shared" si="209"/>
        <v>0.74330626535800015</v>
      </c>
      <c r="T520">
        <f t="shared" si="210"/>
        <v>0.74330626535800026</v>
      </c>
      <c r="V520" s="4">
        <f t="shared" si="211"/>
        <v>0.99905510880095516</v>
      </c>
      <c r="W520">
        <v>313.14999999999998</v>
      </c>
      <c r="X520">
        <f t="shared" si="212"/>
        <v>1.9073334166666699E-2</v>
      </c>
      <c r="Y520">
        <v>2E-3</v>
      </c>
      <c r="Z520">
        <f t="shared" si="213"/>
        <v>7.2765497523200454E-2</v>
      </c>
      <c r="AB520">
        <f t="shared" si="214"/>
        <v>9.9905510880095509E-7</v>
      </c>
      <c r="AC520">
        <f t="shared" si="215"/>
        <v>7.7759129386834936E-11</v>
      </c>
      <c r="AD520">
        <v>0</v>
      </c>
      <c r="AE520" s="11">
        <f t="shared" si="216"/>
        <v>2.0903724265187424E-11</v>
      </c>
      <c r="AF520" s="11">
        <f t="shared" si="217"/>
        <v>9.8662853652022362E-11</v>
      </c>
      <c r="AG520" s="15">
        <f t="shared" si="218"/>
        <v>1.097002469958351E-3</v>
      </c>
      <c r="AI520">
        <f t="shared" si="219"/>
        <v>9.9905510880095509E-7</v>
      </c>
      <c r="AJ520">
        <f t="shared" si="220"/>
        <v>7.7759129386834936E-11</v>
      </c>
      <c r="AK520">
        <v>0</v>
      </c>
      <c r="AL520" s="11">
        <f t="shared" si="221"/>
        <v>4.333023565310624E-10</v>
      </c>
      <c r="AM520" s="11">
        <f t="shared" si="222"/>
        <v>5.1106148591789729E-10</v>
      </c>
      <c r="AN520" s="15">
        <f t="shared" si="223"/>
        <v>2.2739189884214046E-2</v>
      </c>
      <c r="AO520" s="15"/>
      <c r="AP520" t="e">
        <f t="shared" si="224"/>
        <v>#VALUE!</v>
      </c>
      <c r="AQ520" t="e">
        <f t="shared" si="225"/>
        <v>#VALUE!</v>
      </c>
      <c r="AR520">
        <v>0</v>
      </c>
      <c r="AS520" s="11" t="e">
        <f t="shared" si="226"/>
        <v>#VALUE!</v>
      </c>
      <c r="AT520" s="11" t="e">
        <f t="shared" si="227"/>
        <v>#VALUE!</v>
      </c>
      <c r="AU520" s="15">
        <f t="shared" si="228"/>
        <v>1.5759424160826513E-2</v>
      </c>
      <c r="AW520">
        <f t="shared" si="229"/>
        <v>78.812974192989046</v>
      </c>
      <c r="AX520">
        <f t="shared" si="230"/>
        <v>15.215219993965071</v>
      </c>
      <c r="AY520" t="e">
        <f t="shared" si="231"/>
        <v>#VALUE!</v>
      </c>
    </row>
    <row r="521" spans="8:51" x14ac:dyDescent="0.3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03"/>
        <v>5.1728162884310709E-3</v>
      </c>
      <c r="N521" s="6">
        <f t="shared" si="204"/>
        <v>2.6794554190270953E-2</v>
      </c>
      <c r="O521" s="6" t="e">
        <f t="shared" si="205"/>
        <v>#VALUE!</v>
      </c>
      <c r="P521">
        <f t="shared" si="206"/>
        <v>8.2765060614897135E-2</v>
      </c>
      <c r="Q521">
        <f t="shared" si="207"/>
        <v>1.1789603843719219</v>
      </c>
      <c r="R521">
        <f t="shared" si="208"/>
        <v>0.14349881432745903</v>
      </c>
      <c r="S521">
        <f t="shared" si="209"/>
        <v>0.74330626535800015</v>
      </c>
      <c r="T521">
        <f t="shared" si="210"/>
        <v>0.74330626535800026</v>
      </c>
      <c r="V521" s="4">
        <f t="shared" si="211"/>
        <v>0.99905510880095516</v>
      </c>
      <c r="W521">
        <v>313.14999999999998</v>
      </c>
      <c r="X521">
        <f t="shared" si="212"/>
        <v>1.9073334166666699E-2</v>
      </c>
      <c r="Y521">
        <v>2E-3</v>
      </c>
      <c r="Z521">
        <f t="shared" si="213"/>
        <v>7.2765497523200454E-2</v>
      </c>
      <c r="AB521">
        <f t="shared" si="214"/>
        <v>9.9905510880095509E-7</v>
      </c>
      <c r="AC521">
        <f t="shared" si="215"/>
        <v>7.7759129386834936E-11</v>
      </c>
      <c r="AD521">
        <v>0</v>
      </c>
      <c r="AE521" s="11">
        <f t="shared" si="216"/>
        <v>2.0903724265187424E-11</v>
      </c>
      <c r="AF521" s="11">
        <f t="shared" si="217"/>
        <v>9.8662853652022362E-11</v>
      </c>
      <c r="AG521" s="15">
        <f t="shared" si="218"/>
        <v>1.097002469958351E-3</v>
      </c>
      <c r="AI521">
        <f t="shared" si="219"/>
        <v>9.9905510880095509E-7</v>
      </c>
      <c r="AJ521">
        <f t="shared" si="220"/>
        <v>7.7759129386834936E-11</v>
      </c>
      <c r="AK521">
        <v>0</v>
      </c>
      <c r="AL521" s="11">
        <f t="shared" si="221"/>
        <v>4.333023565310624E-10</v>
      </c>
      <c r="AM521" s="11">
        <f t="shared" si="222"/>
        <v>5.1106148591789729E-10</v>
      </c>
      <c r="AN521" s="15">
        <f t="shared" si="223"/>
        <v>2.2739189884214046E-2</v>
      </c>
      <c r="AO521" s="15"/>
      <c r="AP521" t="e">
        <f t="shared" si="224"/>
        <v>#VALUE!</v>
      </c>
      <c r="AQ521" t="e">
        <f t="shared" si="225"/>
        <v>#VALUE!</v>
      </c>
      <c r="AR521">
        <v>0</v>
      </c>
      <c r="AS521" s="11" t="e">
        <f t="shared" si="226"/>
        <v>#VALUE!</v>
      </c>
      <c r="AT521" s="11" t="e">
        <f t="shared" si="227"/>
        <v>#VALUE!</v>
      </c>
      <c r="AU521" s="15">
        <f t="shared" si="228"/>
        <v>1.5759424160826513E-2</v>
      </c>
      <c r="AW521">
        <f t="shared" si="229"/>
        <v>78.812974192989046</v>
      </c>
      <c r="AX521">
        <f t="shared" si="230"/>
        <v>15.215219993965071</v>
      </c>
      <c r="AY521" t="e">
        <f t="shared" si="231"/>
        <v>#VALUE!</v>
      </c>
    </row>
    <row r="522" spans="8:51" x14ac:dyDescent="0.3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03"/>
        <v>5.1728162884310709E-3</v>
      </c>
      <c r="N522" s="6">
        <f t="shared" si="204"/>
        <v>2.6794554190270953E-2</v>
      </c>
      <c r="O522" s="6" t="e">
        <f t="shared" si="205"/>
        <v>#VALUE!</v>
      </c>
      <c r="P522">
        <f t="shared" si="206"/>
        <v>8.2765060614897135E-2</v>
      </c>
      <c r="Q522">
        <f t="shared" si="207"/>
        <v>1.1789603843719219</v>
      </c>
      <c r="R522">
        <f t="shared" si="208"/>
        <v>0.14349881432745903</v>
      </c>
      <c r="S522">
        <f t="shared" si="209"/>
        <v>0.74330626535800015</v>
      </c>
      <c r="T522">
        <f t="shared" si="210"/>
        <v>0.74330626535800026</v>
      </c>
      <c r="V522" s="4">
        <f t="shared" si="211"/>
        <v>0.99905510880095516</v>
      </c>
      <c r="W522">
        <v>313.14999999999998</v>
      </c>
      <c r="X522">
        <f t="shared" si="212"/>
        <v>1.9073334166666699E-2</v>
      </c>
      <c r="Y522">
        <v>2E-3</v>
      </c>
      <c r="Z522">
        <f t="shared" si="213"/>
        <v>7.2765497523200454E-2</v>
      </c>
      <c r="AB522">
        <f t="shared" si="214"/>
        <v>9.9905510880095509E-7</v>
      </c>
      <c r="AC522">
        <f t="shared" si="215"/>
        <v>7.7759129386834936E-11</v>
      </c>
      <c r="AD522">
        <v>0</v>
      </c>
      <c r="AE522" s="11">
        <f t="shared" si="216"/>
        <v>2.0903724265187424E-11</v>
      </c>
      <c r="AF522" s="11">
        <f t="shared" si="217"/>
        <v>9.8662853652022362E-11</v>
      </c>
      <c r="AG522" s="15">
        <f t="shared" si="218"/>
        <v>1.097002469958351E-3</v>
      </c>
      <c r="AI522">
        <f t="shared" si="219"/>
        <v>9.9905510880095509E-7</v>
      </c>
      <c r="AJ522">
        <f t="shared" si="220"/>
        <v>7.7759129386834936E-11</v>
      </c>
      <c r="AK522">
        <v>0</v>
      </c>
      <c r="AL522" s="11">
        <f t="shared" si="221"/>
        <v>4.333023565310624E-10</v>
      </c>
      <c r="AM522" s="11">
        <f t="shared" si="222"/>
        <v>5.1106148591789729E-10</v>
      </c>
      <c r="AN522" s="15">
        <f t="shared" si="223"/>
        <v>2.2739189884214046E-2</v>
      </c>
      <c r="AO522" s="15"/>
      <c r="AP522" t="e">
        <f t="shared" si="224"/>
        <v>#VALUE!</v>
      </c>
      <c r="AQ522" t="e">
        <f t="shared" si="225"/>
        <v>#VALUE!</v>
      </c>
      <c r="AR522">
        <v>0</v>
      </c>
      <c r="AS522" s="11" t="e">
        <f t="shared" si="226"/>
        <v>#VALUE!</v>
      </c>
      <c r="AT522" s="11" t="e">
        <f t="shared" si="227"/>
        <v>#VALUE!</v>
      </c>
      <c r="AU522" s="15">
        <f t="shared" si="228"/>
        <v>1.5759424160826513E-2</v>
      </c>
      <c r="AW522">
        <f t="shared" si="229"/>
        <v>78.812974192989046</v>
      </c>
      <c r="AX522">
        <f t="shared" si="230"/>
        <v>15.215219993965071</v>
      </c>
      <c r="AY522" t="e">
        <f t="shared" si="231"/>
        <v>#VALUE!</v>
      </c>
    </row>
    <row r="523" spans="8:51" x14ac:dyDescent="0.3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ref="M523:M579" si="232">1000000*(AF523-AD523)/X523</f>
        <v>5.1728162884310709E-3</v>
      </c>
      <c r="N523" s="6">
        <f t="shared" ref="N523:N579" si="233">1000000*(AM523-AK523)/X523</f>
        <v>2.6794554190270953E-2</v>
      </c>
      <c r="O523" s="6" t="e">
        <f t="shared" ref="O523:O579" si="234">1000000*(AT523-AR523)/X523</f>
        <v>#VALUE!</v>
      </c>
      <c r="P523">
        <f t="shared" ref="P523:P579" si="235">(M523*16)</f>
        <v>8.2765060614897135E-2</v>
      </c>
      <c r="Q523">
        <f t="shared" ref="Q523:Q579" si="236">(N523*44)</f>
        <v>1.1789603843719219</v>
      </c>
      <c r="R523">
        <f t="shared" ref="R523:R579" si="237">1000000*(((AF523-AD523)*0.082057*W523)/(V523-Z523))/X523</f>
        <v>0.14349881432745903</v>
      </c>
      <c r="S523">
        <f t="shared" ref="S523:S579" si="238">1000000*(((AM523-AK523)*0.082057*W523)/(V523-Z523))/X523</f>
        <v>0.74330626535800015</v>
      </c>
      <c r="T523">
        <f t="shared" ref="T523:T579" si="239">N523*((1*0.082057*W523)/(V523-Z523))</f>
        <v>0.74330626535800026</v>
      </c>
      <c r="V523" s="4">
        <f t="shared" ref="V523:V579" si="240">((0.001316*((I523*25.4)-(2.5*2053/100)))*(273.15+40))/(273.15+H523)</f>
        <v>0.99905510880095516</v>
      </c>
      <c r="W523">
        <v>313.14999999999998</v>
      </c>
      <c r="X523">
        <f t="shared" ref="X523:X586" si="241">(21.0733341666667/1000)-Y523</f>
        <v>1.9073334166666699E-2</v>
      </c>
      <c r="Y523">
        <v>2E-3</v>
      </c>
      <c r="Z523">
        <f t="shared" ref="Z523:Z579" si="242">(0.001316*10^(8.07131-(1730.63/(233.46+(W523-273.15)))))</f>
        <v>7.2765497523200454E-2</v>
      </c>
      <c r="AB523">
        <f t="shared" ref="AB523:AB579" si="243">V523*(J523/10^6)</f>
        <v>9.9905510880095509E-7</v>
      </c>
      <c r="AC523">
        <f t="shared" ref="AC523:AC586" si="244">(AB523*Y523)/(0.082057*W523)</f>
        <v>7.7759129386834936E-11</v>
      </c>
      <c r="AD523">
        <v>0</v>
      </c>
      <c r="AE523" s="11">
        <f t="shared" ref="AE523:AE579" si="245">AB523*AG523*X523</f>
        <v>2.0903724265187424E-11</v>
      </c>
      <c r="AF523" s="11">
        <f t="shared" ref="AF523:AF586" si="246">AC523+AE523</f>
        <v>9.8662853652022362E-11</v>
      </c>
      <c r="AG523" s="15">
        <f t="shared" ref="AG523:AG579" si="247">101.325*(0.000014*EXP(1600*((1/W523)-(1/298.15))))</f>
        <v>1.097002469958351E-3</v>
      </c>
      <c r="AI523">
        <f t="shared" ref="AI523:AI579" si="248">V523*(K523/10^6)</f>
        <v>9.9905510880095509E-7</v>
      </c>
      <c r="AJ523">
        <f t="shared" ref="AJ523:AJ586" si="249">(AI523*Y523)/(0.082057*W523)</f>
        <v>7.7759129386834936E-11</v>
      </c>
      <c r="AK523">
        <v>0</v>
      </c>
      <c r="AL523" s="11">
        <f t="shared" ref="AL523:AL579" si="250">AI523*AN523*X523</f>
        <v>4.333023565310624E-10</v>
      </c>
      <c r="AM523" s="11">
        <f t="shared" ref="AM523:AM586" si="251">AJ523+AL523</f>
        <v>5.1106148591789729E-10</v>
      </c>
      <c r="AN523" s="15">
        <f t="shared" ref="AN523:AN579" si="252">101.325*(0.00033*EXP(2400*((1/W523)-(1/298.15))))</f>
        <v>2.2739189884214046E-2</v>
      </c>
      <c r="AO523" s="15"/>
      <c r="AP523" t="e">
        <f t="shared" ref="AP523:AP579" si="253">V523*(L523/10^6)</f>
        <v>#VALUE!</v>
      </c>
      <c r="AQ523" t="e">
        <f t="shared" ref="AQ523:AQ586" si="254">(AP523*Y523)/(0.082057*W523)</f>
        <v>#VALUE!</v>
      </c>
      <c r="AR523">
        <v>0</v>
      </c>
      <c r="AS523" s="11" t="e">
        <f t="shared" ref="AS523:AS579" si="255">AP523*AU523*X523</f>
        <v>#VALUE!</v>
      </c>
      <c r="AT523" s="11" t="e">
        <f t="shared" ref="AT523:AT586" si="256">AQ523+AS523</f>
        <v>#VALUE!</v>
      </c>
      <c r="AU523" s="15">
        <f t="shared" ref="AU523:AU579" si="257">101.325*((2.4*10^-4)*EXP(2700*((1/W523)-(1/298.15))))</f>
        <v>1.5759424160826513E-2</v>
      </c>
      <c r="AW523">
        <f t="shared" ref="AW523:AW579" si="258">100*(AF523-AE523)/AF523</f>
        <v>78.812974192989046</v>
      </c>
      <c r="AX523">
        <f t="shared" ref="AX523:AX579" si="259">100*(AM523-AL523)/AM523</f>
        <v>15.215219993965071</v>
      </c>
      <c r="AY523" t="e">
        <f t="shared" ref="AY523:AY579" si="260">100*(AT523-AS523)/AT523</f>
        <v>#VALUE!</v>
      </c>
    </row>
    <row r="524" spans="8:51" x14ac:dyDescent="0.3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si="232"/>
        <v>5.1728162884310709E-3</v>
      </c>
      <c r="N524" s="6">
        <f t="shared" si="233"/>
        <v>2.6794554190270953E-2</v>
      </c>
      <c r="O524" s="6" t="e">
        <f t="shared" si="234"/>
        <v>#VALUE!</v>
      </c>
      <c r="P524">
        <f t="shared" si="235"/>
        <v>8.2765060614897135E-2</v>
      </c>
      <c r="Q524">
        <f t="shared" si="236"/>
        <v>1.1789603843719219</v>
      </c>
      <c r="R524">
        <f t="shared" si="237"/>
        <v>0.14349881432745903</v>
      </c>
      <c r="S524">
        <f t="shared" si="238"/>
        <v>0.74330626535800015</v>
      </c>
      <c r="T524">
        <f t="shared" si="239"/>
        <v>0.74330626535800026</v>
      </c>
      <c r="V524" s="4">
        <f t="shared" si="240"/>
        <v>0.99905510880095516</v>
      </c>
      <c r="W524">
        <v>313.14999999999998</v>
      </c>
      <c r="X524">
        <f t="shared" si="241"/>
        <v>1.9073334166666699E-2</v>
      </c>
      <c r="Y524">
        <v>2E-3</v>
      </c>
      <c r="Z524">
        <f t="shared" si="242"/>
        <v>7.2765497523200454E-2</v>
      </c>
      <c r="AB524">
        <f t="shared" si="243"/>
        <v>9.9905510880095509E-7</v>
      </c>
      <c r="AC524">
        <f t="shared" si="244"/>
        <v>7.7759129386834936E-11</v>
      </c>
      <c r="AD524">
        <v>0</v>
      </c>
      <c r="AE524" s="11">
        <f t="shared" si="245"/>
        <v>2.0903724265187424E-11</v>
      </c>
      <c r="AF524" s="11">
        <f t="shared" si="246"/>
        <v>9.8662853652022362E-11</v>
      </c>
      <c r="AG524" s="15">
        <f t="shared" si="247"/>
        <v>1.097002469958351E-3</v>
      </c>
      <c r="AI524">
        <f t="shared" si="248"/>
        <v>9.9905510880095509E-7</v>
      </c>
      <c r="AJ524">
        <f t="shared" si="249"/>
        <v>7.7759129386834936E-11</v>
      </c>
      <c r="AK524">
        <v>0</v>
      </c>
      <c r="AL524" s="11">
        <f t="shared" si="250"/>
        <v>4.333023565310624E-10</v>
      </c>
      <c r="AM524" s="11">
        <f t="shared" si="251"/>
        <v>5.1106148591789729E-10</v>
      </c>
      <c r="AN524" s="15">
        <f t="shared" si="252"/>
        <v>2.2739189884214046E-2</v>
      </c>
      <c r="AO524" s="15"/>
      <c r="AP524" t="e">
        <f t="shared" si="253"/>
        <v>#VALUE!</v>
      </c>
      <c r="AQ524" t="e">
        <f t="shared" si="254"/>
        <v>#VALUE!</v>
      </c>
      <c r="AR524">
        <v>0</v>
      </c>
      <c r="AS524" s="11" t="e">
        <f t="shared" si="255"/>
        <v>#VALUE!</v>
      </c>
      <c r="AT524" s="11" t="e">
        <f t="shared" si="256"/>
        <v>#VALUE!</v>
      </c>
      <c r="AU524" s="15">
        <f t="shared" si="257"/>
        <v>1.5759424160826513E-2</v>
      </c>
      <c r="AW524">
        <f t="shared" si="258"/>
        <v>78.812974192989046</v>
      </c>
      <c r="AX524">
        <f t="shared" si="259"/>
        <v>15.215219993965071</v>
      </c>
      <c r="AY524" t="e">
        <f t="shared" si="260"/>
        <v>#VALUE!</v>
      </c>
    </row>
    <row r="525" spans="8:51" x14ac:dyDescent="0.3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32"/>
        <v>5.1728162884310709E-3</v>
      </c>
      <c r="N525" s="6">
        <f t="shared" si="233"/>
        <v>2.6794554190270953E-2</v>
      </c>
      <c r="O525" s="6" t="e">
        <f t="shared" si="234"/>
        <v>#VALUE!</v>
      </c>
      <c r="P525">
        <f t="shared" si="235"/>
        <v>8.2765060614897135E-2</v>
      </c>
      <c r="Q525">
        <f t="shared" si="236"/>
        <v>1.1789603843719219</v>
      </c>
      <c r="R525">
        <f t="shared" si="237"/>
        <v>0.14349881432745903</v>
      </c>
      <c r="S525">
        <f t="shared" si="238"/>
        <v>0.74330626535800015</v>
      </c>
      <c r="T525">
        <f t="shared" si="239"/>
        <v>0.74330626535800026</v>
      </c>
      <c r="V525" s="4">
        <f t="shared" si="240"/>
        <v>0.99905510880095516</v>
      </c>
      <c r="W525">
        <v>313.14999999999998</v>
      </c>
      <c r="X525">
        <f t="shared" si="241"/>
        <v>1.9073334166666699E-2</v>
      </c>
      <c r="Y525">
        <v>2E-3</v>
      </c>
      <c r="Z525">
        <f t="shared" si="242"/>
        <v>7.2765497523200454E-2</v>
      </c>
      <c r="AB525">
        <f t="shared" si="243"/>
        <v>9.9905510880095509E-7</v>
      </c>
      <c r="AC525">
        <f t="shared" si="244"/>
        <v>7.7759129386834936E-11</v>
      </c>
      <c r="AD525">
        <v>0</v>
      </c>
      <c r="AE525" s="11">
        <f t="shared" si="245"/>
        <v>2.0903724265187424E-11</v>
      </c>
      <c r="AF525" s="11">
        <f t="shared" si="246"/>
        <v>9.8662853652022362E-11</v>
      </c>
      <c r="AG525" s="15">
        <f t="shared" si="247"/>
        <v>1.097002469958351E-3</v>
      </c>
      <c r="AI525">
        <f t="shared" si="248"/>
        <v>9.9905510880095509E-7</v>
      </c>
      <c r="AJ525">
        <f t="shared" si="249"/>
        <v>7.7759129386834936E-11</v>
      </c>
      <c r="AK525">
        <v>0</v>
      </c>
      <c r="AL525" s="11">
        <f t="shared" si="250"/>
        <v>4.333023565310624E-10</v>
      </c>
      <c r="AM525" s="11">
        <f t="shared" si="251"/>
        <v>5.1106148591789729E-10</v>
      </c>
      <c r="AN525" s="15">
        <f t="shared" si="252"/>
        <v>2.2739189884214046E-2</v>
      </c>
      <c r="AO525" s="15"/>
      <c r="AP525" t="e">
        <f t="shared" si="253"/>
        <v>#VALUE!</v>
      </c>
      <c r="AQ525" t="e">
        <f t="shared" si="254"/>
        <v>#VALUE!</v>
      </c>
      <c r="AR525">
        <v>0</v>
      </c>
      <c r="AS525" s="11" t="e">
        <f t="shared" si="255"/>
        <v>#VALUE!</v>
      </c>
      <c r="AT525" s="11" t="e">
        <f t="shared" si="256"/>
        <v>#VALUE!</v>
      </c>
      <c r="AU525" s="15">
        <f t="shared" si="257"/>
        <v>1.5759424160826513E-2</v>
      </c>
      <c r="AW525">
        <f t="shared" si="258"/>
        <v>78.812974192989046</v>
      </c>
      <c r="AX525">
        <f t="shared" si="259"/>
        <v>15.215219993965071</v>
      </c>
      <c r="AY525" t="e">
        <f t="shared" si="260"/>
        <v>#VALUE!</v>
      </c>
    </row>
    <row r="526" spans="8:51" x14ac:dyDescent="0.3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32"/>
        <v>5.1728162884310709E-3</v>
      </c>
      <c r="N526" s="6">
        <f t="shared" si="233"/>
        <v>2.6794554190270953E-2</v>
      </c>
      <c r="O526" s="6" t="e">
        <f t="shared" si="234"/>
        <v>#VALUE!</v>
      </c>
      <c r="P526">
        <f t="shared" si="235"/>
        <v>8.2765060614897135E-2</v>
      </c>
      <c r="Q526">
        <f t="shared" si="236"/>
        <v>1.1789603843719219</v>
      </c>
      <c r="R526">
        <f t="shared" si="237"/>
        <v>0.14349881432745903</v>
      </c>
      <c r="S526">
        <f t="shared" si="238"/>
        <v>0.74330626535800015</v>
      </c>
      <c r="T526">
        <f t="shared" si="239"/>
        <v>0.74330626535800026</v>
      </c>
      <c r="V526" s="4">
        <f t="shared" si="240"/>
        <v>0.99905510880095516</v>
      </c>
      <c r="W526">
        <v>313.14999999999998</v>
      </c>
      <c r="X526">
        <f t="shared" si="241"/>
        <v>1.9073334166666699E-2</v>
      </c>
      <c r="Y526">
        <v>2E-3</v>
      </c>
      <c r="Z526">
        <f t="shared" si="242"/>
        <v>7.2765497523200454E-2</v>
      </c>
      <c r="AB526">
        <f t="shared" si="243"/>
        <v>9.9905510880095509E-7</v>
      </c>
      <c r="AC526">
        <f t="shared" si="244"/>
        <v>7.7759129386834936E-11</v>
      </c>
      <c r="AD526">
        <v>0</v>
      </c>
      <c r="AE526" s="11">
        <f t="shared" si="245"/>
        <v>2.0903724265187424E-11</v>
      </c>
      <c r="AF526" s="11">
        <f t="shared" si="246"/>
        <v>9.8662853652022362E-11</v>
      </c>
      <c r="AG526" s="15">
        <f t="shared" si="247"/>
        <v>1.097002469958351E-3</v>
      </c>
      <c r="AI526">
        <f t="shared" si="248"/>
        <v>9.9905510880095509E-7</v>
      </c>
      <c r="AJ526">
        <f t="shared" si="249"/>
        <v>7.7759129386834936E-11</v>
      </c>
      <c r="AK526">
        <v>0</v>
      </c>
      <c r="AL526" s="11">
        <f t="shared" si="250"/>
        <v>4.333023565310624E-10</v>
      </c>
      <c r="AM526" s="11">
        <f t="shared" si="251"/>
        <v>5.1106148591789729E-10</v>
      </c>
      <c r="AN526" s="15">
        <f t="shared" si="252"/>
        <v>2.2739189884214046E-2</v>
      </c>
      <c r="AO526" s="15"/>
      <c r="AP526" t="e">
        <f t="shared" si="253"/>
        <v>#VALUE!</v>
      </c>
      <c r="AQ526" t="e">
        <f t="shared" si="254"/>
        <v>#VALUE!</v>
      </c>
      <c r="AR526">
        <v>0</v>
      </c>
      <c r="AS526" s="11" t="e">
        <f t="shared" si="255"/>
        <v>#VALUE!</v>
      </c>
      <c r="AT526" s="11" t="e">
        <f t="shared" si="256"/>
        <v>#VALUE!</v>
      </c>
      <c r="AU526" s="15">
        <f t="shared" si="257"/>
        <v>1.5759424160826513E-2</v>
      </c>
      <c r="AW526">
        <f t="shared" si="258"/>
        <v>78.812974192989046</v>
      </c>
      <c r="AX526">
        <f t="shared" si="259"/>
        <v>15.215219993965071</v>
      </c>
      <c r="AY526" t="e">
        <f t="shared" si="260"/>
        <v>#VALUE!</v>
      </c>
    </row>
    <row r="527" spans="8:51" x14ac:dyDescent="0.3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32"/>
        <v>5.1728162884310709E-3</v>
      </c>
      <c r="N527" s="6">
        <f t="shared" si="233"/>
        <v>2.6794554190270953E-2</v>
      </c>
      <c r="O527" s="6" t="e">
        <f t="shared" si="234"/>
        <v>#VALUE!</v>
      </c>
      <c r="P527">
        <f t="shared" si="235"/>
        <v>8.2765060614897135E-2</v>
      </c>
      <c r="Q527">
        <f t="shared" si="236"/>
        <v>1.1789603843719219</v>
      </c>
      <c r="R527">
        <f t="shared" si="237"/>
        <v>0.14349881432745903</v>
      </c>
      <c r="S527">
        <f t="shared" si="238"/>
        <v>0.74330626535800015</v>
      </c>
      <c r="T527">
        <f t="shared" si="239"/>
        <v>0.74330626535800026</v>
      </c>
      <c r="V527" s="4">
        <f t="shared" si="240"/>
        <v>0.99905510880095516</v>
      </c>
      <c r="W527">
        <v>313.14999999999998</v>
      </c>
      <c r="X527">
        <f t="shared" si="241"/>
        <v>1.9073334166666699E-2</v>
      </c>
      <c r="Y527">
        <v>2E-3</v>
      </c>
      <c r="Z527">
        <f t="shared" si="242"/>
        <v>7.2765497523200454E-2</v>
      </c>
      <c r="AB527">
        <f t="shared" si="243"/>
        <v>9.9905510880095509E-7</v>
      </c>
      <c r="AC527">
        <f t="shared" si="244"/>
        <v>7.7759129386834936E-11</v>
      </c>
      <c r="AD527">
        <v>0</v>
      </c>
      <c r="AE527" s="11">
        <f t="shared" si="245"/>
        <v>2.0903724265187424E-11</v>
      </c>
      <c r="AF527" s="11">
        <f t="shared" si="246"/>
        <v>9.8662853652022362E-11</v>
      </c>
      <c r="AG527" s="15">
        <f t="shared" si="247"/>
        <v>1.097002469958351E-3</v>
      </c>
      <c r="AI527">
        <f t="shared" si="248"/>
        <v>9.9905510880095509E-7</v>
      </c>
      <c r="AJ527">
        <f t="shared" si="249"/>
        <v>7.7759129386834936E-11</v>
      </c>
      <c r="AK527">
        <v>0</v>
      </c>
      <c r="AL527" s="11">
        <f t="shared" si="250"/>
        <v>4.333023565310624E-10</v>
      </c>
      <c r="AM527" s="11">
        <f t="shared" si="251"/>
        <v>5.1106148591789729E-10</v>
      </c>
      <c r="AN527" s="15">
        <f t="shared" si="252"/>
        <v>2.2739189884214046E-2</v>
      </c>
      <c r="AO527" s="15"/>
      <c r="AP527" t="e">
        <f t="shared" si="253"/>
        <v>#VALUE!</v>
      </c>
      <c r="AQ527" t="e">
        <f t="shared" si="254"/>
        <v>#VALUE!</v>
      </c>
      <c r="AR527">
        <v>0</v>
      </c>
      <c r="AS527" s="11" t="e">
        <f t="shared" si="255"/>
        <v>#VALUE!</v>
      </c>
      <c r="AT527" s="11" t="e">
        <f t="shared" si="256"/>
        <v>#VALUE!</v>
      </c>
      <c r="AU527" s="15">
        <f t="shared" si="257"/>
        <v>1.5759424160826513E-2</v>
      </c>
      <c r="AW527">
        <f t="shared" si="258"/>
        <v>78.812974192989046</v>
      </c>
      <c r="AX527">
        <f t="shared" si="259"/>
        <v>15.215219993965071</v>
      </c>
      <c r="AY527" t="e">
        <f t="shared" si="260"/>
        <v>#VALUE!</v>
      </c>
    </row>
    <row r="528" spans="8:51" x14ac:dyDescent="0.3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32"/>
        <v>5.1728162884310709E-3</v>
      </c>
      <c r="N528" s="6">
        <f t="shared" si="233"/>
        <v>2.6794554190270953E-2</v>
      </c>
      <c r="O528" s="6" t="e">
        <f t="shared" si="234"/>
        <v>#VALUE!</v>
      </c>
      <c r="P528">
        <f t="shared" si="235"/>
        <v>8.2765060614897135E-2</v>
      </c>
      <c r="Q528">
        <f t="shared" si="236"/>
        <v>1.1789603843719219</v>
      </c>
      <c r="R528">
        <f t="shared" si="237"/>
        <v>0.14349881432745903</v>
      </c>
      <c r="S528">
        <f t="shared" si="238"/>
        <v>0.74330626535800015</v>
      </c>
      <c r="T528">
        <f t="shared" si="239"/>
        <v>0.74330626535800026</v>
      </c>
      <c r="V528" s="4">
        <f t="shared" si="240"/>
        <v>0.99905510880095516</v>
      </c>
      <c r="W528">
        <v>313.14999999999998</v>
      </c>
      <c r="X528">
        <f t="shared" si="241"/>
        <v>1.9073334166666699E-2</v>
      </c>
      <c r="Y528">
        <v>2E-3</v>
      </c>
      <c r="Z528">
        <f t="shared" si="242"/>
        <v>7.2765497523200454E-2</v>
      </c>
      <c r="AB528">
        <f t="shared" si="243"/>
        <v>9.9905510880095509E-7</v>
      </c>
      <c r="AC528">
        <f t="shared" si="244"/>
        <v>7.7759129386834936E-11</v>
      </c>
      <c r="AD528">
        <v>0</v>
      </c>
      <c r="AE528" s="11">
        <f t="shared" si="245"/>
        <v>2.0903724265187424E-11</v>
      </c>
      <c r="AF528" s="11">
        <f t="shared" si="246"/>
        <v>9.8662853652022362E-11</v>
      </c>
      <c r="AG528" s="15">
        <f t="shared" si="247"/>
        <v>1.097002469958351E-3</v>
      </c>
      <c r="AI528">
        <f t="shared" si="248"/>
        <v>9.9905510880095509E-7</v>
      </c>
      <c r="AJ528">
        <f t="shared" si="249"/>
        <v>7.7759129386834936E-11</v>
      </c>
      <c r="AK528">
        <v>0</v>
      </c>
      <c r="AL528" s="11">
        <f t="shared" si="250"/>
        <v>4.333023565310624E-10</v>
      </c>
      <c r="AM528" s="11">
        <f t="shared" si="251"/>
        <v>5.1106148591789729E-10</v>
      </c>
      <c r="AN528" s="15">
        <f t="shared" si="252"/>
        <v>2.2739189884214046E-2</v>
      </c>
      <c r="AO528" s="15"/>
      <c r="AP528" t="e">
        <f t="shared" si="253"/>
        <v>#VALUE!</v>
      </c>
      <c r="AQ528" t="e">
        <f t="shared" si="254"/>
        <v>#VALUE!</v>
      </c>
      <c r="AR528">
        <v>0</v>
      </c>
      <c r="AS528" s="11" t="e">
        <f t="shared" si="255"/>
        <v>#VALUE!</v>
      </c>
      <c r="AT528" s="11" t="e">
        <f t="shared" si="256"/>
        <v>#VALUE!</v>
      </c>
      <c r="AU528" s="15">
        <f t="shared" si="257"/>
        <v>1.5759424160826513E-2</v>
      </c>
      <c r="AW528">
        <f t="shared" si="258"/>
        <v>78.812974192989046</v>
      </c>
      <c r="AX528">
        <f t="shared" si="259"/>
        <v>15.215219993965071</v>
      </c>
      <c r="AY528" t="e">
        <f t="shared" si="260"/>
        <v>#VALUE!</v>
      </c>
    </row>
    <row r="529" spans="8:51" x14ac:dyDescent="0.3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32"/>
        <v>5.1728162884310709E-3</v>
      </c>
      <c r="N529" s="6">
        <f t="shared" si="233"/>
        <v>2.6794554190270953E-2</v>
      </c>
      <c r="O529" s="6" t="e">
        <f t="shared" si="234"/>
        <v>#VALUE!</v>
      </c>
      <c r="P529">
        <f t="shared" si="235"/>
        <v>8.2765060614897135E-2</v>
      </c>
      <c r="Q529">
        <f t="shared" si="236"/>
        <v>1.1789603843719219</v>
      </c>
      <c r="R529">
        <f t="shared" si="237"/>
        <v>0.14349881432745903</v>
      </c>
      <c r="S529">
        <f t="shared" si="238"/>
        <v>0.74330626535800015</v>
      </c>
      <c r="T529">
        <f t="shared" si="239"/>
        <v>0.74330626535800026</v>
      </c>
      <c r="V529" s="4">
        <f t="shared" si="240"/>
        <v>0.99905510880095516</v>
      </c>
      <c r="W529">
        <v>313.14999999999998</v>
      </c>
      <c r="X529">
        <f t="shared" si="241"/>
        <v>1.9073334166666699E-2</v>
      </c>
      <c r="Y529">
        <v>2E-3</v>
      </c>
      <c r="Z529">
        <f t="shared" si="242"/>
        <v>7.2765497523200454E-2</v>
      </c>
      <c r="AB529">
        <f t="shared" si="243"/>
        <v>9.9905510880095509E-7</v>
      </c>
      <c r="AC529">
        <f t="shared" si="244"/>
        <v>7.7759129386834936E-11</v>
      </c>
      <c r="AD529">
        <v>0</v>
      </c>
      <c r="AE529" s="11">
        <f t="shared" si="245"/>
        <v>2.0903724265187424E-11</v>
      </c>
      <c r="AF529" s="11">
        <f t="shared" si="246"/>
        <v>9.8662853652022362E-11</v>
      </c>
      <c r="AG529" s="15">
        <f t="shared" si="247"/>
        <v>1.097002469958351E-3</v>
      </c>
      <c r="AI529">
        <f t="shared" si="248"/>
        <v>9.9905510880095509E-7</v>
      </c>
      <c r="AJ529">
        <f t="shared" si="249"/>
        <v>7.7759129386834936E-11</v>
      </c>
      <c r="AK529">
        <v>0</v>
      </c>
      <c r="AL529" s="11">
        <f t="shared" si="250"/>
        <v>4.333023565310624E-10</v>
      </c>
      <c r="AM529" s="11">
        <f t="shared" si="251"/>
        <v>5.1106148591789729E-10</v>
      </c>
      <c r="AN529" s="15">
        <f t="shared" si="252"/>
        <v>2.2739189884214046E-2</v>
      </c>
      <c r="AO529" s="15"/>
      <c r="AP529" t="e">
        <f t="shared" si="253"/>
        <v>#VALUE!</v>
      </c>
      <c r="AQ529" t="e">
        <f t="shared" si="254"/>
        <v>#VALUE!</v>
      </c>
      <c r="AR529">
        <v>0</v>
      </c>
      <c r="AS529" s="11" t="e">
        <f t="shared" si="255"/>
        <v>#VALUE!</v>
      </c>
      <c r="AT529" s="11" t="e">
        <f t="shared" si="256"/>
        <v>#VALUE!</v>
      </c>
      <c r="AU529" s="15">
        <f t="shared" si="257"/>
        <v>1.5759424160826513E-2</v>
      </c>
      <c r="AW529">
        <f t="shared" si="258"/>
        <v>78.812974192989046</v>
      </c>
      <c r="AX529">
        <f t="shared" si="259"/>
        <v>15.215219993965071</v>
      </c>
      <c r="AY529" t="e">
        <f t="shared" si="260"/>
        <v>#VALUE!</v>
      </c>
    </row>
    <row r="530" spans="8:51" x14ac:dyDescent="0.3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32"/>
        <v>5.1728162884310709E-3</v>
      </c>
      <c r="N530" s="6">
        <f t="shared" si="233"/>
        <v>2.6794554190270953E-2</v>
      </c>
      <c r="O530" s="6" t="e">
        <f t="shared" si="234"/>
        <v>#VALUE!</v>
      </c>
      <c r="P530">
        <f t="shared" si="235"/>
        <v>8.2765060614897135E-2</v>
      </c>
      <c r="Q530">
        <f t="shared" si="236"/>
        <v>1.1789603843719219</v>
      </c>
      <c r="R530">
        <f t="shared" si="237"/>
        <v>0.14349881432745903</v>
      </c>
      <c r="S530">
        <f t="shared" si="238"/>
        <v>0.74330626535800015</v>
      </c>
      <c r="T530">
        <f t="shared" si="239"/>
        <v>0.74330626535800026</v>
      </c>
      <c r="V530" s="4">
        <f t="shared" si="240"/>
        <v>0.99905510880095516</v>
      </c>
      <c r="W530">
        <v>313.14999999999998</v>
      </c>
      <c r="X530">
        <f t="shared" si="241"/>
        <v>1.9073334166666699E-2</v>
      </c>
      <c r="Y530">
        <v>2E-3</v>
      </c>
      <c r="Z530">
        <f t="shared" si="242"/>
        <v>7.2765497523200454E-2</v>
      </c>
      <c r="AB530">
        <f t="shared" si="243"/>
        <v>9.9905510880095509E-7</v>
      </c>
      <c r="AC530">
        <f t="shared" si="244"/>
        <v>7.7759129386834936E-11</v>
      </c>
      <c r="AD530">
        <v>0</v>
      </c>
      <c r="AE530" s="11">
        <f t="shared" si="245"/>
        <v>2.0903724265187424E-11</v>
      </c>
      <c r="AF530" s="11">
        <f t="shared" si="246"/>
        <v>9.8662853652022362E-11</v>
      </c>
      <c r="AG530" s="15">
        <f t="shared" si="247"/>
        <v>1.097002469958351E-3</v>
      </c>
      <c r="AI530">
        <f t="shared" si="248"/>
        <v>9.9905510880095509E-7</v>
      </c>
      <c r="AJ530">
        <f t="shared" si="249"/>
        <v>7.7759129386834936E-11</v>
      </c>
      <c r="AK530">
        <v>0</v>
      </c>
      <c r="AL530" s="11">
        <f t="shared" si="250"/>
        <v>4.333023565310624E-10</v>
      </c>
      <c r="AM530" s="11">
        <f t="shared" si="251"/>
        <v>5.1106148591789729E-10</v>
      </c>
      <c r="AN530" s="15">
        <f t="shared" si="252"/>
        <v>2.2739189884214046E-2</v>
      </c>
      <c r="AO530" s="15"/>
      <c r="AP530" t="e">
        <f t="shared" si="253"/>
        <v>#VALUE!</v>
      </c>
      <c r="AQ530" t="e">
        <f t="shared" si="254"/>
        <v>#VALUE!</v>
      </c>
      <c r="AR530">
        <v>0</v>
      </c>
      <c r="AS530" s="11" t="e">
        <f t="shared" si="255"/>
        <v>#VALUE!</v>
      </c>
      <c r="AT530" s="11" t="e">
        <f t="shared" si="256"/>
        <v>#VALUE!</v>
      </c>
      <c r="AU530" s="15">
        <f t="shared" si="257"/>
        <v>1.5759424160826513E-2</v>
      </c>
      <c r="AW530">
        <f t="shared" si="258"/>
        <v>78.812974192989046</v>
      </c>
      <c r="AX530">
        <f t="shared" si="259"/>
        <v>15.215219993965071</v>
      </c>
      <c r="AY530" t="e">
        <f t="shared" si="260"/>
        <v>#VALUE!</v>
      </c>
    </row>
    <row r="531" spans="8:51" x14ac:dyDescent="0.3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32"/>
        <v>5.1728162884310709E-3</v>
      </c>
      <c r="N531" s="6">
        <f t="shared" si="233"/>
        <v>2.6794554190270953E-2</v>
      </c>
      <c r="O531" s="6" t="e">
        <f t="shared" si="234"/>
        <v>#VALUE!</v>
      </c>
      <c r="P531">
        <f t="shared" si="235"/>
        <v>8.2765060614897135E-2</v>
      </c>
      <c r="Q531">
        <f t="shared" si="236"/>
        <v>1.1789603843719219</v>
      </c>
      <c r="R531">
        <f t="shared" si="237"/>
        <v>0.14349881432745903</v>
      </c>
      <c r="S531">
        <f t="shared" si="238"/>
        <v>0.74330626535800015</v>
      </c>
      <c r="T531">
        <f t="shared" si="239"/>
        <v>0.74330626535800026</v>
      </c>
      <c r="V531" s="4">
        <f t="shared" si="240"/>
        <v>0.99905510880095516</v>
      </c>
      <c r="W531">
        <v>313.14999999999998</v>
      </c>
      <c r="X531">
        <f t="shared" si="241"/>
        <v>1.9073334166666699E-2</v>
      </c>
      <c r="Y531">
        <v>2E-3</v>
      </c>
      <c r="Z531">
        <f t="shared" si="242"/>
        <v>7.2765497523200454E-2</v>
      </c>
      <c r="AB531">
        <f t="shared" si="243"/>
        <v>9.9905510880095509E-7</v>
      </c>
      <c r="AC531">
        <f t="shared" si="244"/>
        <v>7.7759129386834936E-11</v>
      </c>
      <c r="AD531">
        <v>0</v>
      </c>
      <c r="AE531" s="11">
        <f t="shared" si="245"/>
        <v>2.0903724265187424E-11</v>
      </c>
      <c r="AF531" s="11">
        <f t="shared" si="246"/>
        <v>9.8662853652022362E-11</v>
      </c>
      <c r="AG531" s="15">
        <f t="shared" si="247"/>
        <v>1.097002469958351E-3</v>
      </c>
      <c r="AI531">
        <f t="shared" si="248"/>
        <v>9.9905510880095509E-7</v>
      </c>
      <c r="AJ531">
        <f t="shared" si="249"/>
        <v>7.7759129386834936E-11</v>
      </c>
      <c r="AK531">
        <v>0</v>
      </c>
      <c r="AL531" s="11">
        <f t="shared" si="250"/>
        <v>4.333023565310624E-10</v>
      </c>
      <c r="AM531" s="11">
        <f t="shared" si="251"/>
        <v>5.1106148591789729E-10</v>
      </c>
      <c r="AN531" s="15">
        <f t="shared" si="252"/>
        <v>2.2739189884214046E-2</v>
      </c>
      <c r="AO531" s="15"/>
      <c r="AP531" t="e">
        <f t="shared" si="253"/>
        <v>#VALUE!</v>
      </c>
      <c r="AQ531" t="e">
        <f t="shared" si="254"/>
        <v>#VALUE!</v>
      </c>
      <c r="AR531">
        <v>0</v>
      </c>
      <c r="AS531" s="11" t="e">
        <f t="shared" si="255"/>
        <v>#VALUE!</v>
      </c>
      <c r="AT531" s="11" t="e">
        <f t="shared" si="256"/>
        <v>#VALUE!</v>
      </c>
      <c r="AU531" s="15">
        <f t="shared" si="257"/>
        <v>1.5759424160826513E-2</v>
      </c>
      <c r="AW531">
        <f t="shared" si="258"/>
        <v>78.812974192989046</v>
      </c>
      <c r="AX531">
        <f t="shared" si="259"/>
        <v>15.215219993965071</v>
      </c>
      <c r="AY531" t="e">
        <f t="shared" si="260"/>
        <v>#VALUE!</v>
      </c>
    </row>
    <row r="532" spans="8:51" x14ac:dyDescent="0.3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32"/>
        <v>5.1728162884310709E-3</v>
      </c>
      <c r="N532" s="6">
        <f t="shared" si="233"/>
        <v>2.6794554190270953E-2</v>
      </c>
      <c r="O532" s="6" t="e">
        <f t="shared" si="234"/>
        <v>#VALUE!</v>
      </c>
      <c r="P532">
        <f t="shared" si="235"/>
        <v>8.2765060614897135E-2</v>
      </c>
      <c r="Q532">
        <f t="shared" si="236"/>
        <v>1.1789603843719219</v>
      </c>
      <c r="R532">
        <f t="shared" si="237"/>
        <v>0.14349881432745903</v>
      </c>
      <c r="S532">
        <f t="shared" si="238"/>
        <v>0.74330626535800015</v>
      </c>
      <c r="T532">
        <f t="shared" si="239"/>
        <v>0.74330626535800026</v>
      </c>
      <c r="V532" s="4">
        <f t="shared" si="240"/>
        <v>0.99905510880095516</v>
      </c>
      <c r="W532">
        <v>313.14999999999998</v>
      </c>
      <c r="X532">
        <f t="shared" si="241"/>
        <v>1.9073334166666699E-2</v>
      </c>
      <c r="Y532">
        <v>2E-3</v>
      </c>
      <c r="Z532">
        <f t="shared" si="242"/>
        <v>7.2765497523200454E-2</v>
      </c>
      <c r="AB532">
        <f t="shared" si="243"/>
        <v>9.9905510880095509E-7</v>
      </c>
      <c r="AC532">
        <f t="shared" si="244"/>
        <v>7.7759129386834936E-11</v>
      </c>
      <c r="AD532">
        <v>0</v>
      </c>
      <c r="AE532" s="11">
        <f t="shared" si="245"/>
        <v>2.0903724265187424E-11</v>
      </c>
      <c r="AF532" s="11">
        <f t="shared" si="246"/>
        <v>9.8662853652022362E-11</v>
      </c>
      <c r="AG532" s="15">
        <f t="shared" si="247"/>
        <v>1.097002469958351E-3</v>
      </c>
      <c r="AI532">
        <f t="shared" si="248"/>
        <v>9.9905510880095509E-7</v>
      </c>
      <c r="AJ532">
        <f t="shared" si="249"/>
        <v>7.7759129386834936E-11</v>
      </c>
      <c r="AK532">
        <v>0</v>
      </c>
      <c r="AL532" s="11">
        <f t="shared" si="250"/>
        <v>4.333023565310624E-10</v>
      </c>
      <c r="AM532" s="11">
        <f t="shared" si="251"/>
        <v>5.1106148591789729E-10</v>
      </c>
      <c r="AN532" s="15">
        <f t="shared" si="252"/>
        <v>2.2739189884214046E-2</v>
      </c>
      <c r="AO532" s="15"/>
      <c r="AP532" t="e">
        <f t="shared" si="253"/>
        <v>#VALUE!</v>
      </c>
      <c r="AQ532" t="e">
        <f t="shared" si="254"/>
        <v>#VALUE!</v>
      </c>
      <c r="AR532">
        <v>0</v>
      </c>
      <c r="AS532" s="11" t="e">
        <f t="shared" si="255"/>
        <v>#VALUE!</v>
      </c>
      <c r="AT532" s="11" t="e">
        <f t="shared" si="256"/>
        <v>#VALUE!</v>
      </c>
      <c r="AU532" s="15">
        <f t="shared" si="257"/>
        <v>1.5759424160826513E-2</v>
      </c>
      <c r="AW532">
        <f t="shared" si="258"/>
        <v>78.812974192989046</v>
      </c>
      <c r="AX532">
        <f t="shared" si="259"/>
        <v>15.215219993965071</v>
      </c>
      <c r="AY532" t="e">
        <f t="shared" si="260"/>
        <v>#VALUE!</v>
      </c>
    </row>
    <row r="533" spans="8:51" x14ac:dyDescent="0.3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32"/>
        <v>5.1728162884310709E-3</v>
      </c>
      <c r="N533" s="6">
        <f t="shared" si="233"/>
        <v>2.6794554190270953E-2</v>
      </c>
      <c r="O533" s="6" t="e">
        <f t="shared" si="234"/>
        <v>#VALUE!</v>
      </c>
      <c r="P533">
        <f t="shared" si="235"/>
        <v>8.2765060614897135E-2</v>
      </c>
      <c r="Q533">
        <f t="shared" si="236"/>
        <v>1.1789603843719219</v>
      </c>
      <c r="R533">
        <f t="shared" si="237"/>
        <v>0.14349881432745903</v>
      </c>
      <c r="S533">
        <f t="shared" si="238"/>
        <v>0.74330626535800015</v>
      </c>
      <c r="T533">
        <f t="shared" si="239"/>
        <v>0.74330626535800026</v>
      </c>
      <c r="V533" s="4">
        <f t="shared" si="240"/>
        <v>0.99905510880095516</v>
      </c>
      <c r="W533">
        <v>313.14999999999998</v>
      </c>
      <c r="X533">
        <f t="shared" si="241"/>
        <v>1.9073334166666699E-2</v>
      </c>
      <c r="Y533">
        <v>2E-3</v>
      </c>
      <c r="Z533">
        <f t="shared" si="242"/>
        <v>7.2765497523200454E-2</v>
      </c>
      <c r="AB533">
        <f t="shared" si="243"/>
        <v>9.9905510880095509E-7</v>
      </c>
      <c r="AC533">
        <f t="shared" si="244"/>
        <v>7.7759129386834936E-11</v>
      </c>
      <c r="AD533">
        <v>0</v>
      </c>
      <c r="AE533" s="11">
        <f t="shared" si="245"/>
        <v>2.0903724265187424E-11</v>
      </c>
      <c r="AF533" s="11">
        <f t="shared" si="246"/>
        <v>9.8662853652022362E-11</v>
      </c>
      <c r="AG533" s="15">
        <f t="shared" si="247"/>
        <v>1.097002469958351E-3</v>
      </c>
      <c r="AI533">
        <f t="shared" si="248"/>
        <v>9.9905510880095509E-7</v>
      </c>
      <c r="AJ533">
        <f t="shared" si="249"/>
        <v>7.7759129386834936E-11</v>
      </c>
      <c r="AK533">
        <v>0</v>
      </c>
      <c r="AL533" s="11">
        <f t="shared" si="250"/>
        <v>4.333023565310624E-10</v>
      </c>
      <c r="AM533" s="11">
        <f t="shared" si="251"/>
        <v>5.1106148591789729E-10</v>
      </c>
      <c r="AN533" s="15">
        <f t="shared" si="252"/>
        <v>2.2739189884214046E-2</v>
      </c>
      <c r="AO533" s="15"/>
      <c r="AP533" t="e">
        <f t="shared" si="253"/>
        <v>#VALUE!</v>
      </c>
      <c r="AQ533" t="e">
        <f t="shared" si="254"/>
        <v>#VALUE!</v>
      </c>
      <c r="AR533">
        <v>0</v>
      </c>
      <c r="AS533" s="11" t="e">
        <f t="shared" si="255"/>
        <v>#VALUE!</v>
      </c>
      <c r="AT533" s="11" t="e">
        <f t="shared" si="256"/>
        <v>#VALUE!</v>
      </c>
      <c r="AU533" s="15">
        <f t="shared" si="257"/>
        <v>1.5759424160826513E-2</v>
      </c>
      <c r="AW533">
        <f t="shared" si="258"/>
        <v>78.812974192989046</v>
      </c>
      <c r="AX533">
        <f t="shared" si="259"/>
        <v>15.215219993965071</v>
      </c>
      <c r="AY533" t="e">
        <f t="shared" si="260"/>
        <v>#VALUE!</v>
      </c>
    </row>
    <row r="534" spans="8:51" x14ac:dyDescent="0.3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32"/>
        <v>5.1728162884310709E-3</v>
      </c>
      <c r="N534" s="6">
        <f t="shared" si="233"/>
        <v>2.6794554190270953E-2</v>
      </c>
      <c r="O534" s="6" t="e">
        <f t="shared" si="234"/>
        <v>#VALUE!</v>
      </c>
      <c r="P534">
        <f t="shared" si="235"/>
        <v>8.2765060614897135E-2</v>
      </c>
      <c r="Q534">
        <f t="shared" si="236"/>
        <v>1.1789603843719219</v>
      </c>
      <c r="R534">
        <f t="shared" si="237"/>
        <v>0.14349881432745903</v>
      </c>
      <c r="S534">
        <f t="shared" si="238"/>
        <v>0.74330626535800015</v>
      </c>
      <c r="T534">
        <f t="shared" si="239"/>
        <v>0.74330626535800026</v>
      </c>
      <c r="V534" s="4">
        <f t="shared" si="240"/>
        <v>0.99905510880095516</v>
      </c>
      <c r="W534">
        <v>313.14999999999998</v>
      </c>
      <c r="X534">
        <f t="shared" si="241"/>
        <v>1.9073334166666699E-2</v>
      </c>
      <c r="Y534">
        <v>2E-3</v>
      </c>
      <c r="Z534">
        <f t="shared" si="242"/>
        <v>7.2765497523200454E-2</v>
      </c>
      <c r="AB534">
        <f t="shared" si="243"/>
        <v>9.9905510880095509E-7</v>
      </c>
      <c r="AC534">
        <f t="shared" si="244"/>
        <v>7.7759129386834936E-11</v>
      </c>
      <c r="AD534">
        <v>0</v>
      </c>
      <c r="AE534" s="11">
        <f t="shared" si="245"/>
        <v>2.0903724265187424E-11</v>
      </c>
      <c r="AF534" s="11">
        <f t="shared" si="246"/>
        <v>9.8662853652022362E-11</v>
      </c>
      <c r="AG534" s="15">
        <f t="shared" si="247"/>
        <v>1.097002469958351E-3</v>
      </c>
      <c r="AI534">
        <f t="shared" si="248"/>
        <v>9.9905510880095509E-7</v>
      </c>
      <c r="AJ534">
        <f t="shared" si="249"/>
        <v>7.7759129386834936E-11</v>
      </c>
      <c r="AK534">
        <v>0</v>
      </c>
      <c r="AL534" s="11">
        <f t="shared" si="250"/>
        <v>4.333023565310624E-10</v>
      </c>
      <c r="AM534" s="11">
        <f t="shared" si="251"/>
        <v>5.1106148591789729E-10</v>
      </c>
      <c r="AN534" s="15">
        <f t="shared" si="252"/>
        <v>2.2739189884214046E-2</v>
      </c>
      <c r="AO534" s="15"/>
      <c r="AP534" t="e">
        <f t="shared" si="253"/>
        <v>#VALUE!</v>
      </c>
      <c r="AQ534" t="e">
        <f t="shared" si="254"/>
        <v>#VALUE!</v>
      </c>
      <c r="AR534">
        <v>0</v>
      </c>
      <c r="AS534" s="11" t="e">
        <f t="shared" si="255"/>
        <v>#VALUE!</v>
      </c>
      <c r="AT534" s="11" t="e">
        <f t="shared" si="256"/>
        <v>#VALUE!</v>
      </c>
      <c r="AU534" s="15">
        <f t="shared" si="257"/>
        <v>1.5759424160826513E-2</v>
      </c>
      <c r="AW534">
        <f t="shared" si="258"/>
        <v>78.812974192989046</v>
      </c>
      <c r="AX534">
        <f t="shared" si="259"/>
        <v>15.215219993965071</v>
      </c>
      <c r="AY534" t="e">
        <f t="shared" si="260"/>
        <v>#VALUE!</v>
      </c>
    </row>
    <row r="535" spans="8:51" x14ac:dyDescent="0.3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32"/>
        <v>5.1728162884310709E-3</v>
      </c>
      <c r="N535" s="6">
        <f t="shared" si="233"/>
        <v>2.6794554190270953E-2</v>
      </c>
      <c r="O535" s="6" t="e">
        <f t="shared" si="234"/>
        <v>#VALUE!</v>
      </c>
      <c r="P535">
        <f t="shared" si="235"/>
        <v>8.2765060614897135E-2</v>
      </c>
      <c r="Q535">
        <f t="shared" si="236"/>
        <v>1.1789603843719219</v>
      </c>
      <c r="R535">
        <f t="shared" si="237"/>
        <v>0.14349881432745903</v>
      </c>
      <c r="S535">
        <f t="shared" si="238"/>
        <v>0.74330626535800015</v>
      </c>
      <c r="T535">
        <f t="shared" si="239"/>
        <v>0.74330626535800026</v>
      </c>
      <c r="V535" s="4">
        <f t="shared" si="240"/>
        <v>0.99905510880095516</v>
      </c>
      <c r="W535">
        <v>313.14999999999998</v>
      </c>
      <c r="X535">
        <f t="shared" si="241"/>
        <v>1.9073334166666699E-2</v>
      </c>
      <c r="Y535">
        <v>2E-3</v>
      </c>
      <c r="Z535">
        <f t="shared" si="242"/>
        <v>7.2765497523200454E-2</v>
      </c>
      <c r="AB535">
        <f t="shared" si="243"/>
        <v>9.9905510880095509E-7</v>
      </c>
      <c r="AC535">
        <f t="shared" si="244"/>
        <v>7.7759129386834936E-11</v>
      </c>
      <c r="AD535">
        <v>0</v>
      </c>
      <c r="AE535" s="11">
        <f t="shared" si="245"/>
        <v>2.0903724265187424E-11</v>
      </c>
      <c r="AF535" s="11">
        <f t="shared" si="246"/>
        <v>9.8662853652022362E-11</v>
      </c>
      <c r="AG535" s="15">
        <f t="shared" si="247"/>
        <v>1.097002469958351E-3</v>
      </c>
      <c r="AI535">
        <f t="shared" si="248"/>
        <v>9.9905510880095509E-7</v>
      </c>
      <c r="AJ535">
        <f t="shared" si="249"/>
        <v>7.7759129386834936E-11</v>
      </c>
      <c r="AK535">
        <v>0</v>
      </c>
      <c r="AL535" s="11">
        <f t="shared" si="250"/>
        <v>4.333023565310624E-10</v>
      </c>
      <c r="AM535" s="11">
        <f t="shared" si="251"/>
        <v>5.1106148591789729E-10</v>
      </c>
      <c r="AN535" s="15">
        <f t="shared" si="252"/>
        <v>2.2739189884214046E-2</v>
      </c>
      <c r="AO535" s="15"/>
      <c r="AP535" t="e">
        <f t="shared" si="253"/>
        <v>#VALUE!</v>
      </c>
      <c r="AQ535" t="e">
        <f t="shared" si="254"/>
        <v>#VALUE!</v>
      </c>
      <c r="AR535">
        <v>0</v>
      </c>
      <c r="AS535" s="11" t="e">
        <f t="shared" si="255"/>
        <v>#VALUE!</v>
      </c>
      <c r="AT535" s="11" t="e">
        <f t="shared" si="256"/>
        <v>#VALUE!</v>
      </c>
      <c r="AU535" s="15">
        <f t="shared" si="257"/>
        <v>1.5759424160826513E-2</v>
      </c>
      <c r="AW535">
        <f t="shared" si="258"/>
        <v>78.812974192989046</v>
      </c>
      <c r="AX535">
        <f t="shared" si="259"/>
        <v>15.215219993965071</v>
      </c>
      <c r="AY535" t="e">
        <f t="shared" si="260"/>
        <v>#VALUE!</v>
      </c>
    </row>
    <row r="536" spans="8:51" x14ac:dyDescent="0.3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32"/>
        <v>5.1728162884310709E-3</v>
      </c>
      <c r="N536" s="6">
        <f t="shared" si="233"/>
        <v>2.6794554190270953E-2</v>
      </c>
      <c r="O536" s="6" t="e">
        <f t="shared" si="234"/>
        <v>#VALUE!</v>
      </c>
      <c r="P536">
        <f t="shared" si="235"/>
        <v>8.2765060614897135E-2</v>
      </c>
      <c r="Q536">
        <f t="shared" si="236"/>
        <v>1.1789603843719219</v>
      </c>
      <c r="R536">
        <f t="shared" si="237"/>
        <v>0.14349881432745903</v>
      </c>
      <c r="S536">
        <f t="shared" si="238"/>
        <v>0.74330626535800015</v>
      </c>
      <c r="T536">
        <f t="shared" si="239"/>
        <v>0.74330626535800026</v>
      </c>
      <c r="V536" s="4">
        <f t="shared" si="240"/>
        <v>0.99905510880095516</v>
      </c>
      <c r="W536">
        <v>313.14999999999998</v>
      </c>
      <c r="X536">
        <f t="shared" si="241"/>
        <v>1.9073334166666699E-2</v>
      </c>
      <c r="Y536">
        <v>2E-3</v>
      </c>
      <c r="Z536">
        <f t="shared" si="242"/>
        <v>7.2765497523200454E-2</v>
      </c>
      <c r="AB536">
        <f t="shared" si="243"/>
        <v>9.9905510880095509E-7</v>
      </c>
      <c r="AC536">
        <f t="shared" si="244"/>
        <v>7.7759129386834936E-11</v>
      </c>
      <c r="AD536">
        <v>0</v>
      </c>
      <c r="AE536" s="11">
        <f t="shared" si="245"/>
        <v>2.0903724265187424E-11</v>
      </c>
      <c r="AF536" s="11">
        <f t="shared" si="246"/>
        <v>9.8662853652022362E-11</v>
      </c>
      <c r="AG536" s="15">
        <f t="shared" si="247"/>
        <v>1.097002469958351E-3</v>
      </c>
      <c r="AI536">
        <f t="shared" si="248"/>
        <v>9.9905510880095509E-7</v>
      </c>
      <c r="AJ536">
        <f t="shared" si="249"/>
        <v>7.7759129386834936E-11</v>
      </c>
      <c r="AK536">
        <v>0</v>
      </c>
      <c r="AL536" s="11">
        <f t="shared" si="250"/>
        <v>4.333023565310624E-10</v>
      </c>
      <c r="AM536" s="11">
        <f t="shared" si="251"/>
        <v>5.1106148591789729E-10</v>
      </c>
      <c r="AN536" s="15">
        <f t="shared" si="252"/>
        <v>2.2739189884214046E-2</v>
      </c>
      <c r="AO536" s="15"/>
      <c r="AP536" t="e">
        <f t="shared" si="253"/>
        <v>#VALUE!</v>
      </c>
      <c r="AQ536" t="e">
        <f t="shared" si="254"/>
        <v>#VALUE!</v>
      </c>
      <c r="AR536">
        <v>0</v>
      </c>
      <c r="AS536" s="11" t="e">
        <f t="shared" si="255"/>
        <v>#VALUE!</v>
      </c>
      <c r="AT536" s="11" t="e">
        <f t="shared" si="256"/>
        <v>#VALUE!</v>
      </c>
      <c r="AU536" s="15">
        <f t="shared" si="257"/>
        <v>1.5759424160826513E-2</v>
      </c>
      <c r="AW536">
        <f t="shared" si="258"/>
        <v>78.812974192989046</v>
      </c>
      <c r="AX536">
        <f t="shared" si="259"/>
        <v>15.215219993965071</v>
      </c>
      <c r="AY536" t="e">
        <f t="shared" si="260"/>
        <v>#VALUE!</v>
      </c>
    </row>
    <row r="537" spans="8:51" x14ac:dyDescent="0.3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32"/>
        <v>5.1728162884310709E-3</v>
      </c>
      <c r="N537" s="6">
        <f t="shared" si="233"/>
        <v>2.6794554190270953E-2</v>
      </c>
      <c r="O537" s="6" t="e">
        <f t="shared" si="234"/>
        <v>#VALUE!</v>
      </c>
      <c r="P537">
        <f t="shared" si="235"/>
        <v>8.2765060614897135E-2</v>
      </c>
      <c r="Q537">
        <f t="shared" si="236"/>
        <v>1.1789603843719219</v>
      </c>
      <c r="R537">
        <f t="shared" si="237"/>
        <v>0.14349881432745903</v>
      </c>
      <c r="S537">
        <f t="shared" si="238"/>
        <v>0.74330626535800015</v>
      </c>
      <c r="T537">
        <f t="shared" si="239"/>
        <v>0.74330626535800026</v>
      </c>
      <c r="V537" s="4">
        <f t="shared" si="240"/>
        <v>0.99905510880095516</v>
      </c>
      <c r="W537">
        <v>313.14999999999998</v>
      </c>
      <c r="X537">
        <f t="shared" si="241"/>
        <v>1.9073334166666699E-2</v>
      </c>
      <c r="Y537">
        <v>2E-3</v>
      </c>
      <c r="Z537">
        <f t="shared" si="242"/>
        <v>7.2765497523200454E-2</v>
      </c>
      <c r="AB537">
        <f t="shared" si="243"/>
        <v>9.9905510880095509E-7</v>
      </c>
      <c r="AC537">
        <f t="shared" si="244"/>
        <v>7.7759129386834936E-11</v>
      </c>
      <c r="AD537">
        <v>0</v>
      </c>
      <c r="AE537" s="11">
        <f t="shared" si="245"/>
        <v>2.0903724265187424E-11</v>
      </c>
      <c r="AF537" s="11">
        <f t="shared" si="246"/>
        <v>9.8662853652022362E-11</v>
      </c>
      <c r="AG537" s="15">
        <f t="shared" si="247"/>
        <v>1.097002469958351E-3</v>
      </c>
      <c r="AI537">
        <f t="shared" si="248"/>
        <v>9.9905510880095509E-7</v>
      </c>
      <c r="AJ537">
        <f t="shared" si="249"/>
        <v>7.7759129386834936E-11</v>
      </c>
      <c r="AK537">
        <v>0</v>
      </c>
      <c r="AL537" s="11">
        <f t="shared" si="250"/>
        <v>4.333023565310624E-10</v>
      </c>
      <c r="AM537" s="11">
        <f t="shared" si="251"/>
        <v>5.1106148591789729E-10</v>
      </c>
      <c r="AN537" s="15">
        <f t="shared" si="252"/>
        <v>2.2739189884214046E-2</v>
      </c>
      <c r="AO537" s="15"/>
      <c r="AP537" t="e">
        <f t="shared" si="253"/>
        <v>#VALUE!</v>
      </c>
      <c r="AQ537" t="e">
        <f t="shared" si="254"/>
        <v>#VALUE!</v>
      </c>
      <c r="AR537">
        <v>0</v>
      </c>
      <c r="AS537" s="11" t="e">
        <f t="shared" si="255"/>
        <v>#VALUE!</v>
      </c>
      <c r="AT537" s="11" t="e">
        <f t="shared" si="256"/>
        <v>#VALUE!</v>
      </c>
      <c r="AU537" s="15">
        <f t="shared" si="257"/>
        <v>1.5759424160826513E-2</v>
      </c>
      <c r="AW537">
        <f t="shared" si="258"/>
        <v>78.812974192989046</v>
      </c>
      <c r="AX537">
        <f t="shared" si="259"/>
        <v>15.215219993965071</v>
      </c>
      <c r="AY537" t="e">
        <f t="shared" si="260"/>
        <v>#VALUE!</v>
      </c>
    </row>
    <row r="538" spans="8:51" x14ac:dyDescent="0.3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32"/>
        <v>5.1728162884310709E-3</v>
      </c>
      <c r="N538" s="6">
        <f t="shared" si="233"/>
        <v>2.6794554190270953E-2</v>
      </c>
      <c r="O538" s="6" t="e">
        <f t="shared" si="234"/>
        <v>#VALUE!</v>
      </c>
      <c r="P538">
        <f t="shared" si="235"/>
        <v>8.2765060614897135E-2</v>
      </c>
      <c r="Q538">
        <f t="shared" si="236"/>
        <v>1.1789603843719219</v>
      </c>
      <c r="R538">
        <f t="shared" si="237"/>
        <v>0.14349881432745903</v>
      </c>
      <c r="S538">
        <f t="shared" si="238"/>
        <v>0.74330626535800015</v>
      </c>
      <c r="T538">
        <f t="shared" si="239"/>
        <v>0.74330626535800026</v>
      </c>
      <c r="V538" s="4">
        <f t="shared" si="240"/>
        <v>0.99905510880095516</v>
      </c>
      <c r="W538">
        <v>313.14999999999998</v>
      </c>
      <c r="X538">
        <f t="shared" si="241"/>
        <v>1.9073334166666699E-2</v>
      </c>
      <c r="Y538">
        <v>2E-3</v>
      </c>
      <c r="Z538">
        <f t="shared" si="242"/>
        <v>7.2765497523200454E-2</v>
      </c>
      <c r="AB538">
        <f t="shared" si="243"/>
        <v>9.9905510880095509E-7</v>
      </c>
      <c r="AC538">
        <f t="shared" si="244"/>
        <v>7.7759129386834936E-11</v>
      </c>
      <c r="AD538">
        <v>0</v>
      </c>
      <c r="AE538" s="11">
        <f t="shared" si="245"/>
        <v>2.0903724265187424E-11</v>
      </c>
      <c r="AF538" s="11">
        <f t="shared" si="246"/>
        <v>9.8662853652022362E-11</v>
      </c>
      <c r="AG538" s="15">
        <f t="shared" si="247"/>
        <v>1.097002469958351E-3</v>
      </c>
      <c r="AI538">
        <f t="shared" si="248"/>
        <v>9.9905510880095509E-7</v>
      </c>
      <c r="AJ538">
        <f t="shared" si="249"/>
        <v>7.7759129386834936E-11</v>
      </c>
      <c r="AK538">
        <v>0</v>
      </c>
      <c r="AL538" s="11">
        <f t="shared" si="250"/>
        <v>4.333023565310624E-10</v>
      </c>
      <c r="AM538" s="11">
        <f t="shared" si="251"/>
        <v>5.1106148591789729E-10</v>
      </c>
      <c r="AN538" s="15">
        <f t="shared" si="252"/>
        <v>2.2739189884214046E-2</v>
      </c>
      <c r="AO538" s="15"/>
      <c r="AP538" t="e">
        <f t="shared" si="253"/>
        <v>#VALUE!</v>
      </c>
      <c r="AQ538" t="e">
        <f t="shared" si="254"/>
        <v>#VALUE!</v>
      </c>
      <c r="AR538">
        <v>0</v>
      </c>
      <c r="AS538" s="11" t="e">
        <f t="shared" si="255"/>
        <v>#VALUE!</v>
      </c>
      <c r="AT538" s="11" t="e">
        <f t="shared" si="256"/>
        <v>#VALUE!</v>
      </c>
      <c r="AU538" s="15">
        <f t="shared" si="257"/>
        <v>1.5759424160826513E-2</v>
      </c>
      <c r="AW538">
        <f t="shared" si="258"/>
        <v>78.812974192989046</v>
      </c>
      <c r="AX538">
        <f t="shared" si="259"/>
        <v>15.215219993965071</v>
      </c>
      <c r="AY538" t="e">
        <f t="shared" si="260"/>
        <v>#VALUE!</v>
      </c>
    </row>
    <row r="539" spans="8:51" x14ac:dyDescent="0.3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32"/>
        <v>5.1728162884310709E-3</v>
      </c>
      <c r="N539" s="6">
        <f t="shared" si="233"/>
        <v>2.6794554190270953E-2</v>
      </c>
      <c r="O539" s="6" t="e">
        <f t="shared" si="234"/>
        <v>#VALUE!</v>
      </c>
      <c r="P539">
        <f t="shared" si="235"/>
        <v>8.2765060614897135E-2</v>
      </c>
      <c r="Q539">
        <f t="shared" si="236"/>
        <v>1.1789603843719219</v>
      </c>
      <c r="R539">
        <f t="shared" si="237"/>
        <v>0.14349881432745903</v>
      </c>
      <c r="S539">
        <f t="shared" si="238"/>
        <v>0.74330626535800015</v>
      </c>
      <c r="T539">
        <f t="shared" si="239"/>
        <v>0.74330626535800026</v>
      </c>
      <c r="V539" s="4">
        <f t="shared" si="240"/>
        <v>0.99905510880095516</v>
      </c>
      <c r="W539">
        <v>313.14999999999998</v>
      </c>
      <c r="X539">
        <f t="shared" si="241"/>
        <v>1.9073334166666699E-2</v>
      </c>
      <c r="Y539">
        <v>2E-3</v>
      </c>
      <c r="Z539">
        <f t="shared" si="242"/>
        <v>7.2765497523200454E-2</v>
      </c>
      <c r="AB539">
        <f t="shared" si="243"/>
        <v>9.9905510880095509E-7</v>
      </c>
      <c r="AC539">
        <f t="shared" si="244"/>
        <v>7.7759129386834936E-11</v>
      </c>
      <c r="AD539">
        <v>0</v>
      </c>
      <c r="AE539" s="11">
        <f t="shared" si="245"/>
        <v>2.0903724265187424E-11</v>
      </c>
      <c r="AF539" s="11">
        <f t="shared" si="246"/>
        <v>9.8662853652022362E-11</v>
      </c>
      <c r="AG539" s="15">
        <f t="shared" si="247"/>
        <v>1.097002469958351E-3</v>
      </c>
      <c r="AI539">
        <f t="shared" si="248"/>
        <v>9.9905510880095509E-7</v>
      </c>
      <c r="AJ539">
        <f t="shared" si="249"/>
        <v>7.7759129386834936E-11</v>
      </c>
      <c r="AK539">
        <v>0</v>
      </c>
      <c r="AL539" s="11">
        <f t="shared" si="250"/>
        <v>4.333023565310624E-10</v>
      </c>
      <c r="AM539" s="11">
        <f t="shared" si="251"/>
        <v>5.1106148591789729E-10</v>
      </c>
      <c r="AN539" s="15">
        <f t="shared" si="252"/>
        <v>2.2739189884214046E-2</v>
      </c>
      <c r="AO539" s="15"/>
      <c r="AP539" t="e">
        <f t="shared" si="253"/>
        <v>#VALUE!</v>
      </c>
      <c r="AQ539" t="e">
        <f t="shared" si="254"/>
        <v>#VALUE!</v>
      </c>
      <c r="AR539">
        <v>0</v>
      </c>
      <c r="AS539" s="11" t="e">
        <f t="shared" si="255"/>
        <v>#VALUE!</v>
      </c>
      <c r="AT539" s="11" t="e">
        <f t="shared" si="256"/>
        <v>#VALUE!</v>
      </c>
      <c r="AU539" s="15">
        <f t="shared" si="257"/>
        <v>1.5759424160826513E-2</v>
      </c>
      <c r="AW539">
        <f t="shared" si="258"/>
        <v>78.812974192989046</v>
      </c>
      <c r="AX539">
        <f t="shared" si="259"/>
        <v>15.215219993965071</v>
      </c>
      <c r="AY539" t="e">
        <f t="shared" si="260"/>
        <v>#VALUE!</v>
      </c>
    </row>
    <row r="540" spans="8:51" x14ac:dyDescent="0.3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32"/>
        <v>5.1728162884310709E-3</v>
      </c>
      <c r="N540" s="6">
        <f t="shared" si="233"/>
        <v>2.6794554190270953E-2</v>
      </c>
      <c r="O540" s="6" t="e">
        <f t="shared" si="234"/>
        <v>#VALUE!</v>
      </c>
      <c r="P540">
        <f t="shared" si="235"/>
        <v>8.2765060614897135E-2</v>
      </c>
      <c r="Q540">
        <f t="shared" si="236"/>
        <v>1.1789603843719219</v>
      </c>
      <c r="R540">
        <f t="shared" si="237"/>
        <v>0.14349881432745903</v>
      </c>
      <c r="S540">
        <f t="shared" si="238"/>
        <v>0.74330626535800015</v>
      </c>
      <c r="T540">
        <f t="shared" si="239"/>
        <v>0.74330626535800026</v>
      </c>
      <c r="V540" s="4">
        <f t="shared" si="240"/>
        <v>0.99905510880095516</v>
      </c>
      <c r="W540">
        <v>313.14999999999998</v>
      </c>
      <c r="X540">
        <f t="shared" si="241"/>
        <v>1.9073334166666699E-2</v>
      </c>
      <c r="Y540">
        <v>2E-3</v>
      </c>
      <c r="Z540">
        <f t="shared" si="242"/>
        <v>7.2765497523200454E-2</v>
      </c>
      <c r="AB540">
        <f t="shared" si="243"/>
        <v>9.9905510880095509E-7</v>
      </c>
      <c r="AC540">
        <f t="shared" si="244"/>
        <v>7.7759129386834936E-11</v>
      </c>
      <c r="AD540">
        <v>0</v>
      </c>
      <c r="AE540" s="11">
        <f t="shared" si="245"/>
        <v>2.0903724265187424E-11</v>
      </c>
      <c r="AF540" s="11">
        <f t="shared" si="246"/>
        <v>9.8662853652022362E-11</v>
      </c>
      <c r="AG540" s="15">
        <f t="shared" si="247"/>
        <v>1.097002469958351E-3</v>
      </c>
      <c r="AI540">
        <f t="shared" si="248"/>
        <v>9.9905510880095509E-7</v>
      </c>
      <c r="AJ540">
        <f t="shared" si="249"/>
        <v>7.7759129386834936E-11</v>
      </c>
      <c r="AK540">
        <v>0</v>
      </c>
      <c r="AL540" s="11">
        <f t="shared" si="250"/>
        <v>4.333023565310624E-10</v>
      </c>
      <c r="AM540" s="11">
        <f t="shared" si="251"/>
        <v>5.1106148591789729E-10</v>
      </c>
      <c r="AN540" s="15">
        <f t="shared" si="252"/>
        <v>2.2739189884214046E-2</v>
      </c>
      <c r="AO540" s="15"/>
      <c r="AP540" t="e">
        <f t="shared" si="253"/>
        <v>#VALUE!</v>
      </c>
      <c r="AQ540" t="e">
        <f t="shared" si="254"/>
        <v>#VALUE!</v>
      </c>
      <c r="AR540">
        <v>0</v>
      </c>
      <c r="AS540" s="11" t="e">
        <f t="shared" si="255"/>
        <v>#VALUE!</v>
      </c>
      <c r="AT540" s="11" t="e">
        <f t="shared" si="256"/>
        <v>#VALUE!</v>
      </c>
      <c r="AU540" s="15">
        <f t="shared" si="257"/>
        <v>1.5759424160826513E-2</v>
      </c>
      <c r="AW540">
        <f t="shared" si="258"/>
        <v>78.812974192989046</v>
      </c>
      <c r="AX540">
        <f t="shared" si="259"/>
        <v>15.215219993965071</v>
      </c>
      <c r="AY540" t="e">
        <f t="shared" si="260"/>
        <v>#VALUE!</v>
      </c>
    </row>
    <row r="541" spans="8:51" x14ac:dyDescent="0.3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32"/>
        <v>5.1728162884310709E-3</v>
      </c>
      <c r="N541" s="6">
        <f t="shared" si="233"/>
        <v>2.6794554190270953E-2</v>
      </c>
      <c r="O541" s="6" t="e">
        <f t="shared" si="234"/>
        <v>#VALUE!</v>
      </c>
      <c r="P541">
        <f t="shared" si="235"/>
        <v>8.2765060614897135E-2</v>
      </c>
      <c r="Q541">
        <f t="shared" si="236"/>
        <v>1.1789603843719219</v>
      </c>
      <c r="R541">
        <f t="shared" si="237"/>
        <v>0.14349881432745903</v>
      </c>
      <c r="S541">
        <f t="shared" si="238"/>
        <v>0.74330626535800015</v>
      </c>
      <c r="T541">
        <f t="shared" si="239"/>
        <v>0.74330626535800026</v>
      </c>
      <c r="V541" s="4">
        <f t="shared" si="240"/>
        <v>0.99905510880095516</v>
      </c>
      <c r="W541">
        <v>313.14999999999998</v>
      </c>
      <c r="X541">
        <f t="shared" si="241"/>
        <v>1.9073334166666699E-2</v>
      </c>
      <c r="Y541">
        <v>2E-3</v>
      </c>
      <c r="Z541">
        <f t="shared" si="242"/>
        <v>7.2765497523200454E-2</v>
      </c>
      <c r="AB541">
        <f t="shared" si="243"/>
        <v>9.9905510880095509E-7</v>
      </c>
      <c r="AC541">
        <f t="shared" si="244"/>
        <v>7.7759129386834936E-11</v>
      </c>
      <c r="AD541">
        <v>0</v>
      </c>
      <c r="AE541" s="11">
        <f t="shared" si="245"/>
        <v>2.0903724265187424E-11</v>
      </c>
      <c r="AF541" s="11">
        <f t="shared" si="246"/>
        <v>9.8662853652022362E-11</v>
      </c>
      <c r="AG541" s="15">
        <f t="shared" si="247"/>
        <v>1.097002469958351E-3</v>
      </c>
      <c r="AI541">
        <f t="shared" si="248"/>
        <v>9.9905510880095509E-7</v>
      </c>
      <c r="AJ541">
        <f t="shared" si="249"/>
        <v>7.7759129386834936E-11</v>
      </c>
      <c r="AK541">
        <v>0</v>
      </c>
      <c r="AL541" s="11">
        <f t="shared" si="250"/>
        <v>4.333023565310624E-10</v>
      </c>
      <c r="AM541" s="11">
        <f t="shared" si="251"/>
        <v>5.1106148591789729E-10</v>
      </c>
      <c r="AN541" s="15">
        <f t="shared" si="252"/>
        <v>2.2739189884214046E-2</v>
      </c>
      <c r="AO541" s="15"/>
      <c r="AP541" t="e">
        <f t="shared" si="253"/>
        <v>#VALUE!</v>
      </c>
      <c r="AQ541" t="e">
        <f t="shared" si="254"/>
        <v>#VALUE!</v>
      </c>
      <c r="AR541">
        <v>0</v>
      </c>
      <c r="AS541" s="11" t="e">
        <f t="shared" si="255"/>
        <v>#VALUE!</v>
      </c>
      <c r="AT541" s="11" t="e">
        <f t="shared" si="256"/>
        <v>#VALUE!</v>
      </c>
      <c r="AU541" s="15">
        <f t="shared" si="257"/>
        <v>1.5759424160826513E-2</v>
      </c>
      <c r="AW541">
        <f t="shared" si="258"/>
        <v>78.812974192989046</v>
      </c>
      <c r="AX541">
        <f t="shared" si="259"/>
        <v>15.215219993965071</v>
      </c>
      <c r="AY541" t="e">
        <f t="shared" si="260"/>
        <v>#VALUE!</v>
      </c>
    </row>
    <row r="542" spans="8:51" x14ac:dyDescent="0.3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32"/>
        <v>5.1728162884310709E-3</v>
      </c>
      <c r="N542" s="6">
        <f t="shared" si="233"/>
        <v>2.6794554190270953E-2</v>
      </c>
      <c r="O542" s="6" t="e">
        <f t="shared" si="234"/>
        <v>#VALUE!</v>
      </c>
      <c r="P542">
        <f t="shared" si="235"/>
        <v>8.2765060614897135E-2</v>
      </c>
      <c r="Q542">
        <f t="shared" si="236"/>
        <v>1.1789603843719219</v>
      </c>
      <c r="R542">
        <f t="shared" si="237"/>
        <v>0.14349881432745903</v>
      </c>
      <c r="S542">
        <f t="shared" si="238"/>
        <v>0.74330626535800015</v>
      </c>
      <c r="T542">
        <f t="shared" si="239"/>
        <v>0.74330626535800026</v>
      </c>
      <c r="V542" s="4">
        <f t="shared" si="240"/>
        <v>0.99905510880095516</v>
      </c>
      <c r="W542">
        <v>313.14999999999998</v>
      </c>
      <c r="X542">
        <f t="shared" si="241"/>
        <v>1.9073334166666699E-2</v>
      </c>
      <c r="Y542">
        <v>2E-3</v>
      </c>
      <c r="Z542">
        <f t="shared" si="242"/>
        <v>7.2765497523200454E-2</v>
      </c>
      <c r="AB542">
        <f t="shared" si="243"/>
        <v>9.9905510880095509E-7</v>
      </c>
      <c r="AC542">
        <f t="shared" si="244"/>
        <v>7.7759129386834936E-11</v>
      </c>
      <c r="AD542">
        <v>0</v>
      </c>
      <c r="AE542" s="11">
        <f t="shared" si="245"/>
        <v>2.0903724265187424E-11</v>
      </c>
      <c r="AF542" s="11">
        <f t="shared" si="246"/>
        <v>9.8662853652022362E-11</v>
      </c>
      <c r="AG542" s="15">
        <f t="shared" si="247"/>
        <v>1.097002469958351E-3</v>
      </c>
      <c r="AI542">
        <f t="shared" si="248"/>
        <v>9.9905510880095509E-7</v>
      </c>
      <c r="AJ542">
        <f t="shared" si="249"/>
        <v>7.7759129386834936E-11</v>
      </c>
      <c r="AK542">
        <v>0</v>
      </c>
      <c r="AL542" s="11">
        <f t="shared" si="250"/>
        <v>4.333023565310624E-10</v>
      </c>
      <c r="AM542" s="11">
        <f t="shared" si="251"/>
        <v>5.1106148591789729E-10</v>
      </c>
      <c r="AN542" s="15">
        <f t="shared" si="252"/>
        <v>2.2739189884214046E-2</v>
      </c>
      <c r="AO542" s="15"/>
      <c r="AP542" t="e">
        <f t="shared" si="253"/>
        <v>#VALUE!</v>
      </c>
      <c r="AQ542" t="e">
        <f t="shared" si="254"/>
        <v>#VALUE!</v>
      </c>
      <c r="AR542">
        <v>0</v>
      </c>
      <c r="AS542" s="11" t="e">
        <f t="shared" si="255"/>
        <v>#VALUE!</v>
      </c>
      <c r="AT542" s="11" t="e">
        <f t="shared" si="256"/>
        <v>#VALUE!</v>
      </c>
      <c r="AU542" s="15">
        <f t="shared" si="257"/>
        <v>1.5759424160826513E-2</v>
      </c>
      <c r="AW542">
        <f t="shared" si="258"/>
        <v>78.812974192989046</v>
      </c>
      <c r="AX542">
        <f t="shared" si="259"/>
        <v>15.215219993965071</v>
      </c>
      <c r="AY542" t="e">
        <f t="shared" si="260"/>
        <v>#VALUE!</v>
      </c>
    </row>
    <row r="543" spans="8:51" x14ac:dyDescent="0.3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32"/>
        <v>5.1728162884310709E-3</v>
      </c>
      <c r="N543" s="6">
        <f t="shared" si="233"/>
        <v>2.6794554190270953E-2</v>
      </c>
      <c r="O543" s="6" t="e">
        <f t="shared" si="234"/>
        <v>#VALUE!</v>
      </c>
      <c r="P543">
        <f t="shared" si="235"/>
        <v>8.2765060614897135E-2</v>
      </c>
      <c r="Q543">
        <f t="shared" si="236"/>
        <v>1.1789603843719219</v>
      </c>
      <c r="R543">
        <f t="shared" si="237"/>
        <v>0.14349881432745903</v>
      </c>
      <c r="S543">
        <f t="shared" si="238"/>
        <v>0.74330626535800015</v>
      </c>
      <c r="T543">
        <f t="shared" si="239"/>
        <v>0.74330626535800026</v>
      </c>
      <c r="V543" s="4">
        <f t="shared" si="240"/>
        <v>0.99905510880095516</v>
      </c>
      <c r="W543">
        <v>313.14999999999998</v>
      </c>
      <c r="X543">
        <f t="shared" si="241"/>
        <v>1.9073334166666699E-2</v>
      </c>
      <c r="Y543">
        <v>2E-3</v>
      </c>
      <c r="Z543">
        <f t="shared" si="242"/>
        <v>7.2765497523200454E-2</v>
      </c>
      <c r="AB543">
        <f t="shared" si="243"/>
        <v>9.9905510880095509E-7</v>
      </c>
      <c r="AC543">
        <f t="shared" si="244"/>
        <v>7.7759129386834936E-11</v>
      </c>
      <c r="AD543">
        <v>0</v>
      </c>
      <c r="AE543" s="11">
        <f t="shared" si="245"/>
        <v>2.0903724265187424E-11</v>
      </c>
      <c r="AF543" s="11">
        <f t="shared" si="246"/>
        <v>9.8662853652022362E-11</v>
      </c>
      <c r="AG543" s="15">
        <f t="shared" si="247"/>
        <v>1.097002469958351E-3</v>
      </c>
      <c r="AI543">
        <f t="shared" si="248"/>
        <v>9.9905510880095509E-7</v>
      </c>
      <c r="AJ543">
        <f t="shared" si="249"/>
        <v>7.7759129386834936E-11</v>
      </c>
      <c r="AK543">
        <v>0</v>
      </c>
      <c r="AL543" s="11">
        <f t="shared" si="250"/>
        <v>4.333023565310624E-10</v>
      </c>
      <c r="AM543" s="11">
        <f t="shared" si="251"/>
        <v>5.1106148591789729E-10</v>
      </c>
      <c r="AN543" s="15">
        <f t="shared" si="252"/>
        <v>2.2739189884214046E-2</v>
      </c>
      <c r="AO543" s="15"/>
      <c r="AP543" t="e">
        <f t="shared" si="253"/>
        <v>#VALUE!</v>
      </c>
      <c r="AQ543" t="e">
        <f t="shared" si="254"/>
        <v>#VALUE!</v>
      </c>
      <c r="AR543">
        <v>0</v>
      </c>
      <c r="AS543" s="11" t="e">
        <f t="shared" si="255"/>
        <v>#VALUE!</v>
      </c>
      <c r="AT543" s="11" t="e">
        <f t="shared" si="256"/>
        <v>#VALUE!</v>
      </c>
      <c r="AU543" s="15">
        <f t="shared" si="257"/>
        <v>1.5759424160826513E-2</v>
      </c>
      <c r="AW543">
        <f t="shared" si="258"/>
        <v>78.812974192989046</v>
      </c>
      <c r="AX543">
        <f t="shared" si="259"/>
        <v>15.215219993965071</v>
      </c>
      <c r="AY543" t="e">
        <f t="shared" si="260"/>
        <v>#VALUE!</v>
      </c>
    </row>
    <row r="544" spans="8:51" x14ac:dyDescent="0.3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32"/>
        <v>5.1728162884310709E-3</v>
      </c>
      <c r="N544" s="6">
        <f t="shared" si="233"/>
        <v>2.6794554190270953E-2</v>
      </c>
      <c r="O544" s="6" t="e">
        <f t="shared" si="234"/>
        <v>#VALUE!</v>
      </c>
      <c r="P544">
        <f t="shared" si="235"/>
        <v>8.2765060614897135E-2</v>
      </c>
      <c r="Q544">
        <f t="shared" si="236"/>
        <v>1.1789603843719219</v>
      </c>
      <c r="R544">
        <f t="shared" si="237"/>
        <v>0.14349881432745903</v>
      </c>
      <c r="S544">
        <f t="shared" si="238"/>
        <v>0.74330626535800015</v>
      </c>
      <c r="T544">
        <f t="shared" si="239"/>
        <v>0.74330626535800026</v>
      </c>
      <c r="V544" s="4">
        <f t="shared" si="240"/>
        <v>0.99905510880095516</v>
      </c>
      <c r="W544">
        <v>313.14999999999998</v>
      </c>
      <c r="X544">
        <f t="shared" si="241"/>
        <v>1.9073334166666699E-2</v>
      </c>
      <c r="Y544">
        <v>2E-3</v>
      </c>
      <c r="Z544">
        <f t="shared" si="242"/>
        <v>7.2765497523200454E-2</v>
      </c>
      <c r="AB544">
        <f t="shared" si="243"/>
        <v>9.9905510880095509E-7</v>
      </c>
      <c r="AC544">
        <f t="shared" si="244"/>
        <v>7.7759129386834936E-11</v>
      </c>
      <c r="AD544">
        <v>0</v>
      </c>
      <c r="AE544" s="11">
        <f t="shared" si="245"/>
        <v>2.0903724265187424E-11</v>
      </c>
      <c r="AF544" s="11">
        <f t="shared" si="246"/>
        <v>9.8662853652022362E-11</v>
      </c>
      <c r="AG544" s="15">
        <f t="shared" si="247"/>
        <v>1.097002469958351E-3</v>
      </c>
      <c r="AI544">
        <f t="shared" si="248"/>
        <v>9.9905510880095509E-7</v>
      </c>
      <c r="AJ544">
        <f t="shared" si="249"/>
        <v>7.7759129386834936E-11</v>
      </c>
      <c r="AK544">
        <v>0</v>
      </c>
      <c r="AL544" s="11">
        <f t="shared" si="250"/>
        <v>4.333023565310624E-10</v>
      </c>
      <c r="AM544" s="11">
        <f t="shared" si="251"/>
        <v>5.1106148591789729E-10</v>
      </c>
      <c r="AN544" s="15">
        <f t="shared" si="252"/>
        <v>2.2739189884214046E-2</v>
      </c>
      <c r="AO544" s="15"/>
      <c r="AP544" t="e">
        <f t="shared" si="253"/>
        <v>#VALUE!</v>
      </c>
      <c r="AQ544" t="e">
        <f t="shared" si="254"/>
        <v>#VALUE!</v>
      </c>
      <c r="AR544">
        <v>0</v>
      </c>
      <c r="AS544" s="11" t="e">
        <f t="shared" si="255"/>
        <v>#VALUE!</v>
      </c>
      <c r="AT544" s="11" t="e">
        <f t="shared" si="256"/>
        <v>#VALUE!</v>
      </c>
      <c r="AU544" s="15">
        <f t="shared" si="257"/>
        <v>1.5759424160826513E-2</v>
      </c>
      <c r="AW544">
        <f t="shared" si="258"/>
        <v>78.812974192989046</v>
      </c>
      <c r="AX544">
        <f t="shared" si="259"/>
        <v>15.215219993965071</v>
      </c>
      <c r="AY544" t="e">
        <f t="shared" si="260"/>
        <v>#VALUE!</v>
      </c>
    </row>
    <row r="545" spans="8:51" x14ac:dyDescent="0.3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32"/>
        <v>5.1728162884310709E-3</v>
      </c>
      <c r="N545" s="6">
        <f t="shared" si="233"/>
        <v>2.6794554190270953E-2</v>
      </c>
      <c r="O545" s="6" t="e">
        <f t="shared" si="234"/>
        <v>#VALUE!</v>
      </c>
      <c r="P545">
        <f t="shared" si="235"/>
        <v>8.2765060614897135E-2</v>
      </c>
      <c r="Q545">
        <f t="shared" si="236"/>
        <v>1.1789603843719219</v>
      </c>
      <c r="R545">
        <f t="shared" si="237"/>
        <v>0.14349881432745903</v>
      </c>
      <c r="S545">
        <f t="shared" si="238"/>
        <v>0.74330626535800015</v>
      </c>
      <c r="T545">
        <f t="shared" si="239"/>
        <v>0.74330626535800026</v>
      </c>
      <c r="V545" s="4">
        <f t="shared" si="240"/>
        <v>0.99905510880095516</v>
      </c>
      <c r="W545">
        <v>313.14999999999998</v>
      </c>
      <c r="X545">
        <f t="shared" si="241"/>
        <v>1.9073334166666699E-2</v>
      </c>
      <c r="Y545">
        <v>2E-3</v>
      </c>
      <c r="Z545">
        <f t="shared" si="242"/>
        <v>7.2765497523200454E-2</v>
      </c>
      <c r="AB545">
        <f t="shared" si="243"/>
        <v>9.9905510880095509E-7</v>
      </c>
      <c r="AC545">
        <f t="shared" si="244"/>
        <v>7.7759129386834936E-11</v>
      </c>
      <c r="AD545">
        <v>0</v>
      </c>
      <c r="AE545" s="11">
        <f t="shared" si="245"/>
        <v>2.0903724265187424E-11</v>
      </c>
      <c r="AF545" s="11">
        <f t="shared" si="246"/>
        <v>9.8662853652022362E-11</v>
      </c>
      <c r="AG545" s="15">
        <f t="shared" si="247"/>
        <v>1.097002469958351E-3</v>
      </c>
      <c r="AI545">
        <f t="shared" si="248"/>
        <v>9.9905510880095509E-7</v>
      </c>
      <c r="AJ545">
        <f t="shared" si="249"/>
        <v>7.7759129386834936E-11</v>
      </c>
      <c r="AK545">
        <v>0</v>
      </c>
      <c r="AL545" s="11">
        <f t="shared" si="250"/>
        <v>4.333023565310624E-10</v>
      </c>
      <c r="AM545" s="11">
        <f t="shared" si="251"/>
        <v>5.1106148591789729E-10</v>
      </c>
      <c r="AN545" s="15">
        <f t="shared" si="252"/>
        <v>2.2739189884214046E-2</v>
      </c>
      <c r="AO545" s="15"/>
      <c r="AP545" t="e">
        <f t="shared" si="253"/>
        <v>#VALUE!</v>
      </c>
      <c r="AQ545" t="e">
        <f t="shared" si="254"/>
        <v>#VALUE!</v>
      </c>
      <c r="AR545">
        <v>0</v>
      </c>
      <c r="AS545" s="11" t="e">
        <f t="shared" si="255"/>
        <v>#VALUE!</v>
      </c>
      <c r="AT545" s="11" t="e">
        <f t="shared" si="256"/>
        <v>#VALUE!</v>
      </c>
      <c r="AU545" s="15">
        <f t="shared" si="257"/>
        <v>1.5759424160826513E-2</v>
      </c>
      <c r="AW545">
        <f t="shared" si="258"/>
        <v>78.812974192989046</v>
      </c>
      <c r="AX545">
        <f t="shared" si="259"/>
        <v>15.215219993965071</v>
      </c>
      <c r="AY545" t="e">
        <f t="shared" si="260"/>
        <v>#VALUE!</v>
      </c>
    </row>
    <row r="546" spans="8:51" x14ac:dyDescent="0.3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32"/>
        <v>5.1728162884310709E-3</v>
      </c>
      <c r="N546" s="6">
        <f t="shared" si="233"/>
        <v>2.6794554190270953E-2</v>
      </c>
      <c r="O546" s="6" t="e">
        <f t="shared" si="234"/>
        <v>#VALUE!</v>
      </c>
      <c r="P546">
        <f t="shared" si="235"/>
        <v>8.2765060614897135E-2</v>
      </c>
      <c r="Q546">
        <f t="shared" si="236"/>
        <v>1.1789603843719219</v>
      </c>
      <c r="R546">
        <f t="shared" si="237"/>
        <v>0.14349881432745903</v>
      </c>
      <c r="S546">
        <f t="shared" si="238"/>
        <v>0.74330626535800015</v>
      </c>
      <c r="T546">
        <f t="shared" si="239"/>
        <v>0.74330626535800026</v>
      </c>
      <c r="V546" s="4">
        <f t="shared" si="240"/>
        <v>0.99905510880095516</v>
      </c>
      <c r="W546">
        <v>313.14999999999998</v>
      </c>
      <c r="X546">
        <f t="shared" si="241"/>
        <v>1.9073334166666699E-2</v>
      </c>
      <c r="Y546">
        <v>2E-3</v>
      </c>
      <c r="Z546">
        <f t="shared" si="242"/>
        <v>7.2765497523200454E-2</v>
      </c>
      <c r="AB546">
        <f t="shared" si="243"/>
        <v>9.9905510880095509E-7</v>
      </c>
      <c r="AC546">
        <f t="shared" si="244"/>
        <v>7.7759129386834936E-11</v>
      </c>
      <c r="AD546">
        <v>0</v>
      </c>
      <c r="AE546" s="11">
        <f t="shared" si="245"/>
        <v>2.0903724265187424E-11</v>
      </c>
      <c r="AF546" s="11">
        <f t="shared" si="246"/>
        <v>9.8662853652022362E-11</v>
      </c>
      <c r="AG546" s="15">
        <f t="shared" si="247"/>
        <v>1.097002469958351E-3</v>
      </c>
      <c r="AI546">
        <f t="shared" si="248"/>
        <v>9.9905510880095509E-7</v>
      </c>
      <c r="AJ546">
        <f t="shared" si="249"/>
        <v>7.7759129386834936E-11</v>
      </c>
      <c r="AK546">
        <v>0</v>
      </c>
      <c r="AL546" s="11">
        <f t="shared" si="250"/>
        <v>4.333023565310624E-10</v>
      </c>
      <c r="AM546" s="11">
        <f t="shared" si="251"/>
        <v>5.1106148591789729E-10</v>
      </c>
      <c r="AN546" s="15">
        <f t="shared" si="252"/>
        <v>2.2739189884214046E-2</v>
      </c>
      <c r="AO546" s="15"/>
      <c r="AP546" t="e">
        <f t="shared" si="253"/>
        <v>#VALUE!</v>
      </c>
      <c r="AQ546" t="e">
        <f t="shared" si="254"/>
        <v>#VALUE!</v>
      </c>
      <c r="AR546">
        <v>0</v>
      </c>
      <c r="AS546" s="11" t="e">
        <f t="shared" si="255"/>
        <v>#VALUE!</v>
      </c>
      <c r="AT546" s="11" t="e">
        <f t="shared" si="256"/>
        <v>#VALUE!</v>
      </c>
      <c r="AU546" s="15">
        <f t="shared" si="257"/>
        <v>1.5759424160826513E-2</v>
      </c>
      <c r="AW546">
        <f t="shared" si="258"/>
        <v>78.812974192989046</v>
      </c>
      <c r="AX546">
        <f t="shared" si="259"/>
        <v>15.215219993965071</v>
      </c>
      <c r="AY546" t="e">
        <f t="shared" si="260"/>
        <v>#VALUE!</v>
      </c>
    </row>
    <row r="547" spans="8:51" x14ac:dyDescent="0.3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32"/>
        <v>5.1728162884310709E-3</v>
      </c>
      <c r="N547" s="6">
        <f t="shared" si="233"/>
        <v>2.6794554190270953E-2</v>
      </c>
      <c r="O547" s="6" t="e">
        <f t="shared" si="234"/>
        <v>#VALUE!</v>
      </c>
      <c r="P547">
        <f t="shared" si="235"/>
        <v>8.2765060614897135E-2</v>
      </c>
      <c r="Q547">
        <f t="shared" si="236"/>
        <v>1.1789603843719219</v>
      </c>
      <c r="R547">
        <f t="shared" si="237"/>
        <v>0.14349881432745903</v>
      </c>
      <c r="S547">
        <f t="shared" si="238"/>
        <v>0.74330626535800015</v>
      </c>
      <c r="T547">
        <f t="shared" si="239"/>
        <v>0.74330626535800026</v>
      </c>
      <c r="V547" s="4">
        <f t="shared" si="240"/>
        <v>0.99905510880095516</v>
      </c>
      <c r="W547">
        <v>313.14999999999998</v>
      </c>
      <c r="X547">
        <f t="shared" si="241"/>
        <v>1.9073334166666699E-2</v>
      </c>
      <c r="Y547">
        <v>2E-3</v>
      </c>
      <c r="Z547">
        <f t="shared" si="242"/>
        <v>7.2765497523200454E-2</v>
      </c>
      <c r="AB547">
        <f t="shared" si="243"/>
        <v>9.9905510880095509E-7</v>
      </c>
      <c r="AC547">
        <f t="shared" si="244"/>
        <v>7.7759129386834936E-11</v>
      </c>
      <c r="AD547">
        <v>0</v>
      </c>
      <c r="AE547" s="11">
        <f t="shared" si="245"/>
        <v>2.0903724265187424E-11</v>
      </c>
      <c r="AF547" s="11">
        <f t="shared" si="246"/>
        <v>9.8662853652022362E-11</v>
      </c>
      <c r="AG547" s="15">
        <f t="shared" si="247"/>
        <v>1.097002469958351E-3</v>
      </c>
      <c r="AI547">
        <f t="shared" si="248"/>
        <v>9.9905510880095509E-7</v>
      </c>
      <c r="AJ547">
        <f t="shared" si="249"/>
        <v>7.7759129386834936E-11</v>
      </c>
      <c r="AK547">
        <v>0</v>
      </c>
      <c r="AL547" s="11">
        <f t="shared" si="250"/>
        <v>4.333023565310624E-10</v>
      </c>
      <c r="AM547" s="11">
        <f t="shared" si="251"/>
        <v>5.1106148591789729E-10</v>
      </c>
      <c r="AN547" s="15">
        <f t="shared" si="252"/>
        <v>2.2739189884214046E-2</v>
      </c>
      <c r="AO547" s="15"/>
      <c r="AP547" t="e">
        <f t="shared" si="253"/>
        <v>#VALUE!</v>
      </c>
      <c r="AQ547" t="e">
        <f t="shared" si="254"/>
        <v>#VALUE!</v>
      </c>
      <c r="AR547">
        <v>0</v>
      </c>
      <c r="AS547" s="11" t="e">
        <f t="shared" si="255"/>
        <v>#VALUE!</v>
      </c>
      <c r="AT547" s="11" t="e">
        <f t="shared" si="256"/>
        <v>#VALUE!</v>
      </c>
      <c r="AU547" s="15">
        <f t="shared" si="257"/>
        <v>1.5759424160826513E-2</v>
      </c>
      <c r="AW547">
        <f t="shared" si="258"/>
        <v>78.812974192989046</v>
      </c>
      <c r="AX547">
        <f t="shared" si="259"/>
        <v>15.215219993965071</v>
      </c>
      <c r="AY547" t="e">
        <f t="shared" si="260"/>
        <v>#VALUE!</v>
      </c>
    </row>
    <row r="548" spans="8:51" x14ac:dyDescent="0.3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32"/>
        <v>5.1728162884310709E-3</v>
      </c>
      <c r="N548" s="6">
        <f t="shared" si="233"/>
        <v>2.6794554190270953E-2</v>
      </c>
      <c r="O548" s="6" t="e">
        <f t="shared" si="234"/>
        <v>#VALUE!</v>
      </c>
      <c r="P548">
        <f t="shared" si="235"/>
        <v>8.2765060614897135E-2</v>
      </c>
      <c r="Q548">
        <f t="shared" si="236"/>
        <v>1.1789603843719219</v>
      </c>
      <c r="R548">
        <f t="shared" si="237"/>
        <v>0.14349881432745903</v>
      </c>
      <c r="S548">
        <f t="shared" si="238"/>
        <v>0.74330626535800015</v>
      </c>
      <c r="T548">
        <f t="shared" si="239"/>
        <v>0.74330626535800026</v>
      </c>
      <c r="V548" s="4">
        <f t="shared" si="240"/>
        <v>0.99905510880095516</v>
      </c>
      <c r="W548">
        <v>313.14999999999998</v>
      </c>
      <c r="X548">
        <f t="shared" si="241"/>
        <v>1.9073334166666699E-2</v>
      </c>
      <c r="Y548">
        <v>2E-3</v>
      </c>
      <c r="Z548">
        <f t="shared" si="242"/>
        <v>7.2765497523200454E-2</v>
      </c>
      <c r="AB548">
        <f t="shared" si="243"/>
        <v>9.9905510880095509E-7</v>
      </c>
      <c r="AC548">
        <f t="shared" si="244"/>
        <v>7.7759129386834936E-11</v>
      </c>
      <c r="AD548">
        <v>0</v>
      </c>
      <c r="AE548" s="11">
        <f t="shared" si="245"/>
        <v>2.0903724265187424E-11</v>
      </c>
      <c r="AF548" s="11">
        <f t="shared" si="246"/>
        <v>9.8662853652022362E-11</v>
      </c>
      <c r="AG548" s="15">
        <f t="shared" si="247"/>
        <v>1.097002469958351E-3</v>
      </c>
      <c r="AI548">
        <f t="shared" si="248"/>
        <v>9.9905510880095509E-7</v>
      </c>
      <c r="AJ548">
        <f t="shared" si="249"/>
        <v>7.7759129386834936E-11</v>
      </c>
      <c r="AK548">
        <v>0</v>
      </c>
      <c r="AL548" s="11">
        <f t="shared" si="250"/>
        <v>4.333023565310624E-10</v>
      </c>
      <c r="AM548" s="11">
        <f t="shared" si="251"/>
        <v>5.1106148591789729E-10</v>
      </c>
      <c r="AN548" s="15">
        <f t="shared" si="252"/>
        <v>2.2739189884214046E-2</v>
      </c>
      <c r="AO548" s="15"/>
      <c r="AP548" t="e">
        <f t="shared" si="253"/>
        <v>#VALUE!</v>
      </c>
      <c r="AQ548" t="e">
        <f t="shared" si="254"/>
        <v>#VALUE!</v>
      </c>
      <c r="AR548">
        <v>0</v>
      </c>
      <c r="AS548" s="11" t="e">
        <f t="shared" si="255"/>
        <v>#VALUE!</v>
      </c>
      <c r="AT548" s="11" t="e">
        <f t="shared" si="256"/>
        <v>#VALUE!</v>
      </c>
      <c r="AU548" s="15">
        <f t="shared" si="257"/>
        <v>1.5759424160826513E-2</v>
      </c>
      <c r="AW548">
        <f t="shared" si="258"/>
        <v>78.812974192989046</v>
      </c>
      <c r="AX548">
        <f t="shared" si="259"/>
        <v>15.215219993965071</v>
      </c>
      <c r="AY548" t="e">
        <f t="shared" si="260"/>
        <v>#VALUE!</v>
      </c>
    </row>
    <row r="549" spans="8:51" x14ac:dyDescent="0.3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32"/>
        <v>5.1728162884310709E-3</v>
      </c>
      <c r="N549" s="6">
        <f t="shared" si="233"/>
        <v>2.6794554190270953E-2</v>
      </c>
      <c r="O549" s="6" t="e">
        <f t="shared" si="234"/>
        <v>#VALUE!</v>
      </c>
      <c r="P549">
        <f t="shared" si="235"/>
        <v>8.2765060614897135E-2</v>
      </c>
      <c r="Q549">
        <f t="shared" si="236"/>
        <v>1.1789603843719219</v>
      </c>
      <c r="R549">
        <f t="shared" si="237"/>
        <v>0.14349881432745903</v>
      </c>
      <c r="S549">
        <f t="shared" si="238"/>
        <v>0.74330626535800015</v>
      </c>
      <c r="T549">
        <f t="shared" si="239"/>
        <v>0.74330626535800026</v>
      </c>
      <c r="V549" s="4">
        <f t="shared" si="240"/>
        <v>0.99905510880095516</v>
      </c>
      <c r="W549">
        <v>313.14999999999998</v>
      </c>
      <c r="X549">
        <f t="shared" si="241"/>
        <v>1.9073334166666699E-2</v>
      </c>
      <c r="Y549">
        <v>2E-3</v>
      </c>
      <c r="Z549">
        <f t="shared" si="242"/>
        <v>7.2765497523200454E-2</v>
      </c>
      <c r="AB549">
        <f t="shared" si="243"/>
        <v>9.9905510880095509E-7</v>
      </c>
      <c r="AC549">
        <f t="shared" si="244"/>
        <v>7.7759129386834936E-11</v>
      </c>
      <c r="AD549">
        <v>0</v>
      </c>
      <c r="AE549" s="11">
        <f t="shared" si="245"/>
        <v>2.0903724265187424E-11</v>
      </c>
      <c r="AF549" s="11">
        <f t="shared" si="246"/>
        <v>9.8662853652022362E-11</v>
      </c>
      <c r="AG549" s="15">
        <f t="shared" si="247"/>
        <v>1.097002469958351E-3</v>
      </c>
      <c r="AI549">
        <f t="shared" si="248"/>
        <v>9.9905510880095509E-7</v>
      </c>
      <c r="AJ549">
        <f t="shared" si="249"/>
        <v>7.7759129386834936E-11</v>
      </c>
      <c r="AK549">
        <v>0</v>
      </c>
      <c r="AL549" s="11">
        <f t="shared" si="250"/>
        <v>4.333023565310624E-10</v>
      </c>
      <c r="AM549" s="11">
        <f t="shared" si="251"/>
        <v>5.1106148591789729E-10</v>
      </c>
      <c r="AN549" s="15">
        <f t="shared" si="252"/>
        <v>2.2739189884214046E-2</v>
      </c>
      <c r="AO549" s="15"/>
      <c r="AP549" t="e">
        <f t="shared" si="253"/>
        <v>#VALUE!</v>
      </c>
      <c r="AQ549" t="e">
        <f t="shared" si="254"/>
        <v>#VALUE!</v>
      </c>
      <c r="AR549">
        <v>0</v>
      </c>
      <c r="AS549" s="11" t="e">
        <f t="shared" si="255"/>
        <v>#VALUE!</v>
      </c>
      <c r="AT549" s="11" t="e">
        <f t="shared" si="256"/>
        <v>#VALUE!</v>
      </c>
      <c r="AU549" s="15">
        <f t="shared" si="257"/>
        <v>1.5759424160826513E-2</v>
      </c>
      <c r="AW549">
        <f t="shared" si="258"/>
        <v>78.812974192989046</v>
      </c>
      <c r="AX549">
        <f t="shared" si="259"/>
        <v>15.215219993965071</v>
      </c>
      <c r="AY549" t="e">
        <f t="shared" si="260"/>
        <v>#VALUE!</v>
      </c>
    </row>
    <row r="550" spans="8:51" x14ac:dyDescent="0.3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32"/>
        <v>5.1728162884310709E-3</v>
      </c>
      <c r="N550" s="6">
        <f t="shared" si="233"/>
        <v>2.6794554190270953E-2</v>
      </c>
      <c r="O550" s="6" t="e">
        <f t="shared" si="234"/>
        <v>#VALUE!</v>
      </c>
      <c r="P550">
        <f t="shared" si="235"/>
        <v>8.2765060614897135E-2</v>
      </c>
      <c r="Q550">
        <f t="shared" si="236"/>
        <v>1.1789603843719219</v>
      </c>
      <c r="R550">
        <f t="shared" si="237"/>
        <v>0.14349881432745903</v>
      </c>
      <c r="S550">
        <f t="shared" si="238"/>
        <v>0.74330626535800015</v>
      </c>
      <c r="T550">
        <f t="shared" si="239"/>
        <v>0.74330626535800026</v>
      </c>
      <c r="V550" s="4">
        <f t="shared" si="240"/>
        <v>0.99905510880095516</v>
      </c>
      <c r="W550">
        <v>313.14999999999998</v>
      </c>
      <c r="X550">
        <f t="shared" si="241"/>
        <v>1.9073334166666699E-2</v>
      </c>
      <c r="Y550">
        <v>2E-3</v>
      </c>
      <c r="Z550">
        <f t="shared" si="242"/>
        <v>7.2765497523200454E-2</v>
      </c>
      <c r="AB550">
        <f t="shared" si="243"/>
        <v>9.9905510880095509E-7</v>
      </c>
      <c r="AC550">
        <f t="shared" si="244"/>
        <v>7.7759129386834936E-11</v>
      </c>
      <c r="AD550">
        <v>0</v>
      </c>
      <c r="AE550" s="11">
        <f t="shared" si="245"/>
        <v>2.0903724265187424E-11</v>
      </c>
      <c r="AF550" s="11">
        <f t="shared" si="246"/>
        <v>9.8662853652022362E-11</v>
      </c>
      <c r="AG550" s="15">
        <f t="shared" si="247"/>
        <v>1.097002469958351E-3</v>
      </c>
      <c r="AI550">
        <f t="shared" si="248"/>
        <v>9.9905510880095509E-7</v>
      </c>
      <c r="AJ550">
        <f t="shared" si="249"/>
        <v>7.7759129386834936E-11</v>
      </c>
      <c r="AK550">
        <v>0</v>
      </c>
      <c r="AL550" s="11">
        <f t="shared" si="250"/>
        <v>4.333023565310624E-10</v>
      </c>
      <c r="AM550" s="11">
        <f t="shared" si="251"/>
        <v>5.1106148591789729E-10</v>
      </c>
      <c r="AN550" s="15">
        <f t="shared" si="252"/>
        <v>2.2739189884214046E-2</v>
      </c>
      <c r="AO550" s="15"/>
      <c r="AP550" t="e">
        <f t="shared" si="253"/>
        <v>#VALUE!</v>
      </c>
      <c r="AQ550" t="e">
        <f t="shared" si="254"/>
        <v>#VALUE!</v>
      </c>
      <c r="AR550">
        <v>0</v>
      </c>
      <c r="AS550" s="11" t="e">
        <f t="shared" si="255"/>
        <v>#VALUE!</v>
      </c>
      <c r="AT550" s="11" t="e">
        <f t="shared" si="256"/>
        <v>#VALUE!</v>
      </c>
      <c r="AU550" s="15">
        <f t="shared" si="257"/>
        <v>1.5759424160826513E-2</v>
      </c>
      <c r="AW550">
        <f t="shared" si="258"/>
        <v>78.812974192989046</v>
      </c>
      <c r="AX550">
        <f t="shared" si="259"/>
        <v>15.215219993965071</v>
      </c>
      <c r="AY550" t="e">
        <f t="shared" si="260"/>
        <v>#VALUE!</v>
      </c>
    </row>
    <row r="551" spans="8:51" x14ac:dyDescent="0.3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32"/>
        <v>5.1728162884310709E-3</v>
      </c>
      <c r="N551" s="6">
        <f t="shared" si="233"/>
        <v>2.6794554190270953E-2</v>
      </c>
      <c r="O551" s="6" t="e">
        <f t="shared" si="234"/>
        <v>#VALUE!</v>
      </c>
      <c r="P551">
        <f t="shared" si="235"/>
        <v>8.2765060614897135E-2</v>
      </c>
      <c r="Q551">
        <f t="shared" si="236"/>
        <v>1.1789603843719219</v>
      </c>
      <c r="R551">
        <f t="shared" si="237"/>
        <v>0.14349881432745903</v>
      </c>
      <c r="S551">
        <f t="shared" si="238"/>
        <v>0.74330626535800015</v>
      </c>
      <c r="T551">
        <f t="shared" si="239"/>
        <v>0.74330626535800026</v>
      </c>
      <c r="V551" s="4">
        <f t="shared" si="240"/>
        <v>0.99905510880095516</v>
      </c>
      <c r="W551">
        <v>313.14999999999998</v>
      </c>
      <c r="X551">
        <f t="shared" si="241"/>
        <v>1.9073334166666699E-2</v>
      </c>
      <c r="Y551">
        <v>2E-3</v>
      </c>
      <c r="Z551">
        <f t="shared" si="242"/>
        <v>7.2765497523200454E-2</v>
      </c>
      <c r="AB551">
        <f t="shared" si="243"/>
        <v>9.9905510880095509E-7</v>
      </c>
      <c r="AC551">
        <f t="shared" si="244"/>
        <v>7.7759129386834936E-11</v>
      </c>
      <c r="AD551">
        <v>0</v>
      </c>
      <c r="AE551" s="11">
        <f t="shared" si="245"/>
        <v>2.0903724265187424E-11</v>
      </c>
      <c r="AF551" s="11">
        <f t="shared" si="246"/>
        <v>9.8662853652022362E-11</v>
      </c>
      <c r="AG551" s="15">
        <f t="shared" si="247"/>
        <v>1.097002469958351E-3</v>
      </c>
      <c r="AI551">
        <f t="shared" si="248"/>
        <v>9.9905510880095509E-7</v>
      </c>
      <c r="AJ551">
        <f t="shared" si="249"/>
        <v>7.7759129386834936E-11</v>
      </c>
      <c r="AK551">
        <v>0</v>
      </c>
      <c r="AL551" s="11">
        <f t="shared" si="250"/>
        <v>4.333023565310624E-10</v>
      </c>
      <c r="AM551" s="11">
        <f t="shared" si="251"/>
        <v>5.1106148591789729E-10</v>
      </c>
      <c r="AN551" s="15">
        <f t="shared" si="252"/>
        <v>2.2739189884214046E-2</v>
      </c>
      <c r="AO551" s="15"/>
      <c r="AP551" t="e">
        <f t="shared" si="253"/>
        <v>#VALUE!</v>
      </c>
      <c r="AQ551" t="e">
        <f t="shared" si="254"/>
        <v>#VALUE!</v>
      </c>
      <c r="AR551">
        <v>0</v>
      </c>
      <c r="AS551" s="11" t="e">
        <f t="shared" si="255"/>
        <v>#VALUE!</v>
      </c>
      <c r="AT551" s="11" t="e">
        <f t="shared" si="256"/>
        <v>#VALUE!</v>
      </c>
      <c r="AU551" s="15">
        <f t="shared" si="257"/>
        <v>1.5759424160826513E-2</v>
      </c>
      <c r="AW551">
        <f t="shared" si="258"/>
        <v>78.812974192989046</v>
      </c>
      <c r="AX551">
        <f t="shared" si="259"/>
        <v>15.215219993965071</v>
      </c>
      <c r="AY551" t="e">
        <f t="shared" si="260"/>
        <v>#VALUE!</v>
      </c>
    </row>
    <row r="552" spans="8:51" x14ac:dyDescent="0.3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32"/>
        <v>5.1728162884310709E-3</v>
      </c>
      <c r="N552" s="6">
        <f t="shared" si="233"/>
        <v>2.6794554190270953E-2</v>
      </c>
      <c r="O552" s="6" t="e">
        <f t="shared" si="234"/>
        <v>#VALUE!</v>
      </c>
      <c r="P552">
        <f t="shared" si="235"/>
        <v>8.2765060614897135E-2</v>
      </c>
      <c r="Q552">
        <f t="shared" si="236"/>
        <v>1.1789603843719219</v>
      </c>
      <c r="R552">
        <f t="shared" si="237"/>
        <v>0.14349881432745903</v>
      </c>
      <c r="S552">
        <f t="shared" si="238"/>
        <v>0.74330626535800015</v>
      </c>
      <c r="T552">
        <f t="shared" si="239"/>
        <v>0.74330626535800026</v>
      </c>
      <c r="V552" s="4">
        <f t="shared" si="240"/>
        <v>0.99905510880095516</v>
      </c>
      <c r="W552">
        <v>313.14999999999998</v>
      </c>
      <c r="X552">
        <f t="shared" si="241"/>
        <v>1.9073334166666699E-2</v>
      </c>
      <c r="Y552">
        <v>2E-3</v>
      </c>
      <c r="Z552">
        <f t="shared" si="242"/>
        <v>7.2765497523200454E-2</v>
      </c>
      <c r="AB552">
        <f t="shared" si="243"/>
        <v>9.9905510880095509E-7</v>
      </c>
      <c r="AC552">
        <f t="shared" si="244"/>
        <v>7.7759129386834936E-11</v>
      </c>
      <c r="AD552">
        <v>0</v>
      </c>
      <c r="AE552" s="11">
        <f t="shared" si="245"/>
        <v>2.0903724265187424E-11</v>
      </c>
      <c r="AF552" s="11">
        <f t="shared" si="246"/>
        <v>9.8662853652022362E-11</v>
      </c>
      <c r="AG552" s="15">
        <f t="shared" si="247"/>
        <v>1.097002469958351E-3</v>
      </c>
      <c r="AI552">
        <f t="shared" si="248"/>
        <v>9.9905510880095509E-7</v>
      </c>
      <c r="AJ552">
        <f t="shared" si="249"/>
        <v>7.7759129386834936E-11</v>
      </c>
      <c r="AK552">
        <v>0</v>
      </c>
      <c r="AL552" s="11">
        <f t="shared" si="250"/>
        <v>4.333023565310624E-10</v>
      </c>
      <c r="AM552" s="11">
        <f t="shared" si="251"/>
        <v>5.1106148591789729E-10</v>
      </c>
      <c r="AN552" s="15">
        <f t="shared" si="252"/>
        <v>2.2739189884214046E-2</v>
      </c>
      <c r="AO552" s="15"/>
      <c r="AP552" t="e">
        <f t="shared" si="253"/>
        <v>#VALUE!</v>
      </c>
      <c r="AQ552" t="e">
        <f t="shared" si="254"/>
        <v>#VALUE!</v>
      </c>
      <c r="AR552">
        <v>0</v>
      </c>
      <c r="AS552" s="11" t="e">
        <f t="shared" si="255"/>
        <v>#VALUE!</v>
      </c>
      <c r="AT552" s="11" t="e">
        <f t="shared" si="256"/>
        <v>#VALUE!</v>
      </c>
      <c r="AU552" s="15">
        <f t="shared" si="257"/>
        <v>1.5759424160826513E-2</v>
      </c>
      <c r="AW552">
        <f t="shared" si="258"/>
        <v>78.812974192989046</v>
      </c>
      <c r="AX552">
        <f t="shared" si="259"/>
        <v>15.215219993965071</v>
      </c>
      <c r="AY552" t="e">
        <f t="shared" si="260"/>
        <v>#VALUE!</v>
      </c>
    </row>
    <row r="553" spans="8:51" x14ac:dyDescent="0.3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32"/>
        <v>5.1728162884310709E-3</v>
      </c>
      <c r="N553" s="6">
        <f t="shared" si="233"/>
        <v>2.6794554190270953E-2</v>
      </c>
      <c r="O553" s="6" t="e">
        <f t="shared" si="234"/>
        <v>#VALUE!</v>
      </c>
      <c r="P553">
        <f t="shared" si="235"/>
        <v>8.2765060614897135E-2</v>
      </c>
      <c r="Q553">
        <f t="shared" si="236"/>
        <v>1.1789603843719219</v>
      </c>
      <c r="R553">
        <f t="shared" si="237"/>
        <v>0.14349881432745903</v>
      </c>
      <c r="S553">
        <f t="shared" si="238"/>
        <v>0.74330626535800015</v>
      </c>
      <c r="T553">
        <f t="shared" si="239"/>
        <v>0.74330626535800026</v>
      </c>
      <c r="V553" s="4">
        <f t="shared" si="240"/>
        <v>0.99905510880095516</v>
      </c>
      <c r="W553">
        <v>313.14999999999998</v>
      </c>
      <c r="X553">
        <f t="shared" si="241"/>
        <v>1.9073334166666699E-2</v>
      </c>
      <c r="Y553">
        <v>2E-3</v>
      </c>
      <c r="Z553">
        <f t="shared" si="242"/>
        <v>7.2765497523200454E-2</v>
      </c>
      <c r="AB553">
        <f t="shared" si="243"/>
        <v>9.9905510880095509E-7</v>
      </c>
      <c r="AC553">
        <f t="shared" si="244"/>
        <v>7.7759129386834936E-11</v>
      </c>
      <c r="AD553">
        <v>0</v>
      </c>
      <c r="AE553" s="11">
        <f t="shared" si="245"/>
        <v>2.0903724265187424E-11</v>
      </c>
      <c r="AF553" s="11">
        <f t="shared" si="246"/>
        <v>9.8662853652022362E-11</v>
      </c>
      <c r="AG553" s="15">
        <f t="shared" si="247"/>
        <v>1.097002469958351E-3</v>
      </c>
      <c r="AI553">
        <f t="shared" si="248"/>
        <v>9.9905510880095509E-7</v>
      </c>
      <c r="AJ553">
        <f t="shared" si="249"/>
        <v>7.7759129386834936E-11</v>
      </c>
      <c r="AK553">
        <v>0</v>
      </c>
      <c r="AL553" s="11">
        <f t="shared" si="250"/>
        <v>4.333023565310624E-10</v>
      </c>
      <c r="AM553" s="11">
        <f t="shared" si="251"/>
        <v>5.1106148591789729E-10</v>
      </c>
      <c r="AN553" s="15">
        <f t="shared" si="252"/>
        <v>2.2739189884214046E-2</v>
      </c>
      <c r="AO553" s="15"/>
      <c r="AP553" t="e">
        <f t="shared" si="253"/>
        <v>#VALUE!</v>
      </c>
      <c r="AQ553" t="e">
        <f t="shared" si="254"/>
        <v>#VALUE!</v>
      </c>
      <c r="AR553">
        <v>0</v>
      </c>
      <c r="AS553" s="11" t="e">
        <f t="shared" si="255"/>
        <v>#VALUE!</v>
      </c>
      <c r="AT553" s="11" t="e">
        <f t="shared" si="256"/>
        <v>#VALUE!</v>
      </c>
      <c r="AU553" s="15">
        <f t="shared" si="257"/>
        <v>1.5759424160826513E-2</v>
      </c>
      <c r="AW553">
        <f t="shared" si="258"/>
        <v>78.812974192989046</v>
      </c>
      <c r="AX553">
        <f t="shared" si="259"/>
        <v>15.215219993965071</v>
      </c>
      <c r="AY553" t="e">
        <f t="shared" si="260"/>
        <v>#VALUE!</v>
      </c>
    </row>
    <row r="554" spans="8:51" x14ac:dyDescent="0.3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32"/>
        <v>5.1728162884310709E-3</v>
      </c>
      <c r="N554" s="6">
        <f t="shared" si="233"/>
        <v>2.6794554190270953E-2</v>
      </c>
      <c r="O554" s="6" t="e">
        <f t="shared" si="234"/>
        <v>#VALUE!</v>
      </c>
      <c r="P554">
        <f t="shared" si="235"/>
        <v>8.2765060614897135E-2</v>
      </c>
      <c r="Q554">
        <f t="shared" si="236"/>
        <v>1.1789603843719219</v>
      </c>
      <c r="R554">
        <f t="shared" si="237"/>
        <v>0.14349881432745903</v>
      </c>
      <c r="S554">
        <f t="shared" si="238"/>
        <v>0.74330626535800015</v>
      </c>
      <c r="T554">
        <f t="shared" si="239"/>
        <v>0.74330626535800026</v>
      </c>
      <c r="V554" s="4">
        <f t="shared" si="240"/>
        <v>0.99905510880095516</v>
      </c>
      <c r="W554">
        <v>313.14999999999998</v>
      </c>
      <c r="X554">
        <f t="shared" si="241"/>
        <v>1.9073334166666699E-2</v>
      </c>
      <c r="Y554">
        <v>2E-3</v>
      </c>
      <c r="Z554">
        <f t="shared" si="242"/>
        <v>7.2765497523200454E-2</v>
      </c>
      <c r="AB554">
        <f t="shared" si="243"/>
        <v>9.9905510880095509E-7</v>
      </c>
      <c r="AC554">
        <f t="shared" si="244"/>
        <v>7.7759129386834936E-11</v>
      </c>
      <c r="AD554">
        <v>0</v>
      </c>
      <c r="AE554" s="11">
        <f t="shared" si="245"/>
        <v>2.0903724265187424E-11</v>
      </c>
      <c r="AF554" s="11">
        <f t="shared" si="246"/>
        <v>9.8662853652022362E-11</v>
      </c>
      <c r="AG554" s="15">
        <f t="shared" si="247"/>
        <v>1.097002469958351E-3</v>
      </c>
      <c r="AI554">
        <f t="shared" si="248"/>
        <v>9.9905510880095509E-7</v>
      </c>
      <c r="AJ554">
        <f t="shared" si="249"/>
        <v>7.7759129386834936E-11</v>
      </c>
      <c r="AK554">
        <v>0</v>
      </c>
      <c r="AL554" s="11">
        <f t="shared" si="250"/>
        <v>4.333023565310624E-10</v>
      </c>
      <c r="AM554" s="11">
        <f t="shared" si="251"/>
        <v>5.1106148591789729E-10</v>
      </c>
      <c r="AN554" s="15">
        <f t="shared" si="252"/>
        <v>2.2739189884214046E-2</v>
      </c>
      <c r="AO554" s="15"/>
      <c r="AP554" t="e">
        <f t="shared" si="253"/>
        <v>#VALUE!</v>
      </c>
      <c r="AQ554" t="e">
        <f t="shared" si="254"/>
        <v>#VALUE!</v>
      </c>
      <c r="AR554">
        <v>0</v>
      </c>
      <c r="AS554" s="11" t="e">
        <f t="shared" si="255"/>
        <v>#VALUE!</v>
      </c>
      <c r="AT554" s="11" t="e">
        <f t="shared" si="256"/>
        <v>#VALUE!</v>
      </c>
      <c r="AU554" s="15">
        <f t="shared" si="257"/>
        <v>1.5759424160826513E-2</v>
      </c>
      <c r="AW554">
        <f t="shared" si="258"/>
        <v>78.812974192989046</v>
      </c>
      <c r="AX554">
        <f t="shared" si="259"/>
        <v>15.215219993965071</v>
      </c>
      <c r="AY554" t="e">
        <f t="shared" si="260"/>
        <v>#VALUE!</v>
      </c>
    </row>
    <row r="555" spans="8:51" x14ac:dyDescent="0.3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32"/>
        <v>5.1728162884310709E-3</v>
      </c>
      <c r="N555" s="6">
        <f t="shared" si="233"/>
        <v>2.6794554190270953E-2</v>
      </c>
      <c r="O555" s="6" t="e">
        <f t="shared" si="234"/>
        <v>#VALUE!</v>
      </c>
      <c r="P555">
        <f t="shared" si="235"/>
        <v>8.2765060614897135E-2</v>
      </c>
      <c r="Q555">
        <f t="shared" si="236"/>
        <v>1.1789603843719219</v>
      </c>
      <c r="R555">
        <f t="shared" si="237"/>
        <v>0.14349881432745903</v>
      </c>
      <c r="S555">
        <f t="shared" si="238"/>
        <v>0.74330626535800015</v>
      </c>
      <c r="T555">
        <f t="shared" si="239"/>
        <v>0.74330626535800026</v>
      </c>
      <c r="V555" s="4">
        <f t="shared" si="240"/>
        <v>0.99905510880095516</v>
      </c>
      <c r="W555">
        <v>313.14999999999998</v>
      </c>
      <c r="X555">
        <f t="shared" si="241"/>
        <v>1.9073334166666699E-2</v>
      </c>
      <c r="Y555">
        <v>2E-3</v>
      </c>
      <c r="Z555">
        <f t="shared" si="242"/>
        <v>7.2765497523200454E-2</v>
      </c>
      <c r="AB555">
        <f t="shared" si="243"/>
        <v>9.9905510880095509E-7</v>
      </c>
      <c r="AC555">
        <f t="shared" si="244"/>
        <v>7.7759129386834936E-11</v>
      </c>
      <c r="AD555">
        <v>0</v>
      </c>
      <c r="AE555" s="11">
        <f t="shared" si="245"/>
        <v>2.0903724265187424E-11</v>
      </c>
      <c r="AF555" s="11">
        <f t="shared" si="246"/>
        <v>9.8662853652022362E-11</v>
      </c>
      <c r="AG555" s="15">
        <f t="shared" si="247"/>
        <v>1.097002469958351E-3</v>
      </c>
      <c r="AI555">
        <f t="shared" si="248"/>
        <v>9.9905510880095509E-7</v>
      </c>
      <c r="AJ555">
        <f t="shared" si="249"/>
        <v>7.7759129386834936E-11</v>
      </c>
      <c r="AK555">
        <v>0</v>
      </c>
      <c r="AL555" s="11">
        <f t="shared" si="250"/>
        <v>4.333023565310624E-10</v>
      </c>
      <c r="AM555" s="11">
        <f t="shared" si="251"/>
        <v>5.1106148591789729E-10</v>
      </c>
      <c r="AN555" s="15">
        <f t="shared" si="252"/>
        <v>2.2739189884214046E-2</v>
      </c>
      <c r="AO555" s="15"/>
      <c r="AP555" t="e">
        <f t="shared" si="253"/>
        <v>#VALUE!</v>
      </c>
      <c r="AQ555" t="e">
        <f t="shared" si="254"/>
        <v>#VALUE!</v>
      </c>
      <c r="AR555">
        <v>0</v>
      </c>
      <c r="AS555" s="11" t="e">
        <f t="shared" si="255"/>
        <v>#VALUE!</v>
      </c>
      <c r="AT555" s="11" t="e">
        <f t="shared" si="256"/>
        <v>#VALUE!</v>
      </c>
      <c r="AU555" s="15">
        <f t="shared" si="257"/>
        <v>1.5759424160826513E-2</v>
      </c>
      <c r="AW555">
        <f t="shared" si="258"/>
        <v>78.812974192989046</v>
      </c>
      <c r="AX555">
        <f t="shared" si="259"/>
        <v>15.215219993965071</v>
      </c>
      <c r="AY555" t="e">
        <f t="shared" si="260"/>
        <v>#VALUE!</v>
      </c>
    </row>
    <row r="556" spans="8:51" x14ac:dyDescent="0.3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32"/>
        <v>5.1728162884310709E-3</v>
      </c>
      <c r="N556" s="6">
        <f t="shared" si="233"/>
        <v>2.6794554190270953E-2</v>
      </c>
      <c r="O556" s="6" t="e">
        <f t="shared" si="234"/>
        <v>#VALUE!</v>
      </c>
      <c r="P556">
        <f t="shared" si="235"/>
        <v>8.2765060614897135E-2</v>
      </c>
      <c r="Q556">
        <f t="shared" si="236"/>
        <v>1.1789603843719219</v>
      </c>
      <c r="R556">
        <f t="shared" si="237"/>
        <v>0.14349881432745903</v>
      </c>
      <c r="S556">
        <f t="shared" si="238"/>
        <v>0.74330626535800015</v>
      </c>
      <c r="T556">
        <f t="shared" si="239"/>
        <v>0.74330626535800026</v>
      </c>
      <c r="V556" s="4">
        <f t="shared" si="240"/>
        <v>0.99905510880095516</v>
      </c>
      <c r="W556">
        <v>313.14999999999998</v>
      </c>
      <c r="X556">
        <f t="shared" si="241"/>
        <v>1.9073334166666699E-2</v>
      </c>
      <c r="Y556">
        <v>2E-3</v>
      </c>
      <c r="Z556">
        <f t="shared" si="242"/>
        <v>7.2765497523200454E-2</v>
      </c>
      <c r="AB556">
        <f t="shared" si="243"/>
        <v>9.9905510880095509E-7</v>
      </c>
      <c r="AC556">
        <f t="shared" si="244"/>
        <v>7.7759129386834936E-11</v>
      </c>
      <c r="AD556">
        <v>0</v>
      </c>
      <c r="AE556" s="11">
        <f t="shared" si="245"/>
        <v>2.0903724265187424E-11</v>
      </c>
      <c r="AF556" s="11">
        <f t="shared" si="246"/>
        <v>9.8662853652022362E-11</v>
      </c>
      <c r="AG556" s="15">
        <f t="shared" si="247"/>
        <v>1.097002469958351E-3</v>
      </c>
      <c r="AI556">
        <f t="shared" si="248"/>
        <v>9.9905510880095509E-7</v>
      </c>
      <c r="AJ556">
        <f t="shared" si="249"/>
        <v>7.7759129386834936E-11</v>
      </c>
      <c r="AK556">
        <v>0</v>
      </c>
      <c r="AL556" s="11">
        <f t="shared" si="250"/>
        <v>4.333023565310624E-10</v>
      </c>
      <c r="AM556" s="11">
        <f t="shared" si="251"/>
        <v>5.1106148591789729E-10</v>
      </c>
      <c r="AN556" s="15">
        <f t="shared" si="252"/>
        <v>2.2739189884214046E-2</v>
      </c>
      <c r="AO556" s="15"/>
      <c r="AP556" t="e">
        <f t="shared" si="253"/>
        <v>#VALUE!</v>
      </c>
      <c r="AQ556" t="e">
        <f t="shared" si="254"/>
        <v>#VALUE!</v>
      </c>
      <c r="AR556">
        <v>0</v>
      </c>
      <c r="AS556" s="11" t="e">
        <f t="shared" si="255"/>
        <v>#VALUE!</v>
      </c>
      <c r="AT556" s="11" t="e">
        <f t="shared" si="256"/>
        <v>#VALUE!</v>
      </c>
      <c r="AU556" s="15">
        <f t="shared" si="257"/>
        <v>1.5759424160826513E-2</v>
      </c>
      <c r="AW556">
        <f t="shared" si="258"/>
        <v>78.812974192989046</v>
      </c>
      <c r="AX556">
        <f t="shared" si="259"/>
        <v>15.215219993965071</v>
      </c>
      <c r="AY556" t="e">
        <f t="shared" si="260"/>
        <v>#VALUE!</v>
      </c>
    </row>
    <row r="557" spans="8:51" x14ac:dyDescent="0.3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32"/>
        <v>5.1728162884310709E-3</v>
      </c>
      <c r="N557" s="6">
        <f t="shared" si="233"/>
        <v>2.6794554190270953E-2</v>
      </c>
      <c r="O557" s="6" t="e">
        <f t="shared" si="234"/>
        <v>#VALUE!</v>
      </c>
      <c r="P557">
        <f t="shared" si="235"/>
        <v>8.2765060614897135E-2</v>
      </c>
      <c r="Q557">
        <f t="shared" si="236"/>
        <v>1.1789603843719219</v>
      </c>
      <c r="R557">
        <f t="shared" si="237"/>
        <v>0.14349881432745903</v>
      </c>
      <c r="S557">
        <f t="shared" si="238"/>
        <v>0.74330626535800015</v>
      </c>
      <c r="T557">
        <f t="shared" si="239"/>
        <v>0.74330626535800026</v>
      </c>
      <c r="V557" s="4">
        <f t="shared" si="240"/>
        <v>0.99905510880095516</v>
      </c>
      <c r="W557">
        <v>313.14999999999998</v>
      </c>
      <c r="X557">
        <f t="shared" si="241"/>
        <v>1.9073334166666699E-2</v>
      </c>
      <c r="Y557">
        <v>2E-3</v>
      </c>
      <c r="Z557">
        <f t="shared" si="242"/>
        <v>7.2765497523200454E-2</v>
      </c>
      <c r="AB557">
        <f t="shared" si="243"/>
        <v>9.9905510880095509E-7</v>
      </c>
      <c r="AC557">
        <f t="shared" si="244"/>
        <v>7.7759129386834936E-11</v>
      </c>
      <c r="AD557">
        <v>0</v>
      </c>
      <c r="AE557" s="11">
        <f t="shared" si="245"/>
        <v>2.0903724265187424E-11</v>
      </c>
      <c r="AF557" s="11">
        <f t="shared" si="246"/>
        <v>9.8662853652022362E-11</v>
      </c>
      <c r="AG557" s="15">
        <f t="shared" si="247"/>
        <v>1.097002469958351E-3</v>
      </c>
      <c r="AI557">
        <f t="shared" si="248"/>
        <v>9.9905510880095509E-7</v>
      </c>
      <c r="AJ557">
        <f t="shared" si="249"/>
        <v>7.7759129386834936E-11</v>
      </c>
      <c r="AK557">
        <v>0</v>
      </c>
      <c r="AL557" s="11">
        <f t="shared" si="250"/>
        <v>4.333023565310624E-10</v>
      </c>
      <c r="AM557" s="11">
        <f t="shared" si="251"/>
        <v>5.1106148591789729E-10</v>
      </c>
      <c r="AN557" s="15">
        <f t="shared" si="252"/>
        <v>2.2739189884214046E-2</v>
      </c>
      <c r="AO557" s="15"/>
      <c r="AP557" t="e">
        <f t="shared" si="253"/>
        <v>#VALUE!</v>
      </c>
      <c r="AQ557" t="e">
        <f t="shared" si="254"/>
        <v>#VALUE!</v>
      </c>
      <c r="AR557">
        <v>0</v>
      </c>
      <c r="AS557" s="11" t="e">
        <f t="shared" si="255"/>
        <v>#VALUE!</v>
      </c>
      <c r="AT557" s="11" t="e">
        <f t="shared" si="256"/>
        <v>#VALUE!</v>
      </c>
      <c r="AU557" s="15">
        <f t="shared" si="257"/>
        <v>1.5759424160826513E-2</v>
      </c>
      <c r="AW557">
        <f t="shared" si="258"/>
        <v>78.812974192989046</v>
      </c>
      <c r="AX557">
        <f t="shared" si="259"/>
        <v>15.215219993965071</v>
      </c>
      <c r="AY557" t="e">
        <f t="shared" si="260"/>
        <v>#VALUE!</v>
      </c>
    </row>
    <row r="558" spans="8:51" x14ac:dyDescent="0.3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32"/>
        <v>5.1728162884310709E-3</v>
      </c>
      <c r="N558" s="6">
        <f t="shared" si="233"/>
        <v>2.6794554190270953E-2</v>
      </c>
      <c r="O558" s="6" t="e">
        <f t="shared" si="234"/>
        <v>#VALUE!</v>
      </c>
      <c r="P558">
        <f t="shared" si="235"/>
        <v>8.2765060614897135E-2</v>
      </c>
      <c r="Q558">
        <f t="shared" si="236"/>
        <v>1.1789603843719219</v>
      </c>
      <c r="R558">
        <f t="shared" si="237"/>
        <v>0.14349881432745903</v>
      </c>
      <c r="S558">
        <f t="shared" si="238"/>
        <v>0.74330626535800015</v>
      </c>
      <c r="T558">
        <f t="shared" si="239"/>
        <v>0.74330626535800026</v>
      </c>
      <c r="V558" s="4">
        <f t="shared" si="240"/>
        <v>0.99905510880095516</v>
      </c>
      <c r="W558">
        <v>313.14999999999998</v>
      </c>
      <c r="X558">
        <f t="shared" si="241"/>
        <v>1.9073334166666699E-2</v>
      </c>
      <c r="Y558">
        <v>2E-3</v>
      </c>
      <c r="Z558">
        <f t="shared" si="242"/>
        <v>7.2765497523200454E-2</v>
      </c>
      <c r="AB558">
        <f t="shared" si="243"/>
        <v>9.9905510880095509E-7</v>
      </c>
      <c r="AC558">
        <f t="shared" si="244"/>
        <v>7.7759129386834936E-11</v>
      </c>
      <c r="AD558">
        <v>0</v>
      </c>
      <c r="AE558" s="11">
        <f t="shared" si="245"/>
        <v>2.0903724265187424E-11</v>
      </c>
      <c r="AF558" s="11">
        <f t="shared" si="246"/>
        <v>9.8662853652022362E-11</v>
      </c>
      <c r="AG558" s="15">
        <f t="shared" si="247"/>
        <v>1.097002469958351E-3</v>
      </c>
      <c r="AI558">
        <f t="shared" si="248"/>
        <v>9.9905510880095509E-7</v>
      </c>
      <c r="AJ558">
        <f t="shared" si="249"/>
        <v>7.7759129386834936E-11</v>
      </c>
      <c r="AK558">
        <v>0</v>
      </c>
      <c r="AL558" s="11">
        <f t="shared" si="250"/>
        <v>4.333023565310624E-10</v>
      </c>
      <c r="AM558" s="11">
        <f t="shared" si="251"/>
        <v>5.1106148591789729E-10</v>
      </c>
      <c r="AN558" s="15">
        <f t="shared" si="252"/>
        <v>2.2739189884214046E-2</v>
      </c>
      <c r="AO558" s="15"/>
      <c r="AP558" t="e">
        <f t="shared" si="253"/>
        <v>#VALUE!</v>
      </c>
      <c r="AQ558" t="e">
        <f t="shared" si="254"/>
        <v>#VALUE!</v>
      </c>
      <c r="AR558">
        <v>0</v>
      </c>
      <c r="AS558" s="11" t="e">
        <f t="shared" si="255"/>
        <v>#VALUE!</v>
      </c>
      <c r="AT558" s="11" t="e">
        <f t="shared" si="256"/>
        <v>#VALUE!</v>
      </c>
      <c r="AU558" s="15">
        <f t="shared" si="257"/>
        <v>1.5759424160826513E-2</v>
      </c>
      <c r="AW558">
        <f t="shared" si="258"/>
        <v>78.812974192989046</v>
      </c>
      <c r="AX558">
        <f t="shared" si="259"/>
        <v>15.215219993965071</v>
      </c>
      <c r="AY558" t="e">
        <f t="shared" si="260"/>
        <v>#VALUE!</v>
      </c>
    </row>
    <row r="559" spans="8:51" x14ac:dyDescent="0.3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32"/>
        <v>5.1728162884310709E-3</v>
      </c>
      <c r="N559" s="6">
        <f t="shared" si="233"/>
        <v>2.6794554190270953E-2</v>
      </c>
      <c r="O559" s="6" t="e">
        <f t="shared" si="234"/>
        <v>#VALUE!</v>
      </c>
      <c r="P559">
        <f t="shared" si="235"/>
        <v>8.2765060614897135E-2</v>
      </c>
      <c r="Q559">
        <f t="shared" si="236"/>
        <v>1.1789603843719219</v>
      </c>
      <c r="R559">
        <f t="shared" si="237"/>
        <v>0.14349881432745903</v>
      </c>
      <c r="S559">
        <f t="shared" si="238"/>
        <v>0.74330626535800015</v>
      </c>
      <c r="T559">
        <f t="shared" si="239"/>
        <v>0.74330626535800026</v>
      </c>
      <c r="V559" s="4">
        <f t="shared" si="240"/>
        <v>0.99905510880095516</v>
      </c>
      <c r="W559">
        <v>313.14999999999998</v>
      </c>
      <c r="X559">
        <f t="shared" si="241"/>
        <v>1.9073334166666699E-2</v>
      </c>
      <c r="Y559">
        <v>2E-3</v>
      </c>
      <c r="Z559">
        <f t="shared" si="242"/>
        <v>7.2765497523200454E-2</v>
      </c>
      <c r="AB559">
        <f t="shared" si="243"/>
        <v>9.9905510880095509E-7</v>
      </c>
      <c r="AC559">
        <f t="shared" si="244"/>
        <v>7.7759129386834936E-11</v>
      </c>
      <c r="AD559">
        <v>0</v>
      </c>
      <c r="AE559" s="11">
        <f t="shared" si="245"/>
        <v>2.0903724265187424E-11</v>
      </c>
      <c r="AF559" s="11">
        <f t="shared" si="246"/>
        <v>9.8662853652022362E-11</v>
      </c>
      <c r="AG559" s="15">
        <f t="shared" si="247"/>
        <v>1.097002469958351E-3</v>
      </c>
      <c r="AI559">
        <f t="shared" si="248"/>
        <v>9.9905510880095509E-7</v>
      </c>
      <c r="AJ559">
        <f t="shared" si="249"/>
        <v>7.7759129386834936E-11</v>
      </c>
      <c r="AK559">
        <v>0</v>
      </c>
      <c r="AL559" s="11">
        <f t="shared" si="250"/>
        <v>4.333023565310624E-10</v>
      </c>
      <c r="AM559" s="11">
        <f t="shared" si="251"/>
        <v>5.1106148591789729E-10</v>
      </c>
      <c r="AN559" s="15">
        <f t="shared" si="252"/>
        <v>2.2739189884214046E-2</v>
      </c>
      <c r="AO559" s="15"/>
      <c r="AP559" t="e">
        <f t="shared" si="253"/>
        <v>#VALUE!</v>
      </c>
      <c r="AQ559" t="e">
        <f t="shared" si="254"/>
        <v>#VALUE!</v>
      </c>
      <c r="AR559">
        <v>0</v>
      </c>
      <c r="AS559" s="11" t="e">
        <f t="shared" si="255"/>
        <v>#VALUE!</v>
      </c>
      <c r="AT559" s="11" t="e">
        <f t="shared" si="256"/>
        <v>#VALUE!</v>
      </c>
      <c r="AU559" s="15">
        <f t="shared" si="257"/>
        <v>1.5759424160826513E-2</v>
      </c>
      <c r="AW559">
        <f t="shared" si="258"/>
        <v>78.812974192989046</v>
      </c>
      <c r="AX559">
        <f t="shared" si="259"/>
        <v>15.215219993965071</v>
      </c>
      <c r="AY559" t="e">
        <f t="shared" si="260"/>
        <v>#VALUE!</v>
      </c>
    </row>
    <row r="560" spans="8:51" x14ac:dyDescent="0.3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32"/>
        <v>5.1728162884310709E-3</v>
      </c>
      <c r="N560" s="6">
        <f t="shared" si="233"/>
        <v>2.6794554190270953E-2</v>
      </c>
      <c r="O560" s="6" t="e">
        <f t="shared" si="234"/>
        <v>#VALUE!</v>
      </c>
      <c r="P560">
        <f t="shared" si="235"/>
        <v>8.2765060614897135E-2</v>
      </c>
      <c r="Q560">
        <f t="shared" si="236"/>
        <v>1.1789603843719219</v>
      </c>
      <c r="R560">
        <f t="shared" si="237"/>
        <v>0.14349881432745903</v>
      </c>
      <c r="S560">
        <f t="shared" si="238"/>
        <v>0.74330626535800015</v>
      </c>
      <c r="T560">
        <f t="shared" si="239"/>
        <v>0.74330626535800026</v>
      </c>
      <c r="V560" s="4">
        <f t="shared" si="240"/>
        <v>0.99905510880095516</v>
      </c>
      <c r="W560">
        <v>313.14999999999998</v>
      </c>
      <c r="X560">
        <f t="shared" si="241"/>
        <v>1.9073334166666699E-2</v>
      </c>
      <c r="Y560">
        <v>2E-3</v>
      </c>
      <c r="Z560">
        <f t="shared" si="242"/>
        <v>7.2765497523200454E-2</v>
      </c>
      <c r="AB560">
        <f t="shared" si="243"/>
        <v>9.9905510880095509E-7</v>
      </c>
      <c r="AC560">
        <f t="shared" si="244"/>
        <v>7.7759129386834936E-11</v>
      </c>
      <c r="AD560">
        <v>0</v>
      </c>
      <c r="AE560" s="11">
        <f t="shared" si="245"/>
        <v>2.0903724265187424E-11</v>
      </c>
      <c r="AF560" s="11">
        <f t="shared" si="246"/>
        <v>9.8662853652022362E-11</v>
      </c>
      <c r="AG560" s="15">
        <f t="shared" si="247"/>
        <v>1.097002469958351E-3</v>
      </c>
      <c r="AI560">
        <f t="shared" si="248"/>
        <v>9.9905510880095509E-7</v>
      </c>
      <c r="AJ560">
        <f t="shared" si="249"/>
        <v>7.7759129386834936E-11</v>
      </c>
      <c r="AK560">
        <v>0</v>
      </c>
      <c r="AL560" s="11">
        <f t="shared" si="250"/>
        <v>4.333023565310624E-10</v>
      </c>
      <c r="AM560" s="11">
        <f t="shared" si="251"/>
        <v>5.1106148591789729E-10</v>
      </c>
      <c r="AN560" s="15">
        <f t="shared" si="252"/>
        <v>2.2739189884214046E-2</v>
      </c>
      <c r="AO560" s="15"/>
      <c r="AP560" t="e">
        <f t="shared" si="253"/>
        <v>#VALUE!</v>
      </c>
      <c r="AQ560" t="e">
        <f t="shared" si="254"/>
        <v>#VALUE!</v>
      </c>
      <c r="AR560">
        <v>0</v>
      </c>
      <c r="AS560" s="11" t="e">
        <f t="shared" si="255"/>
        <v>#VALUE!</v>
      </c>
      <c r="AT560" s="11" t="e">
        <f t="shared" si="256"/>
        <v>#VALUE!</v>
      </c>
      <c r="AU560" s="15">
        <f t="shared" si="257"/>
        <v>1.5759424160826513E-2</v>
      </c>
      <c r="AW560">
        <f t="shared" si="258"/>
        <v>78.812974192989046</v>
      </c>
      <c r="AX560">
        <f t="shared" si="259"/>
        <v>15.215219993965071</v>
      </c>
      <c r="AY560" t="e">
        <f t="shared" si="260"/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32"/>
        <v>5.1728162884310709E-3</v>
      </c>
      <c r="N561" s="6">
        <f t="shared" si="233"/>
        <v>2.6794554190270953E-2</v>
      </c>
      <c r="O561" s="6" t="e">
        <f t="shared" si="234"/>
        <v>#VALUE!</v>
      </c>
      <c r="P561">
        <f t="shared" si="235"/>
        <v>8.2765060614897135E-2</v>
      </c>
      <c r="Q561">
        <f t="shared" si="236"/>
        <v>1.1789603843719219</v>
      </c>
      <c r="R561">
        <f t="shared" si="237"/>
        <v>0.14349881432745903</v>
      </c>
      <c r="S561">
        <f t="shared" si="238"/>
        <v>0.74330626535800015</v>
      </c>
      <c r="T561">
        <f t="shared" si="239"/>
        <v>0.74330626535800026</v>
      </c>
      <c r="V561" s="4">
        <f t="shared" si="240"/>
        <v>0.99905510880095516</v>
      </c>
      <c r="W561">
        <v>313.14999999999998</v>
      </c>
      <c r="X561">
        <f t="shared" si="241"/>
        <v>1.9073334166666699E-2</v>
      </c>
      <c r="Y561">
        <v>2E-3</v>
      </c>
      <c r="Z561">
        <f t="shared" si="242"/>
        <v>7.2765497523200454E-2</v>
      </c>
      <c r="AB561">
        <f t="shared" si="243"/>
        <v>9.9905510880095509E-7</v>
      </c>
      <c r="AC561">
        <f t="shared" si="244"/>
        <v>7.7759129386834936E-11</v>
      </c>
      <c r="AD561">
        <v>0</v>
      </c>
      <c r="AE561" s="11">
        <f t="shared" si="245"/>
        <v>2.0903724265187424E-11</v>
      </c>
      <c r="AF561" s="11">
        <f t="shared" si="246"/>
        <v>9.8662853652022362E-11</v>
      </c>
      <c r="AG561" s="15">
        <f t="shared" si="247"/>
        <v>1.097002469958351E-3</v>
      </c>
      <c r="AI561">
        <f t="shared" si="248"/>
        <v>9.9905510880095509E-7</v>
      </c>
      <c r="AJ561">
        <f t="shared" si="249"/>
        <v>7.7759129386834936E-11</v>
      </c>
      <c r="AK561">
        <v>0</v>
      </c>
      <c r="AL561" s="11">
        <f t="shared" si="250"/>
        <v>4.333023565310624E-10</v>
      </c>
      <c r="AM561" s="11">
        <f t="shared" si="251"/>
        <v>5.1106148591789729E-10</v>
      </c>
      <c r="AN561" s="15">
        <f t="shared" si="252"/>
        <v>2.2739189884214046E-2</v>
      </c>
      <c r="AO561" s="15"/>
      <c r="AP561" t="e">
        <f t="shared" si="253"/>
        <v>#VALUE!</v>
      </c>
      <c r="AQ561" t="e">
        <f t="shared" si="254"/>
        <v>#VALUE!</v>
      </c>
      <c r="AR561">
        <v>0</v>
      </c>
      <c r="AS561" s="11" t="e">
        <f t="shared" si="255"/>
        <v>#VALUE!</v>
      </c>
      <c r="AT561" s="11" t="e">
        <f t="shared" si="256"/>
        <v>#VALUE!</v>
      </c>
      <c r="AU561" s="15">
        <f t="shared" si="257"/>
        <v>1.5759424160826513E-2</v>
      </c>
      <c r="AW561">
        <f t="shared" si="258"/>
        <v>78.812974192989046</v>
      </c>
      <c r="AX561">
        <f t="shared" si="259"/>
        <v>15.215219993965071</v>
      </c>
      <c r="AY561" t="e">
        <f t="shared" si="260"/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32"/>
        <v>5.1728162884310709E-3</v>
      </c>
      <c r="N562" s="6">
        <f t="shared" si="233"/>
        <v>2.6794554190270953E-2</v>
      </c>
      <c r="O562" s="6" t="e">
        <f t="shared" si="234"/>
        <v>#VALUE!</v>
      </c>
      <c r="P562">
        <f t="shared" si="235"/>
        <v>8.2765060614897135E-2</v>
      </c>
      <c r="Q562">
        <f t="shared" si="236"/>
        <v>1.1789603843719219</v>
      </c>
      <c r="R562">
        <f t="shared" si="237"/>
        <v>0.14349881432745903</v>
      </c>
      <c r="S562">
        <f t="shared" si="238"/>
        <v>0.74330626535800015</v>
      </c>
      <c r="T562">
        <f t="shared" si="239"/>
        <v>0.74330626535800026</v>
      </c>
      <c r="V562" s="4">
        <f t="shared" si="240"/>
        <v>0.99905510880095516</v>
      </c>
      <c r="W562">
        <v>313.14999999999998</v>
      </c>
      <c r="X562">
        <f t="shared" si="241"/>
        <v>1.9073334166666699E-2</v>
      </c>
      <c r="Y562">
        <v>2E-3</v>
      </c>
      <c r="Z562">
        <f t="shared" si="242"/>
        <v>7.2765497523200454E-2</v>
      </c>
      <c r="AB562">
        <f t="shared" si="243"/>
        <v>9.9905510880095509E-7</v>
      </c>
      <c r="AC562">
        <f t="shared" si="244"/>
        <v>7.7759129386834936E-11</v>
      </c>
      <c r="AD562">
        <v>0</v>
      </c>
      <c r="AE562" s="11">
        <f t="shared" si="245"/>
        <v>2.0903724265187424E-11</v>
      </c>
      <c r="AF562" s="11">
        <f t="shared" si="246"/>
        <v>9.8662853652022362E-11</v>
      </c>
      <c r="AG562" s="15">
        <f t="shared" si="247"/>
        <v>1.097002469958351E-3</v>
      </c>
      <c r="AI562">
        <f t="shared" si="248"/>
        <v>9.9905510880095509E-7</v>
      </c>
      <c r="AJ562">
        <f t="shared" si="249"/>
        <v>7.7759129386834936E-11</v>
      </c>
      <c r="AK562">
        <v>0</v>
      </c>
      <c r="AL562" s="11">
        <f t="shared" si="250"/>
        <v>4.333023565310624E-10</v>
      </c>
      <c r="AM562" s="11">
        <f t="shared" si="251"/>
        <v>5.1106148591789729E-10</v>
      </c>
      <c r="AN562" s="15">
        <f t="shared" si="252"/>
        <v>2.2739189884214046E-2</v>
      </c>
      <c r="AO562" s="15"/>
      <c r="AP562" t="e">
        <f t="shared" si="253"/>
        <v>#VALUE!</v>
      </c>
      <c r="AQ562" t="e">
        <f t="shared" si="254"/>
        <v>#VALUE!</v>
      </c>
      <c r="AR562">
        <v>0</v>
      </c>
      <c r="AS562" s="11" t="e">
        <f t="shared" si="255"/>
        <v>#VALUE!</v>
      </c>
      <c r="AT562" s="11" t="e">
        <f t="shared" si="256"/>
        <v>#VALUE!</v>
      </c>
      <c r="AU562" s="15">
        <f t="shared" si="257"/>
        <v>1.5759424160826513E-2</v>
      </c>
      <c r="AW562">
        <f t="shared" si="258"/>
        <v>78.812974192989046</v>
      </c>
      <c r="AX562">
        <f t="shared" si="259"/>
        <v>15.215219993965071</v>
      </c>
      <c r="AY562" t="e">
        <f t="shared" si="260"/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32"/>
        <v>5.1728162884310709E-3</v>
      </c>
      <c r="N563" s="6">
        <f t="shared" si="233"/>
        <v>2.6794554190270953E-2</v>
      </c>
      <c r="O563" s="6" t="e">
        <f t="shared" si="234"/>
        <v>#VALUE!</v>
      </c>
      <c r="P563">
        <f t="shared" si="235"/>
        <v>8.2765060614897135E-2</v>
      </c>
      <c r="Q563">
        <f t="shared" si="236"/>
        <v>1.1789603843719219</v>
      </c>
      <c r="R563">
        <f t="shared" si="237"/>
        <v>0.14349881432745903</v>
      </c>
      <c r="S563">
        <f t="shared" si="238"/>
        <v>0.74330626535800015</v>
      </c>
      <c r="T563">
        <f t="shared" si="239"/>
        <v>0.74330626535800026</v>
      </c>
      <c r="V563" s="4">
        <f t="shared" si="240"/>
        <v>0.99905510880095516</v>
      </c>
      <c r="W563">
        <v>313.14999999999998</v>
      </c>
      <c r="X563">
        <f t="shared" si="241"/>
        <v>1.9073334166666699E-2</v>
      </c>
      <c r="Y563">
        <v>2E-3</v>
      </c>
      <c r="Z563">
        <f t="shared" si="242"/>
        <v>7.2765497523200454E-2</v>
      </c>
      <c r="AB563">
        <f t="shared" si="243"/>
        <v>9.9905510880095509E-7</v>
      </c>
      <c r="AC563">
        <f t="shared" si="244"/>
        <v>7.7759129386834936E-11</v>
      </c>
      <c r="AD563">
        <v>0</v>
      </c>
      <c r="AE563" s="11">
        <f t="shared" si="245"/>
        <v>2.0903724265187424E-11</v>
      </c>
      <c r="AF563" s="11">
        <f t="shared" si="246"/>
        <v>9.8662853652022362E-11</v>
      </c>
      <c r="AG563" s="15">
        <f t="shared" si="247"/>
        <v>1.097002469958351E-3</v>
      </c>
      <c r="AI563">
        <f t="shared" si="248"/>
        <v>9.9905510880095509E-7</v>
      </c>
      <c r="AJ563">
        <f t="shared" si="249"/>
        <v>7.7759129386834936E-11</v>
      </c>
      <c r="AK563">
        <v>0</v>
      </c>
      <c r="AL563" s="11">
        <f t="shared" si="250"/>
        <v>4.333023565310624E-10</v>
      </c>
      <c r="AM563" s="11">
        <f t="shared" si="251"/>
        <v>5.1106148591789729E-10</v>
      </c>
      <c r="AN563" s="15">
        <f t="shared" si="252"/>
        <v>2.2739189884214046E-2</v>
      </c>
      <c r="AO563" s="15"/>
      <c r="AP563" t="e">
        <f t="shared" si="253"/>
        <v>#VALUE!</v>
      </c>
      <c r="AQ563" t="e">
        <f t="shared" si="254"/>
        <v>#VALUE!</v>
      </c>
      <c r="AR563">
        <v>0</v>
      </c>
      <c r="AS563" s="11" t="e">
        <f t="shared" si="255"/>
        <v>#VALUE!</v>
      </c>
      <c r="AT563" s="11" t="e">
        <f t="shared" si="256"/>
        <v>#VALUE!</v>
      </c>
      <c r="AU563" s="15">
        <f t="shared" si="257"/>
        <v>1.5759424160826513E-2</v>
      </c>
      <c r="AW563">
        <f t="shared" si="258"/>
        <v>78.812974192989046</v>
      </c>
      <c r="AX563">
        <f t="shared" si="259"/>
        <v>15.215219993965071</v>
      </c>
      <c r="AY563" t="e">
        <f t="shared" si="260"/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32"/>
        <v>5.1728162884310709E-3</v>
      </c>
      <c r="N564" s="6">
        <f t="shared" si="233"/>
        <v>2.6794554190270953E-2</v>
      </c>
      <c r="O564" s="6" t="e">
        <f t="shared" si="234"/>
        <v>#VALUE!</v>
      </c>
      <c r="P564">
        <f t="shared" si="235"/>
        <v>8.2765060614897135E-2</v>
      </c>
      <c r="Q564">
        <f t="shared" si="236"/>
        <v>1.1789603843719219</v>
      </c>
      <c r="R564">
        <f t="shared" si="237"/>
        <v>0.14349881432745903</v>
      </c>
      <c r="S564">
        <f t="shared" si="238"/>
        <v>0.74330626535800015</v>
      </c>
      <c r="T564">
        <f t="shared" si="239"/>
        <v>0.74330626535800026</v>
      </c>
      <c r="V564" s="4">
        <f t="shared" si="240"/>
        <v>0.99905510880095516</v>
      </c>
      <c r="W564">
        <v>313.14999999999998</v>
      </c>
      <c r="X564">
        <f t="shared" si="241"/>
        <v>1.9073334166666699E-2</v>
      </c>
      <c r="Y564">
        <v>2E-3</v>
      </c>
      <c r="Z564">
        <f t="shared" si="242"/>
        <v>7.2765497523200454E-2</v>
      </c>
      <c r="AB564">
        <f t="shared" si="243"/>
        <v>9.9905510880095509E-7</v>
      </c>
      <c r="AC564">
        <f t="shared" si="244"/>
        <v>7.7759129386834936E-11</v>
      </c>
      <c r="AD564">
        <v>0</v>
      </c>
      <c r="AE564" s="11">
        <f t="shared" si="245"/>
        <v>2.0903724265187424E-11</v>
      </c>
      <c r="AF564" s="11">
        <f t="shared" si="246"/>
        <v>9.8662853652022362E-11</v>
      </c>
      <c r="AG564" s="15">
        <f t="shared" si="247"/>
        <v>1.097002469958351E-3</v>
      </c>
      <c r="AI564">
        <f t="shared" si="248"/>
        <v>9.9905510880095509E-7</v>
      </c>
      <c r="AJ564">
        <f t="shared" si="249"/>
        <v>7.7759129386834936E-11</v>
      </c>
      <c r="AK564">
        <v>0</v>
      </c>
      <c r="AL564" s="11">
        <f t="shared" si="250"/>
        <v>4.333023565310624E-10</v>
      </c>
      <c r="AM564" s="11">
        <f t="shared" si="251"/>
        <v>5.1106148591789729E-10</v>
      </c>
      <c r="AN564" s="15">
        <f t="shared" si="252"/>
        <v>2.2739189884214046E-2</v>
      </c>
      <c r="AO564" s="15"/>
      <c r="AP564" t="e">
        <f t="shared" si="253"/>
        <v>#VALUE!</v>
      </c>
      <c r="AQ564" t="e">
        <f t="shared" si="254"/>
        <v>#VALUE!</v>
      </c>
      <c r="AR564">
        <v>0</v>
      </c>
      <c r="AS564" s="11" t="e">
        <f t="shared" si="255"/>
        <v>#VALUE!</v>
      </c>
      <c r="AT564" s="11" t="e">
        <f t="shared" si="256"/>
        <v>#VALUE!</v>
      </c>
      <c r="AU564" s="15">
        <f t="shared" si="257"/>
        <v>1.5759424160826513E-2</v>
      </c>
      <c r="AW564">
        <f t="shared" si="258"/>
        <v>78.812974192989046</v>
      </c>
      <c r="AX564">
        <f t="shared" si="259"/>
        <v>15.215219993965071</v>
      </c>
      <c r="AY564" t="e">
        <f t="shared" si="260"/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32"/>
        <v>5.1728162884310709E-3</v>
      </c>
      <c r="N565" s="6">
        <f t="shared" si="233"/>
        <v>2.6794554190270953E-2</v>
      </c>
      <c r="O565" s="6" t="e">
        <f t="shared" si="234"/>
        <v>#VALUE!</v>
      </c>
      <c r="P565">
        <f t="shared" si="235"/>
        <v>8.2765060614897135E-2</v>
      </c>
      <c r="Q565">
        <f t="shared" si="236"/>
        <v>1.1789603843719219</v>
      </c>
      <c r="R565">
        <f t="shared" si="237"/>
        <v>0.14349881432745903</v>
      </c>
      <c r="S565">
        <f t="shared" si="238"/>
        <v>0.74330626535800015</v>
      </c>
      <c r="T565">
        <f t="shared" si="239"/>
        <v>0.74330626535800026</v>
      </c>
      <c r="V565" s="4">
        <f t="shared" si="240"/>
        <v>0.99905510880095516</v>
      </c>
      <c r="W565">
        <v>313.14999999999998</v>
      </c>
      <c r="X565">
        <f t="shared" si="241"/>
        <v>1.9073334166666699E-2</v>
      </c>
      <c r="Y565">
        <v>2E-3</v>
      </c>
      <c r="Z565">
        <f t="shared" si="242"/>
        <v>7.2765497523200454E-2</v>
      </c>
      <c r="AB565">
        <f t="shared" si="243"/>
        <v>9.9905510880095509E-7</v>
      </c>
      <c r="AC565">
        <f t="shared" si="244"/>
        <v>7.7759129386834936E-11</v>
      </c>
      <c r="AD565">
        <v>0</v>
      </c>
      <c r="AE565" s="11">
        <f t="shared" si="245"/>
        <v>2.0903724265187424E-11</v>
      </c>
      <c r="AF565" s="11">
        <f t="shared" si="246"/>
        <v>9.8662853652022362E-11</v>
      </c>
      <c r="AG565" s="15">
        <f t="shared" si="247"/>
        <v>1.097002469958351E-3</v>
      </c>
      <c r="AI565">
        <f t="shared" si="248"/>
        <v>9.9905510880095509E-7</v>
      </c>
      <c r="AJ565">
        <f t="shared" si="249"/>
        <v>7.7759129386834936E-11</v>
      </c>
      <c r="AK565">
        <v>0</v>
      </c>
      <c r="AL565" s="11">
        <f t="shared" si="250"/>
        <v>4.333023565310624E-10</v>
      </c>
      <c r="AM565" s="11">
        <f t="shared" si="251"/>
        <v>5.1106148591789729E-10</v>
      </c>
      <c r="AN565" s="15">
        <f t="shared" si="252"/>
        <v>2.2739189884214046E-2</v>
      </c>
      <c r="AO565" s="15"/>
      <c r="AP565" t="e">
        <f t="shared" si="253"/>
        <v>#VALUE!</v>
      </c>
      <c r="AQ565" t="e">
        <f t="shared" si="254"/>
        <v>#VALUE!</v>
      </c>
      <c r="AR565">
        <v>0</v>
      </c>
      <c r="AS565" s="11" t="e">
        <f t="shared" si="255"/>
        <v>#VALUE!</v>
      </c>
      <c r="AT565" s="11" t="e">
        <f t="shared" si="256"/>
        <v>#VALUE!</v>
      </c>
      <c r="AU565" s="15">
        <f t="shared" si="257"/>
        <v>1.5759424160826513E-2</v>
      </c>
      <c r="AW565">
        <f t="shared" si="258"/>
        <v>78.812974192989046</v>
      </c>
      <c r="AX565">
        <f t="shared" si="259"/>
        <v>15.215219993965071</v>
      </c>
      <c r="AY565" t="e">
        <f t="shared" si="260"/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32"/>
        <v>5.1728162884310709E-3</v>
      </c>
      <c r="N566" s="6">
        <f t="shared" si="233"/>
        <v>2.6794554190270953E-2</v>
      </c>
      <c r="O566" s="6" t="e">
        <f t="shared" si="234"/>
        <v>#VALUE!</v>
      </c>
      <c r="P566">
        <f t="shared" si="235"/>
        <v>8.2765060614897135E-2</v>
      </c>
      <c r="Q566">
        <f t="shared" si="236"/>
        <v>1.1789603843719219</v>
      </c>
      <c r="R566">
        <f t="shared" si="237"/>
        <v>0.14349881432745903</v>
      </c>
      <c r="S566">
        <f t="shared" si="238"/>
        <v>0.74330626535800015</v>
      </c>
      <c r="T566">
        <f t="shared" si="239"/>
        <v>0.74330626535800026</v>
      </c>
      <c r="V566" s="4">
        <f t="shared" si="240"/>
        <v>0.99905510880095516</v>
      </c>
      <c r="W566">
        <v>313.14999999999998</v>
      </c>
      <c r="X566">
        <f t="shared" si="241"/>
        <v>1.9073334166666699E-2</v>
      </c>
      <c r="Y566">
        <v>2E-3</v>
      </c>
      <c r="Z566">
        <f t="shared" si="242"/>
        <v>7.2765497523200454E-2</v>
      </c>
      <c r="AB566">
        <f t="shared" si="243"/>
        <v>9.9905510880095509E-7</v>
      </c>
      <c r="AC566">
        <f t="shared" si="244"/>
        <v>7.7759129386834936E-11</v>
      </c>
      <c r="AD566">
        <v>0</v>
      </c>
      <c r="AE566" s="11">
        <f t="shared" si="245"/>
        <v>2.0903724265187424E-11</v>
      </c>
      <c r="AF566" s="11">
        <f t="shared" si="246"/>
        <v>9.8662853652022362E-11</v>
      </c>
      <c r="AG566" s="15">
        <f t="shared" si="247"/>
        <v>1.097002469958351E-3</v>
      </c>
      <c r="AI566">
        <f t="shared" si="248"/>
        <v>9.9905510880095509E-7</v>
      </c>
      <c r="AJ566">
        <f t="shared" si="249"/>
        <v>7.7759129386834936E-11</v>
      </c>
      <c r="AK566">
        <v>0</v>
      </c>
      <c r="AL566" s="11">
        <f t="shared" si="250"/>
        <v>4.333023565310624E-10</v>
      </c>
      <c r="AM566" s="11">
        <f t="shared" si="251"/>
        <v>5.1106148591789729E-10</v>
      </c>
      <c r="AN566" s="15">
        <f t="shared" si="252"/>
        <v>2.2739189884214046E-2</v>
      </c>
      <c r="AO566" s="15"/>
      <c r="AP566" t="e">
        <f t="shared" si="253"/>
        <v>#VALUE!</v>
      </c>
      <c r="AQ566" t="e">
        <f t="shared" si="254"/>
        <v>#VALUE!</v>
      </c>
      <c r="AR566">
        <v>0</v>
      </c>
      <c r="AS566" s="11" t="e">
        <f t="shared" si="255"/>
        <v>#VALUE!</v>
      </c>
      <c r="AT566" s="11" t="e">
        <f t="shared" si="256"/>
        <v>#VALUE!</v>
      </c>
      <c r="AU566" s="15">
        <f t="shared" si="257"/>
        <v>1.5759424160826513E-2</v>
      </c>
      <c r="AW566">
        <f t="shared" si="258"/>
        <v>78.812974192989046</v>
      </c>
      <c r="AX566">
        <f t="shared" si="259"/>
        <v>15.215219993965071</v>
      </c>
      <c r="AY566" t="e">
        <f t="shared" si="260"/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32"/>
        <v>5.1728162884310709E-3</v>
      </c>
      <c r="N567" s="6">
        <f t="shared" si="233"/>
        <v>2.6794554190270953E-2</v>
      </c>
      <c r="O567" s="6" t="e">
        <f t="shared" si="234"/>
        <v>#VALUE!</v>
      </c>
      <c r="P567">
        <f t="shared" si="235"/>
        <v>8.2765060614897135E-2</v>
      </c>
      <c r="Q567">
        <f t="shared" si="236"/>
        <v>1.1789603843719219</v>
      </c>
      <c r="R567">
        <f t="shared" si="237"/>
        <v>0.14349881432745903</v>
      </c>
      <c r="S567">
        <f t="shared" si="238"/>
        <v>0.74330626535800015</v>
      </c>
      <c r="T567">
        <f t="shared" si="239"/>
        <v>0.74330626535800026</v>
      </c>
      <c r="V567" s="4">
        <f t="shared" si="240"/>
        <v>0.99905510880095516</v>
      </c>
      <c r="W567">
        <v>313.14999999999998</v>
      </c>
      <c r="X567">
        <f t="shared" si="241"/>
        <v>1.9073334166666699E-2</v>
      </c>
      <c r="Y567">
        <v>2E-3</v>
      </c>
      <c r="Z567">
        <f t="shared" si="242"/>
        <v>7.2765497523200454E-2</v>
      </c>
      <c r="AB567">
        <f t="shared" si="243"/>
        <v>9.9905510880095509E-7</v>
      </c>
      <c r="AC567">
        <f t="shared" si="244"/>
        <v>7.7759129386834936E-11</v>
      </c>
      <c r="AD567">
        <v>0</v>
      </c>
      <c r="AE567" s="11">
        <f t="shared" si="245"/>
        <v>2.0903724265187424E-11</v>
      </c>
      <c r="AF567" s="11">
        <f t="shared" si="246"/>
        <v>9.8662853652022362E-11</v>
      </c>
      <c r="AG567" s="15">
        <f t="shared" si="247"/>
        <v>1.097002469958351E-3</v>
      </c>
      <c r="AI567">
        <f t="shared" si="248"/>
        <v>9.9905510880095509E-7</v>
      </c>
      <c r="AJ567">
        <f t="shared" si="249"/>
        <v>7.7759129386834936E-11</v>
      </c>
      <c r="AK567">
        <v>0</v>
      </c>
      <c r="AL567" s="11">
        <f t="shared" si="250"/>
        <v>4.333023565310624E-10</v>
      </c>
      <c r="AM567" s="11">
        <f t="shared" si="251"/>
        <v>5.1106148591789729E-10</v>
      </c>
      <c r="AN567" s="15">
        <f t="shared" si="252"/>
        <v>2.2739189884214046E-2</v>
      </c>
      <c r="AO567" s="15"/>
      <c r="AP567" t="e">
        <f t="shared" si="253"/>
        <v>#VALUE!</v>
      </c>
      <c r="AQ567" t="e">
        <f t="shared" si="254"/>
        <v>#VALUE!</v>
      </c>
      <c r="AR567">
        <v>0</v>
      </c>
      <c r="AS567" s="11" t="e">
        <f t="shared" si="255"/>
        <v>#VALUE!</v>
      </c>
      <c r="AT567" s="11" t="e">
        <f t="shared" si="256"/>
        <v>#VALUE!</v>
      </c>
      <c r="AU567" s="15">
        <f t="shared" si="257"/>
        <v>1.5759424160826513E-2</v>
      </c>
      <c r="AW567">
        <f t="shared" si="258"/>
        <v>78.812974192989046</v>
      </c>
      <c r="AX567">
        <f t="shared" si="259"/>
        <v>15.215219993965071</v>
      </c>
      <c r="AY567" t="e">
        <f t="shared" si="260"/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32"/>
        <v>5.1728162884310709E-3</v>
      </c>
      <c r="N568" s="6">
        <f t="shared" si="233"/>
        <v>2.6794554190270953E-2</v>
      </c>
      <c r="O568" s="6" t="e">
        <f t="shared" si="234"/>
        <v>#VALUE!</v>
      </c>
      <c r="P568">
        <f t="shared" si="235"/>
        <v>8.2765060614897135E-2</v>
      </c>
      <c r="Q568">
        <f t="shared" si="236"/>
        <v>1.1789603843719219</v>
      </c>
      <c r="R568">
        <f t="shared" si="237"/>
        <v>0.14349881432745903</v>
      </c>
      <c r="S568">
        <f t="shared" si="238"/>
        <v>0.74330626535800015</v>
      </c>
      <c r="T568">
        <f t="shared" si="239"/>
        <v>0.74330626535800026</v>
      </c>
      <c r="V568" s="4">
        <f t="shared" si="240"/>
        <v>0.99905510880095516</v>
      </c>
      <c r="W568">
        <v>313.14999999999998</v>
      </c>
      <c r="X568">
        <f t="shared" si="241"/>
        <v>1.9073334166666699E-2</v>
      </c>
      <c r="Y568">
        <v>2E-3</v>
      </c>
      <c r="Z568">
        <f t="shared" si="242"/>
        <v>7.2765497523200454E-2</v>
      </c>
      <c r="AB568">
        <f t="shared" si="243"/>
        <v>9.9905510880095509E-7</v>
      </c>
      <c r="AC568">
        <f t="shared" si="244"/>
        <v>7.7759129386834936E-11</v>
      </c>
      <c r="AD568">
        <v>0</v>
      </c>
      <c r="AE568" s="11">
        <f t="shared" si="245"/>
        <v>2.0903724265187424E-11</v>
      </c>
      <c r="AF568" s="11">
        <f t="shared" si="246"/>
        <v>9.8662853652022362E-11</v>
      </c>
      <c r="AG568" s="15">
        <f t="shared" si="247"/>
        <v>1.097002469958351E-3</v>
      </c>
      <c r="AI568">
        <f t="shared" si="248"/>
        <v>9.9905510880095509E-7</v>
      </c>
      <c r="AJ568">
        <f t="shared" si="249"/>
        <v>7.7759129386834936E-11</v>
      </c>
      <c r="AK568">
        <v>0</v>
      </c>
      <c r="AL568" s="11">
        <f t="shared" si="250"/>
        <v>4.333023565310624E-10</v>
      </c>
      <c r="AM568" s="11">
        <f t="shared" si="251"/>
        <v>5.1106148591789729E-10</v>
      </c>
      <c r="AN568" s="15">
        <f t="shared" si="252"/>
        <v>2.2739189884214046E-2</v>
      </c>
      <c r="AO568" s="15"/>
      <c r="AP568" t="e">
        <f t="shared" si="253"/>
        <v>#VALUE!</v>
      </c>
      <c r="AQ568" t="e">
        <f t="shared" si="254"/>
        <v>#VALUE!</v>
      </c>
      <c r="AR568">
        <v>0</v>
      </c>
      <c r="AS568" s="11" t="e">
        <f t="shared" si="255"/>
        <v>#VALUE!</v>
      </c>
      <c r="AT568" s="11" t="e">
        <f t="shared" si="256"/>
        <v>#VALUE!</v>
      </c>
      <c r="AU568" s="15">
        <f t="shared" si="257"/>
        <v>1.5759424160826513E-2</v>
      </c>
      <c r="AW568">
        <f t="shared" si="258"/>
        <v>78.812974192989046</v>
      </c>
      <c r="AX568">
        <f t="shared" si="259"/>
        <v>15.215219993965071</v>
      </c>
      <c r="AY568" t="e">
        <f t="shared" si="260"/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32"/>
        <v>5.1728162884310709E-3</v>
      </c>
      <c r="N569" s="6">
        <f t="shared" si="233"/>
        <v>2.6794554190270953E-2</v>
      </c>
      <c r="O569" s="6" t="e">
        <f t="shared" si="234"/>
        <v>#VALUE!</v>
      </c>
      <c r="P569">
        <f t="shared" si="235"/>
        <v>8.2765060614897135E-2</v>
      </c>
      <c r="Q569">
        <f t="shared" si="236"/>
        <v>1.1789603843719219</v>
      </c>
      <c r="R569">
        <f t="shared" si="237"/>
        <v>0.14349881432745903</v>
      </c>
      <c r="S569">
        <f t="shared" si="238"/>
        <v>0.74330626535800015</v>
      </c>
      <c r="T569">
        <f t="shared" si="239"/>
        <v>0.74330626535800026</v>
      </c>
      <c r="V569" s="4">
        <f t="shared" si="240"/>
        <v>0.99905510880095516</v>
      </c>
      <c r="W569">
        <v>313.14999999999998</v>
      </c>
      <c r="X569">
        <f t="shared" si="241"/>
        <v>1.9073334166666699E-2</v>
      </c>
      <c r="Y569">
        <v>2E-3</v>
      </c>
      <c r="Z569">
        <f t="shared" si="242"/>
        <v>7.2765497523200454E-2</v>
      </c>
      <c r="AB569">
        <f t="shared" si="243"/>
        <v>9.9905510880095509E-7</v>
      </c>
      <c r="AC569">
        <f t="shared" si="244"/>
        <v>7.7759129386834936E-11</v>
      </c>
      <c r="AD569">
        <v>0</v>
      </c>
      <c r="AE569" s="11">
        <f t="shared" si="245"/>
        <v>2.0903724265187424E-11</v>
      </c>
      <c r="AF569" s="11">
        <f t="shared" si="246"/>
        <v>9.8662853652022362E-11</v>
      </c>
      <c r="AG569" s="15">
        <f t="shared" si="247"/>
        <v>1.097002469958351E-3</v>
      </c>
      <c r="AI569">
        <f t="shared" si="248"/>
        <v>9.9905510880095509E-7</v>
      </c>
      <c r="AJ569">
        <f t="shared" si="249"/>
        <v>7.7759129386834936E-11</v>
      </c>
      <c r="AK569">
        <v>0</v>
      </c>
      <c r="AL569" s="11">
        <f t="shared" si="250"/>
        <v>4.333023565310624E-10</v>
      </c>
      <c r="AM569" s="11">
        <f t="shared" si="251"/>
        <v>5.1106148591789729E-10</v>
      </c>
      <c r="AN569" s="15">
        <f t="shared" si="252"/>
        <v>2.2739189884214046E-2</v>
      </c>
      <c r="AO569" s="15"/>
      <c r="AP569" t="e">
        <f t="shared" si="253"/>
        <v>#VALUE!</v>
      </c>
      <c r="AQ569" t="e">
        <f t="shared" si="254"/>
        <v>#VALUE!</v>
      </c>
      <c r="AR569">
        <v>0</v>
      </c>
      <c r="AS569" s="11" t="e">
        <f t="shared" si="255"/>
        <v>#VALUE!</v>
      </c>
      <c r="AT569" s="11" t="e">
        <f t="shared" si="256"/>
        <v>#VALUE!</v>
      </c>
      <c r="AU569" s="15">
        <f t="shared" si="257"/>
        <v>1.5759424160826513E-2</v>
      </c>
      <c r="AW569">
        <f t="shared" si="258"/>
        <v>78.812974192989046</v>
      </c>
      <c r="AX569">
        <f t="shared" si="259"/>
        <v>15.215219993965071</v>
      </c>
      <c r="AY569" t="e">
        <f t="shared" si="260"/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32"/>
        <v>5.1728162884310709E-3</v>
      </c>
      <c r="N570" s="6">
        <f t="shared" si="233"/>
        <v>2.6794554190270953E-2</v>
      </c>
      <c r="O570" s="6" t="e">
        <f t="shared" si="234"/>
        <v>#VALUE!</v>
      </c>
      <c r="P570">
        <f t="shared" si="235"/>
        <v>8.2765060614897135E-2</v>
      </c>
      <c r="Q570">
        <f t="shared" si="236"/>
        <v>1.1789603843719219</v>
      </c>
      <c r="R570">
        <f t="shared" si="237"/>
        <v>0.14349881432745903</v>
      </c>
      <c r="S570">
        <f t="shared" si="238"/>
        <v>0.74330626535800015</v>
      </c>
      <c r="T570">
        <f t="shared" si="239"/>
        <v>0.74330626535800026</v>
      </c>
      <c r="V570" s="4">
        <f t="shared" si="240"/>
        <v>0.99905510880095516</v>
      </c>
      <c r="W570">
        <v>313.14999999999998</v>
      </c>
      <c r="X570">
        <f t="shared" si="241"/>
        <v>1.9073334166666699E-2</v>
      </c>
      <c r="Y570">
        <v>2E-3</v>
      </c>
      <c r="Z570">
        <f t="shared" si="242"/>
        <v>7.2765497523200454E-2</v>
      </c>
      <c r="AB570">
        <f t="shared" si="243"/>
        <v>9.9905510880095509E-7</v>
      </c>
      <c r="AC570">
        <f t="shared" si="244"/>
        <v>7.7759129386834936E-11</v>
      </c>
      <c r="AD570">
        <v>0</v>
      </c>
      <c r="AE570" s="11">
        <f t="shared" si="245"/>
        <v>2.0903724265187424E-11</v>
      </c>
      <c r="AF570" s="11">
        <f t="shared" si="246"/>
        <v>9.8662853652022362E-11</v>
      </c>
      <c r="AG570" s="15">
        <f t="shared" si="247"/>
        <v>1.097002469958351E-3</v>
      </c>
      <c r="AI570">
        <f t="shared" si="248"/>
        <v>9.9905510880095509E-7</v>
      </c>
      <c r="AJ570">
        <f t="shared" si="249"/>
        <v>7.7759129386834936E-11</v>
      </c>
      <c r="AK570">
        <v>0</v>
      </c>
      <c r="AL570" s="11">
        <f t="shared" si="250"/>
        <v>4.333023565310624E-10</v>
      </c>
      <c r="AM570" s="11">
        <f t="shared" si="251"/>
        <v>5.1106148591789729E-10</v>
      </c>
      <c r="AN570" s="15">
        <f t="shared" si="252"/>
        <v>2.2739189884214046E-2</v>
      </c>
      <c r="AO570" s="15"/>
      <c r="AP570" t="e">
        <f t="shared" si="253"/>
        <v>#VALUE!</v>
      </c>
      <c r="AQ570" t="e">
        <f t="shared" si="254"/>
        <v>#VALUE!</v>
      </c>
      <c r="AR570">
        <v>0</v>
      </c>
      <c r="AS570" s="11" t="e">
        <f t="shared" si="255"/>
        <v>#VALUE!</v>
      </c>
      <c r="AT570" s="11" t="e">
        <f t="shared" si="256"/>
        <v>#VALUE!</v>
      </c>
      <c r="AU570" s="15">
        <f t="shared" si="257"/>
        <v>1.5759424160826513E-2</v>
      </c>
      <c r="AW570">
        <f t="shared" si="258"/>
        <v>78.812974192989046</v>
      </c>
      <c r="AX570">
        <f t="shared" si="259"/>
        <v>15.215219993965071</v>
      </c>
      <c r="AY570" t="e">
        <f t="shared" si="260"/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32"/>
        <v>5.1728162884310709E-3</v>
      </c>
      <c r="N571" s="6">
        <f t="shared" si="233"/>
        <v>2.6794554190270953E-2</v>
      </c>
      <c r="O571" s="6" t="e">
        <f t="shared" si="234"/>
        <v>#VALUE!</v>
      </c>
      <c r="P571">
        <f t="shared" si="235"/>
        <v>8.2765060614897135E-2</v>
      </c>
      <c r="Q571">
        <f t="shared" si="236"/>
        <v>1.1789603843719219</v>
      </c>
      <c r="R571">
        <f t="shared" si="237"/>
        <v>0.14349881432745903</v>
      </c>
      <c r="S571">
        <f t="shared" si="238"/>
        <v>0.74330626535800015</v>
      </c>
      <c r="T571">
        <f t="shared" si="239"/>
        <v>0.74330626535800026</v>
      </c>
      <c r="V571" s="4">
        <f t="shared" si="240"/>
        <v>0.99905510880095516</v>
      </c>
      <c r="W571">
        <v>313.14999999999998</v>
      </c>
      <c r="X571">
        <f t="shared" si="241"/>
        <v>1.9073334166666699E-2</v>
      </c>
      <c r="Y571">
        <v>2E-3</v>
      </c>
      <c r="Z571">
        <f t="shared" si="242"/>
        <v>7.2765497523200454E-2</v>
      </c>
      <c r="AB571">
        <f t="shared" si="243"/>
        <v>9.9905510880095509E-7</v>
      </c>
      <c r="AC571">
        <f t="shared" si="244"/>
        <v>7.7759129386834936E-11</v>
      </c>
      <c r="AD571">
        <v>0</v>
      </c>
      <c r="AE571" s="11">
        <f t="shared" si="245"/>
        <v>2.0903724265187424E-11</v>
      </c>
      <c r="AF571" s="11">
        <f t="shared" si="246"/>
        <v>9.8662853652022362E-11</v>
      </c>
      <c r="AG571" s="15">
        <f t="shared" si="247"/>
        <v>1.097002469958351E-3</v>
      </c>
      <c r="AI571">
        <f t="shared" si="248"/>
        <v>9.9905510880095509E-7</v>
      </c>
      <c r="AJ571">
        <f t="shared" si="249"/>
        <v>7.7759129386834936E-11</v>
      </c>
      <c r="AK571">
        <v>0</v>
      </c>
      <c r="AL571" s="11">
        <f t="shared" si="250"/>
        <v>4.333023565310624E-10</v>
      </c>
      <c r="AM571" s="11">
        <f t="shared" si="251"/>
        <v>5.1106148591789729E-10</v>
      </c>
      <c r="AN571" s="15">
        <f t="shared" si="252"/>
        <v>2.2739189884214046E-2</v>
      </c>
      <c r="AO571" s="15"/>
      <c r="AP571" t="e">
        <f t="shared" si="253"/>
        <v>#VALUE!</v>
      </c>
      <c r="AQ571" t="e">
        <f t="shared" si="254"/>
        <v>#VALUE!</v>
      </c>
      <c r="AR571">
        <v>0</v>
      </c>
      <c r="AS571" s="11" t="e">
        <f t="shared" si="255"/>
        <v>#VALUE!</v>
      </c>
      <c r="AT571" s="11" t="e">
        <f t="shared" si="256"/>
        <v>#VALUE!</v>
      </c>
      <c r="AU571" s="15">
        <f t="shared" si="257"/>
        <v>1.5759424160826513E-2</v>
      </c>
      <c r="AW571">
        <f t="shared" si="258"/>
        <v>78.812974192989046</v>
      </c>
      <c r="AX571">
        <f t="shared" si="259"/>
        <v>15.215219993965071</v>
      </c>
      <c r="AY571" t="e">
        <f t="shared" si="260"/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32"/>
        <v>5.1728162884310709E-3</v>
      </c>
      <c r="N572" s="6">
        <f t="shared" si="233"/>
        <v>2.6794554190270953E-2</v>
      </c>
      <c r="O572" s="6" t="e">
        <f t="shared" si="234"/>
        <v>#VALUE!</v>
      </c>
      <c r="P572">
        <f t="shared" si="235"/>
        <v>8.2765060614897135E-2</v>
      </c>
      <c r="Q572">
        <f t="shared" si="236"/>
        <v>1.1789603843719219</v>
      </c>
      <c r="R572">
        <f t="shared" si="237"/>
        <v>0.14349881432745903</v>
      </c>
      <c r="S572">
        <f t="shared" si="238"/>
        <v>0.74330626535800015</v>
      </c>
      <c r="T572">
        <f t="shared" si="239"/>
        <v>0.74330626535800026</v>
      </c>
      <c r="V572" s="4">
        <f t="shared" si="240"/>
        <v>0.99905510880095516</v>
      </c>
      <c r="W572">
        <v>313.14999999999998</v>
      </c>
      <c r="X572">
        <f t="shared" si="241"/>
        <v>1.9073334166666699E-2</v>
      </c>
      <c r="Y572">
        <v>2E-3</v>
      </c>
      <c r="Z572">
        <f t="shared" si="242"/>
        <v>7.2765497523200454E-2</v>
      </c>
      <c r="AB572">
        <f t="shared" si="243"/>
        <v>9.9905510880095509E-7</v>
      </c>
      <c r="AC572">
        <f t="shared" si="244"/>
        <v>7.7759129386834936E-11</v>
      </c>
      <c r="AD572">
        <v>0</v>
      </c>
      <c r="AE572" s="11">
        <f t="shared" si="245"/>
        <v>2.0903724265187424E-11</v>
      </c>
      <c r="AF572" s="11">
        <f t="shared" si="246"/>
        <v>9.8662853652022362E-11</v>
      </c>
      <c r="AG572" s="15">
        <f t="shared" si="247"/>
        <v>1.097002469958351E-3</v>
      </c>
      <c r="AI572">
        <f t="shared" si="248"/>
        <v>9.9905510880095509E-7</v>
      </c>
      <c r="AJ572">
        <f t="shared" si="249"/>
        <v>7.7759129386834936E-11</v>
      </c>
      <c r="AK572">
        <v>0</v>
      </c>
      <c r="AL572" s="11">
        <f t="shared" si="250"/>
        <v>4.333023565310624E-10</v>
      </c>
      <c r="AM572" s="11">
        <f t="shared" si="251"/>
        <v>5.1106148591789729E-10</v>
      </c>
      <c r="AN572" s="15">
        <f t="shared" si="252"/>
        <v>2.2739189884214046E-2</v>
      </c>
      <c r="AO572" s="15"/>
      <c r="AP572" t="e">
        <f t="shared" si="253"/>
        <v>#VALUE!</v>
      </c>
      <c r="AQ572" t="e">
        <f t="shared" si="254"/>
        <v>#VALUE!</v>
      </c>
      <c r="AR572">
        <v>0</v>
      </c>
      <c r="AS572" s="11" t="e">
        <f t="shared" si="255"/>
        <v>#VALUE!</v>
      </c>
      <c r="AT572" s="11" t="e">
        <f t="shared" si="256"/>
        <v>#VALUE!</v>
      </c>
      <c r="AU572" s="15">
        <f t="shared" si="257"/>
        <v>1.5759424160826513E-2</v>
      </c>
      <c r="AW572">
        <f t="shared" si="258"/>
        <v>78.812974192989046</v>
      </c>
      <c r="AX572">
        <f t="shared" si="259"/>
        <v>15.215219993965071</v>
      </c>
      <c r="AY572" t="e">
        <f t="shared" si="260"/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32"/>
        <v>5.1728162884310709E-3</v>
      </c>
      <c r="N573" s="6">
        <f t="shared" si="233"/>
        <v>2.6794554190270953E-2</v>
      </c>
      <c r="O573" s="6" t="e">
        <f t="shared" si="234"/>
        <v>#VALUE!</v>
      </c>
      <c r="P573">
        <f t="shared" si="235"/>
        <v>8.2765060614897135E-2</v>
      </c>
      <c r="Q573">
        <f t="shared" si="236"/>
        <v>1.1789603843719219</v>
      </c>
      <c r="R573">
        <f t="shared" si="237"/>
        <v>0.14349881432745903</v>
      </c>
      <c r="S573">
        <f t="shared" si="238"/>
        <v>0.74330626535800015</v>
      </c>
      <c r="T573">
        <f t="shared" si="239"/>
        <v>0.74330626535800026</v>
      </c>
      <c r="V573" s="4">
        <f t="shared" si="240"/>
        <v>0.99905510880095516</v>
      </c>
      <c r="W573">
        <v>313.14999999999998</v>
      </c>
      <c r="X573">
        <f t="shared" si="241"/>
        <v>1.9073334166666699E-2</v>
      </c>
      <c r="Y573">
        <v>2E-3</v>
      </c>
      <c r="Z573">
        <f t="shared" si="242"/>
        <v>7.2765497523200454E-2</v>
      </c>
      <c r="AB573">
        <f t="shared" si="243"/>
        <v>9.9905510880095509E-7</v>
      </c>
      <c r="AC573">
        <f t="shared" si="244"/>
        <v>7.7759129386834936E-11</v>
      </c>
      <c r="AD573">
        <v>0</v>
      </c>
      <c r="AE573" s="11">
        <f t="shared" si="245"/>
        <v>2.0903724265187424E-11</v>
      </c>
      <c r="AF573" s="11">
        <f t="shared" si="246"/>
        <v>9.8662853652022362E-11</v>
      </c>
      <c r="AG573" s="15">
        <f t="shared" si="247"/>
        <v>1.097002469958351E-3</v>
      </c>
      <c r="AI573">
        <f t="shared" si="248"/>
        <v>9.9905510880095509E-7</v>
      </c>
      <c r="AJ573">
        <f t="shared" si="249"/>
        <v>7.7759129386834936E-11</v>
      </c>
      <c r="AK573">
        <v>0</v>
      </c>
      <c r="AL573" s="11">
        <f t="shared" si="250"/>
        <v>4.333023565310624E-10</v>
      </c>
      <c r="AM573" s="11">
        <f t="shared" si="251"/>
        <v>5.1106148591789729E-10</v>
      </c>
      <c r="AN573" s="15">
        <f t="shared" si="252"/>
        <v>2.2739189884214046E-2</v>
      </c>
      <c r="AO573" s="15"/>
      <c r="AP573" t="e">
        <f t="shared" si="253"/>
        <v>#VALUE!</v>
      </c>
      <c r="AQ573" t="e">
        <f t="shared" si="254"/>
        <v>#VALUE!</v>
      </c>
      <c r="AR573">
        <v>0</v>
      </c>
      <c r="AS573" s="11" t="e">
        <f t="shared" si="255"/>
        <v>#VALUE!</v>
      </c>
      <c r="AT573" s="11" t="e">
        <f t="shared" si="256"/>
        <v>#VALUE!</v>
      </c>
      <c r="AU573" s="15">
        <f t="shared" si="257"/>
        <v>1.5759424160826513E-2</v>
      </c>
      <c r="AW573">
        <f t="shared" si="258"/>
        <v>78.812974192989046</v>
      </c>
      <c r="AX573">
        <f t="shared" si="259"/>
        <v>15.215219993965071</v>
      </c>
      <c r="AY573" t="e">
        <f t="shared" si="260"/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32"/>
        <v>5.1728162884310709E-3</v>
      </c>
      <c r="N574" s="6">
        <f t="shared" si="233"/>
        <v>2.6794554190270953E-2</v>
      </c>
      <c r="O574" s="6" t="e">
        <f t="shared" si="234"/>
        <v>#VALUE!</v>
      </c>
      <c r="P574">
        <f t="shared" si="235"/>
        <v>8.2765060614897135E-2</v>
      </c>
      <c r="Q574">
        <f t="shared" si="236"/>
        <v>1.1789603843719219</v>
      </c>
      <c r="R574">
        <f t="shared" si="237"/>
        <v>0.14349881432745903</v>
      </c>
      <c r="S574">
        <f t="shared" si="238"/>
        <v>0.74330626535800015</v>
      </c>
      <c r="T574">
        <f t="shared" si="239"/>
        <v>0.74330626535800026</v>
      </c>
      <c r="V574" s="4">
        <f t="shared" si="240"/>
        <v>0.99905510880095516</v>
      </c>
      <c r="W574">
        <v>313.14999999999998</v>
      </c>
      <c r="X574">
        <f t="shared" si="241"/>
        <v>1.9073334166666699E-2</v>
      </c>
      <c r="Y574">
        <v>2E-3</v>
      </c>
      <c r="Z574">
        <f t="shared" si="242"/>
        <v>7.2765497523200454E-2</v>
      </c>
      <c r="AB574">
        <f t="shared" si="243"/>
        <v>9.9905510880095509E-7</v>
      </c>
      <c r="AC574">
        <f t="shared" si="244"/>
        <v>7.7759129386834936E-11</v>
      </c>
      <c r="AD574">
        <v>0</v>
      </c>
      <c r="AE574" s="11">
        <f t="shared" si="245"/>
        <v>2.0903724265187424E-11</v>
      </c>
      <c r="AF574" s="11">
        <f t="shared" si="246"/>
        <v>9.8662853652022362E-11</v>
      </c>
      <c r="AG574" s="15">
        <f t="shared" si="247"/>
        <v>1.097002469958351E-3</v>
      </c>
      <c r="AI574">
        <f t="shared" si="248"/>
        <v>9.9905510880095509E-7</v>
      </c>
      <c r="AJ574">
        <f t="shared" si="249"/>
        <v>7.7759129386834936E-11</v>
      </c>
      <c r="AK574">
        <v>0</v>
      </c>
      <c r="AL574" s="11">
        <f t="shared" si="250"/>
        <v>4.333023565310624E-10</v>
      </c>
      <c r="AM574" s="11">
        <f t="shared" si="251"/>
        <v>5.1106148591789729E-10</v>
      </c>
      <c r="AN574" s="15">
        <f t="shared" si="252"/>
        <v>2.2739189884214046E-2</v>
      </c>
      <c r="AO574" s="15"/>
      <c r="AP574" t="e">
        <f t="shared" si="253"/>
        <v>#VALUE!</v>
      </c>
      <c r="AQ574" t="e">
        <f t="shared" si="254"/>
        <v>#VALUE!</v>
      </c>
      <c r="AR574">
        <v>0</v>
      </c>
      <c r="AS574" s="11" t="e">
        <f t="shared" si="255"/>
        <v>#VALUE!</v>
      </c>
      <c r="AT574" s="11" t="e">
        <f t="shared" si="256"/>
        <v>#VALUE!</v>
      </c>
      <c r="AU574" s="15">
        <f t="shared" si="257"/>
        <v>1.5759424160826513E-2</v>
      </c>
      <c r="AW574">
        <f t="shared" si="258"/>
        <v>78.812974192989046</v>
      </c>
      <c r="AX574">
        <f t="shared" si="259"/>
        <v>15.215219993965071</v>
      </c>
      <c r="AY574" t="e">
        <f t="shared" si="260"/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32"/>
        <v>5.1728162884310709E-3</v>
      </c>
      <c r="N575" s="6">
        <f t="shared" si="233"/>
        <v>2.6794554190270953E-2</v>
      </c>
      <c r="O575" s="6" t="e">
        <f t="shared" si="234"/>
        <v>#VALUE!</v>
      </c>
      <c r="P575">
        <f t="shared" si="235"/>
        <v>8.2765060614897135E-2</v>
      </c>
      <c r="Q575">
        <f t="shared" si="236"/>
        <v>1.1789603843719219</v>
      </c>
      <c r="R575">
        <f t="shared" si="237"/>
        <v>0.14349881432745903</v>
      </c>
      <c r="S575">
        <f t="shared" si="238"/>
        <v>0.74330626535800015</v>
      </c>
      <c r="T575">
        <f t="shared" si="239"/>
        <v>0.74330626535800026</v>
      </c>
      <c r="V575" s="4">
        <f t="shared" si="240"/>
        <v>0.99905510880095516</v>
      </c>
      <c r="W575">
        <v>313.14999999999998</v>
      </c>
      <c r="X575">
        <f t="shared" si="241"/>
        <v>1.9073334166666699E-2</v>
      </c>
      <c r="Y575">
        <v>2E-3</v>
      </c>
      <c r="Z575">
        <f t="shared" si="242"/>
        <v>7.2765497523200454E-2</v>
      </c>
      <c r="AB575">
        <f t="shared" si="243"/>
        <v>9.9905510880095509E-7</v>
      </c>
      <c r="AC575">
        <f t="shared" si="244"/>
        <v>7.7759129386834936E-11</v>
      </c>
      <c r="AD575">
        <v>0</v>
      </c>
      <c r="AE575" s="11">
        <f t="shared" si="245"/>
        <v>2.0903724265187424E-11</v>
      </c>
      <c r="AF575" s="11">
        <f t="shared" si="246"/>
        <v>9.8662853652022362E-11</v>
      </c>
      <c r="AG575" s="15">
        <f t="shared" si="247"/>
        <v>1.097002469958351E-3</v>
      </c>
      <c r="AI575">
        <f t="shared" si="248"/>
        <v>9.9905510880095509E-7</v>
      </c>
      <c r="AJ575">
        <f t="shared" si="249"/>
        <v>7.7759129386834936E-11</v>
      </c>
      <c r="AK575">
        <v>0</v>
      </c>
      <c r="AL575" s="11">
        <f t="shared" si="250"/>
        <v>4.333023565310624E-10</v>
      </c>
      <c r="AM575" s="11">
        <f t="shared" si="251"/>
        <v>5.1106148591789729E-10</v>
      </c>
      <c r="AN575" s="15">
        <f t="shared" si="252"/>
        <v>2.2739189884214046E-2</v>
      </c>
      <c r="AO575" s="15"/>
      <c r="AP575" t="e">
        <f t="shared" si="253"/>
        <v>#VALUE!</v>
      </c>
      <c r="AQ575" t="e">
        <f t="shared" si="254"/>
        <v>#VALUE!</v>
      </c>
      <c r="AR575">
        <v>0</v>
      </c>
      <c r="AS575" s="11" t="e">
        <f t="shared" si="255"/>
        <v>#VALUE!</v>
      </c>
      <c r="AT575" s="11" t="e">
        <f t="shared" si="256"/>
        <v>#VALUE!</v>
      </c>
      <c r="AU575" s="15">
        <f t="shared" si="257"/>
        <v>1.5759424160826513E-2</v>
      </c>
      <c r="AW575">
        <f t="shared" si="258"/>
        <v>78.812974192989046</v>
      </c>
      <c r="AX575">
        <f t="shared" si="259"/>
        <v>15.215219993965071</v>
      </c>
      <c r="AY575" t="e">
        <f t="shared" si="260"/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32"/>
        <v>5.1728162884310709E-3</v>
      </c>
      <c r="N576" s="6">
        <f t="shared" si="233"/>
        <v>2.6794554190270953E-2</v>
      </c>
      <c r="O576" s="6" t="e">
        <f t="shared" si="234"/>
        <v>#VALUE!</v>
      </c>
      <c r="P576">
        <f t="shared" si="235"/>
        <v>8.2765060614897135E-2</v>
      </c>
      <c r="Q576">
        <f t="shared" si="236"/>
        <v>1.1789603843719219</v>
      </c>
      <c r="R576">
        <f t="shared" si="237"/>
        <v>0.14349881432745903</v>
      </c>
      <c r="S576">
        <f t="shared" si="238"/>
        <v>0.74330626535800015</v>
      </c>
      <c r="T576">
        <f t="shared" si="239"/>
        <v>0.74330626535800026</v>
      </c>
      <c r="V576" s="4">
        <f t="shared" si="240"/>
        <v>0.99905510880095516</v>
      </c>
      <c r="W576">
        <v>313.14999999999998</v>
      </c>
      <c r="X576">
        <f t="shared" si="241"/>
        <v>1.9073334166666699E-2</v>
      </c>
      <c r="Y576">
        <v>2E-3</v>
      </c>
      <c r="Z576">
        <f t="shared" si="242"/>
        <v>7.2765497523200454E-2</v>
      </c>
      <c r="AB576">
        <f t="shared" si="243"/>
        <v>9.9905510880095509E-7</v>
      </c>
      <c r="AC576">
        <f t="shared" si="244"/>
        <v>7.7759129386834936E-11</v>
      </c>
      <c r="AD576">
        <v>0</v>
      </c>
      <c r="AE576" s="11">
        <f t="shared" si="245"/>
        <v>2.0903724265187424E-11</v>
      </c>
      <c r="AF576" s="11">
        <f t="shared" si="246"/>
        <v>9.8662853652022362E-11</v>
      </c>
      <c r="AG576" s="15">
        <f t="shared" si="247"/>
        <v>1.097002469958351E-3</v>
      </c>
      <c r="AI576">
        <f t="shared" si="248"/>
        <v>9.9905510880095509E-7</v>
      </c>
      <c r="AJ576">
        <f t="shared" si="249"/>
        <v>7.7759129386834936E-11</v>
      </c>
      <c r="AK576">
        <v>0</v>
      </c>
      <c r="AL576" s="11">
        <f t="shared" si="250"/>
        <v>4.333023565310624E-10</v>
      </c>
      <c r="AM576" s="11">
        <f t="shared" si="251"/>
        <v>5.1106148591789729E-10</v>
      </c>
      <c r="AN576" s="15">
        <f t="shared" si="252"/>
        <v>2.2739189884214046E-2</v>
      </c>
      <c r="AO576" s="15"/>
      <c r="AP576" t="e">
        <f t="shared" si="253"/>
        <v>#VALUE!</v>
      </c>
      <c r="AQ576" t="e">
        <f t="shared" si="254"/>
        <v>#VALUE!</v>
      </c>
      <c r="AR576">
        <v>0</v>
      </c>
      <c r="AS576" s="11" t="e">
        <f t="shared" si="255"/>
        <v>#VALUE!</v>
      </c>
      <c r="AT576" s="11" t="e">
        <f t="shared" si="256"/>
        <v>#VALUE!</v>
      </c>
      <c r="AU576" s="15">
        <f t="shared" si="257"/>
        <v>1.5759424160826513E-2</v>
      </c>
      <c r="AW576">
        <f t="shared" si="258"/>
        <v>78.812974192989046</v>
      </c>
      <c r="AX576">
        <f t="shared" si="259"/>
        <v>15.215219993965071</v>
      </c>
      <c r="AY576" t="e">
        <f t="shared" si="260"/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32"/>
        <v>5.1728162884310709E-3</v>
      </c>
      <c r="N577" s="6">
        <f t="shared" si="233"/>
        <v>2.6794554190270953E-2</v>
      </c>
      <c r="O577" s="6" t="e">
        <f t="shared" si="234"/>
        <v>#VALUE!</v>
      </c>
      <c r="P577">
        <f t="shared" si="235"/>
        <v>8.2765060614897135E-2</v>
      </c>
      <c r="Q577">
        <f t="shared" si="236"/>
        <v>1.1789603843719219</v>
      </c>
      <c r="R577">
        <f t="shared" si="237"/>
        <v>0.14349881432745903</v>
      </c>
      <c r="S577">
        <f t="shared" si="238"/>
        <v>0.74330626535800015</v>
      </c>
      <c r="T577">
        <f t="shared" si="239"/>
        <v>0.74330626535800026</v>
      </c>
      <c r="V577" s="4">
        <f t="shared" si="240"/>
        <v>0.99905510880095516</v>
      </c>
      <c r="W577">
        <v>313.14999999999998</v>
      </c>
      <c r="X577">
        <f t="shared" si="241"/>
        <v>1.9073334166666699E-2</v>
      </c>
      <c r="Y577">
        <v>2E-3</v>
      </c>
      <c r="Z577">
        <f t="shared" si="242"/>
        <v>7.2765497523200454E-2</v>
      </c>
      <c r="AB577">
        <f t="shared" si="243"/>
        <v>9.9905510880095509E-7</v>
      </c>
      <c r="AC577">
        <f t="shared" si="244"/>
        <v>7.7759129386834936E-11</v>
      </c>
      <c r="AD577">
        <v>0</v>
      </c>
      <c r="AE577" s="11">
        <f t="shared" si="245"/>
        <v>2.0903724265187424E-11</v>
      </c>
      <c r="AF577" s="11">
        <f t="shared" si="246"/>
        <v>9.8662853652022362E-11</v>
      </c>
      <c r="AG577" s="15">
        <f t="shared" si="247"/>
        <v>1.097002469958351E-3</v>
      </c>
      <c r="AI577">
        <f t="shared" si="248"/>
        <v>9.9905510880095509E-7</v>
      </c>
      <c r="AJ577">
        <f t="shared" si="249"/>
        <v>7.7759129386834936E-11</v>
      </c>
      <c r="AK577">
        <v>0</v>
      </c>
      <c r="AL577" s="11">
        <f t="shared" si="250"/>
        <v>4.333023565310624E-10</v>
      </c>
      <c r="AM577" s="11">
        <f t="shared" si="251"/>
        <v>5.1106148591789729E-10</v>
      </c>
      <c r="AN577" s="15">
        <f t="shared" si="252"/>
        <v>2.2739189884214046E-2</v>
      </c>
      <c r="AO577" s="15"/>
      <c r="AP577" t="e">
        <f t="shared" si="253"/>
        <v>#VALUE!</v>
      </c>
      <c r="AQ577" t="e">
        <f t="shared" si="254"/>
        <v>#VALUE!</v>
      </c>
      <c r="AR577">
        <v>0</v>
      </c>
      <c r="AS577" s="11" t="e">
        <f t="shared" si="255"/>
        <v>#VALUE!</v>
      </c>
      <c r="AT577" s="11" t="e">
        <f t="shared" si="256"/>
        <v>#VALUE!</v>
      </c>
      <c r="AU577" s="15">
        <f t="shared" si="257"/>
        <v>1.5759424160826513E-2</v>
      </c>
      <c r="AW577">
        <f t="shared" si="258"/>
        <v>78.812974192989046</v>
      </c>
      <c r="AX577">
        <f t="shared" si="259"/>
        <v>15.215219993965071</v>
      </c>
      <c r="AY577" t="e">
        <f t="shared" si="260"/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32"/>
        <v>5.1728162884310709E-3</v>
      </c>
      <c r="N578" s="6">
        <f t="shared" si="233"/>
        <v>2.6794554190270953E-2</v>
      </c>
      <c r="O578" s="6" t="e">
        <f t="shared" si="234"/>
        <v>#VALUE!</v>
      </c>
      <c r="P578">
        <f t="shared" si="235"/>
        <v>8.2765060614897135E-2</v>
      </c>
      <c r="Q578">
        <f t="shared" si="236"/>
        <v>1.1789603843719219</v>
      </c>
      <c r="R578">
        <f t="shared" si="237"/>
        <v>0.14349881432745903</v>
      </c>
      <c r="S578">
        <f t="shared" si="238"/>
        <v>0.74330626535800015</v>
      </c>
      <c r="T578">
        <f t="shared" si="239"/>
        <v>0.74330626535800026</v>
      </c>
      <c r="V578" s="4">
        <f t="shared" si="240"/>
        <v>0.99905510880095516</v>
      </c>
      <c r="W578">
        <v>313.14999999999998</v>
      </c>
      <c r="X578">
        <f t="shared" si="241"/>
        <v>1.9073334166666699E-2</v>
      </c>
      <c r="Y578">
        <v>2E-3</v>
      </c>
      <c r="Z578">
        <f t="shared" si="242"/>
        <v>7.2765497523200454E-2</v>
      </c>
      <c r="AB578">
        <f t="shared" si="243"/>
        <v>9.9905510880095509E-7</v>
      </c>
      <c r="AC578">
        <f t="shared" si="244"/>
        <v>7.7759129386834936E-11</v>
      </c>
      <c r="AD578">
        <v>0</v>
      </c>
      <c r="AE578" s="11">
        <f t="shared" si="245"/>
        <v>2.0903724265187424E-11</v>
      </c>
      <c r="AF578" s="11">
        <f t="shared" si="246"/>
        <v>9.8662853652022362E-11</v>
      </c>
      <c r="AG578" s="15">
        <f t="shared" si="247"/>
        <v>1.097002469958351E-3</v>
      </c>
      <c r="AI578">
        <f t="shared" si="248"/>
        <v>9.9905510880095509E-7</v>
      </c>
      <c r="AJ578">
        <f t="shared" si="249"/>
        <v>7.7759129386834936E-11</v>
      </c>
      <c r="AK578">
        <v>0</v>
      </c>
      <c r="AL578" s="11">
        <f t="shared" si="250"/>
        <v>4.333023565310624E-10</v>
      </c>
      <c r="AM578" s="11">
        <f t="shared" si="251"/>
        <v>5.1106148591789729E-10</v>
      </c>
      <c r="AN578" s="15">
        <f t="shared" si="252"/>
        <v>2.2739189884214046E-2</v>
      </c>
      <c r="AO578" s="15"/>
      <c r="AP578" t="e">
        <f t="shared" si="253"/>
        <v>#VALUE!</v>
      </c>
      <c r="AQ578" t="e">
        <f t="shared" si="254"/>
        <v>#VALUE!</v>
      </c>
      <c r="AR578">
        <v>0</v>
      </c>
      <c r="AS578" s="11" t="e">
        <f t="shared" si="255"/>
        <v>#VALUE!</v>
      </c>
      <c r="AT578" s="11" t="e">
        <f t="shared" si="256"/>
        <v>#VALUE!</v>
      </c>
      <c r="AU578" s="15">
        <f t="shared" si="257"/>
        <v>1.5759424160826513E-2</v>
      </c>
      <c r="AW578">
        <f t="shared" si="258"/>
        <v>78.812974192989046</v>
      </c>
      <c r="AX578">
        <f t="shared" si="259"/>
        <v>15.215219993965071</v>
      </c>
      <c r="AY578" t="e">
        <f t="shared" si="260"/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 t="shared" si="232"/>
        <v>5.1728162884310709E-3</v>
      </c>
      <c r="N579" s="6">
        <f t="shared" si="233"/>
        <v>2.6794554190270953E-2</v>
      </c>
      <c r="O579" s="6" t="e">
        <f t="shared" si="234"/>
        <v>#VALUE!</v>
      </c>
      <c r="P579">
        <f t="shared" si="235"/>
        <v>8.2765060614897135E-2</v>
      </c>
      <c r="Q579">
        <f t="shared" si="236"/>
        <v>1.1789603843719219</v>
      </c>
      <c r="R579">
        <f t="shared" si="237"/>
        <v>0.14349881432745903</v>
      </c>
      <c r="S579">
        <f t="shared" si="238"/>
        <v>0.74330626535800015</v>
      </c>
      <c r="T579">
        <f t="shared" si="239"/>
        <v>0.74330626535800026</v>
      </c>
      <c r="V579" s="4">
        <f t="shared" si="240"/>
        <v>0.99905510880095516</v>
      </c>
      <c r="W579">
        <v>313.14999999999998</v>
      </c>
      <c r="X579">
        <f t="shared" si="241"/>
        <v>1.9073334166666699E-2</v>
      </c>
      <c r="Y579">
        <v>2E-3</v>
      </c>
      <c r="Z579">
        <f t="shared" si="242"/>
        <v>7.2765497523200454E-2</v>
      </c>
      <c r="AB579">
        <f t="shared" si="243"/>
        <v>9.9905510880095509E-7</v>
      </c>
      <c r="AC579">
        <f t="shared" si="244"/>
        <v>7.7759129386834936E-11</v>
      </c>
      <c r="AD579">
        <v>0</v>
      </c>
      <c r="AE579" s="11">
        <f t="shared" si="245"/>
        <v>2.0903724265187424E-11</v>
      </c>
      <c r="AF579" s="11">
        <f t="shared" si="246"/>
        <v>9.8662853652022362E-11</v>
      </c>
      <c r="AG579" s="15">
        <f t="shared" si="247"/>
        <v>1.097002469958351E-3</v>
      </c>
      <c r="AI579">
        <f t="shared" si="248"/>
        <v>9.9905510880095509E-7</v>
      </c>
      <c r="AJ579">
        <f t="shared" si="249"/>
        <v>7.7759129386834936E-11</v>
      </c>
      <c r="AK579">
        <v>0</v>
      </c>
      <c r="AL579" s="11">
        <f t="shared" si="250"/>
        <v>4.333023565310624E-10</v>
      </c>
      <c r="AM579" s="11">
        <f t="shared" si="251"/>
        <v>5.1106148591789729E-10</v>
      </c>
      <c r="AN579" s="15">
        <f t="shared" si="252"/>
        <v>2.2739189884214046E-2</v>
      </c>
      <c r="AO579" s="15"/>
      <c r="AP579" t="e">
        <f t="shared" si="253"/>
        <v>#VALUE!</v>
      </c>
      <c r="AQ579" t="e">
        <f t="shared" si="254"/>
        <v>#VALUE!</v>
      </c>
      <c r="AR579">
        <v>0</v>
      </c>
      <c r="AS579" s="11" t="e">
        <f t="shared" si="255"/>
        <v>#VALUE!</v>
      </c>
      <c r="AT579" s="11" t="e">
        <f t="shared" si="256"/>
        <v>#VALUE!</v>
      </c>
      <c r="AU579" s="15">
        <f t="shared" si="257"/>
        <v>1.5759424160826513E-2</v>
      </c>
      <c r="AW579">
        <f t="shared" si="258"/>
        <v>78.812974192989046</v>
      </c>
      <c r="AX579">
        <f t="shared" si="259"/>
        <v>15.215219993965071</v>
      </c>
      <c r="AY579" t="e">
        <f t="shared" si="260"/>
        <v>#VALUE!</v>
      </c>
    </row>
  </sheetData>
  <sortState ref="A11:T504">
    <sortCondition ref="A11:A504"/>
    <sortCondition ref="C11:C504"/>
    <sortCondition ref="B11:B504"/>
    <sortCondition ref="D11:D50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8"/>
  <sheetViews>
    <sheetView zoomScale="70" zoomScaleNormal="70" workbookViewId="0">
      <selection activeCell="A38" sqref="A38:XFD38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2.0301907399999992</v>
      </c>
      <c r="AU3" s="35">
        <f t="shared" ref="AU3:AU37" si="1">((-0.00000006277*AJ3^2)+(0.1854*AJ3)+(34.83))</f>
        <v>448.51521063946996</v>
      </c>
    </row>
    <row r="4" spans="1:47" x14ac:dyDescent="0.3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2.2097190599999994</v>
      </c>
      <c r="AU4" s="35">
        <f t="shared" si="1"/>
        <v>352.60637930675</v>
      </c>
    </row>
    <row r="5" spans="1:47" x14ac:dyDescent="0.3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3.0676752912499996</v>
      </c>
      <c r="AU5" s="35">
        <f t="shared" si="1"/>
        <v>457.95615050287995</v>
      </c>
    </row>
    <row r="6" spans="1:47" x14ac:dyDescent="0.3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3.5080270212499993</v>
      </c>
      <c r="AU6" s="35">
        <f t="shared" si="1"/>
        <v>398.15801664682999</v>
      </c>
    </row>
    <row r="7" spans="1:47" x14ac:dyDescent="0.3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3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3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3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3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3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2.0638390399999995</v>
      </c>
      <c r="AU12" s="35">
        <f t="shared" si="1"/>
        <v>696.46285752867004</v>
      </c>
    </row>
    <row r="13" spans="1:47" x14ac:dyDescent="0.3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3.7766966399999991</v>
      </c>
      <c r="AU13" s="35">
        <f t="shared" si="1"/>
        <v>422.41208935472002</v>
      </c>
    </row>
    <row r="14" spans="1:47" x14ac:dyDescent="0.3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1.9180739399999993</v>
      </c>
      <c r="AU14" s="35">
        <f t="shared" si="1"/>
        <v>385.56726690626999</v>
      </c>
    </row>
    <row r="15" spans="1:47" x14ac:dyDescent="0.3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2.097493459999999</v>
      </c>
      <c r="AU15" s="35">
        <f t="shared" si="1"/>
        <v>411.48876600347</v>
      </c>
    </row>
    <row r="16" spans="1:47" x14ac:dyDescent="0.3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1.7332298850000001</v>
      </c>
      <c r="AU16" s="35">
        <f t="shared" si="1"/>
        <v>301.30540143211999</v>
      </c>
    </row>
    <row r="17" spans="1:47" x14ac:dyDescent="0.3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2.3472880912499994</v>
      </c>
      <c r="AU17" s="35">
        <f t="shared" si="1"/>
        <v>431.85393197627002</v>
      </c>
    </row>
    <row r="18" spans="1:47" x14ac:dyDescent="0.3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2.7577926412499991</v>
      </c>
      <c r="AU18" s="35">
        <f t="shared" si="1"/>
        <v>417.04305282587001</v>
      </c>
    </row>
    <row r="19" spans="1:47" x14ac:dyDescent="0.3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2.9408429599999995</v>
      </c>
      <c r="AU19" s="35">
        <f t="shared" si="1"/>
        <v>477.577451483</v>
      </c>
    </row>
    <row r="20" spans="1:47" x14ac:dyDescent="0.3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2.7437192849999992</v>
      </c>
      <c r="AU20" s="35">
        <f t="shared" si="1"/>
        <v>489.79377537727999</v>
      </c>
    </row>
    <row r="21" spans="1:47" x14ac:dyDescent="0.3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1.1016813599999988</v>
      </c>
      <c r="AU21" s="35">
        <f t="shared" si="1"/>
        <v>366.49487864300005</v>
      </c>
    </row>
    <row r="22" spans="1:47" x14ac:dyDescent="0.3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2.0049585312499998</v>
      </c>
      <c r="AU22" s="35">
        <f t="shared" si="1"/>
        <v>431.66880094571997</v>
      </c>
    </row>
    <row r="23" spans="1:47" x14ac:dyDescent="0.3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2.34447954</v>
      </c>
      <c r="AU23" s="35">
        <f t="shared" si="1"/>
        <v>577.14306124032009</v>
      </c>
    </row>
    <row r="24" spans="1:47" x14ac:dyDescent="0.3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2.9774745712500001</v>
      </c>
      <c r="AU24" s="35">
        <f t="shared" si="1"/>
        <v>480.35393675074999</v>
      </c>
    </row>
    <row r="25" spans="1:47" x14ac:dyDescent="0.3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2.1592091249999994</v>
      </c>
      <c r="AU25" s="35">
        <f t="shared" si="1"/>
        <v>511.26356490032003</v>
      </c>
    </row>
    <row r="26" spans="1:47" x14ac:dyDescent="0.3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1.7108371249999994</v>
      </c>
      <c r="AU26" s="35">
        <f t="shared" si="1"/>
        <v>376.86449766667999</v>
      </c>
    </row>
    <row r="27" spans="1:47" x14ac:dyDescent="0.3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3.1889510399999992</v>
      </c>
      <c r="AU27" s="35">
        <f t="shared" si="1"/>
        <v>349.8285947</v>
      </c>
    </row>
    <row r="28" spans="1:47" x14ac:dyDescent="0.3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2.7352757812499995</v>
      </c>
      <c r="AU28" s="35">
        <f t="shared" si="1"/>
        <v>338.90236785962998</v>
      </c>
    </row>
    <row r="29" spans="1:47" x14ac:dyDescent="0.3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4.7584621249999994</v>
      </c>
      <c r="AU29" s="35">
        <f t="shared" si="1"/>
        <v>568.63143715052001</v>
      </c>
    </row>
    <row r="30" spans="1:47" x14ac:dyDescent="0.3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3.375248085</v>
      </c>
      <c r="AU30" s="35">
        <f t="shared" si="1"/>
        <v>319.27109975675</v>
      </c>
    </row>
    <row r="31" spans="1:47" x14ac:dyDescent="0.3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3.4938971399999996</v>
      </c>
      <c r="AU31" s="35">
        <f t="shared" si="1"/>
        <v>445.36815812288</v>
      </c>
    </row>
    <row r="32" spans="1:47" x14ac:dyDescent="0.3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3.1917723412499992</v>
      </c>
      <c r="AU32" s="35">
        <f t="shared" si="1"/>
        <v>379.27167434963002</v>
      </c>
    </row>
    <row r="33" spans="1:47" x14ac:dyDescent="0.3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3.8899354399999986</v>
      </c>
      <c r="AU33" s="35">
        <f t="shared" si="1"/>
        <v>444.44254753682998</v>
      </c>
    </row>
    <row r="34" spans="1:47" x14ac:dyDescent="0.3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3.7002988912500001</v>
      </c>
      <c r="AU34" s="35">
        <f t="shared" si="1"/>
        <v>399.63924315803001</v>
      </c>
    </row>
    <row r="35" spans="1:47" x14ac:dyDescent="0.3">
      <c r="A35">
        <v>37</v>
      </c>
      <c r="B35" t="s">
        <v>668</v>
      </c>
      <c r="C35" s="2">
        <v>44140.434560185182</v>
      </c>
      <c r="D35" t="s">
        <v>8</v>
      </c>
      <c r="E35" t="s">
        <v>9</v>
      </c>
      <c r="F35">
        <v>0</v>
      </c>
      <c r="G35">
        <v>6.1109999999999998</v>
      </c>
      <c r="H35" s="33">
        <v>3303</v>
      </c>
      <c r="I35">
        <v>3.0000000000000001E-3</v>
      </c>
      <c r="J35" t="s">
        <v>10</v>
      </c>
      <c r="K35" t="s">
        <v>10</v>
      </c>
      <c r="L35" t="s">
        <v>10</v>
      </c>
      <c r="M35" t="s">
        <v>10</v>
      </c>
      <c r="O35">
        <v>37</v>
      </c>
      <c r="P35" t="s">
        <v>668</v>
      </c>
      <c r="Q35" s="2">
        <v>44140.434560185182</v>
      </c>
      <c r="R35" t="s">
        <v>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37</v>
      </c>
      <c r="AD35" t="s">
        <v>668</v>
      </c>
      <c r="AE35" s="2">
        <v>44140.434560185182</v>
      </c>
      <c r="AF35" t="s">
        <v>8</v>
      </c>
      <c r="AG35" t="s">
        <v>9</v>
      </c>
      <c r="AH35">
        <v>0</v>
      </c>
      <c r="AI35">
        <v>12.282</v>
      </c>
      <c r="AJ35" s="33">
        <v>2199</v>
      </c>
      <c r="AK35">
        <v>0.47399999999999998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4.7954484412499987</v>
      </c>
      <c r="AU35" s="35">
        <f t="shared" si="1"/>
        <v>442.22106932523002</v>
      </c>
    </row>
    <row r="36" spans="1:47" x14ac:dyDescent="0.3">
      <c r="A36">
        <v>37</v>
      </c>
      <c r="B36" t="s">
        <v>678</v>
      </c>
      <c r="C36" s="2">
        <v>44145.622662037036</v>
      </c>
      <c r="D36" t="s">
        <v>8</v>
      </c>
      <c r="E36" t="s">
        <v>9</v>
      </c>
      <c r="F36">
        <v>0</v>
      </c>
      <c r="G36">
        <v>6.0960000000000001</v>
      </c>
      <c r="H36" s="33">
        <v>3182</v>
      </c>
      <c r="I36">
        <v>3.0000000000000001E-3</v>
      </c>
      <c r="J36" t="s">
        <v>10</v>
      </c>
      <c r="K36" t="s">
        <v>10</v>
      </c>
      <c r="L36" t="s">
        <v>10</v>
      </c>
      <c r="M36" t="s">
        <v>10</v>
      </c>
      <c r="O36">
        <v>37</v>
      </c>
      <c r="P36" t="s">
        <v>678</v>
      </c>
      <c r="Q36" s="2">
        <v>44145.622662037036</v>
      </c>
      <c r="R36" t="s">
        <v>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37</v>
      </c>
      <c r="AD36" t="s">
        <v>678</v>
      </c>
      <c r="AE36" s="2">
        <v>44145.622662037036</v>
      </c>
      <c r="AF36" t="s">
        <v>8</v>
      </c>
      <c r="AG36" t="s">
        <v>9</v>
      </c>
      <c r="AH36">
        <v>0</v>
      </c>
      <c r="AI36">
        <v>12.244999999999999</v>
      </c>
      <c r="AJ36" s="33">
        <v>2089</v>
      </c>
      <c r="AK36">
        <v>0.45900000000000002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4.4514688849999988</v>
      </c>
      <c r="AU36" s="35">
        <f t="shared" si="1"/>
        <v>421.85667667883001</v>
      </c>
    </row>
    <row r="37" spans="1:47" x14ac:dyDescent="0.3">
      <c r="A37">
        <v>37</v>
      </c>
      <c r="B37" t="s">
        <v>696</v>
      </c>
      <c r="C37" s="2">
        <v>44146.388912037037</v>
      </c>
      <c r="D37" t="s">
        <v>8</v>
      </c>
      <c r="E37" t="s">
        <v>9</v>
      </c>
      <c r="F37">
        <v>0</v>
      </c>
      <c r="G37">
        <v>6.1020000000000003</v>
      </c>
      <c r="H37" s="33">
        <v>3132</v>
      </c>
      <c r="I37">
        <v>3.0000000000000001E-3</v>
      </c>
      <c r="J37" t="s">
        <v>10</v>
      </c>
      <c r="K37" t="s">
        <v>10</v>
      </c>
      <c r="L37" t="s">
        <v>10</v>
      </c>
      <c r="M37" t="s">
        <v>10</v>
      </c>
      <c r="O37">
        <v>37</v>
      </c>
      <c r="P37" t="s">
        <v>696</v>
      </c>
      <c r="Q37" s="2">
        <v>44146.388912037037</v>
      </c>
      <c r="R37" t="s">
        <v>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37</v>
      </c>
      <c r="AD37" t="s">
        <v>696</v>
      </c>
      <c r="AE37" s="2">
        <v>44146.388912037037</v>
      </c>
      <c r="AF37" t="s">
        <v>8</v>
      </c>
      <c r="AG37" t="s">
        <v>9</v>
      </c>
      <c r="AH37">
        <v>0</v>
      </c>
      <c r="AI37">
        <v>12.222</v>
      </c>
      <c r="AJ37" s="33">
        <v>2339</v>
      </c>
      <c r="AK37">
        <v>0.49299999999999999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4.3095102599999979</v>
      </c>
      <c r="AU37" s="35">
        <f t="shared" si="1"/>
        <v>468.13719028882997</v>
      </c>
    </row>
    <row r="38" spans="1:47" x14ac:dyDescent="0.3">
      <c r="A38">
        <v>37</v>
      </c>
      <c r="B38" t="s">
        <v>708</v>
      </c>
      <c r="C38" s="2">
        <v>44168.493750000001</v>
      </c>
      <c r="D38" t="s">
        <v>8</v>
      </c>
      <c r="E38" t="s">
        <v>9</v>
      </c>
      <c r="F38">
        <v>0</v>
      </c>
      <c r="G38">
        <v>6.1029999999999998</v>
      </c>
      <c r="H38" s="33">
        <v>1720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37</v>
      </c>
      <c r="P38" t="s">
        <v>708</v>
      </c>
      <c r="Q38" s="2">
        <v>44168.493750000001</v>
      </c>
      <c r="R38" t="s">
        <v>8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37</v>
      </c>
      <c r="AD38" t="s">
        <v>708</v>
      </c>
      <c r="AE38" s="2">
        <v>44168.493750000001</v>
      </c>
      <c r="AF38" t="s">
        <v>8</v>
      </c>
      <c r="AG38" t="s">
        <v>9</v>
      </c>
      <c r="AH38">
        <v>0</v>
      </c>
      <c r="AI38">
        <v>12.295</v>
      </c>
      <c r="AJ38" s="33">
        <v>2091</v>
      </c>
      <c r="AK38">
        <v>0.46</v>
      </c>
      <c r="AL38" t="s">
        <v>10</v>
      </c>
      <c r="AM38" t="s">
        <v>10</v>
      </c>
      <c r="AN38" t="s">
        <v>10</v>
      </c>
      <c r="AO38" t="s">
        <v>10</v>
      </c>
      <c r="AQ38" s="55">
        <v>1</v>
      </c>
      <c r="AT38">
        <v>0.34</v>
      </c>
      <c r="AU38">
        <v>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9"/>
  <sheetViews>
    <sheetView topLeftCell="A2" zoomScale="70" zoomScaleNormal="70" workbookViewId="0">
      <selection activeCell="A39" sqref="A39:XFD3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3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3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3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3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3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3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3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3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3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3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3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7" si="2">((-0.00000006277*AJ14^2)+(0.1854*AJ14)+(34.83))</f>
        <v>1300.9519728507501</v>
      </c>
    </row>
    <row r="15" spans="1:47" x14ac:dyDescent="0.3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3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3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3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3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3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3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3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3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3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3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3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3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3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3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3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3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3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3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3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  <row r="35" spans="1:47" x14ac:dyDescent="0.3">
      <c r="A35">
        <v>38</v>
      </c>
      <c r="B35" t="s">
        <v>669</v>
      </c>
      <c r="C35" s="2">
        <v>44140.45579861111</v>
      </c>
      <c r="D35" t="s">
        <v>112</v>
      </c>
      <c r="E35" t="s">
        <v>9</v>
      </c>
      <c r="F35">
        <v>0</v>
      </c>
      <c r="G35">
        <v>6.0410000000000004</v>
      </c>
      <c r="H35" s="33">
        <v>367529</v>
      </c>
      <c r="I35">
        <v>0.54500000000000004</v>
      </c>
      <c r="J35" t="s">
        <v>10</v>
      </c>
      <c r="K35" t="s">
        <v>10</v>
      </c>
      <c r="L35" t="s">
        <v>10</v>
      </c>
      <c r="M35" t="s">
        <v>10</v>
      </c>
      <c r="O35">
        <v>38</v>
      </c>
      <c r="P35" t="s">
        <v>669</v>
      </c>
      <c r="Q35" s="2">
        <v>44140.45579861111</v>
      </c>
      <c r="R35" t="s">
        <v>112</v>
      </c>
      <c r="S35" t="s">
        <v>9</v>
      </c>
      <c r="T35">
        <v>0</v>
      </c>
      <c r="U35">
        <v>5.9950000000000001</v>
      </c>
      <c r="V35" s="33">
        <v>3106</v>
      </c>
      <c r="W35">
        <v>1.1679999999999999</v>
      </c>
      <c r="X35" t="s">
        <v>10</v>
      </c>
      <c r="Y35" t="s">
        <v>10</v>
      </c>
      <c r="Z35" t="s">
        <v>10</v>
      </c>
      <c r="AA35" t="s">
        <v>10</v>
      </c>
      <c r="AC35">
        <v>38</v>
      </c>
      <c r="AD35" t="s">
        <v>669</v>
      </c>
      <c r="AE35" s="2">
        <v>44140.45579861111</v>
      </c>
      <c r="AF35" t="s">
        <v>112</v>
      </c>
      <c r="AG35" t="s">
        <v>9</v>
      </c>
      <c r="AH35">
        <v>0</v>
      </c>
      <c r="AI35">
        <v>12.241</v>
      </c>
      <c r="AJ35" s="33">
        <v>6066</v>
      </c>
      <c r="AK35">
        <v>0.999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1044.6284797605758</v>
      </c>
      <c r="AU35" s="35">
        <f t="shared" si="2"/>
        <v>1157.1566927338799</v>
      </c>
    </row>
    <row r="36" spans="1:47" x14ac:dyDescent="0.3">
      <c r="A36">
        <v>38</v>
      </c>
      <c r="B36" t="s">
        <v>679</v>
      </c>
      <c r="C36" s="2">
        <v>44145.643912037034</v>
      </c>
      <c r="D36" t="s">
        <v>112</v>
      </c>
      <c r="E36" t="s">
        <v>9</v>
      </c>
      <c r="F36">
        <v>0</v>
      </c>
      <c r="G36">
        <v>6.0190000000000001</v>
      </c>
      <c r="H36" s="33">
        <v>892948</v>
      </c>
      <c r="I36">
        <v>1.329</v>
      </c>
      <c r="J36" t="s">
        <v>10</v>
      </c>
      <c r="K36" t="s">
        <v>10</v>
      </c>
      <c r="L36" t="s">
        <v>10</v>
      </c>
      <c r="M36" t="s">
        <v>10</v>
      </c>
      <c r="O36">
        <v>38</v>
      </c>
      <c r="P36" t="s">
        <v>679</v>
      </c>
      <c r="Q36" s="2">
        <v>44145.643912037034</v>
      </c>
      <c r="R36" t="s">
        <v>112</v>
      </c>
      <c r="S36" t="s">
        <v>9</v>
      </c>
      <c r="T36">
        <v>0</v>
      </c>
      <c r="U36">
        <v>5.97</v>
      </c>
      <c r="V36" s="33">
        <v>7016</v>
      </c>
      <c r="W36">
        <v>1.887</v>
      </c>
      <c r="X36" t="s">
        <v>10</v>
      </c>
      <c r="Y36" t="s">
        <v>10</v>
      </c>
      <c r="Z36" t="s">
        <v>10</v>
      </c>
      <c r="AA36" t="s">
        <v>10</v>
      </c>
      <c r="AC36">
        <v>38</v>
      </c>
      <c r="AD36" t="s">
        <v>679</v>
      </c>
      <c r="AE36" s="2">
        <v>44145.643912037034</v>
      </c>
      <c r="AF36" t="s">
        <v>112</v>
      </c>
      <c r="AG36" t="s">
        <v>9</v>
      </c>
      <c r="AH36">
        <v>0</v>
      </c>
      <c r="AI36">
        <v>12.191000000000001</v>
      </c>
      <c r="AJ36" s="33">
        <v>9576</v>
      </c>
      <c r="AK36">
        <v>1.4770000000000001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1892.0001016809601</v>
      </c>
      <c r="AU36" s="35">
        <f t="shared" si="2"/>
        <v>1804.46440506048</v>
      </c>
    </row>
    <row r="37" spans="1:47" x14ac:dyDescent="0.3">
      <c r="A37">
        <v>38</v>
      </c>
      <c r="B37" t="s">
        <v>697</v>
      </c>
      <c r="C37" s="2">
        <v>44146.410162037035</v>
      </c>
      <c r="D37" t="s">
        <v>112</v>
      </c>
      <c r="E37" t="s">
        <v>9</v>
      </c>
      <c r="F37">
        <v>0</v>
      </c>
      <c r="G37">
        <v>6.0060000000000002</v>
      </c>
      <c r="H37" s="33">
        <v>925412</v>
      </c>
      <c r="I37">
        <v>1.377</v>
      </c>
      <c r="J37" t="s">
        <v>10</v>
      </c>
      <c r="K37" t="s">
        <v>10</v>
      </c>
      <c r="L37" t="s">
        <v>10</v>
      </c>
      <c r="M37" t="s">
        <v>10</v>
      </c>
      <c r="O37">
        <v>38</v>
      </c>
      <c r="P37" t="s">
        <v>697</v>
      </c>
      <c r="Q37" s="2">
        <v>44146.410162037035</v>
      </c>
      <c r="R37" t="s">
        <v>112</v>
      </c>
      <c r="S37" t="s">
        <v>9</v>
      </c>
      <c r="T37">
        <v>0</v>
      </c>
      <c r="U37">
        <v>5.9589999999999996</v>
      </c>
      <c r="V37" s="33">
        <v>7795</v>
      </c>
      <c r="W37">
        <v>2.0299999999999998</v>
      </c>
      <c r="X37" t="s">
        <v>10</v>
      </c>
      <c r="Y37" t="s">
        <v>10</v>
      </c>
      <c r="Z37" t="s">
        <v>10</v>
      </c>
      <c r="AA37" t="s">
        <v>10</v>
      </c>
      <c r="AC37">
        <v>38</v>
      </c>
      <c r="AD37" t="s">
        <v>697</v>
      </c>
      <c r="AE37" s="2">
        <v>44146.410162037035</v>
      </c>
      <c r="AF37" t="s">
        <v>112</v>
      </c>
      <c r="AG37" t="s">
        <v>9</v>
      </c>
      <c r="AH37">
        <v>0</v>
      </c>
      <c r="AI37">
        <v>12.162000000000001</v>
      </c>
      <c r="AJ37" s="33">
        <v>10055</v>
      </c>
      <c r="AK37">
        <v>1.542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2039.970103252125</v>
      </c>
      <c r="AU37" s="35">
        <f t="shared" si="2"/>
        <v>1892.68076312075</v>
      </c>
    </row>
    <row r="38" spans="1:47" x14ac:dyDescent="0.3">
      <c r="A38">
        <v>38</v>
      </c>
      <c r="B38" t="s">
        <v>709</v>
      </c>
      <c r="C38" s="2">
        <v>44168.515277777777</v>
      </c>
      <c r="D38" t="s">
        <v>112</v>
      </c>
      <c r="E38" t="s">
        <v>9</v>
      </c>
      <c r="F38">
        <v>0</v>
      </c>
      <c r="G38">
        <v>6.1219999999999999</v>
      </c>
      <c r="H38" s="33">
        <v>1853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38</v>
      </c>
      <c r="P38" t="s">
        <v>709</v>
      </c>
      <c r="Q38" s="2">
        <v>44168.515277777777</v>
      </c>
      <c r="R38" t="s">
        <v>112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38</v>
      </c>
      <c r="AD38" t="s">
        <v>709</v>
      </c>
      <c r="AE38" s="2">
        <v>44168.515277777777</v>
      </c>
      <c r="AF38" t="s">
        <v>112</v>
      </c>
      <c r="AG38" t="s">
        <v>9</v>
      </c>
      <c r="AH38">
        <v>0</v>
      </c>
      <c r="AI38">
        <v>12.29</v>
      </c>
      <c r="AJ38" s="33">
        <v>2037</v>
      </c>
      <c r="AK38">
        <v>0.45200000000000001</v>
      </c>
      <c r="AL38" t="s">
        <v>10</v>
      </c>
      <c r="AM38" t="s">
        <v>10</v>
      </c>
      <c r="AN38" t="s">
        <v>10</v>
      </c>
      <c r="AO38" t="s">
        <v>10</v>
      </c>
      <c r="AQ38" s="55">
        <v>3</v>
      </c>
      <c r="AR38" t="s">
        <v>710</v>
      </c>
      <c r="AT38">
        <v>0.71</v>
      </c>
      <c r="AU38">
        <v>412</v>
      </c>
    </row>
    <row r="39" spans="1:47" x14ac:dyDescent="0.3">
      <c r="A39">
        <v>40</v>
      </c>
      <c r="B39" t="s">
        <v>268</v>
      </c>
      <c r="C39" s="2">
        <v>44041.471863425926</v>
      </c>
      <c r="D39" t="s">
        <v>269</v>
      </c>
      <c r="E39" t="s">
        <v>9</v>
      </c>
      <c r="F39">
        <v>0</v>
      </c>
      <c r="G39">
        <v>6.0149999999999997</v>
      </c>
      <c r="H39" s="33">
        <v>680608</v>
      </c>
      <c r="I39">
        <v>1.012</v>
      </c>
      <c r="J39" t="s">
        <v>10</v>
      </c>
      <c r="K39" t="s">
        <v>10</v>
      </c>
      <c r="L39" t="s">
        <v>10</v>
      </c>
      <c r="M39" t="s">
        <v>10</v>
      </c>
      <c r="O39">
        <v>40</v>
      </c>
      <c r="P39" t="s">
        <v>268</v>
      </c>
      <c r="Q39" s="2">
        <v>44041.471863425926</v>
      </c>
      <c r="R39" t="s">
        <v>269</v>
      </c>
      <c r="S39" t="s">
        <v>9</v>
      </c>
      <c r="T39">
        <v>0</v>
      </c>
      <c r="U39">
        <v>5.9649999999999999</v>
      </c>
      <c r="V39" s="33">
        <v>5307</v>
      </c>
      <c r="W39">
        <v>1.5720000000000001</v>
      </c>
      <c r="X39" t="s">
        <v>10</v>
      </c>
      <c r="Y39" t="s">
        <v>10</v>
      </c>
      <c r="Z39" t="s">
        <v>10</v>
      </c>
      <c r="AA39" t="s">
        <v>10</v>
      </c>
      <c r="AC39">
        <v>40</v>
      </c>
      <c r="AD39" t="s">
        <v>268</v>
      </c>
      <c r="AE39" s="2">
        <v>44041.471863425926</v>
      </c>
      <c r="AF39" t="s">
        <v>269</v>
      </c>
      <c r="AG39" t="s">
        <v>9</v>
      </c>
      <c r="AH39">
        <v>0</v>
      </c>
      <c r="AI39">
        <v>12.170999999999999</v>
      </c>
      <c r="AJ39" s="33">
        <v>7797</v>
      </c>
      <c r="AK39">
        <v>1.2350000000000001</v>
      </c>
      <c r="AL39" t="s">
        <v>10</v>
      </c>
      <c r="AM39" t="s">
        <v>10</v>
      </c>
      <c r="AN39" t="s">
        <v>10</v>
      </c>
      <c r="AO39" t="s">
        <v>10</v>
      </c>
      <c r="AT39" s="34">
        <f>IF(H39&lt;15000,((0.00000002125*H39^2)+(0.002705*H39)+(-4.371)),(IF(H39&lt;700000,((-0.0000000008162*H39^2)+(0.003141*H39)+(0.4702)), ((0.000000003285*V39^2)+(0.1899*V39)+(559.5)))))</f>
        <v>1760.1738468242434</v>
      </c>
      <c r="AU39" s="35">
        <f>((-0.00000006277*AJ39^2)+(0.1854*AJ39)+(34.83))</f>
        <v>1476.5778102710701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x14ac:dyDescent="0.3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x14ac:dyDescent="0.3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x14ac:dyDescent="0.3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x14ac:dyDescent="0.3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x14ac:dyDescent="0.3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x14ac:dyDescent="0.3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x14ac:dyDescent="0.3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x14ac:dyDescent="0.3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x14ac:dyDescent="0.3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x14ac:dyDescent="0.3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x14ac:dyDescent="0.3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x14ac:dyDescent="0.3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x14ac:dyDescent="0.3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x14ac:dyDescent="0.3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x14ac:dyDescent="0.3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x14ac:dyDescent="0.3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x14ac:dyDescent="0.3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x14ac:dyDescent="0.3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x14ac:dyDescent="0.3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x14ac:dyDescent="0.3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x14ac:dyDescent="0.3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x14ac:dyDescent="0.3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x14ac:dyDescent="0.3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x14ac:dyDescent="0.3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x14ac:dyDescent="0.3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x14ac:dyDescent="0.3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x14ac:dyDescent="0.3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x14ac:dyDescent="0.3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x14ac:dyDescent="0.3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x14ac:dyDescent="0.3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x14ac:dyDescent="0.3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x14ac:dyDescent="0.3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x14ac:dyDescent="0.3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x14ac:dyDescent="0.3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x14ac:dyDescent="0.3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x14ac:dyDescent="0.3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x14ac:dyDescent="0.3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x14ac:dyDescent="0.3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x14ac:dyDescent="0.3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x14ac:dyDescent="0.3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x14ac:dyDescent="0.3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x14ac:dyDescent="0.3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x14ac:dyDescent="0.3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x14ac:dyDescent="0.3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x14ac:dyDescent="0.3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x14ac:dyDescent="0.3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x14ac:dyDescent="0.3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x14ac:dyDescent="0.3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x14ac:dyDescent="0.3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x14ac:dyDescent="0.3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x14ac:dyDescent="0.3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x14ac:dyDescent="0.3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x14ac:dyDescent="0.3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x14ac:dyDescent="0.3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x14ac:dyDescent="0.3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x14ac:dyDescent="0.3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x14ac:dyDescent="0.3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x14ac:dyDescent="0.3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x14ac:dyDescent="0.3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x14ac:dyDescent="0.3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x14ac:dyDescent="0.3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x14ac:dyDescent="0.3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x14ac:dyDescent="0.3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x14ac:dyDescent="0.3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x14ac:dyDescent="0.3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x14ac:dyDescent="0.3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x14ac:dyDescent="0.3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x14ac:dyDescent="0.3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x14ac:dyDescent="0.3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x14ac:dyDescent="0.3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x14ac:dyDescent="0.3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x14ac:dyDescent="0.3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x14ac:dyDescent="0.3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x14ac:dyDescent="0.3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x14ac:dyDescent="0.3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x14ac:dyDescent="0.3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x14ac:dyDescent="0.3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x14ac:dyDescent="0.3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x14ac:dyDescent="0.3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x14ac:dyDescent="0.3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x14ac:dyDescent="0.3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x14ac:dyDescent="0.3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x14ac:dyDescent="0.3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x14ac:dyDescent="0.3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x14ac:dyDescent="0.3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x14ac:dyDescent="0.3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x14ac:dyDescent="0.3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x14ac:dyDescent="0.3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x14ac:dyDescent="0.3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x14ac:dyDescent="0.3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x14ac:dyDescent="0.3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x14ac:dyDescent="0.3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x14ac:dyDescent="0.3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x14ac:dyDescent="0.3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x14ac:dyDescent="0.3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x14ac:dyDescent="0.3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x14ac:dyDescent="0.3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x14ac:dyDescent="0.3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x14ac:dyDescent="0.3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x14ac:dyDescent="0.3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x14ac:dyDescent="0.3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x14ac:dyDescent="0.3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x14ac:dyDescent="0.3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x14ac:dyDescent="0.3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x14ac:dyDescent="0.3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x14ac:dyDescent="0.3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x14ac:dyDescent="0.3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x14ac:dyDescent="0.3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x14ac:dyDescent="0.3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x14ac:dyDescent="0.3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3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3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3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3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3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3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3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3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3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3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3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3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3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3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3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3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3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3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3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3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3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3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3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3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2021-01-11T15:20:37Z</dcterms:modified>
</cp:coreProperties>
</file>