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13_ncr:1_{A914DA36-B4C9-4685-8954-215C96FF328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<sst xmlns="http://schemas.openxmlformats.org/spreadsheetml/2006/main" count="880" uniqueCount="67">
  <si>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</si>
  <si>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</si>
  <si>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</si>
  <si>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</si>
  <si>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</si>
  <si>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</si>
  <si>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</si>
  <si>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</si>
  <si>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</si>
  <si>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</si>
  <si>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</si>
  <si>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</si>
  <si>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</si>
  <si>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</si>
  <si>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</si>
  <si>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</si>
  <si>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</si>
  <si>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</si>
  <si>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</si>
  <si>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</si>
  <si>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</si>
  <si>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</si>
  <si>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</si>
  <si>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</si>
  <si>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</si>
  <si>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</si>
  <si>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</si>
  <si>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</si>
  <si>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</si>
  <si>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</si>
  <si>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</si>
  <si>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</si>
  <si>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</si>
  <si>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</si>
  <si>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</si>
  <si>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FMI20240702_001.gcd</t>
  </si>
  <si>
    <t>FMI20240702_002.gcd</t>
  </si>
  <si>
    <t>FMI20240702_003.gcd</t>
  </si>
  <si>
    <t>FMI20240702_004.gcd</t>
  </si>
  <si>
    <t>FMI20240702_005.gcd</t>
  </si>
  <si>
    <t>FMI20240702_006.gcd</t>
  </si>
  <si>
    <t>FMI20240702_007.gcd</t>
  </si>
  <si>
    <t>FMI20240702_008.gcd</t>
  </si>
  <si>
    <t>FMI20240702_009.gcd</t>
  </si>
  <si>
    <t>FMI20240702_010.gcd</t>
  </si>
  <si>
    <t>FMI20240702_011.gcd</t>
  </si>
  <si>
    <t>FMI20240702_012.gcd</t>
  </si>
  <si>
    <t>FMI20240702_013.gcd</t>
  </si>
  <si>
    <t>FMI20240702_014.gcd</t>
  </si>
  <si>
    <t>FMI20240702_015.gcd</t>
  </si>
  <si>
    <t>FMI20240702_016.gcd</t>
  </si>
  <si>
    <t>FMI20240702_017.gcd</t>
  </si>
  <si>
    <t>FMI20240702_018.gcd</t>
  </si>
  <si>
    <t>FMI20240702_019.gcd</t>
  </si>
  <si>
    <t>FMI20240702_020.gcd</t>
  </si>
  <si>
    <t>FMI20240702_021.gcd</t>
  </si>
  <si>
    <t>FMI20240702_022.gcd</t>
  </si>
  <si>
    <t>FMI20240702_023.gcd</t>
  </si>
  <si>
    <t>FMI20240702_024.gcd</t>
  </si>
  <si>
    <t>FMI20240702_025.gcd</t>
  </si>
  <si>
    <t>FMI20240702_026.gcd</t>
  </si>
  <si>
    <t>FMI20240702_027.gcd</t>
  </si>
  <si>
    <t>FMI20240702_028.gcd</t>
  </si>
  <si>
    <t>FMI20240702_029.gcd</t>
  </si>
  <si>
    <t>FMI20240702_030.gcd</t>
  </si>
  <si>
    <t>FMI20240702_031.gcd</t>
  </si>
  <si>
    <t>No CO2 peak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</si>
</sst>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workbookViewId="0">
      <selection activeCell="J45" sqref="J4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45475.684282407405</v>
      </c>
      <c r="D9" t="s">
        <v>33</v>
      </c>
      <c r="E9" t="s">
        <v>13</v>
      </c>
      <c r="F9">
        <v>0</v>
      </c>
      <c r="G9">
        <v>6.0590000000000002</v>
      </c>
      <c r="H9" s="3">
        <v>2545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45475.684282407405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45475.684282407405</v>
      </c>
      <c r="AF9" t="s">
        <v>33</v>
      </c>
      <c r="AG9" t="s">
        <v>13</v>
      </c>
      <c r="AH9">
        <v>0</v>
      </c>
      <c r="AI9">
        <v>12.252000000000001</v>
      </c>
      <c r="AJ9" s="3">
        <v>1932</v>
      </c>
      <c r="AK9">
        <v>0.38800000000000001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2.8019822084999992</v>
      </c>
      <c r="AU9" s="16">
        <f t="shared" ref="AU9:AU39" si="1">IF(AJ9&lt;45000,((-0.0000000598*AJ9^2)+(0.205*AJ9)+(34.1)),((-0.00000002403*AJ9^2)+(0.2063*AJ9)+(-550.7)))</f>
        <v>429.93678908480001</v>
      </c>
      <c r="AW9" s="13">
        <f t="shared" ref="AW9:AW39" si="2">IF(H9&lt;10000,((-0.00000005795*H9^2)+(0.003823*H9)+(-6.715)),(IF(H9&lt;700000,((-0.0000000001209*H9^2)+(0.002635*H9)+(-0.4111)), ((-0.00000002007*V9^2)+(0.2564*V9)+(286.1)))))</f>
        <v>2.6391914012500006</v>
      </c>
      <c r="AX9" s="14">
        <f t="shared" ref="AX9:AX39" si="3">(-0.00000001626*AJ9^2)+(0.1912*AJ9)+(-3.858)</f>
        <v>365.47970753376001</v>
      </c>
      <c r="AZ9" s="6">
        <f t="shared" ref="AZ9:AZ39" si="4">IF(H9&lt;10000,((0.0000001453*H9^2)+(0.0008349*H9)+(-1.805)),(IF(H9&lt;700000,((-0.00000000008054*H9^2)+(0.002348*H9)+(-2.47)), ((-0.00000001938*V9^2)+(0.2471*V9)+(226.8)))))</f>
        <v>1.2609322324999999</v>
      </c>
      <c r="BA9" s="7">
        <f t="shared" ref="BA9:BA39" si="5">(-0.00000002552*AJ9^2)+(0.2067*AJ9)+(-103.7)</f>
        <v>295.54914343552002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4.0906685000000014</v>
      </c>
      <c r="BD9" s="12">
        <f t="shared" ref="BD9:BD39" si="7">IF(AJ9&lt;45000,((-0.0000004561*AJ9^2)+(0.244*AJ9)+(-21.72)),((-0.0000000409*AJ9^2)+(0.2477*AJ9)+(-1777)))</f>
        <v>447.98555019360003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2.8019822084999992</v>
      </c>
      <c r="BG9" s="16">
        <f t="shared" ref="BG9:BG39" si="9">IF(AJ9&lt;45000,((-0.0000000598*AJ9^2)+(0.205*AJ9)+(34.1)),((-0.00000002403*AJ9^2)+(0.2063*AJ9)+(-550.7)))</f>
        <v>429.93678908480001</v>
      </c>
      <c r="BI9">
        <v>48</v>
      </c>
      <c r="BJ9" t="s">
        <v>35</v>
      </c>
      <c r="BK9" s="2">
        <v>45475.684282407405</v>
      </c>
      <c r="BL9" t="s">
        <v>33</v>
      </c>
      <c r="BM9" t="s">
        <v>13</v>
      </c>
      <c r="BN9">
        <v>0</v>
      </c>
      <c r="BO9">
        <v>2.7</v>
      </c>
      <c r="BP9" s="3">
        <v>5358899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45475.70553240741</v>
      </c>
      <c r="D10" t="s">
        <v>32</v>
      </c>
      <c r="E10" t="s">
        <v>13</v>
      </c>
      <c r="F10">
        <v>0</v>
      </c>
      <c r="G10">
        <v>5.9980000000000002</v>
      </c>
      <c r="H10" s="3">
        <v>1269124</v>
      </c>
      <c r="I10">
        <v>3.2010000000000001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45475.70553240741</v>
      </c>
      <c r="R10" t="s">
        <v>32</v>
      </c>
      <c r="S10" t="s">
        <v>13</v>
      </c>
      <c r="T10">
        <v>0</v>
      </c>
      <c r="U10">
        <v>5.9489999999999998</v>
      </c>
      <c r="V10" s="3">
        <v>10266</v>
      </c>
      <c r="W10">
        <v>3.0510000000000002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45475.70553240741</v>
      </c>
      <c r="AF10" t="s">
        <v>32</v>
      </c>
      <c r="AG10" t="s">
        <v>13</v>
      </c>
      <c r="AH10">
        <v>0</v>
      </c>
      <c r="AI10">
        <v>12.202999999999999</v>
      </c>
      <c r="AJ10" s="3">
        <v>10630</v>
      </c>
      <c r="AK10">
        <v>2.2989999999999999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2866.7465424902689</v>
      </c>
      <c r="AU10" s="16">
        <f t="shared" si="1"/>
        <v>2206.49278538</v>
      </c>
      <c r="AW10" s="13">
        <f t="shared" si="2"/>
        <v>2916.1872075270799</v>
      </c>
      <c r="AX10" s="14">
        <f t="shared" si="3"/>
        <v>2026.7606704060001</v>
      </c>
      <c r="AZ10" s="6">
        <f t="shared" si="4"/>
        <v>2761.4861271487202</v>
      </c>
      <c r="BA10" s="7">
        <f t="shared" si="5"/>
        <v>2090.6373191120001</v>
      </c>
      <c r="BC10" s="11">
        <f t="shared" si="6"/>
        <v>2586.2419914708066</v>
      </c>
      <c r="BD10" s="12">
        <f t="shared" si="7"/>
        <v>2520.46211391</v>
      </c>
      <c r="BF10" s="15">
        <f t="shared" si="8"/>
        <v>2866.7465424902689</v>
      </c>
      <c r="BG10" s="16">
        <f t="shared" si="9"/>
        <v>2206.49278538</v>
      </c>
      <c r="BI10">
        <v>49</v>
      </c>
      <c r="BJ10" t="s">
        <v>36</v>
      </c>
      <c r="BK10" s="2">
        <v>45475.70553240741</v>
      </c>
      <c r="BL10" t="s">
        <v>32</v>
      </c>
      <c r="BM10" t="s">
        <v>13</v>
      </c>
      <c r="BN10">
        <v>0</v>
      </c>
      <c r="BO10">
        <v>2.6949999999999998</v>
      </c>
      <c r="BP10" s="3">
        <v>5451413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45475.726747685185</v>
      </c>
      <c r="D11" t="s">
        <v>31</v>
      </c>
      <c r="E11" t="s">
        <v>13</v>
      </c>
      <c r="F11">
        <v>0</v>
      </c>
      <c r="G11">
        <v>6.032</v>
      </c>
      <c r="H11" s="3">
        <v>3678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45475.726747685185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45475.726747685185</v>
      </c>
      <c r="AF11" t="s">
        <v>31</v>
      </c>
      <c r="AG11" t="s">
        <v>13</v>
      </c>
      <c r="AH11">
        <v>0</v>
      </c>
      <c r="AI11">
        <v>12.22</v>
      </c>
      <c r="AJ11" s="3">
        <v>1812</v>
      </c>
      <c r="AK11">
        <v>0.36099999999999999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5.98410586376</v>
      </c>
      <c r="AU11" s="16">
        <f t="shared" si="1"/>
        <v>405.36365602879999</v>
      </c>
      <c r="AW11" s="13">
        <f t="shared" si="2"/>
        <v>6.5620647122000015</v>
      </c>
      <c r="AX11" s="14">
        <f t="shared" si="3"/>
        <v>342.54301282656002</v>
      </c>
      <c r="AZ11" s="6">
        <f t="shared" si="4"/>
        <v>3.2313346852000002</v>
      </c>
      <c r="BA11" s="7">
        <f t="shared" si="5"/>
        <v>270.75660906112</v>
      </c>
      <c r="BC11" s="11">
        <f t="shared" si="6"/>
        <v>2.4992793599999992</v>
      </c>
      <c r="BD11" s="12">
        <f t="shared" si="7"/>
        <v>418.91046680160002</v>
      </c>
      <c r="BF11" s="15">
        <f t="shared" si="8"/>
        <v>5.98410586376</v>
      </c>
      <c r="BG11" s="16">
        <f t="shared" si="9"/>
        <v>405.36365602879999</v>
      </c>
      <c r="BI11">
        <v>50</v>
      </c>
      <c r="BJ11" t="s">
        <v>37</v>
      </c>
      <c r="BK11" s="2">
        <v>45475.726747685185</v>
      </c>
      <c r="BL11" t="s">
        <v>31</v>
      </c>
      <c r="BM11" t="s">
        <v>13</v>
      </c>
      <c r="BN11">
        <v>0</v>
      </c>
      <c r="BO11">
        <v>2.694</v>
      </c>
      <c r="BP11" s="3">
        <v>5510867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45475.747986111113</v>
      </c>
      <c r="D12">
        <v>161</v>
      </c>
      <c r="E12" t="s">
        <v>13</v>
      </c>
      <c r="F12">
        <v>0</v>
      </c>
      <c r="G12">
        <v>6.0019999999999998</v>
      </c>
      <c r="H12" s="3">
        <v>36036</v>
      </c>
      <c r="I12">
        <v>8.6999999999999994E-2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45475.747986111113</v>
      </c>
      <c r="R12">
        <v>161</v>
      </c>
      <c r="S12" t="s">
        <v>13</v>
      </c>
      <c r="T12">
        <v>0</v>
      </c>
      <c r="U12">
        <v>5.9880000000000004</v>
      </c>
      <c r="V12">
        <v>870</v>
      </c>
      <c r="W12">
        <v>0.29099999999999998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45475.747986111113</v>
      </c>
      <c r="AF12">
        <v>161</v>
      </c>
      <c r="AG12" t="s">
        <v>13</v>
      </c>
      <c r="AH12">
        <v>0</v>
      </c>
      <c r="AI12">
        <v>12.179</v>
      </c>
      <c r="AJ12" s="3">
        <v>8959</v>
      </c>
      <c r="AK12">
        <v>1.9330000000000001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99.772330256115211</v>
      </c>
      <c r="AU12" s="16">
        <f t="shared" si="1"/>
        <v>1865.8952318761997</v>
      </c>
      <c r="AW12" s="13">
        <f t="shared" si="2"/>
        <v>94.386760070513603</v>
      </c>
      <c r="AX12" s="14">
        <f t="shared" si="3"/>
        <v>1707.7977125469401</v>
      </c>
      <c r="AZ12" s="6">
        <f t="shared" si="4"/>
        <v>82.037939295940163</v>
      </c>
      <c r="BA12" s="7">
        <f t="shared" si="5"/>
        <v>1746.07697086088</v>
      </c>
      <c r="BC12" s="11">
        <f t="shared" si="6"/>
        <v>97.189666372208009</v>
      </c>
      <c r="BD12" s="12">
        <f t="shared" si="7"/>
        <v>2127.6677350959003</v>
      </c>
      <c r="BF12" s="15">
        <f t="shared" si="8"/>
        <v>99.772330256115211</v>
      </c>
      <c r="BG12" s="16">
        <f t="shared" si="9"/>
        <v>1865.8952318761997</v>
      </c>
      <c r="BI12">
        <v>51</v>
      </c>
      <c r="BJ12" t="s">
        <v>38</v>
      </c>
      <c r="BK12" s="2">
        <v>45475.747986111113</v>
      </c>
      <c r="BL12">
        <v>161</v>
      </c>
      <c r="BM12" t="s">
        <v>13</v>
      </c>
      <c r="BN12">
        <v>0</v>
      </c>
      <c r="BO12">
        <v>2.8530000000000002</v>
      </c>
      <c r="BP12" s="3">
        <v>832871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45475.769236111111</v>
      </c>
      <c r="D13">
        <v>273</v>
      </c>
      <c r="E13" t="s">
        <v>13</v>
      </c>
      <c r="F13">
        <v>0</v>
      </c>
      <c r="G13">
        <v>6.0010000000000003</v>
      </c>
      <c r="H13" s="3">
        <v>78960</v>
      </c>
      <c r="I13">
        <v>0.19500000000000001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45475.769236111111</v>
      </c>
      <c r="R13">
        <v>273</v>
      </c>
      <c r="S13" t="s">
        <v>13</v>
      </c>
      <c r="T13">
        <v>0</v>
      </c>
      <c r="U13">
        <v>5.9089999999999998</v>
      </c>
      <c r="V13">
        <v>680</v>
      </c>
      <c r="W13">
        <v>0.23499999999999999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45475.769236111111</v>
      </c>
      <c r="AF13">
        <v>273</v>
      </c>
      <c r="AG13" t="s">
        <v>13</v>
      </c>
      <c r="AH13">
        <v>0</v>
      </c>
      <c r="AI13" t="s">
        <v>14</v>
      </c>
      <c r="AJ1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R13" t="s">
        <v>66</v>
      </c>
      <c r="AS13" s="10">
        <v>52</v>
      </c>
      <c r="AT13" s="15">
        <f t="shared" si="0"/>
        <v>222.78346395392001</v>
      </c>
      <c r="AU13" s="16" t="e">
        <f t="shared" si="1"/>
        <v>#VALUE!</v>
      </c>
      <c r="AW13" s="13">
        <f t="shared" si="2"/>
        <v>206.89472699456002</v>
      </c>
      <c r="AX13" s="14" t="e">
        <f t="shared" si="3"/>
        <v>#VALUE!</v>
      </c>
      <c r="AZ13" s="6">
        <f t="shared" si="4"/>
        <v>182.425938743936</v>
      </c>
      <c r="BA13" s="7" t="e">
        <f t="shared" si="5"/>
        <v>#VALUE!</v>
      </c>
      <c r="BC13" s="11">
        <f t="shared" si="6"/>
        <v>220.02318711680002</v>
      </c>
      <c r="BD13" s="12" t="e">
        <f t="shared" si="7"/>
        <v>#VALUE!</v>
      </c>
      <c r="BF13" s="15">
        <f t="shared" si="8"/>
        <v>222.78346395392001</v>
      </c>
      <c r="BG13" s="16" t="e">
        <f t="shared" si="9"/>
        <v>#VALUE!</v>
      </c>
      <c r="BI13">
        <v>52</v>
      </c>
      <c r="BJ13" t="s">
        <v>39</v>
      </c>
      <c r="BK13" s="2">
        <v>45475.769236111111</v>
      </c>
      <c r="BL13">
        <v>273</v>
      </c>
      <c r="BM13" t="s">
        <v>13</v>
      </c>
      <c r="BN13">
        <v>0</v>
      </c>
      <c r="BO13">
        <v>2.8559999999999999</v>
      </c>
      <c r="BP13" s="3">
        <v>802912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45475.790462962963</v>
      </c>
      <c r="D14">
        <v>119</v>
      </c>
      <c r="E14" t="s">
        <v>13</v>
      </c>
      <c r="F14">
        <v>0</v>
      </c>
      <c r="G14">
        <v>5.9589999999999996</v>
      </c>
      <c r="H14" s="3">
        <v>17051496</v>
      </c>
      <c r="I14">
        <v>44.792999999999999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45475.790462962963</v>
      </c>
      <c r="R14">
        <v>119</v>
      </c>
      <c r="S14" t="s">
        <v>13</v>
      </c>
      <c r="T14">
        <v>0</v>
      </c>
      <c r="U14">
        <v>5.9130000000000003</v>
      </c>
      <c r="V14" s="3">
        <v>125831</v>
      </c>
      <c r="W14">
        <v>35.923999999999999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45475.790462962963</v>
      </c>
      <c r="AF14">
        <v>119</v>
      </c>
      <c r="AG14" t="s">
        <v>13</v>
      </c>
      <c r="AH14">
        <v>0</v>
      </c>
      <c r="AI14">
        <v>12.095000000000001</v>
      </c>
      <c r="AJ14" s="3">
        <v>87521</v>
      </c>
      <c r="AK14">
        <v>18.78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33667.433442608999</v>
      </c>
      <c r="AU14" s="16">
        <f t="shared" si="1"/>
        <v>17320.814291652772</v>
      </c>
      <c r="AW14" s="13">
        <f t="shared" si="2"/>
        <v>32231.391247940734</v>
      </c>
      <c r="AX14" s="14">
        <f t="shared" si="3"/>
        <v>16605.606812329341</v>
      </c>
      <c r="AZ14" s="6">
        <f t="shared" si="4"/>
        <v>31012.788021927816</v>
      </c>
      <c r="BA14" s="7">
        <f t="shared" si="5"/>
        <v>17791.409402745681</v>
      </c>
      <c r="BC14" s="11">
        <f t="shared" si="6"/>
        <v>30926.982688780001</v>
      </c>
      <c r="BD14" s="12">
        <f t="shared" si="7"/>
        <v>19588.660749463103</v>
      </c>
      <c r="BF14" s="15">
        <f t="shared" si="8"/>
        <v>33667.433442608999</v>
      </c>
      <c r="BG14" s="16">
        <f t="shared" si="9"/>
        <v>17320.814291652772</v>
      </c>
      <c r="BI14">
        <v>53</v>
      </c>
      <c r="BJ14" t="s">
        <v>40</v>
      </c>
      <c r="BK14" s="2">
        <v>45475.790462962963</v>
      </c>
      <c r="BL14">
        <v>119</v>
      </c>
      <c r="BM14" t="s">
        <v>13</v>
      </c>
      <c r="BN14">
        <v>0</v>
      </c>
      <c r="BO14">
        <v>2.867</v>
      </c>
      <c r="BP14" s="3">
        <v>619298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45475.811689814815</v>
      </c>
      <c r="D15">
        <v>285</v>
      </c>
      <c r="E15" t="s">
        <v>13</v>
      </c>
      <c r="F15">
        <v>0</v>
      </c>
      <c r="G15">
        <v>6.0019999999999998</v>
      </c>
      <c r="H15" s="3">
        <v>43124</v>
      </c>
      <c r="I15">
        <v>0.105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45475.811689814815</v>
      </c>
      <c r="R15">
        <v>285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45475.811689814815</v>
      </c>
      <c r="AF15">
        <v>285</v>
      </c>
      <c r="AG15" t="s">
        <v>13</v>
      </c>
      <c r="AH15">
        <v>0</v>
      </c>
      <c r="AI15">
        <v>12.176</v>
      </c>
      <c r="AJ15" s="3">
        <v>8483</v>
      </c>
      <c r="AK15">
        <v>1.8280000000000001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120.15840059621119</v>
      </c>
      <c r="AU15" s="16">
        <f t="shared" si="1"/>
        <v>1768.8117149177997</v>
      </c>
      <c r="AW15" s="13">
        <f t="shared" si="2"/>
        <v>112.9958047634416</v>
      </c>
      <c r="AX15" s="14">
        <f t="shared" si="3"/>
        <v>1616.9215094408603</v>
      </c>
      <c r="AZ15" s="6">
        <f t="shared" si="4"/>
        <v>98.635373423056961</v>
      </c>
      <c r="BA15" s="7">
        <f t="shared" si="5"/>
        <v>1647.8996479047198</v>
      </c>
      <c r="BC15" s="11">
        <f t="shared" si="6"/>
        <v>117.87361762404801</v>
      </c>
      <c r="BD15" s="12">
        <f t="shared" si="7"/>
        <v>2015.3104560870997</v>
      </c>
      <c r="BF15" s="15">
        <f t="shared" si="8"/>
        <v>120.15840059621119</v>
      </c>
      <c r="BG15" s="16">
        <f t="shared" si="9"/>
        <v>1768.8117149177997</v>
      </c>
      <c r="BI15">
        <v>54</v>
      </c>
      <c r="BJ15" t="s">
        <v>41</v>
      </c>
      <c r="BK15" s="2">
        <v>45475.811689814815</v>
      </c>
      <c r="BL15">
        <v>285</v>
      </c>
      <c r="BM15" t="s">
        <v>13</v>
      </c>
      <c r="BN15">
        <v>0</v>
      </c>
      <c r="BO15">
        <v>2.855</v>
      </c>
      <c r="BP15" s="3">
        <v>805331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45475.832905092589</v>
      </c>
      <c r="D16">
        <v>24</v>
      </c>
      <c r="E16" t="s">
        <v>13</v>
      </c>
      <c r="F16">
        <v>0</v>
      </c>
      <c r="G16">
        <v>6</v>
      </c>
      <c r="H16" s="3">
        <v>196733</v>
      </c>
      <c r="I16">
        <v>0.49199999999999999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45475.832905092589</v>
      </c>
      <c r="R16">
        <v>24</v>
      </c>
      <c r="S16" t="s">
        <v>13</v>
      </c>
      <c r="T16">
        <v>0</v>
      </c>
      <c r="U16">
        <v>5.9470000000000001</v>
      </c>
      <c r="V16" s="3">
        <v>1271</v>
      </c>
      <c r="W16">
        <v>0.41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45475.832905092589</v>
      </c>
      <c r="AF16">
        <v>24</v>
      </c>
      <c r="AG16" t="s">
        <v>13</v>
      </c>
      <c r="AH16">
        <v>0</v>
      </c>
      <c r="AI16">
        <v>12.13</v>
      </c>
      <c r="AJ16" s="3">
        <v>50038</v>
      </c>
      <c r="AK16">
        <v>10.837999999999999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554.8302883941368</v>
      </c>
      <c r="AU16" s="16">
        <f t="shared" si="1"/>
        <v>9711.9730513006798</v>
      </c>
      <c r="AW16" s="13">
        <f t="shared" si="2"/>
        <v>513.30105671935996</v>
      </c>
      <c r="AX16" s="14">
        <f t="shared" si="3"/>
        <v>9522.6957885205611</v>
      </c>
      <c r="AZ16" s="6">
        <f t="shared" si="4"/>
        <v>456.34187404530388</v>
      </c>
      <c r="BA16" s="7">
        <f t="shared" si="5"/>
        <v>10175.257587149119</v>
      </c>
      <c r="BC16" s="11">
        <f t="shared" si="6"/>
        <v>527.20251082324705</v>
      </c>
      <c r="BD16" s="12">
        <f t="shared" si="7"/>
        <v>10515.0071209404</v>
      </c>
      <c r="BF16" s="15">
        <f t="shared" si="8"/>
        <v>554.8302883941368</v>
      </c>
      <c r="BG16" s="16">
        <f t="shared" si="9"/>
        <v>9711.9730513006798</v>
      </c>
      <c r="BI16">
        <v>55</v>
      </c>
      <c r="BJ16" t="s">
        <v>42</v>
      </c>
      <c r="BK16" s="2">
        <v>45475.832905092589</v>
      </c>
      <c r="BL16">
        <v>24</v>
      </c>
      <c r="BM16" t="s">
        <v>13</v>
      </c>
      <c r="BN16">
        <v>0</v>
      </c>
      <c r="BO16">
        <v>2.8490000000000002</v>
      </c>
      <c r="BP16" s="3">
        <v>886526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45475.854143518518</v>
      </c>
      <c r="D17">
        <v>50</v>
      </c>
      <c r="E17" t="s">
        <v>13</v>
      </c>
      <c r="F17">
        <v>0</v>
      </c>
      <c r="G17">
        <v>5.992</v>
      </c>
      <c r="H17" s="3">
        <v>2786920</v>
      </c>
      <c r="I17">
        <v>7.06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45475.854143518518</v>
      </c>
      <c r="R17">
        <v>50</v>
      </c>
      <c r="S17" t="s">
        <v>13</v>
      </c>
      <c r="T17">
        <v>0</v>
      </c>
      <c r="U17">
        <v>5.9450000000000003</v>
      </c>
      <c r="V17" s="3">
        <v>21338</v>
      </c>
      <c r="W17">
        <v>6.2859999999999996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45475.854143518518</v>
      </c>
      <c r="AF17">
        <v>50</v>
      </c>
      <c r="AG17" t="s">
        <v>13</v>
      </c>
      <c r="AH17">
        <v>0</v>
      </c>
      <c r="AI17">
        <v>12.129</v>
      </c>
      <c r="AJ17" s="3">
        <v>48272</v>
      </c>
      <c r="AK17">
        <v>10.459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6081.2146368643198</v>
      </c>
      <c r="AU17" s="16">
        <f t="shared" si="1"/>
        <v>9351.81923080448</v>
      </c>
      <c r="AW17" s="13">
        <f t="shared" si="2"/>
        <v>5748.0251234029211</v>
      </c>
      <c r="AX17" s="14">
        <f t="shared" si="3"/>
        <v>9187.8595759001601</v>
      </c>
      <c r="AZ17" s="6">
        <f t="shared" si="4"/>
        <v>5490.5958874712796</v>
      </c>
      <c r="BA17" s="7">
        <f t="shared" si="5"/>
        <v>9814.6560536883189</v>
      </c>
      <c r="BC17" s="11">
        <f t="shared" si="6"/>
        <v>5416.2600305929609</v>
      </c>
      <c r="BD17" s="12">
        <f t="shared" si="7"/>
        <v>10084.669793254401</v>
      </c>
      <c r="BF17" s="15">
        <f t="shared" si="8"/>
        <v>6081.2146368643198</v>
      </c>
      <c r="BG17" s="16">
        <f t="shared" si="9"/>
        <v>9351.81923080448</v>
      </c>
      <c r="BI17">
        <v>56</v>
      </c>
      <c r="BJ17" t="s">
        <v>43</v>
      </c>
      <c r="BK17" s="2">
        <v>45475.854143518518</v>
      </c>
      <c r="BL17">
        <v>50</v>
      </c>
      <c r="BM17" t="s">
        <v>13</v>
      </c>
      <c r="BN17">
        <v>0</v>
      </c>
      <c r="BO17">
        <v>2.851</v>
      </c>
      <c r="BP17" s="3">
        <v>848910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45475.875358796293</v>
      </c>
      <c r="D18">
        <v>344</v>
      </c>
      <c r="E18" t="s">
        <v>13</v>
      </c>
      <c r="F18">
        <v>0</v>
      </c>
      <c r="G18">
        <v>6.0030000000000001</v>
      </c>
      <c r="H18" s="3">
        <v>33389</v>
      </c>
      <c r="I18">
        <v>8.1000000000000003E-2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45475.875358796293</v>
      </c>
      <c r="R18">
        <v>344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45475.875358796293</v>
      </c>
      <c r="AF18">
        <v>344</v>
      </c>
      <c r="AG18" t="s">
        <v>13</v>
      </c>
      <c r="AH18">
        <v>0</v>
      </c>
      <c r="AI18">
        <v>12.159000000000001</v>
      </c>
      <c r="AJ18" s="3">
        <v>19534</v>
      </c>
      <c r="AK18">
        <v>4.2460000000000004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92.151749447295202</v>
      </c>
      <c r="AU18" s="16">
        <f t="shared" si="1"/>
        <v>4015.7516860711999</v>
      </c>
      <c r="AW18" s="13">
        <f t="shared" si="2"/>
        <v>87.434132618691109</v>
      </c>
      <c r="AX18" s="14">
        <f t="shared" si="3"/>
        <v>3724.8383554434404</v>
      </c>
      <c r="AZ18" s="6">
        <f t="shared" si="4"/>
        <v>75.837583968646655</v>
      </c>
      <c r="BA18" s="7">
        <f t="shared" si="5"/>
        <v>3924.2399509788802</v>
      </c>
      <c r="BC18" s="11">
        <f t="shared" si="6"/>
        <v>89.424647468782993</v>
      </c>
      <c r="BD18" s="12">
        <f t="shared" si="7"/>
        <v>4570.5386591484003</v>
      </c>
      <c r="BF18" s="15">
        <f t="shared" si="8"/>
        <v>92.151749447295202</v>
      </c>
      <c r="BG18" s="16">
        <f t="shared" si="9"/>
        <v>4015.7516860711999</v>
      </c>
      <c r="BI18">
        <v>57</v>
      </c>
      <c r="BJ18" t="s">
        <v>44</v>
      </c>
      <c r="BK18" s="2">
        <v>45475.875358796293</v>
      </c>
      <c r="BL18">
        <v>344</v>
      </c>
      <c r="BM18" t="s">
        <v>13</v>
      </c>
      <c r="BN18">
        <v>0</v>
      </c>
      <c r="BO18">
        <v>2.8530000000000002</v>
      </c>
      <c r="BP18" s="3">
        <v>839609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45475.896597222221</v>
      </c>
      <c r="D19">
        <v>222</v>
      </c>
      <c r="E19" t="s">
        <v>13</v>
      </c>
      <c r="F19">
        <v>0</v>
      </c>
      <c r="G19">
        <v>6</v>
      </c>
      <c r="H19" s="3">
        <v>144946</v>
      </c>
      <c r="I19">
        <v>0.36199999999999999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45475.896597222221</v>
      </c>
      <c r="R19">
        <v>222</v>
      </c>
      <c r="S19" t="s">
        <v>13</v>
      </c>
      <c r="T19">
        <v>0</v>
      </c>
      <c r="U19">
        <v>5.9710000000000001</v>
      </c>
      <c r="V19">
        <v>828</v>
      </c>
      <c r="W19">
        <v>0.27900000000000003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45475.896597222221</v>
      </c>
      <c r="AF19">
        <v>222</v>
      </c>
      <c r="AG19" t="s">
        <v>13</v>
      </c>
      <c r="AH19">
        <v>0</v>
      </c>
      <c r="AI19">
        <v>12.169</v>
      </c>
      <c r="AJ19" s="3">
        <v>10538</v>
      </c>
      <c r="AK19">
        <v>2.2789999999999999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409.80995576585917</v>
      </c>
      <c r="AU19" s="16">
        <f t="shared" si="1"/>
        <v>2187.7492432487998</v>
      </c>
      <c r="AW19" s="13">
        <f t="shared" si="2"/>
        <v>378.98158044145566</v>
      </c>
      <c r="AX19" s="14">
        <f t="shared" si="3"/>
        <v>2009.2019360405602</v>
      </c>
      <c r="AZ19" s="6">
        <f t="shared" si="4"/>
        <v>336.17111552154529</v>
      </c>
      <c r="BA19" s="7">
        <f t="shared" si="5"/>
        <v>2071.6706181891204</v>
      </c>
      <c r="BC19" s="11">
        <f t="shared" si="6"/>
        <v>397.51894422146802</v>
      </c>
      <c r="BD19" s="12">
        <f t="shared" si="7"/>
        <v>2498.9023485916</v>
      </c>
      <c r="BF19" s="15">
        <f t="shared" si="8"/>
        <v>409.80995576585917</v>
      </c>
      <c r="BG19" s="16">
        <f t="shared" si="9"/>
        <v>2187.7492432487998</v>
      </c>
      <c r="BI19">
        <v>58</v>
      </c>
      <c r="BJ19" t="s">
        <v>45</v>
      </c>
      <c r="BK19" s="2">
        <v>45475.896597222221</v>
      </c>
      <c r="BL19">
        <v>222</v>
      </c>
      <c r="BM19" t="s">
        <v>13</v>
      </c>
      <c r="BN19">
        <v>0</v>
      </c>
      <c r="BO19">
        <v>2.85</v>
      </c>
      <c r="BP19" s="3">
        <v>891891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45475.917812500003</v>
      </c>
      <c r="D20">
        <v>350</v>
      </c>
      <c r="E20" t="s">
        <v>13</v>
      </c>
      <c r="F20">
        <v>0</v>
      </c>
      <c r="G20">
        <v>6.0149999999999997</v>
      </c>
      <c r="H20" s="3">
        <v>5955</v>
      </c>
      <c r="I20">
        <v>1.2E-2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45475.917812500003</v>
      </c>
      <c r="R20">
        <v>350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45475.917812500003</v>
      </c>
      <c r="AF20">
        <v>350</v>
      </c>
      <c r="AG20" t="s">
        <v>13</v>
      </c>
      <c r="AH20">
        <v>0</v>
      </c>
      <c r="AI20">
        <v>12.132999999999999</v>
      </c>
      <c r="AJ20" s="3">
        <v>44331</v>
      </c>
      <c r="AK20">
        <v>9.6129999999999995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12.822915108499998</v>
      </c>
      <c r="AU20" s="16">
        <f t="shared" si="1"/>
        <v>9004.4337938522003</v>
      </c>
      <c r="AW20" s="13">
        <f t="shared" si="2"/>
        <v>13.995940651250002</v>
      </c>
      <c r="AX20" s="14">
        <f t="shared" si="3"/>
        <v>8440.2744372581401</v>
      </c>
      <c r="AZ20" s="6">
        <f t="shared" si="4"/>
        <v>8.3194617325000007</v>
      </c>
      <c r="BA20" s="7">
        <f t="shared" si="5"/>
        <v>9009.3648374432778</v>
      </c>
      <c r="BC20" s="11">
        <f t="shared" si="6"/>
        <v>3.4939185000000013</v>
      </c>
      <c r="BD20" s="12">
        <f t="shared" si="7"/>
        <v>9898.6991484279006</v>
      </c>
      <c r="BF20" s="15">
        <f t="shared" si="8"/>
        <v>12.822915108499998</v>
      </c>
      <c r="BG20" s="16">
        <f t="shared" si="9"/>
        <v>9004.4337938522003</v>
      </c>
      <c r="BI20">
        <v>59</v>
      </c>
      <c r="BJ20" t="s">
        <v>46</v>
      </c>
      <c r="BK20" s="2">
        <v>45475.917812500003</v>
      </c>
      <c r="BL20">
        <v>350</v>
      </c>
      <c r="BM20" t="s">
        <v>13</v>
      </c>
      <c r="BN20">
        <v>0</v>
      </c>
      <c r="BO20">
        <v>2.851</v>
      </c>
      <c r="BP20" s="3">
        <v>837602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45475.939062500001</v>
      </c>
      <c r="D21">
        <v>90</v>
      </c>
      <c r="E21" t="s">
        <v>13</v>
      </c>
      <c r="F21">
        <v>0</v>
      </c>
      <c r="G21">
        <v>6.0289999999999999</v>
      </c>
      <c r="H21" s="3">
        <v>2996</v>
      </c>
      <c r="I21">
        <v>4.0000000000000001E-3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45475.939062500001</v>
      </c>
      <c r="R21">
        <v>90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45475.939062500001</v>
      </c>
      <c r="AF21">
        <v>90</v>
      </c>
      <c r="AG21" t="s">
        <v>13</v>
      </c>
      <c r="AH21">
        <v>0</v>
      </c>
      <c r="AI21">
        <v>12.127000000000001</v>
      </c>
      <c r="AJ21" s="3">
        <v>46826</v>
      </c>
      <c r="AK21">
        <v>10.148999999999999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4.0510775542399999</v>
      </c>
      <c r="AU21" s="16">
        <f t="shared" si="1"/>
        <v>9056.8138371477198</v>
      </c>
      <c r="AW21" s="13">
        <f t="shared" si="2"/>
        <v>4.2185478728000003</v>
      </c>
      <c r="AX21" s="14">
        <f t="shared" si="3"/>
        <v>8913.6203162722395</v>
      </c>
      <c r="AZ21" s="6">
        <f t="shared" si="4"/>
        <v>2.0005755248000003</v>
      </c>
      <c r="BA21" s="7">
        <f t="shared" si="5"/>
        <v>9519.2771524764794</v>
      </c>
      <c r="BC21" s="11">
        <f t="shared" si="6"/>
        <v>3.2911086400000009</v>
      </c>
      <c r="BD21" s="12">
        <f t="shared" si="7"/>
        <v>9732.1198221115992</v>
      </c>
      <c r="BF21" s="15">
        <f t="shared" si="8"/>
        <v>4.0510775542399999</v>
      </c>
      <c r="BG21" s="16">
        <f t="shared" si="9"/>
        <v>9056.8138371477198</v>
      </c>
      <c r="BI21">
        <v>60</v>
      </c>
      <c r="BJ21" t="s">
        <v>47</v>
      </c>
      <c r="BK21" s="2">
        <v>45475.939062500001</v>
      </c>
      <c r="BL21">
        <v>90</v>
      </c>
      <c r="BM21" t="s">
        <v>13</v>
      </c>
      <c r="BN21">
        <v>0</v>
      </c>
      <c r="BO21">
        <v>2.85</v>
      </c>
      <c r="BP21" s="3">
        <v>852937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45475.960277777776</v>
      </c>
      <c r="D22">
        <v>340</v>
      </c>
      <c r="E22" t="s">
        <v>13</v>
      </c>
      <c r="F22">
        <v>0</v>
      </c>
      <c r="G22">
        <v>5.9989999999999997</v>
      </c>
      <c r="H22" s="3">
        <v>144595</v>
      </c>
      <c r="I22">
        <v>0.36099999999999999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45475.960277777776</v>
      </c>
      <c r="R22">
        <v>340</v>
      </c>
      <c r="S22" t="s">
        <v>13</v>
      </c>
      <c r="T22">
        <v>0</v>
      </c>
      <c r="U22">
        <v>5.9749999999999996</v>
      </c>
      <c r="V22" s="3">
        <v>1730</v>
      </c>
      <c r="W22">
        <v>0.54400000000000004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45475.960277777776</v>
      </c>
      <c r="AF22">
        <v>340</v>
      </c>
      <c r="AG22" t="s">
        <v>13</v>
      </c>
      <c r="AH22">
        <v>0</v>
      </c>
      <c r="AI22">
        <v>12.122999999999999</v>
      </c>
      <c r="AJ22" s="3">
        <v>53613</v>
      </c>
      <c r="AK22">
        <v>11.602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408.82175718957996</v>
      </c>
      <c r="AU22" s="16">
        <f t="shared" si="1"/>
        <v>10440.591178930928</v>
      </c>
      <c r="AW22" s="13">
        <f t="shared" si="2"/>
        <v>378.06898237437753</v>
      </c>
      <c r="AX22" s="14">
        <f t="shared" si="3"/>
        <v>10200.210607716059</v>
      </c>
      <c r="AZ22" s="6">
        <f t="shared" si="4"/>
        <v>335.35515271242645</v>
      </c>
      <c r="BA22" s="7">
        <f t="shared" si="5"/>
        <v>10904.753591815119</v>
      </c>
      <c r="BC22" s="11">
        <f t="shared" si="6"/>
        <v>396.61111998257496</v>
      </c>
      <c r="BD22" s="12">
        <f t="shared" si="7"/>
        <v>11385.3790308479</v>
      </c>
      <c r="BF22" s="15">
        <f t="shared" si="8"/>
        <v>408.82175718957996</v>
      </c>
      <c r="BG22" s="16">
        <f t="shared" si="9"/>
        <v>10440.591178930928</v>
      </c>
      <c r="BI22">
        <v>61</v>
      </c>
      <c r="BJ22" t="s">
        <v>48</v>
      </c>
      <c r="BK22" s="2">
        <v>45475.960277777776</v>
      </c>
      <c r="BL22">
        <v>340</v>
      </c>
      <c r="BM22" t="s">
        <v>13</v>
      </c>
      <c r="BN22">
        <v>0</v>
      </c>
      <c r="BO22">
        <v>2.8439999999999999</v>
      </c>
      <c r="BP22" s="3">
        <v>958398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45475.981493055559</v>
      </c>
      <c r="D23">
        <v>271</v>
      </c>
      <c r="E23" t="s">
        <v>13</v>
      </c>
      <c r="F23">
        <v>0</v>
      </c>
      <c r="G23">
        <v>5.9980000000000002</v>
      </c>
      <c r="H23" s="3">
        <v>2746076</v>
      </c>
      <c r="I23">
        <v>6.9550000000000001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45475.981493055559</v>
      </c>
      <c r="R23">
        <v>271</v>
      </c>
      <c r="S23" t="s">
        <v>13</v>
      </c>
      <c r="T23">
        <v>0</v>
      </c>
      <c r="U23">
        <v>5.952</v>
      </c>
      <c r="V23" s="3">
        <v>20416</v>
      </c>
      <c r="W23">
        <v>6.0170000000000003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45475.981493055559</v>
      </c>
      <c r="AF23">
        <v>271</v>
      </c>
      <c r="AG23" t="s">
        <v>13</v>
      </c>
      <c r="AH23">
        <v>0</v>
      </c>
      <c r="AI23">
        <v>12.135</v>
      </c>
      <c r="AJ23" s="3">
        <v>51388</v>
      </c>
      <c r="AK23">
        <v>11.127000000000001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5995.0870809337894</v>
      </c>
      <c r="AU23" s="16">
        <f t="shared" si="1"/>
        <v>9987.1877411476798</v>
      </c>
      <c r="AW23" s="13">
        <f t="shared" si="2"/>
        <v>5512.3969619660802</v>
      </c>
      <c r="AX23" s="14">
        <f t="shared" si="3"/>
        <v>9778.5893863945603</v>
      </c>
      <c r="AZ23" s="6">
        <f t="shared" si="4"/>
        <v>5263.51576297472</v>
      </c>
      <c r="BA23" s="7">
        <f t="shared" si="5"/>
        <v>10450.808258597119</v>
      </c>
      <c r="BC23" s="11">
        <f t="shared" si="6"/>
        <v>5341.2260788013673</v>
      </c>
      <c r="BD23" s="12">
        <f t="shared" si="7"/>
        <v>10843.8018843504</v>
      </c>
      <c r="BF23" s="15">
        <f t="shared" si="8"/>
        <v>5995.0870809337894</v>
      </c>
      <c r="BG23" s="16">
        <f t="shared" si="9"/>
        <v>9987.1877411476798</v>
      </c>
      <c r="BI23">
        <v>62</v>
      </c>
      <c r="BJ23" t="s">
        <v>49</v>
      </c>
      <c r="BK23" s="2">
        <v>45475.981493055559</v>
      </c>
      <c r="BL23">
        <v>271</v>
      </c>
      <c r="BM23" t="s">
        <v>13</v>
      </c>
      <c r="BN23">
        <v>0</v>
      </c>
      <c r="BO23">
        <v>2.8639999999999999</v>
      </c>
      <c r="BP23" s="3">
        <v>750850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45476.002708333333</v>
      </c>
      <c r="D24">
        <v>266</v>
      </c>
      <c r="E24" t="s">
        <v>13</v>
      </c>
      <c r="F24">
        <v>0</v>
      </c>
      <c r="G24">
        <v>6</v>
      </c>
      <c r="H24" s="3">
        <v>96390</v>
      </c>
      <c r="I24">
        <v>0.23899999999999999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45476.002708333333</v>
      </c>
      <c r="R24">
        <v>266</v>
      </c>
      <c r="S24" t="s">
        <v>13</v>
      </c>
      <c r="T24">
        <v>0</v>
      </c>
      <c r="U24">
        <v>5.9429999999999996</v>
      </c>
      <c r="V24">
        <v>485</v>
      </c>
      <c r="W24">
        <v>0.17799999999999999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45476.002708333333</v>
      </c>
      <c r="AF24">
        <v>266</v>
      </c>
      <c r="AG24" t="s">
        <v>13</v>
      </c>
      <c r="AH24">
        <v>0</v>
      </c>
      <c r="AI24">
        <v>12.672000000000001</v>
      </c>
      <c r="AJ24">
        <v>71</v>
      </c>
      <c r="AK24">
        <v>-2.3E-2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272.43035992952002</v>
      </c>
      <c r="AU24" s="16">
        <f t="shared" si="1"/>
        <v>48.654698548200003</v>
      </c>
      <c r="AW24" s="13">
        <f t="shared" si="2"/>
        <v>252.45326421911003</v>
      </c>
      <c r="AX24" s="14">
        <f t="shared" si="3"/>
        <v>9.7171180333400002</v>
      </c>
      <c r="AZ24" s="6">
        <f t="shared" si="4"/>
        <v>223.10542027466599</v>
      </c>
      <c r="BA24" s="7">
        <f t="shared" si="5"/>
        <v>-89.024428646320004</v>
      </c>
      <c r="BC24" s="11">
        <f t="shared" si="6"/>
        <v>268.24281237830002</v>
      </c>
      <c r="BD24" s="12">
        <f t="shared" si="7"/>
        <v>-4.3982992001000021</v>
      </c>
      <c r="BF24" s="15">
        <f t="shared" si="8"/>
        <v>272.43035992952002</v>
      </c>
      <c r="BG24" s="16">
        <f t="shared" si="9"/>
        <v>48.654698548200003</v>
      </c>
      <c r="BI24">
        <v>63</v>
      </c>
      <c r="BJ24" t="s">
        <v>50</v>
      </c>
      <c r="BK24" s="2">
        <v>45476.002708333333</v>
      </c>
      <c r="BL24">
        <v>266</v>
      </c>
      <c r="BM24" t="s">
        <v>13</v>
      </c>
      <c r="BN24">
        <v>0</v>
      </c>
      <c r="BO24">
        <v>2.8490000000000002</v>
      </c>
      <c r="BP24" s="3">
        <v>920190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45476.023946759262</v>
      </c>
      <c r="D25">
        <v>269</v>
      </c>
      <c r="E25" t="s">
        <v>13</v>
      </c>
      <c r="F25">
        <v>0</v>
      </c>
      <c r="G25">
        <v>6.0060000000000002</v>
      </c>
      <c r="H25" s="3">
        <v>143953</v>
      </c>
      <c r="I25">
        <v>0.35899999999999999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45476.023946759262</v>
      </c>
      <c r="R25">
        <v>269</v>
      </c>
      <c r="S25" t="s">
        <v>13</v>
      </c>
      <c r="T25">
        <v>0</v>
      </c>
      <c r="U25">
        <v>5.9589999999999996</v>
      </c>
      <c r="V25">
        <v>705</v>
      </c>
      <c r="W25">
        <v>0.24299999999999999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45476.023946759262</v>
      </c>
      <c r="AF25">
        <v>269</v>
      </c>
      <c r="AG25" t="s">
        <v>13</v>
      </c>
      <c r="AH25">
        <v>0</v>
      </c>
      <c r="AI25">
        <v>12.180999999999999</v>
      </c>
      <c r="AJ25" s="3">
        <v>10248</v>
      </c>
      <c r="AK25">
        <v>2.2160000000000002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407.01409875884076</v>
      </c>
      <c r="AU25" s="16">
        <f t="shared" si="1"/>
        <v>2128.6597140607996</v>
      </c>
      <c r="AW25" s="13">
        <f t="shared" si="2"/>
        <v>376.39970883533198</v>
      </c>
      <c r="AX25" s="14">
        <f t="shared" si="3"/>
        <v>1953.85195034496</v>
      </c>
      <c r="AZ25" s="6">
        <f t="shared" si="4"/>
        <v>333.86265657152711</v>
      </c>
      <c r="BA25" s="7">
        <f t="shared" si="5"/>
        <v>2011.8814512179199</v>
      </c>
      <c r="BC25" s="11">
        <f t="shared" si="6"/>
        <v>394.94964978840704</v>
      </c>
      <c r="BD25" s="12">
        <f t="shared" si="7"/>
        <v>2430.8916920256002</v>
      </c>
      <c r="BF25" s="15">
        <f t="shared" si="8"/>
        <v>407.01409875884076</v>
      </c>
      <c r="BG25" s="16">
        <f t="shared" si="9"/>
        <v>2128.6597140607996</v>
      </c>
      <c r="BI25">
        <v>64</v>
      </c>
      <c r="BJ25" t="s">
        <v>51</v>
      </c>
      <c r="BK25" s="2">
        <v>45476.023946759262</v>
      </c>
      <c r="BL25">
        <v>269</v>
      </c>
      <c r="BM25" t="s">
        <v>13</v>
      </c>
      <c r="BN25">
        <v>0</v>
      </c>
      <c r="BO25">
        <v>2.859</v>
      </c>
      <c r="BP25" s="3">
        <v>871718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45476.045173611114</v>
      </c>
      <c r="D26">
        <v>94</v>
      </c>
      <c r="E26" t="s">
        <v>13</v>
      </c>
      <c r="F26">
        <v>0</v>
      </c>
      <c r="G26">
        <v>6.0339999999999998</v>
      </c>
      <c r="H26" s="3">
        <v>1941</v>
      </c>
      <c r="I26">
        <v>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45476.045173611114</v>
      </c>
      <c r="R26">
        <v>94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45476.045173611114</v>
      </c>
      <c r="AF26">
        <v>94</v>
      </c>
      <c r="AG26" t="s">
        <v>13</v>
      </c>
      <c r="AH26">
        <v>0</v>
      </c>
      <c r="AI26">
        <v>12.058</v>
      </c>
      <c r="AJ26" s="3">
        <v>127814</v>
      </c>
      <c r="AK26">
        <v>27.135000000000002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1.1655468643400004</v>
      </c>
      <c r="AU26" s="16">
        <f t="shared" si="1"/>
        <v>25424.764061138121</v>
      </c>
      <c r="AW26" s="13">
        <f t="shared" si="2"/>
        <v>0.48711747604999989</v>
      </c>
      <c r="AX26" s="14">
        <f t="shared" si="3"/>
        <v>24168.548633629041</v>
      </c>
      <c r="AZ26" s="6">
        <f t="shared" si="4"/>
        <v>0.3629558893</v>
      </c>
      <c r="BA26" s="7">
        <f t="shared" si="5"/>
        <v>25898.548397430081</v>
      </c>
      <c r="BC26" s="11">
        <f t="shared" si="6"/>
        <v>5.5055747400000001</v>
      </c>
      <c r="BD26" s="12">
        <f t="shared" si="7"/>
        <v>29214.368279423601</v>
      </c>
      <c r="BF26" s="15">
        <f t="shared" si="8"/>
        <v>1.1655468643400004</v>
      </c>
      <c r="BG26" s="16">
        <f t="shared" si="9"/>
        <v>25424.764061138121</v>
      </c>
      <c r="BI26">
        <v>65</v>
      </c>
      <c r="BJ26" t="s">
        <v>52</v>
      </c>
      <c r="BK26" s="2">
        <v>45476.045173611114</v>
      </c>
      <c r="BL26">
        <v>94</v>
      </c>
      <c r="BM26" t="s">
        <v>13</v>
      </c>
      <c r="BN26">
        <v>0</v>
      </c>
      <c r="BO26">
        <v>2.8519999999999999</v>
      </c>
      <c r="BP26" s="3">
        <v>972550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45476.066400462965</v>
      </c>
      <c r="D27">
        <v>152</v>
      </c>
      <c r="E27" t="s">
        <v>13</v>
      </c>
      <c r="F27">
        <v>0</v>
      </c>
      <c r="G27">
        <v>6.0339999999999998</v>
      </c>
      <c r="H27" s="3">
        <v>1618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45476.066400462965</v>
      </c>
      <c r="R27">
        <v>152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45476.066400462965</v>
      </c>
      <c r="AF27">
        <v>152</v>
      </c>
      <c r="AG27" t="s">
        <v>13</v>
      </c>
      <c r="AH27">
        <v>0</v>
      </c>
      <c r="AI27">
        <v>12.041</v>
      </c>
      <c r="AJ27" s="3">
        <v>137373</v>
      </c>
      <c r="AK27">
        <v>29.091000000000001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0.30754217735999934</v>
      </c>
      <c r="AU27" s="16">
        <f t="shared" si="1"/>
        <v>27335.87157267013</v>
      </c>
      <c r="AW27" s="13">
        <f t="shared" si="2"/>
        <v>-0.68109469579999971</v>
      </c>
      <c r="AX27" s="14">
        <f t="shared" si="3"/>
        <v>25955.01159324246</v>
      </c>
      <c r="AZ27" s="6">
        <f t="shared" si="4"/>
        <v>-7.3747442800000007E-2</v>
      </c>
      <c r="BA27" s="7">
        <f t="shared" si="5"/>
        <v>27809.702474387919</v>
      </c>
      <c r="BC27" s="11">
        <f t="shared" si="6"/>
        <v>6.4239089600000012</v>
      </c>
      <c r="BD27" s="12">
        <f t="shared" si="7"/>
        <v>31478.454247823902</v>
      </c>
      <c r="BF27" s="15">
        <f t="shared" si="8"/>
        <v>0.30754217735999934</v>
      </c>
      <c r="BG27" s="16">
        <f t="shared" si="9"/>
        <v>27335.87157267013</v>
      </c>
      <c r="BI27">
        <v>66</v>
      </c>
      <c r="BJ27" t="s">
        <v>53</v>
      </c>
      <c r="BK27" s="2">
        <v>45476.066400462965</v>
      </c>
      <c r="BL27">
        <v>152</v>
      </c>
      <c r="BM27" t="s">
        <v>13</v>
      </c>
      <c r="BN27">
        <v>0</v>
      </c>
      <c r="BO27">
        <v>2.8359999999999999</v>
      </c>
      <c r="BP27" s="3">
        <v>1181978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45476.087604166663</v>
      </c>
      <c r="D28">
        <v>300</v>
      </c>
      <c r="E28" t="s">
        <v>13</v>
      </c>
      <c r="F28">
        <v>0</v>
      </c>
      <c r="G28">
        <v>6</v>
      </c>
      <c r="H28" s="3">
        <v>98508</v>
      </c>
      <c r="I28">
        <v>0.245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45476.087604166663</v>
      </c>
      <c r="R28">
        <v>300</v>
      </c>
      <c r="S28" t="s">
        <v>13</v>
      </c>
      <c r="T28">
        <v>0</v>
      </c>
      <c r="U28">
        <v>5.9329999999999998</v>
      </c>
      <c r="V28">
        <v>776</v>
      </c>
      <c r="W28">
        <v>0.26400000000000001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45476.087604166663</v>
      </c>
      <c r="AF28">
        <v>300</v>
      </c>
      <c r="AG28" t="s">
        <v>13</v>
      </c>
      <c r="AH28">
        <v>0</v>
      </c>
      <c r="AI28">
        <v>12.743</v>
      </c>
      <c r="AJ28">
        <v>148</v>
      </c>
      <c r="AK28">
        <v>-6.0000000000000001E-3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278.45122703271682</v>
      </c>
      <c r="AU28" s="16">
        <f t="shared" si="1"/>
        <v>64.438690140800006</v>
      </c>
      <c r="AW28" s="13">
        <f t="shared" si="2"/>
        <v>257.98428742886244</v>
      </c>
      <c r="AX28" s="14">
        <f t="shared" si="3"/>
        <v>24.439243840960003</v>
      </c>
      <c r="AZ28" s="6">
        <f t="shared" si="4"/>
        <v>228.04523784880541</v>
      </c>
      <c r="BA28" s="7">
        <f t="shared" si="5"/>
        <v>-73.108958990079998</v>
      </c>
      <c r="BC28" s="11">
        <f t="shared" si="6"/>
        <v>274.03691029707198</v>
      </c>
      <c r="BD28" s="12">
        <f t="shared" si="7"/>
        <v>14.382009585600002</v>
      </c>
      <c r="BF28" s="15">
        <f t="shared" si="8"/>
        <v>278.45122703271682</v>
      </c>
      <c r="BG28" s="16">
        <f t="shared" si="9"/>
        <v>64.438690140800006</v>
      </c>
      <c r="BI28">
        <v>67</v>
      </c>
      <c r="BJ28" t="s">
        <v>54</v>
      </c>
      <c r="BK28" s="2">
        <v>45476.087604166663</v>
      </c>
      <c r="BL28">
        <v>300</v>
      </c>
      <c r="BM28" t="s">
        <v>13</v>
      </c>
      <c r="BN28">
        <v>0</v>
      </c>
      <c r="BO28">
        <v>2.847</v>
      </c>
      <c r="BP28" s="3">
        <v>981205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45476.108842592592</v>
      </c>
      <c r="D29">
        <v>166</v>
      </c>
      <c r="E29" t="s">
        <v>13</v>
      </c>
      <c r="F29">
        <v>0</v>
      </c>
      <c r="G29">
        <v>6.0309999999999997</v>
      </c>
      <c r="H29" s="3">
        <v>2018</v>
      </c>
      <c r="I29">
        <v>2E-3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45476.108842592592</v>
      </c>
      <c r="R29">
        <v>166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45476.108842592592</v>
      </c>
      <c r="AF29">
        <v>166</v>
      </c>
      <c r="AG29" t="s">
        <v>13</v>
      </c>
      <c r="AH29">
        <v>0</v>
      </c>
      <c r="AI29">
        <v>12.087999999999999</v>
      </c>
      <c r="AJ29" s="3">
        <v>100648</v>
      </c>
      <c r="AK29">
        <v>21.521999999999998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1.3718465933599999</v>
      </c>
      <c r="AU29" s="16">
        <f t="shared" si="1"/>
        <v>19969.558021706882</v>
      </c>
      <c r="AW29" s="13">
        <f t="shared" si="2"/>
        <v>0.76382282420000003</v>
      </c>
      <c r="AX29" s="14">
        <f t="shared" si="3"/>
        <v>19075.325476360958</v>
      </c>
      <c r="AZ29" s="6">
        <f t="shared" si="4"/>
        <v>0.47153687719999993</v>
      </c>
      <c r="BA29" s="7">
        <f t="shared" si="5"/>
        <v>20441.723492049918</v>
      </c>
      <c r="BC29" s="11">
        <f t="shared" si="6"/>
        <v>5.3032849600000009</v>
      </c>
      <c r="BD29" s="12">
        <f t="shared" si="7"/>
        <v>22739.191785926399</v>
      </c>
      <c r="BF29" s="15">
        <f t="shared" si="8"/>
        <v>1.3718465933599999</v>
      </c>
      <c r="BG29" s="16">
        <f t="shared" si="9"/>
        <v>19969.558021706882</v>
      </c>
      <c r="BI29">
        <v>68</v>
      </c>
      <c r="BJ29" t="s">
        <v>55</v>
      </c>
      <c r="BK29" s="2">
        <v>45476.108842592592</v>
      </c>
      <c r="BL29">
        <v>166</v>
      </c>
      <c r="BM29" t="s">
        <v>13</v>
      </c>
      <c r="BN29">
        <v>0</v>
      </c>
      <c r="BO29">
        <v>2.86</v>
      </c>
      <c r="BP29" s="3">
        <v>893032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45476.130057870374</v>
      </c>
      <c r="D30">
        <v>181</v>
      </c>
      <c r="E30" t="s">
        <v>13</v>
      </c>
      <c r="F30">
        <v>0</v>
      </c>
      <c r="G30">
        <v>6.0339999999999998</v>
      </c>
      <c r="H30" s="3">
        <v>1816</v>
      </c>
      <c r="I30">
        <v>1E-3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45476.130057870374</v>
      </c>
      <c r="R30">
        <v>181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45476.130057870374</v>
      </c>
      <c r="AF30">
        <v>181</v>
      </c>
      <c r="AG30" t="s">
        <v>13</v>
      </c>
      <c r="AH30">
        <v>0</v>
      </c>
      <c r="AI30">
        <v>12.07</v>
      </c>
      <c r="AJ30" s="3">
        <v>108442</v>
      </c>
      <c r="AK30">
        <v>23.140999999999998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0.83208749183999942</v>
      </c>
      <c r="AU30" s="16">
        <f t="shared" si="1"/>
        <v>21538.299793243081</v>
      </c>
      <c r="AW30" s="13">
        <f t="shared" si="2"/>
        <v>3.6457244799999344E-2</v>
      </c>
      <c r="AX30" s="14">
        <f t="shared" si="3"/>
        <v>20539.040208661361</v>
      </c>
      <c r="AZ30" s="6">
        <f t="shared" si="4"/>
        <v>0.19035687680000013</v>
      </c>
      <c r="BA30" s="7">
        <f t="shared" si="5"/>
        <v>22011.15468887072</v>
      </c>
      <c r="BC30" s="11">
        <f t="shared" si="6"/>
        <v>5.8476022400000005</v>
      </c>
      <c r="BD30" s="12">
        <f t="shared" si="7"/>
        <v>24603.1130048124</v>
      </c>
      <c r="BF30" s="15">
        <f t="shared" si="8"/>
        <v>0.83208749183999942</v>
      </c>
      <c r="BG30" s="16">
        <f t="shared" si="9"/>
        <v>21538.299793243081</v>
      </c>
      <c r="BI30">
        <v>69</v>
      </c>
      <c r="BJ30" t="s">
        <v>56</v>
      </c>
      <c r="BK30" s="2">
        <v>45476.130057870374</v>
      </c>
      <c r="BL30">
        <v>181</v>
      </c>
      <c r="BM30" t="s">
        <v>13</v>
      </c>
      <c r="BN30">
        <v>0</v>
      </c>
      <c r="BO30">
        <v>2.8439999999999999</v>
      </c>
      <c r="BP30" s="3">
        <v>1016521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45476.151296296295</v>
      </c>
      <c r="D31">
        <v>108</v>
      </c>
      <c r="E31" t="s">
        <v>13</v>
      </c>
      <c r="F31">
        <v>0</v>
      </c>
      <c r="G31">
        <v>5.9980000000000002</v>
      </c>
      <c r="H31" s="3">
        <v>116575</v>
      </c>
      <c r="I31">
        <v>0.28999999999999998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45476.151296296295</v>
      </c>
      <c r="R31">
        <v>108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45476.151296296295</v>
      </c>
      <c r="AF31">
        <v>108</v>
      </c>
      <c r="AG31" t="s">
        <v>13</v>
      </c>
      <c r="AH31">
        <v>0</v>
      </c>
      <c r="AI31">
        <v>12.2</v>
      </c>
      <c r="AJ31" s="3">
        <v>86297</v>
      </c>
      <c r="AK31">
        <v>18.523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329.70521079549997</v>
      </c>
      <c r="AU31" s="16">
        <f t="shared" si="1"/>
        <v>17073.415551817729</v>
      </c>
      <c r="AW31" s="13">
        <f t="shared" si="2"/>
        <v>305.12102656743758</v>
      </c>
      <c r="AX31" s="14">
        <f t="shared" si="3"/>
        <v>16375.037379881662</v>
      </c>
      <c r="AZ31" s="6">
        <f t="shared" si="4"/>
        <v>270.15358309546247</v>
      </c>
      <c r="BA31" s="7">
        <f t="shared" si="5"/>
        <v>17543.838065226319</v>
      </c>
      <c r="BC31" s="11">
        <f t="shared" si="6"/>
        <v>322.88671980437499</v>
      </c>
      <c r="BD31" s="12">
        <f t="shared" si="7"/>
        <v>19294.177556651899</v>
      </c>
      <c r="BF31" s="15">
        <f t="shared" si="8"/>
        <v>329.70521079549997</v>
      </c>
      <c r="BG31" s="16">
        <f t="shared" si="9"/>
        <v>17073.415551817729</v>
      </c>
      <c r="BI31">
        <v>70</v>
      </c>
      <c r="BJ31" t="s">
        <v>57</v>
      </c>
      <c r="BK31" s="2">
        <v>45476.151296296295</v>
      </c>
      <c r="BL31">
        <v>108</v>
      </c>
      <c r="BM31" t="s">
        <v>13</v>
      </c>
      <c r="BN31">
        <v>0</v>
      </c>
      <c r="BO31">
        <v>2.8479999999999999</v>
      </c>
      <c r="BP31" s="3">
        <v>931031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45476.172511574077</v>
      </c>
      <c r="D32">
        <v>41</v>
      </c>
      <c r="E32" t="s">
        <v>13</v>
      </c>
      <c r="F32">
        <v>0</v>
      </c>
      <c r="G32">
        <v>6.03</v>
      </c>
      <c r="H32" s="3">
        <v>2149</v>
      </c>
      <c r="I32">
        <v>2E-3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45476.172511574077</v>
      </c>
      <c r="R32">
        <v>41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45476.172511574077</v>
      </c>
      <c r="AF32">
        <v>41</v>
      </c>
      <c r="AG32" t="s">
        <v>13</v>
      </c>
      <c r="AH32">
        <v>0</v>
      </c>
      <c r="AI32">
        <v>12.071999999999999</v>
      </c>
      <c r="AJ32" s="3">
        <v>101360</v>
      </c>
      <c r="AK32">
        <v>21.67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1.7243810051399997</v>
      </c>
      <c r="AU32" s="16">
        <f t="shared" si="1"/>
        <v>20112.987394112002</v>
      </c>
      <c r="AW32" s="13">
        <f t="shared" si="2"/>
        <v>1.2330022520499995</v>
      </c>
      <c r="AX32" s="14">
        <f t="shared" si="3"/>
        <v>19209.121205503998</v>
      </c>
      <c r="AZ32" s="6">
        <f t="shared" si="4"/>
        <v>0.66022470529999988</v>
      </c>
      <c r="BA32" s="7">
        <f t="shared" si="5"/>
        <v>20585.223358208001</v>
      </c>
      <c r="BC32" s="11">
        <f t="shared" si="6"/>
        <v>4.9738435399999998</v>
      </c>
      <c r="BD32" s="12">
        <f t="shared" si="7"/>
        <v>22909.671551359999</v>
      </c>
      <c r="BF32" s="15">
        <f t="shared" si="8"/>
        <v>1.7243810051399997</v>
      </c>
      <c r="BG32" s="16">
        <f t="shared" si="9"/>
        <v>20112.987394112002</v>
      </c>
      <c r="BI32">
        <v>71</v>
      </c>
      <c r="BJ32" t="s">
        <v>58</v>
      </c>
      <c r="BK32" s="2">
        <v>45476.172511574077</v>
      </c>
      <c r="BL32">
        <v>41</v>
      </c>
      <c r="BM32" t="s">
        <v>13</v>
      </c>
      <c r="BN32">
        <v>0</v>
      </c>
      <c r="BO32">
        <v>2.8460000000000001</v>
      </c>
      <c r="BP32" s="3">
        <v>970545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45476.193773148145</v>
      </c>
      <c r="D33">
        <v>101</v>
      </c>
      <c r="E33" t="s">
        <v>13</v>
      </c>
      <c r="F33">
        <v>0</v>
      </c>
      <c r="G33">
        <v>6.024</v>
      </c>
      <c r="H33" s="3">
        <v>4546</v>
      </c>
      <c r="I33">
        <v>8.0000000000000002E-3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45476.193773148145</v>
      </c>
      <c r="R33">
        <v>101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45476.193773148145</v>
      </c>
      <c r="AF33">
        <v>101</v>
      </c>
      <c r="AG33" t="s">
        <v>13</v>
      </c>
      <c r="AH33">
        <v>0</v>
      </c>
      <c r="AI33">
        <v>12.065</v>
      </c>
      <c r="AJ33" s="3">
        <v>104176</v>
      </c>
      <c r="AK33">
        <v>22.256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8.5211998682400001</v>
      </c>
      <c r="AU33" s="16">
        <f t="shared" si="1"/>
        <v>20680.01988540672</v>
      </c>
      <c r="AW33" s="13">
        <f t="shared" si="2"/>
        <v>9.4667565778000018</v>
      </c>
      <c r="AX33" s="14">
        <f t="shared" si="3"/>
        <v>19738.129290250239</v>
      </c>
      <c r="AZ33" s="6">
        <f t="shared" si="4"/>
        <v>4.9932420548000005</v>
      </c>
      <c r="BA33" s="7">
        <f t="shared" si="5"/>
        <v>21152.519853332476</v>
      </c>
      <c r="BC33" s="11">
        <f t="shared" si="6"/>
        <v>2.2180126400000013</v>
      </c>
      <c r="BD33" s="12">
        <f t="shared" si="7"/>
        <v>23583.522265881598</v>
      </c>
      <c r="BF33" s="15">
        <f t="shared" si="8"/>
        <v>8.5211998682400001</v>
      </c>
      <c r="BG33" s="16">
        <f t="shared" si="9"/>
        <v>20680.01988540672</v>
      </c>
      <c r="BI33">
        <v>72</v>
      </c>
      <c r="BJ33" t="s">
        <v>59</v>
      </c>
      <c r="BK33" s="2">
        <v>45476.193773148145</v>
      </c>
      <c r="BL33">
        <v>101</v>
      </c>
      <c r="BM33" t="s">
        <v>13</v>
      </c>
      <c r="BN33">
        <v>0</v>
      </c>
      <c r="BO33">
        <v>2.855</v>
      </c>
      <c r="BP33" s="3">
        <v>965499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45476.21497685185</v>
      </c>
      <c r="D34">
        <v>143</v>
      </c>
      <c r="E34" t="s">
        <v>13</v>
      </c>
      <c r="F34">
        <v>0</v>
      </c>
      <c r="G34">
        <v>6</v>
      </c>
      <c r="H34" s="3">
        <v>37726</v>
      </c>
      <c r="I34">
        <v>9.1999999999999998E-2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45476.21497685185</v>
      </c>
      <c r="R34">
        <v>143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45476.21497685185</v>
      </c>
      <c r="AF34">
        <v>143</v>
      </c>
      <c r="AG34" t="s">
        <v>13</v>
      </c>
      <c r="AH34">
        <v>0</v>
      </c>
      <c r="AI34">
        <v>12.148</v>
      </c>
      <c r="AJ34" s="3">
        <v>21660</v>
      </c>
      <c r="AK34">
        <v>4.7089999999999996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104.63563908925121</v>
      </c>
      <c r="AU34" s="16">
        <f t="shared" si="1"/>
        <v>4446.3444951200008</v>
      </c>
      <c r="AW34" s="13">
        <f t="shared" si="2"/>
        <v>98.824838944911605</v>
      </c>
      <c r="AX34" s="14">
        <f t="shared" si="3"/>
        <v>4129.9055299439997</v>
      </c>
      <c r="AZ34" s="6">
        <f t="shared" si="4"/>
        <v>85.996019358338955</v>
      </c>
      <c r="BA34" s="7">
        <f t="shared" si="5"/>
        <v>4361.4491490880009</v>
      </c>
      <c r="BC34" s="11">
        <f t="shared" si="6"/>
        <v>102.135751053148</v>
      </c>
      <c r="BD34" s="12">
        <f t="shared" si="7"/>
        <v>5049.3381308399994</v>
      </c>
      <c r="BF34" s="15">
        <f t="shared" si="8"/>
        <v>104.63563908925121</v>
      </c>
      <c r="BG34" s="16">
        <f t="shared" si="9"/>
        <v>4446.3444951200008</v>
      </c>
      <c r="BI34">
        <v>73</v>
      </c>
      <c r="BJ34" t="s">
        <v>60</v>
      </c>
      <c r="BK34" s="2">
        <v>45476.21497685185</v>
      </c>
      <c r="BL34">
        <v>143</v>
      </c>
      <c r="BM34" t="s">
        <v>13</v>
      </c>
      <c r="BN34">
        <v>0</v>
      </c>
      <c r="BO34">
        <v>2.8410000000000002</v>
      </c>
      <c r="BP34" s="3">
        <v>1060645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45476.236215277779</v>
      </c>
      <c r="D35">
        <v>120</v>
      </c>
      <c r="E35" t="s">
        <v>13</v>
      </c>
      <c r="F35">
        <v>0</v>
      </c>
      <c r="G35">
        <v>5.9980000000000002</v>
      </c>
      <c r="H35" s="3">
        <v>125375</v>
      </c>
      <c r="I35">
        <v>0.312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45476.236215277779</v>
      </c>
      <c r="R35">
        <v>120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45476.236215277779</v>
      </c>
      <c r="AF35">
        <v>120</v>
      </c>
      <c r="AG35" t="s">
        <v>13</v>
      </c>
      <c r="AH35">
        <v>0</v>
      </c>
      <c r="AI35">
        <v>12.09</v>
      </c>
      <c r="AJ35" s="3">
        <v>79304</v>
      </c>
      <c r="AK35">
        <v>17.053000000000001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354.60150938750002</v>
      </c>
      <c r="AU35" s="16">
        <f t="shared" si="1"/>
        <v>15658.587540283521</v>
      </c>
      <c r="AW35" s="13">
        <f t="shared" si="2"/>
        <v>328.05161112343757</v>
      </c>
      <c r="AX35" s="14">
        <f t="shared" si="3"/>
        <v>15056.805636995841</v>
      </c>
      <c r="AZ35" s="6">
        <f t="shared" si="4"/>
        <v>290.64450054906246</v>
      </c>
      <c r="BA35" s="7">
        <f t="shared" si="5"/>
        <v>16127.93834490368</v>
      </c>
      <c r="BC35" s="11">
        <f t="shared" si="6"/>
        <v>346.30743448437499</v>
      </c>
      <c r="BD35" s="12">
        <f t="shared" si="7"/>
        <v>17609.3756113856</v>
      </c>
      <c r="BF35" s="15">
        <f t="shared" si="8"/>
        <v>354.60150938750002</v>
      </c>
      <c r="BG35" s="16">
        <f t="shared" si="9"/>
        <v>15658.587540283521</v>
      </c>
      <c r="BI35">
        <v>74</v>
      </c>
      <c r="BJ35" t="s">
        <v>61</v>
      </c>
      <c r="BK35" s="2">
        <v>45476.236215277779</v>
      </c>
      <c r="BL35">
        <v>120</v>
      </c>
      <c r="BM35" t="s">
        <v>13</v>
      </c>
      <c r="BN35">
        <v>0</v>
      </c>
      <c r="BO35">
        <v>2.847</v>
      </c>
      <c r="BP35" s="3">
        <v>937465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45476.25744212963</v>
      </c>
      <c r="D36">
        <v>416</v>
      </c>
      <c r="E36" t="s">
        <v>13</v>
      </c>
      <c r="F36">
        <v>0</v>
      </c>
      <c r="G36">
        <v>6.0549999999999997</v>
      </c>
      <c r="H36" s="3">
        <v>1568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45476.25744212963</v>
      </c>
      <c r="R36">
        <v>416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45476.25744212963</v>
      </c>
      <c r="AF36">
        <v>416</v>
      </c>
      <c r="AG36" t="s">
        <v>13</v>
      </c>
      <c r="AH36">
        <v>0</v>
      </c>
      <c r="AI36">
        <v>12.037000000000001</v>
      </c>
      <c r="AJ36" s="3">
        <v>143358</v>
      </c>
      <c r="AK36">
        <v>30.311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0"/>
        <v>0.17578977536000018</v>
      </c>
      <c r="AU36" s="16">
        <f t="shared" si="1"/>
        <v>28530.202466579081</v>
      </c>
      <c r="AW36" s="13">
        <f t="shared" si="2"/>
        <v>-0.86301326079999985</v>
      </c>
      <c r="AX36" s="14">
        <f t="shared" si="3"/>
        <v>27072.023947173362</v>
      </c>
      <c r="AZ36" s="6">
        <f t="shared" si="4"/>
        <v>-0.13863873280000005</v>
      </c>
      <c r="BA36" s="7">
        <f t="shared" si="5"/>
        <v>29003.923907494718</v>
      </c>
      <c r="BC36" s="11">
        <f t="shared" si="6"/>
        <v>6.5761369600000013</v>
      </c>
      <c r="BD36" s="12">
        <f t="shared" si="7"/>
        <v>32892.219588892396</v>
      </c>
      <c r="BF36" s="15">
        <f t="shared" si="8"/>
        <v>0.17578977536000018</v>
      </c>
      <c r="BG36" s="16">
        <f t="shared" si="9"/>
        <v>28530.202466579081</v>
      </c>
      <c r="BI36">
        <v>75</v>
      </c>
      <c r="BJ36" t="s">
        <v>62</v>
      </c>
      <c r="BK36" s="2">
        <v>45476.25744212963</v>
      </c>
      <c r="BL36">
        <v>416</v>
      </c>
      <c r="BM36" t="s">
        <v>13</v>
      </c>
      <c r="BN36">
        <v>0</v>
      </c>
      <c r="BO36">
        <v>2.8380000000000001</v>
      </c>
      <c r="BP36" s="3">
        <v>1145650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45476.278668981482</v>
      </c>
      <c r="D37">
        <v>274</v>
      </c>
      <c r="E37" t="s">
        <v>13</v>
      </c>
      <c r="F37">
        <v>0</v>
      </c>
      <c r="G37">
        <v>6.0469999999999997</v>
      </c>
      <c r="H37" s="3">
        <v>1558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45476.278668981482</v>
      </c>
      <c r="R37">
        <v>274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45476.278668981482</v>
      </c>
      <c r="AF37">
        <v>274</v>
      </c>
      <c r="AG37" t="s">
        <v>13</v>
      </c>
      <c r="AH37">
        <v>0</v>
      </c>
      <c r="AI37">
        <v>12.037000000000001</v>
      </c>
      <c r="AJ37" s="3">
        <v>137254</v>
      </c>
      <c r="AK37">
        <v>29.067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0"/>
        <v>0.14947357895999991</v>
      </c>
      <c r="AU37" s="16">
        <f t="shared" si="1"/>
        <v>27312.10718780052</v>
      </c>
      <c r="AW37" s="13">
        <f t="shared" si="2"/>
        <v>-0.89943174379999924</v>
      </c>
      <c r="AX37" s="14">
        <f t="shared" si="3"/>
        <v>25932.790180009841</v>
      </c>
      <c r="AZ37" s="6">
        <f t="shared" si="4"/>
        <v>-0.15152981079999983</v>
      </c>
      <c r="BA37" s="7">
        <f t="shared" si="5"/>
        <v>27785.939183631679</v>
      </c>
      <c r="BC37" s="11">
        <f t="shared" si="6"/>
        <v>6.6069065600000005</v>
      </c>
      <c r="BD37" s="12">
        <f t="shared" si="7"/>
        <v>31450.314584895605</v>
      </c>
      <c r="BF37" s="15">
        <f t="shared" si="8"/>
        <v>0.14947357895999991</v>
      </c>
      <c r="BG37" s="16">
        <f t="shared" si="9"/>
        <v>27312.10718780052</v>
      </c>
      <c r="BI37">
        <v>76</v>
      </c>
      <c r="BJ37" t="s">
        <v>63</v>
      </c>
      <c r="BK37" s="2">
        <v>45476.278668981482</v>
      </c>
      <c r="BL37">
        <v>274</v>
      </c>
      <c r="BM37" t="s">
        <v>13</v>
      </c>
      <c r="BN37">
        <v>0</v>
      </c>
      <c r="BO37">
        <v>2.8410000000000002</v>
      </c>
      <c r="BP37" s="3">
        <v>1056624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45476.299884259257</v>
      </c>
      <c r="D38">
        <v>112</v>
      </c>
      <c r="E38" t="s">
        <v>13</v>
      </c>
      <c r="F38">
        <v>0</v>
      </c>
      <c r="G38">
        <v>5.9470000000000001</v>
      </c>
      <c r="H38" s="3">
        <v>19290161</v>
      </c>
      <c r="I38">
        <v>50.98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45476.299884259257</v>
      </c>
      <c r="R38">
        <v>112</v>
      </c>
      <c r="S38" t="s">
        <v>13</v>
      </c>
      <c r="T38">
        <v>0</v>
      </c>
      <c r="U38">
        <v>5.9009999999999998</v>
      </c>
      <c r="V38" s="3">
        <v>139467</v>
      </c>
      <c r="W38">
        <v>39.680999999999997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45476.299884259257</v>
      </c>
      <c r="AF38">
        <v>112</v>
      </c>
      <c r="AG38" t="s">
        <v>13</v>
      </c>
      <c r="AH38">
        <v>0</v>
      </c>
      <c r="AI38">
        <v>12.086</v>
      </c>
      <c r="AJ38" s="3">
        <v>79775</v>
      </c>
      <c r="AK38">
        <v>17.152000000000001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si="0"/>
        <v>37333.823333241002</v>
      </c>
      <c r="AU38" s="16">
        <f t="shared" si="1"/>
        <v>15753.954363481249</v>
      </c>
      <c r="AW38" s="13">
        <f t="shared" si="2"/>
        <v>35655.056345133773</v>
      </c>
      <c r="AX38" s="14">
        <f t="shared" si="3"/>
        <v>15145.6425368375</v>
      </c>
      <c r="AZ38" s="6">
        <f t="shared" si="4"/>
        <v>34312.13446555518</v>
      </c>
      <c r="BA38" s="7">
        <f t="shared" si="5"/>
        <v>16223.381928049999</v>
      </c>
      <c r="BC38" s="11">
        <f t="shared" si="6"/>
        <v>34352.264618219997</v>
      </c>
      <c r="BD38" s="12">
        <f t="shared" si="7"/>
        <v>17722.977829437503</v>
      </c>
      <c r="BF38" s="15">
        <f t="shared" si="8"/>
        <v>37333.823333241002</v>
      </c>
      <c r="BG38" s="16">
        <f t="shared" si="9"/>
        <v>15753.954363481249</v>
      </c>
      <c r="BI38">
        <v>77</v>
      </c>
      <c r="BJ38" t="s">
        <v>64</v>
      </c>
      <c r="BK38" s="2">
        <v>45476.299884259257</v>
      </c>
      <c r="BL38">
        <v>112</v>
      </c>
      <c r="BM38" t="s">
        <v>13</v>
      </c>
      <c r="BN38">
        <v>0</v>
      </c>
      <c r="BO38">
        <v>2.8580000000000001</v>
      </c>
      <c r="BP38" s="3">
        <v>681222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45476.321134259262</v>
      </c>
      <c r="D39">
        <v>197</v>
      </c>
      <c r="E39" t="s">
        <v>13</v>
      </c>
      <c r="F39">
        <v>0</v>
      </c>
      <c r="G39">
        <v>5.9989999999999997</v>
      </c>
      <c r="H39" s="3">
        <v>108014</v>
      </c>
      <c r="I39">
        <v>0.26900000000000002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45476.321134259262</v>
      </c>
      <c r="R39">
        <v>197</v>
      </c>
      <c r="S39" t="s">
        <v>13</v>
      </c>
      <c r="T39">
        <v>0</v>
      </c>
      <c r="U39">
        <v>5.9610000000000003</v>
      </c>
      <c r="V39">
        <v>920</v>
      </c>
      <c r="W39">
        <v>0.30599999999999999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45476.321134259262</v>
      </c>
      <c r="AF39">
        <v>197</v>
      </c>
      <c r="AG39" t="s">
        <v>13</v>
      </c>
      <c r="AH39">
        <v>0</v>
      </c>
      <c r="AI39">
        <v>12.381</v>
      </c>
      <c r="AJ39">
        <v>275</v>
      </c>
      <c r="AK39">
        <v>2.1999999999999999E-2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0"/>
        <v>305.44214941219519</v>
      </c>
      <c r="AU39" s="16">
        <f t="shared" si="1"/>
        <v>90.470477625000001</v>
      </c>
      <c r="AW39" s="13">
        <f t="shared" si="2"/>
        <v>282.79524677470363</v>
      </c>
      <c r="AX39" s="14">
        <f t="shared" si="3"/>
        <v>48.720770337500007</v>
      </c>
      <c r="AZ39" s="6">
        <f t="shared" si="4"/>
        <v>250.20720987125412</v>
      </c>
      <c r="BA39" s="7">
        <f t="shared" si="5"/>
        <v>-46.859429949999999</v>
      </c>
      <c r="BC39" s="11">
        <f t="shared" si="6"/>
        <v>299.86770484290798</v>
      </c>
      <c r="BD39" s="12">
        <f t="shared" si="7"/>
        <v>45.34550743749999</v>
      </c>
      <c r="BF39" s="15">
        <f t="shared" si="8"/>
        <v>305.44214941219519</v>
      </c>
      <c r="BG39" s="16">
        <f t="shared" si="9"/>
        <v>90.470477625000001</v>
      </c>
      <c r="BI39">
        <v>78</v>
      </c>
      <c r="BJ39" t="s">
        <v>65</v>
      </c>
      <c r="BK39" s="2">
        <v>45476.321134259262</v>
      </c>
      <c r="BL39">
        <v>197</v>
      </c>
      <c r="BM39" t="s">
        <v>13</v>
      </c>
      <c r="BN39">
        <v>0</v>
      </c>
      <c r="BO39">
        <v>2.8420000000000001</v>
      </c>
      <c r="BP39" s="3">
        <v>1076930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2024-07-03T15:46:04Z</dcterms:modified>
</cp:coreProperties>
</file>