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AlreadyUploadedToEDI\EDIProductionFiles\MakeEMLInflow\Jan2021\"/>
    </mc:Choice>
  </mc:AlternateContent>
  <xr:revisionPtr revIDLastSave="0" documentId="8_{2EE20215-DAEB-4022-8431-8A38DED6E532}" xr6:coauthVersionLast="36" xr6:coauthVersionMax="36" xr10:uidLastSave="{00000000-0000-0000-0000-000000000000}"/>
  <bookViews>
    <workbookView xWindow="0" yWindow="0" windowWidth="23040" windowHeight="9060"/>
  </bookViews>
  <sheets>
    <sheet name="20210108_RatingCurve_WVWA" sheetId="1" r:id="rId1"/>
  </sheets>
  <calcPr calcId="0"/>
</workbook>
</file>

<file path=xl/calcChain.xml><?xml version="1.0" encoding="utf-8"?>
<calcChain xmlns="http://schemas.openxmlformats.org/spreadsheetml/2006/main">
  <c r="B54" i="1" l="1"/>
  <c r="B53" i="1"/>
  <c r="B36" i="1"/>
  <c r="B35" i="1"/>
  <c r="B26" i="1"/>
  <c r="B25" i="1"/>
</calcChain>
</file>

<file path=xl/sharedStrings.xml><?xml version="1.0" encoding="utf-8"?>
<sst xmlns="http://schemas.openxmlformats.org/spreadsheetml/2006/main" count="119" uniqueCount="62">
  <si>
    <t>Pic_File_Name</t>
  </si>
  <si>
    <t>DateTime</t>
  </si>
  <si>
    <t>Date</t>
  </si>
  <si>
    <t>Time</t>
  </si>
  <si>
    <t>GageHeight_cm</t>
  </si>
  <si>
    <t>Notes</t>
  </si>
  <si>
    <t>Baro_pressure_psi</t>
  </si>
  <si>
    <t>Temp_C</t>
  </si>
  <si>
    <t>Pressure_psi</t>
  </si>
  <si>
    <t>Pressure_psia</t>
  </si>
  <si>
    <t>10_Jun_19</t>
  </si>
  <si>
    <t>NA</t>
  </si>
  <si>
    <t>24_Jun_19</t>
  </si>
  <si>
    <t>R_Script</t>
  </si>
  <si>
    <t>8_Jul_19</t>
  </si>
  <si>
    <t>22_Jul_19</t>
  </si>
  <si>
    <t>12_Aug_19</t>
  </si>
  <si>
    <t>28_Aug_19</t>
  </si>
  <si>
    <t>27_Sep_19</t>
  </si>
  <si>
    <t>30_Oct_19</t>
  </si>
  <si>
    <t>6_Dec_19</t>
  </si>
  <si>
    <t>Weir_obstructed_by_leaves_and_branches</t>
  </si>
  <si>
    <t>29_Feb_20</t>
  </si>
  <si>
    <t>No_data_as_of_02_Mar_2020</t>
  </si>
  <si>
    <t>24_Mar_20</t>
  </si>
  <si>
    <t>No_time_associated_with_picture</t>
  </si>
  <si>
    <t>30_Mar_20</t>
  </si>
  <si>
    <t>20_Apr_20</t>
  </si>
  <si>
    <t>Noted_erosion_on_side_of_weir_Obstructed_by_branches_No_time_associated_with_picture</t>
  </si>
  <si>
    <t>22_Apr_20</t>
  </si>
  <si>
    <t>Erosion_on_side_of_weir_Shored_up_side_of_weir</t>
  </si>
  <si>
    <t>11_May_20</t>
  </si>
  <si>
    <t>18_May_20</t>
  </si>
  <si>
    <t>No_data_from_WVWA</t>
  </si>
  <si>
    <t>25_May_20</t>
  </si>
  <si>
    <t>Weir_topped</t>
  </si>
  <si>
    <t>12_Jun_20</t>
  </si>
  <si>
    <t>06_Jul_20</t>
  </si>
  <si>
    <t>10_Aug_20</t>
  </si>
  <si>
    <t>Weir_completely_washed_out_No_water</t>
  </si>
  <si>
    <t>13_Aug_20</t>
  </si>
  <si>
    <t>Sensors_removed_from_weir</t>
  </si>
  <si>
    <t>24_Aug_20</t>
  </si>
  <si>
    <t>Sensors_Moved_Post_Construction</t>
  </si>
  <si>
    <t>02_Sep_20_PreMove</t>
  </si>
  <si>
    <t>02_Sep_20_PostMove</t>
  </si>
  <si>
    <t>Sensors_Moved</t>
  </si>
  <si>
    <t>09_Sep_20</t>
  </si>
  <si>
    <t>13_Sep_20</t>
  </si>
  <si>
    <t>15_Sep_20</t>
  </si>
  <si>
    <t>16_Sep_20</t>
  </si>
  <si>
    <t>30_Sep_20</t>
  </si>
  <si>
    <t>05_Oct_20</t>
  </si>
  <si>
    <t>19_Oct_20</t>
  </si>
  <si>
    <t>02_Nov_20</t>
  </si>
  <si>
    <t>09_Nov_20</t>
  </si>
  <si>
    <t>27_Dec_20</t>
  </si>
  <si>
    <t>Weir_obstructed_by_branches_No_time_associated_with_picture</t>
  </si>
  <si>
    <t>07_Jan_21</t>
  </si>
  <si>
    <t>Weir topped/Below weir</t>
  </si>
  <si>
    <t>Gage Height (cm)</t>
  </si>
  <si>
    <t>WVWA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</si>
</sst>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V-notch weir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'20210108_RatingCurve_WVWA'!$J$2:$J$17</c:f>
              <c:numCache>
                <c:formatCode>General</c:formatCode>
                <c:ptCount val="16"/>
                <c:pt idx="0">
                  <c:v>0.497999999999999</c:v>
                </c:pt>
                <c:pt idx="1">
                  <c:v>0.39400000000000002</c:v>
                </c:pt>
                <c:pt idx="2">
                  <c:v>0.38700000000000001</c:v>
                </c:pt>
                <c:pt idx="3">
                  <c:v>0.29799999999999999</c:v>
                </c:pt>
                <c:pt idx="4">
                  <c:v>0.29899999999999899</c:v>
                </c:pt>
                <c:pt idx="5">
                  <c:v>0.32600000000000101</c:v>
                </c:pt>
                <c:pt idx="6">
                  <c:v>0.28599999999999998</c:v>
                </c:pt>
                <c:pt idx="7">
                  <c:v>0.27999999999999903</c:v>
                </c:pt>
                <c:pt idx="8">
                  <c:v>0.29899999999999899</c:v>
                </c:pt>
                <c:pt idx="9">
                  <c:v>0.35599999999999998</c:v>
                </c:pt>
                <c:pt idx="10">
                  <c:v>0.32100000000000001</c:v>
                </c:pt>
                <c:pt idx="11">
                  <c:v>0.32600000000000101</c:v>
                </c:pt>
                <c:pt idx="12">
                  <c:v>0.32799999999999901</c:v>
                </c:pt>
                <c:pt idx="13">
                  <c:v>0.51900000000000002</c:v>
                </c:pt>
                <c:pt idx="14">
                  <c:v>0.48199999999999898</c:v>
                </c:pt>
                <c:pt idx="15">
                  <c:v>0.47299999999999898</c:v>
                </c:pt>
              </c:numCache>
            </c:numRef>
          </c:xVal>
          <c:yVal>
            <c:numRef>
              <c:f>'20210108_RatingCurve_WVWA'!$E$2:$E$17</c:f>
              <c:numCache>
                <c:formatCode>General</c:formatCode>
                <c:ptCount val="16"/>
                <c:pt idx="0">
                  <c:v>22.5</c:v>
                </c:pt>
                <c:pt idx="1">
                  <c:v>15</c:v>
                </c:pt>
                <c:pt idx="2">
                  <c:v>14.9</c:v>
                </c:pt>
                <c:pt idx="3">
                  <c:v>12</c:v>
                </c:pt>
                <c:pt idx="4">
                  <c:v>10</c:v>
                </c:pt>
                <c:pt idx="5">
                  <c:v>12.5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13.5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25</c:v>
                </c:pt>
                <c:pt idx="14">
                  <c:v>22.2</c:v>
                </c:pt>
                <c:pt idx="1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72-4986-A274-EB943ECA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43824"/>
        <c:axId val="1158392048"/>
      </c:scatterChart>
      <c:valAx>
        <c:axId val="119604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92048"/>
        <c:crosses val="autoZero"/>
        <c:crossBetween val="midCat"/>
      </c:valAx>
      <c:valAx>
        <c:axId val="115839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4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Post blow-out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94912964219049"/>
                  <c:y val="-3.2892600324750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'20210108_RatingCurve_WVWA'!$J$30:$J$31</c:f>
              <c:numCache>
                <c:formatCode>General</c:formatCode>
                <c:ptCount val="2"/>
                <c:pt idx="0">
                  <c:v>0.249000000000001</c:v>
                </c:pt>
                <c:pt idx="1">
                  <c:v>0.29399999999999998</c:v>
                </c:pt>
              </c:numCache>
            </c:numRef>
          </c:xVal>
          <c:yVal>
            <c:numRef>
              <c:f>'20210108_RatingCurve_WVWA'!$E$30:$E$31</c:f>
              <c:numCache>
                <c:formatCode>General</c:formatCode>
                <c:ptCount val="2"/>
                <c:pt idx="0">
                  <c:v>12</c:v>
                </c:pt>
                <c:pt idx="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4-4145-A0FA-42D41772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37824"/>
        <c:axId val="1201838928"/>
      </c:scatterChart>
      <c:valAx>
        <c:axId val="11960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38928"/>
        <c:crosses val="autoZero"/>
        <c:crossBetween val="midCat"/>
      </c:valAx>
      <c:valAx>
        <c:axId val="120183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Post sensor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WVWA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'20210108_RatingCurve_WVWA'!$J$38:$J$49</c:f>
              <c:numCache>
                <c:formatCode>General</c:formatCode>
                <c:ptCount val="12"/>
                <c:pt idx="0">
                  <c:v>0.19999999999999901</c:v>
                </c:pt>
                <c:pt idx="1">
                  <c:v>0.14000000000000101</c:v>
                </c:pt>
                <c:pt idx="2">
                  <c:v>0.13999999999999899</c:v>
                </c:pt>
                <c:pt idx="3">
                  <c:v>0.128</c:v>
                </c:pt>
                <c:pt idx="4">
                  <c:v>0.130000000000001</c:v>
                </c:pt>
                <c:pt idx="5">
                  <c:v>0.161</c:v>
                </c:pt>
                <c:pt idx="6">
                  <c:v>0.11699999999999899</c:v>
                </c:pt>
                <c:pt idx="7">
                  <c:v>0.122</c:v>
                </c:pt>
                <c:pt idx="8">
                  <c:v>0.185</c:v>
                </c:pt>
                <c:pt idx="9">
                  <c:v>0.13899999999999901</c:v>
                </c:pt>
                <c:pt idx="10">
                  <c:v>0.27699999999999902</c:v>
                </c:pt>
                <c:pt idx="11">
                  <c:v>0.255000000000001</c:v>
                </c:pt>
              </c:numCache>
            </c:numRef>
          </c:xVal>
          <c:yVal>
            <c:numRef>
              <c:f>'20210108_RatingCurve_WVWA'!$E$38:$E$49</c:f>
              <c:numCache>
                <c:formatCode>General</c:formatCode>
                <c:ptCount val="12"/>
                <c:pt idx="0">
                  <c:v>14.5</c:v>
                </c:pt>
                <c:pt idx="1">
                  <c:v>10</c:v>
                </c:pt>
                <c:pt idx="2">
                  <c:v>10.199999999999999</c:v>
                </c:pt>
                <c:pt idx="3">
                  <c:v>10</c:v>
                </c:pt>
                <c:pt idx="4">
                  <c:v>10</c:v>
                </c:pt>
                <c:pt idx="5">
                  <c:v>12.8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11.3</c:v>
                </c:pt>
                <c:pt idx="10">
                  <c:v>23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1-48B3-B577-47A717CB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26752"/>
        <c:axId val="1203668384"/>
      </c:scatterChart>
      <c:valAx>
        <c:axId val="64432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8384"/>
        <c:crosses val="autoZero"/>
        <c:crossBetween val="midCat"/>
      </c:valAx>
      <c:valAx>
        <c:axId val="120366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211455</xdr:colOff>
      <xdr:row>0</xdr:row>
      <xdr:rowOff>115252</xdr:rowOff>
    </xdr:from>
    <xdr:to>
      <xdr:col>17</xdr:col>
      <xdr:colOff>514350</xdr:colOff>
      <xdr:row>15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BC3F6-9011-4E25-A2E3-B8B13037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177165</xdr:colOff>
      <xdr:row>20</xdr:row>
      <xdr:rowOff>159067</xdr:rowOff>
    </xdr:from>
    <xdr:to>
      <xdr:col>17</xdr:col>
      <xdr:colOff>487680</xdr:colOff>
      <xdr:row>36</xdr:row>
      <xdr:rowOff>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1C615-A2FD-45DA-A34A-E83CF92B4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36</xdr:row>
      <xdr:rowOff>145732</xdr:rowOff>
    </xdr:from>
    <xdr:to>
      <xdr:col>17</xdr:col>
      <xdr:colOff>493395</xdr:colOff>
      <xdr:row>51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7E040-E2DE-48D1-9DA5-8D2CADC2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8" workbookViewId="0">
      <selection activeCell="B54" sqref="B54"/>
    </sheetView>
  </sheetViews>
  <sheetFormatPr defaultRowHeight="14.4" x14ac:dyDescent="0.3"/>
  <cols>
    <col min="1" max="1" width="22.77734375" bestFit="1" customWidth="1"/>
    <col min="2" max="2" width="15.6640625" bestFit="1" customWidth="1"/>
    <col min="3" max="3" width="10.5546875" bestFit="1" customWidth="1"/>
    <col min="4" max="4" width="8.109375" bestFit="1" customWidth="1"/>
    <col min="5" max="5" width="14.5546875" bestFit="1" customWidth="1"/>
    <col min="6" max="6" width="84.5546875" bestFit="1" customWidth="1"/>
    <col min="7" max="7" width="17.109375" bestFit="1" customWidth="1"/>
    <col min="8" max="8" width="7.88671875" bestFit="1" customWidth="1"/>
    <col min="9" max="9" width="11.88671875" bestFit="1" customWidth="1"/>
    <col min="10" max="10" width="13" bestFit="1" customWidth="1"/>
  </cols>
  <sheetData>
    <row r="1" spans="1:10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 t="s">
        <v>10</v>
      </c>
      <c r="B2" s="1">
        <v>43626.46875</v>
      </c>
      <c r="C2" s="2">
        <v>43626</v>
      </c>
      <c r="D2" s="3">
        <v>0.4680555555555555</v>
      </c>
      <c r="E2">
        <v>22.5</v>
      </c>
      <c r="F2" t="s">
        <v>11</v>
      </c>
      <c r="G2">
        <v>13.894</v>
      </c>
      <c r="H2">
        <v>19.309999999999999</v>
      </c>
      <c r="I2">
        <v>14.391999999999999</v>
      </c>
      <c r="J2">
        <v>0.497999999999999</v>
      </c>
    </row>
    <row r="3" spans="1:10" x14ac:dyDescent="0.3">
      <c r="A3" t="s">
        <v>12</v>
      </c>
      <c r="B3" s="1">
        <v>43640.541666666664</v>
      </c>
      <c r="C3" s="2">
        <v>43640</v>
      </c>
      <c r="D3" s="3">
        <v>0.53888888888888886</v>
      </c>
      <c r="E3">
        <v>15</v>
      </c>
      <c r="F3" t="s">
        <v>11</v>
      </c>
      <c r="G3">
        <v>13.85</v>
      </c>
      <c r="H3">
        <v>20.38</v>
      </c>
      <c r="I3">
        <v>14.244</v>
      </c>
      <c r="J3">
        <v>0.39400000000000002</v>
      </c>
    </row>
    <row r="4" spans="1:10" x14ac:dyDescent="0.3">
      <c r="A4" t="s">
        <v>13</v>
      </c>
      <c r="B4" s="1">
        <v>43643.65625</v>
      </c>
      <c r="C4" s="2">
        <v>43643</v>
      </c>
      <c r="D4" s="3">
        <v>0.65902777777777777</v>
      </c>
      <c r="E4">
        <v>14.9</v>
      </c>
      <c r="F4" t="s">
        <v>11</v>
      </c>
      <c r="G4">
        <v>13.984</v>
      </c>
      <c r="H4">
        <v>22.38</v>
      </c>
      <c r="I4">
        <v>14.371</v>
      </c>
      <c r="J4">
        <v>0.38700000000000001</v>
      </c>
    </row>
    <row r="5" spans="1:10" x14ac:dyDescent="0.3">
      <c r="A5" t="s">
        <v>14</v>
      </c>
      <c r="B5" s="1">
        <v>43654.572916666664</v>
      </c>
      <c r="C5" s="2">
        <v>43654</v>
      </c>
      <c r="D5" s="3">
        <v>0.57500000000000007</v>
      </c>
      <c r="E5">
        <v>12</v>
      </c>
      <c r="F5" t="s">
        <v>11</v>
      </c>
      <c r="G5">
        <v>13.904</v>
      </c>
      <c r="H5">
        <v>21.94</v>
      </c>
      <c r="I5">
        <v>14.202</v>
      </c>
      <c r="J5">
        <v>0.29799999999999999</v>
      </c>
    </row>
    <row r="6" spans="1:10" x14ac:dyDescent="0.3">
      <c r="A6" t="s">
        <v>15</v>
      </c>
      <c r="B6" s="1">
        <v>43668.59375</v>
      </c>
      <c r="C6" s="2">
        <v>43668</v>
      </c>
      <c r="D6" s="3">
        <v>0.59652777777777777</v>
      </c>
      <c r="E6">
        <v>10</v>
      </c>
      <c r="F6" t="s">
        <v>11</v>
      </c>
      <c r="G6">
        <v>13.887</v>
      </c>
      <c r="H6">
        <v>21.25</v>
      </c>
      <c r="I6">
        <v>14.186</v>
      </c>
      <c r="J6">
        <v>0.29899999999999899</v>
      </c>
    </row>
    <row r="7" spans="1:10" x14ac:dyDescent="0.3">
      <c r="A7" t="s">
        <v>16</v>
      </c>
      <c r="B7" s="1">
        <v>43689.5625</v>
      </c>
      <c r="C7" s="2">
        <v>43689</v>
      </c>
      <c r="D7" s="3">
        <v>0.55625000000000002</v>
      </c>
      <c r="E7">
        <v>12.5</v>
      </c>
      <c r="F7" t="s">
        <v>11</v>
      </c>
      <c r="G7">
        <v>13.923999999999999</v>
      </c>
      <c r="H7">
        <v>21</v>
      </c>
      <c r="I7">
        <v>14.25</v>
      </c>
      <c r="J7">
        <v>0.32600000000000101</v>
      </c>
    </row>
    <row r="8" spans="1:10" x14ac:dyDescent="0.3">
      <c r="A8" t="s">
        <v>17</v>
      </c>
      <c r="B8" s="1">
        <v>43705.6875</v>
      </c>
      <c r="C8" s="2">
        <v>43705</v>
      </c>
      <c r="D8" s="3">
        <v>0.68333333333333324</v>
      </c>
      <c r="E8">
        <v>10</v>
      </c>
      <c r="F8" t="s">
        <v>11</v>
      </c>
      <c r="G8">
        <v>13.874000000000001</v>
      </c>
      <c r="H8">
        <v>20</v>
      </c>
      <c r="I8">
        <v>14.16</v>
      </c>
      <c r="J8">
        <v>0.28599999999999998</v>
      </c>
    </row>
    <row r="9" spans="1:10" x14ac:dyDescent="0.3">
      <c r="A9" t="s">
        <v>18</v>
      </c>
      <c r="B9" s="1">
        <v>43735.625</v>
      </c>
      <c r="C9" s="2">
        <v>43735</v>
      </c>
      <c r="D9" s="3">
        <v>0.62013888888888891</v>
      </c>
      <c r="E9">
        <v>8</v>
      </c>
      <c r="F9" t="s">
        <v>11</v>
      </c>
      <c r="G9">
        <v>13.929</v>
      </c>
      <c r="H9">
        <v>18.75</v>
      </c>
      <c r="I9">
        <v>14.209</v>
      </c>
      <c r="J9">
        <v>0.27999999999999903</v>
      </c>
    </row>
    <row r="10" spans="1:10" x14ac:dyDescent="0.3">
      <c r="A10" t="s">
        <v>19</v>
      </c>
      <c r="B10" s="1">
        <v>43768.541666666664</v>
      </c>
      <c r="C10" s="2">
        <v>43768</v>
      </c>
      <c r="D10" s="3">
        <v>0.53888888888888886</v>
      </c>
      <c r="E10">
        <v>9</v>
      </c>
      <c r="F10" t="s">
        <v>11</v>
      </c>
      <c r="G10">
        <v>13.978</v>
      </c>
      <c r="H10">
        <v>14.19</v>
      </c>
      <c r="I10">
        <v>14.276999999999999</v>
      </c>
      <c r="J10">
        <v>0.29899999999999899</v>
      </c>
    </row>
    <row r="11" spans="1:10" x14ac:dyDescent="0.3">
      <c r="A11" t="s">
        <v>20</v>
      </c>
      <c r="B11" s="1">
        <v>43805.520833333336</v>
      </c>
      <c r="C11" s="2">
        <v>43805</v>
      </c>
      <c r="D11" s="3">
        <v>0.5180555555555556</v>
      </c>
      <c r="E11">
        <v>13.5</v>
      </c>
      <c r="F11" t="s">
        <v>21</v>
      </c>
      <c r="G11">
        <v>13.95</v>
      </c>
      <c r="H11">
        <v>5.13</v>
      </c>
      <c r="I11">
        <v>14.305999999999999</v>
      </c>
      <c r="J11">
        <v>0.35599999999999998</v>
      </c>
    </row>
    <row r="12" spans="1:10" x14ac:dyDescent="0.3">
      <c r="A12" t="s">
        <v>22</v>
      </c>
      <c r="B12" s="1">
        <v>43890.479166666664</v>
      </c>
      <c r="C12" s="2">
        <v>43890</v>
      </c>
      <c r="D12" s="3">
        <v>0.47916666666666669</v>
      </c>
      <c r="E12">
        <v>10.5</v>
      </c>
      <c r="F12" t="s">
        <v>23</v>
      </c>
      <c r="G12">
        <v>13.888</v>
      </c>
      <c r="H12">
        <v>2.88</v>
      </c>
      <c r="I12">
        <v>14.209</v>
      </c>
      <c r="J12">
        <v>0.32100000000000001</v>
      </c>
    </row>
    <row r="13" spans="1:10" x14ac:dyDescent="0.3">
      <c r="A13" t="s">
        <v>24</v>
      </c>
      <c r="B13" s="1">
        <v>43914.53125</v>
      </c>
      <c r="C13" s="2">
        <v>43914</v>
      </c>
      <c r="D13" s="3">
        <v>0.53125</v>
      </c>
      <c r="E13">
        <v>10.5</v>
      </c>
      <c r="F13" t="s">
        <v>25</v>
      </c>
      <c r="G13">
        <v>13.923999999999999</v>
      </c>
      <c r="H13">
        <v>12</v>
      </c>
      <c r="I13">
        <v>14.25</v>
      </c>
      <c r="J13">
        <v>0.32600000000000101</v>
      </c>
    </row>
    <row r="14" spans="1:10" x14ac:dyDescent="0.3">
      <c r="A14" t="s">
        <v>26</v>
      </c>
      <c r="B14" s="1">
        <v>43920.729166666664</v>
      </c>
      <c r="C14" s="2">
        <v>43920</v>
      </c>
      <c r="D14" s="3">
        <v>0.73125000000000007</v>
      </c>
      <c r="E14">
        <v>10.5</v>
      </c>
      <c r="F14" t="s">
        <v>11</v>
      </c>
      <c r="G14">
        <v>13.836</v>
      </c>
      <c r="H14">
        <v>14.81</v>
      </c>
      <c r="I14">
        <v>14.164</v>
      </c>
      <c r="J14">
        <v>0.32799999999999901</v>
      </c>
    </row>
    <row r="15" spans="1:10" x14ac:dyDescent="0.3">
      <c r="A15" t="s">
        <v>27</v>
      </c>
      <c r="B15" s="1">
        <v>43941.583333333336</v>
      </c>
      <c r="C15" s="2">
        <v>43941</v>
      </c>
      <c r="D15" s="3">
        <v>0.58333333333333337</v>
      </c>
      <c r="E15">
        <v>25</v>
      </c>
      <c r="F15" t="s">
        <v>28</v>
      </c>
      <c r="G15">
        <v>13.724</v>
      </c>
      <c r="H15">
        <v>13.75</v>
      </c>
      <c r="I15">
        <v>14.243</v>
      </c>
      <c r="J15">
        <v>0.51900000000000002</v>
      </c>
    </row>
    <row r="16" spans="1:10" x14ac:dyDescent="0.3">
      <c r="A16" t="s">
        <v>29</v>
      </c>
      <c r="B16" s="1">
        <v>43943.520833333336</v>
      </c>
      <c r="C16" s="2">
        <v>43943</v>
      </c>
      <c r="D16" s="3">
        <v>0.5229166666666667</v>
      </c>
      <c r="E16">
        <v>22.2</v>
      </c>
      <c r="F16" t="s">
        <v>30</v>
      </c>
      <c r="G16">
        <v>13.894</v>
      </c>
      <c r="H16">
        <v>13.13</v>
      </c>
      <c r="I16">
        <v>14.375999999999999</v>
      </c>
      <c r="J16">
        <v>0.48199999999999898</v>
      </c>
    </row>
    <row r="17" spans="1:10" x14ac:dyDescent="0.3">
      <c r="A17" t="s">
        <v>31</v>
      </c>
      <c r="B17" s="1">
        <v>43962.625</v>
      </c>
      <c r="C17" s="2">
        <v>43962</v>
      </c>
      <c r="D17" s="3">
        <v>0.62638888888888888</v>
      </c>
      <c r="E17">
        <v>21</v>
      </c>
      <c r="F17" t="s">
        <v>11</v>
      </c>
      <c r="G17">
        <v>13.906000000000001</v>
      </c>
      <c r="H17">
        <v>12.31</v>
      </c>
      <c r="I17">
        <v>14.379</v>
      </c>
      <c r="J17">
        <v>0.47299999999999898</v>
      </c>
    </row>
    <row r="18" spans="1:10" x14ac:dyDescent="0.3">
      <c r="A18" t="s">
        <v>32</v>
      </c>
      <c r="B18" s="1">
        <v>43969.520833333336</v>
      </c>
      <c r="C18" s="2">
        <v>43969</v>
      </c>
      <c r="D18" s="3">
        <v>0.52013888888888882</v>
      </c>
      <c r="E18">
        <v>20</v>
      </c>
      <c r="F18" t="s">
        <v>33</v>
      </c>
      <c r="G18" t="s">
        <v>11</v>
      </c>
      <c r="H18" t="s">
        <v>11</v>
      </c>
      <c r="I18" t="s">
        <v>11</v>
      </c>
      <c r="J18" t="s">
        <v>11</v>
      </c>
    </row>
    <row r="19" spans="1:10" x14ac:dyDescent="0.3">
      <c r="A19" t="s">
        <v>34</v>
      </c>
      <c r="B19" s="1">
        <v>43976.572916666664</v>
      </c>
      <c r="C19" s="2">
        <v>43976</v>
      </c>
      <c r="D19" s="3">
        <v>0.57500000000000007</v>
      </c>
      <c r="E19">
        <v>30</v>
      </c>
      <c r="F19" t="s">
        <v>35</v>
      </c>
      <c r="G19" t="s">
        <v>11</v>
      </c>
      <c r="H19" t="s">
        <v>11</v>
      </c>
      <c r="I19" t="s">
        <v>11</v>
      </c>
      <c r="J19" t="s">
        <v>11</v>
      </c>
    </row>
    <row r="20" spans="1:10" x14ac:dyDescent="0.3">
      <c r="A20" t="s">
        <v>36</v>
      </c>
      <c r="B20" s="1">
        <v>43994.552083333336</v>
      </c>
      <c r="C20" s="2">
        <v>43994</v>
      </c>
      <c r="D20" s="3">
        <v>0.55208333333333337</v>
      </c>
      <c r="E20">
        <v>28.5</v>
      </c>
      <c r="F20" t="s">
        <v>35</v>
      </c>
      <c r="G20" t="s">
        <v>11</v>
      </c>
      <c r="H20" t="s">
        <v>11</v>
      </c>
      <c r="I20" t="s">
        <v>11</v>
      </c>
      <c r="J20" t="s">
        <v>11</v>
      </c>
    </row>
    <row r="21" spans="1:10" x14ac:dyDescent="0.3">
      <c r="A21" t="s">
        <v>37</v>
      </c>
      <c r="B21" s="1">
        <v>44018.631944444445</v>
      </c>
      <c r="C21" s="2">
        <v>44018</v>
      </c>
      <c r="D21" s="3">
        <v>0.63194444444444442</v>
      </c>
      <c r="E21">
        <v>28</v>
      </c>
      <c r="F21" t="s">
        <v>35</v>
      </c>
      <c r="G21" t="s">
        <v>11</v>
      </c>
      <c r="H21" t="s">
        <v>11</v>
      </c>
      <c r="I21" t="s">
        <v>11</v>
      </c>
      <c r="J21" t="s">
        <v>11</v>
      </c>
    </row>
    <row r="22" spans="1:10" x14ac:dyDescent="0.3">
      <c r="B22" s="1"/>
      <c r="C22" s="2"/>
      <c r="D22" s="3"/>
    </row>
    <row r="23" spans="1:10" x14ac:dyDescent="0.3">
      <c r="A23" t="s">
        <v>59</v>
      </c>
      <c r="B23" s="1"/>
      <c r="C23" s="2"/>
      <c r="D23" s="3"/>
    </row>
    <row r="24" spans="1:10" x14ac:dyDescent="0.3">
      <c r="A24" t="s">
        <v>60</v>
      </c>
      <c r="B24" s="1" t="s">
        <v>61</v>
      </c>
      <c r="C24" s="2"/>
      <c r="D24" s="3"/>
    </row>
    <row r="25" spans="1:10" x14ac:dyDescent="0.3">
      <c r="A25">
        <v>27.5</v>
      </c>
      <c r="B25" s="5">
        <f>(A25+9.8322)/65.466</f>
        <v>0.57025326123483955</v>
      </c>
      <c r="C25" s="2"/>
      <c r="D25" s="3"/>
    </row>
    <row r="26" spans="1:10" x14ac:dyDescent="0.3">
      <c r="A26">
        <v>0</v>
      </c>
      <c r="B26" s="5">
        <f>(A26+9.8322)/65.466</f>
        <v>0.15018788378700396</v>
      </c>
      <c r="C26" s="2"/>
      <c r="D26" s="3"/>
    </row>
    <row r="27" spans="1:10" x14ac:dyDescent="0.3">
      <c r="B27" s="1"/>
      <c r="C27" s="2"/>
      <c r="D27" s="3"/>
    </row>
    <row r="28" spans="1:10" x14ac:dyDescent="0.3">
      <c r="A28" t="s">
        <v>38</v>
      </c>
      <c r="B28" s="1">
        <v>44053.5</v>
      </c>
      <c r="C28" s="2">
        <v>44053</v>
      </c>
      <c r="D28" t="s">
        <v>11</v>
      </c>
      <c r="E28" t="s">
        <v>11</v>
      </c>
      <c r="F28" t="s">
        <v>39</v>
      </c>
      <c r="G28" t="s">
        <v>11</v>
      </c>
      <c r="H28" t="s">
        <v>11</v>
      </c>
      <c r="I28" t="s">
        <v>11</v>
      </c>
      <c r="J28" t="s">
        <v>11</v>
      </c>
    </row>
    <row r="29" spans="1:10" x14ac:dyDescent="0.3">
      <c r="A29" t="s">
        <v>40</v>
      </c>
      <c r="B29" s="1">
        <v>44056.5</v>
      </c>
      <c r="C29" s="2">
        <v>44056</v>
      </c>
      <c r="D29" t="s">
        <v>11</v>
      </c>
      <c r="E29" t="s">
        <v>11</v>
      </c>
      <c r="F29" t="s">
        <v>41</v>
      </c>
      <c r="G29" t="s">
        <v>11</v>
      </c>
      <c r="H29" t="s">
        <v>11</v>
      </c>
      <c r="I29" t="s">
        <v>11</v>
      </c>
      <c r="J29" t="s">
        <v>11</v>
      </c>
    </row>
    <row r="30" spans="1:10" x14ac:dyDescent="0.3">
      <c r="A30" t="s">
        <v>42</v>
      </c>
      <c r="B30" s="1">
        <v>44067.65625</v>
      </c>
      <c r="C30" s="2">
        <v>44067</v>
      </c>
      <c r="D30" s="3">
        <v>0.65694444444444444</v>
      </c>
      <c r="E30">
        <v>12</v>
      </c>
      <c r="F30" t="s">
        <v>43</v>
      </c>
      <c r="G30">
        <v>13.923</v>
      </c>
      <c r="H30">
        <v>21.94</v>
      </c>
      <c r="I30">
        <v>14.172000000000001</v>
      </c>
      <c r="J30">
        <v>0.249000000000001</v>
      </c>
    </row>
    <row r="31" spans="1:10" x14ac:dyDescent="0.3">
      <c r="A31" t="s">
        <v>44</v>
      </c>
      <c r="B31" s="1">
        <v>44076.541666666664</v>
      </c>
      <c r="C31" s="2">
        <v>44076</v>
      </c>
      <c r="D31" s="3">
        <v>0.54166666666666663</v>
      </c>
      <c r="E31">
        <v>14.5</v>
      </c>
      <c r="F31" t="s">
        <v>11</v>
      </c>
      <c r="G31">
        <v>13.862</v>
      </c>
      <c r="H31">
        <v>21</v>
      </c>
      <c r="I31">
        <v>14.156000000000001</v>
      </c>
      <c r="J31">
        <v>0.29399999999999998</v>
      </c>
    </row>
    <row r="32" spans="1:10" x14ac:dyDescent="0.3">
      <c r="B32" s="1"/>
      <c r="C32" s="2"/>
      <c r="D32" s="3"/>
    </row>
    <row r="33" spans="1:10" x14ac:dyDescent="0.3">
      <c r="A33" t="s">
        <v>59</v>
      </c>
      <c r="B33" s="1"/>
      <c r="C33" s="2"/>
      <c r="D33" s="3"/>
    </row>
    <row r="34" spans="1:10" x14ac:dyDescent="0.3">
      <c r="A34" t="s">
        <v>60</v>
      </c>
      <c r="B34" s="1" t="s">
        <v>61</v>
      </c>
      <c r="C34" s="2"/>
      <c r="D34" s="3"/>
    </row>
    <row r="35" spans="1:10" x14ac:dyDescent="0.3">
      <c r="A35">
        <v>27.5</v>
      </c>
      <c r="B35" s="5">
        <f>(A35+1.8333)/55.556</f>
        <v>0.5279951760385917</v>
      </c>
      <c r="C35" s="2"/>
      <c r="D35" s="3"/>
    </row>
    <row r="36" spans="1:10" x14ac:dyDescent="0.3">
      <c r="A36">
        <v>0</v>
      </c>
      <c r="B36" s="5">
        <f>(A36+1.8333)/55.556</f>
        <v>3.2999136006911942E-2</v>
      </c>
      <c r="C36" s="2"/>
      <c r="D36" s="3"/>
    </row>
    <row r="37" spans="1:10" x14ac:dyDescent="0.3">
      <c r="B37" s="1"/>
      <c r="C37" s="2"/>
      <c r="D37" s="3"/>
    </row>
    <row r="38" spans="1:10" x14ac:dyDescent="0.3">
      <c r="A38" t="s">
        <v>45</v>
      </c>
      <c r="B38" s="1">
        <v>44076.625</v>
      </c>
      <c r="C38" s="2">
        <v>44076</v>
      </c>
      <c r="D38" s="3">
        <v>0.625</v>
      </c>
      <c r="E38">
        <v>14.5</v>
      </c>
      <c r="F38" t="s">
        <v>46</v>
      </c>
      <c r="G38">
        <v>13.845000000000001</v>
      </c>
      <c r="H38">
        <v>22.06</v>
      </c>
      <c r="I38">
        <v>14.045</v>
      </c>
      <c r="J38">
        <v>0.19999999999999901</v>
      </c>
    </row>
    <row r="39" spans="1:10" x14ac:dyDescent="0.3">
      <c r="A39" t="s">
        <v>47</v>
      </c>
      <c r="B39" s="1">
        <v>44083.583333333336</v>
      </c>
      <c r="C39" s="2">
        <v>44083</v>
      </c>
      <c r="D39" s="3">
        <v>0.58333333333333337</v>
      </c>
      <c r="E39">
        <v>10</v>
      </c>
      <c r="F39" t="s">
        <v>25</v>
      </c>
      <c r="G39">
        <v>14</v>
      </c>
      <c r="H39">
        <v>20.309999999999999</v>
      </c>
      <c r="I39">
        <v>14.14</v>
      </c>
      <c r="J39">
        <v>0.14000000000000101</v>
      </c>
    </row>
    <row r="40" spans="1:10" x14ac:dyDescent="0.3">
      <c r="A40" t="s">
        <v>48</v>
      </c>
      <c r="B40" s="1">
        <v>44087.5</v>
      </c>
      <c r="C40" s="2">
        <v>44087</v>
      </c>
      <c r="D40" s="3">
        <v>0.5</v>
      </c>
      <c r="E40">
        <v>10.199999999999999</v>
      </c>
      <c r="F40" t="s">
        <v>25</v>
      </c>
      <c r="G40">
        <v>13.964</v>
      </c>
      <c r="H40">
        <v>18.559999999999999</v>
      </c>
      <c r="I40">
        <v>14.103999999999999</v>
      </c>
      <c r="J40">
        <v>0.13999999999999899</v>
      </c>
    </row>
    <row r="41" spans="1:10" x14ac:dyDescent="0.3">
      <c r="A41" t="s">
        <v>49</v>
      </c>
      <c r="B41" s="1">
        <v>44089.625</v>
      </c>
      <c r="C41" s="2">
        <v>44089</v>
      </c>
      <c r="D41" s="3">
        <v>0.625</v>
      </c>
      <c r="E41">
        <v>10</v>
      </c>
      <c r="F41" t="s">
        <v>25</v>
      </c>
      <c r="G41">
        <v>14.016</v>
      </c>
      <c r="H41">
        <v>16.440000000000001</v>
      </c>
      <c r="I41">
        <v>14.144</v>
      </c>
      <c r="J41">
        <v>0.128</v>
      </c>
    </row>
    <row r="42" spans="1:10" x14ac:dyDescent="0.3">
      <c r="A42" t="s">
        <v>50</v>
      </c>
      <c r="B42" s="1">
        <v>44090.666666666664</v>
      </c>
      <c r="C42" s="2">
        <v>44090</v>
      </c>
      <c r="D42" s="3">
        <v>0.66666666666666663</v>
      </c>
      <c r="E42">
        <v>10</v>
      </c>
      <c r="F42" t="s">
        <v>25</v>
      </c>
      <c r="G42">
        <v>13.962999999999999</v>
      </c>
      <c r="H42">
        <v>15.88</v>
      </c>
      <c r="I42">
        <v>14.093</v>
      </c>
      <c r="J42">
        <v>0.130000000000001</v>
      </c>
    </row>
    <row r="43" spans="1:10" x14ac:dyDescent="0.3">
      <c r="A43" t="s">
        <v>51</v>
      </c>
      <c r="B43" s="1">
        <v>44104.5625</v>
      </c>
      <c r="C43" s="2">
        <v>44104</v>
      </c>
      <c r="D43" s="3">
        <v>0.55694444444444446</v>
      </c>
      <c r="E43">
        <v>12.8</v>
      </c>
      <c r="F43" t="s">
        <v>25</v>
      </c>
      <c r="G43">
        <v>13.855</v>
      </c>
      <c r="H43">
        <v>14.13</v>
      </c>
      <c r="I43">
        <v>14.016</v>
      </c>
      <c r="J43">
        <v>0.161</v>
      </c>
    </row>
    <row r="44" spans="1:10" x14ac:dyDescent="0.3">
      <c r="A44" t="s">
        <v>52</v>
      </c>
      <c r="B44" s="1">
        <v>44109.65625</v>
      </c>
      <c r="C44" s="2">
        <v>44109</v>
      </c>
      <c r="D44" s="3">
        <v>0.65069444444444446</v>
      </c>
      <c r="E44">
        <v>10</v>
      </c>
      <c r="F44" t="s">
        <v>25</v>
      </c>
      <c r="G44">
        <v>13.967000000000001</v>
      </c>
      <c r="H44">
        <v>13.56</v>
      </c>
      <c r="I44">
        <v>14.084</v>
      </c>
      <c r="J44">
        <v>0.11699999999999899</v>
      </c>
    </row>
    <row r="45" spans="1:10" x14ac:dyDescent="0.3">
      <c r="A45" t="s">
        <v>53</v>
      </c>
      <c r="B45" s="1">
        <v>44123.6875</v>
      </c>
      <c r="C45" s="2">
        <v>44123</v>
      </c>
      <c r="D45" s="3">
        <v>0.6875</v>
      </c>
      <c r="E45">
        <v>10</v>
      </c>
      <c r="F45" t="s">
        <v>25</v>
      </c>
      <c r="G45">
        <v>13.993</v>
      </c>
      <c r="H45">
        <v>14.44</v>
      </c>
      <c r="I45">
        <v>14.115</v>
      </c>
      <c r="J45">
        <v>0.122</v>
      </c>
    </row>
    <row r="46" spans="1:10" x14ac:dyDescent="0.3">
      <c r="A46" t="s">
        <v>54</v>
      </c>
      <c r="B46" s="1">
        <v>44137.552083333336</v>
      </c>
      <c r="C46" s="2">
        <v>44137</v>
      </c>
      <c r="D46" s="3">
        <v>0.54722222222222217</v>
      </c>
      <c r="E46">
        <v>15</v>
      </c>
      <c r="F46" t="s">
        <v>11</v>
      </c>
      <c r="G46">
        <v>13.974</v>
      </c>
      <c r="H46">
        <v>7.88</v>
      </c>
      <c r="I46">
        <v>14.159000000000001</v>
      </c>
      <c r="J46">
        <v>0.185</v>
      </c>
    </row>
    <row r="47" spans="1:10" x14ac:dyDescent="0.3">
      <c r="A47" t="s">
        <v>55</v>
      </c>
      <c r="B47" s="1">
        <v>44144.552083333336</v>
      </c>
      <c r="C47" s="2">
        <v>44144</v>
      </c>
      <c r="D47" s="3">
        <v>0.55138888888888882</v>
      </c>
      <c r="E47">
        <v>11.3</v>
      </c>
      <c r="F47" t="s">
        <v>25</v>
      </c>
      <c r="G47">
        <v>14.034000000000001</v>
      </c>
      <c r="H47">
        <v>17</v>
      </c>
      <c r="I47">
        <v>14.173</v>
      </c>
      <c r="J47">
        <v>0.13899999999999901</v>
      </c>
    </row>
    <row r="48" spans="1:10" x14ac:dyDescent="0.3">
      <c r="A48" t="s">
        <v>56</v>
      </c>
      <c r="B48" s="1">
        <v>44192.552083333336</v>
      </c>
      <c r="C48" s="2">
        <v>44192</v>
      </c>
      <c r="D48" s="3">
        <v>0.55208333333333337</v>
      </c>
      <c r="E48">
        <v>23</v>
      </c>
      <c r="F48" t="s">
        <v>57</v>
      </c>
      <c r="G48">
        <v>13.976000000000001</v>
      </c>
      <c r="H48">
        <v>3.81</v>
      </c>
      <c r="I48">
        <v>14.253</v>
      </c>
      <c r="J48">
        <v>0.27699999999999902</v>
      </c>
    </row>
    <row r="49" spans="1:10" x14ac:dyDescent="0.3">
      <c r="A49" t="s">
        <v>58</v>
      </c>
      <c r="B49" s="1">
        <v>44203.375</v>
      </c>
      <c r="C49" s="2">
        <v>44203</v>
      </c>
      <c r="D49" s="3">
        <v>0.4375</v>
      </c>
      <c r="E49">
        <v>20</v>
      </c>
      <c r="F49" t="s">
        <v>11</v>
      </c>
      <c r="G49">
        <v>13.975</v>
      </c>
      <c r="H49">
        <v>3.25</v>
      </c>
      <c r="I49">
        <v>14.23</v>
      </c>
      <c r="J49">
        <v>0.255000000000001</v>
      </c>
    </row>
    <row r="51" spans="1:10" x14ac:dyDescent="0.3">
      <c r="A51" t="s">
        <v>59</v>
      </c>
      <c r="B51" s="1"/>
    </row>
    <row r="52" spans="1:10" x14ac:dyDescent="0.3">
      <c r="A52" t="s">
        <v>60</v>
      </c>
      <c r="B52" s="1" t="s">
        <v>61</v>
      </c>
    </row>
    <row r="53" spans="1:10" x14ac:dyDescent="0.3">
      <c r="A53">
        <v>27.5</v>
      </c>
      <c r="B53" s="5">
        <f>(A53+0.4696)/81.462</f>
        <v>0.34334536348235983</v>
      </c>
    </row>
    <row r="54" spans="1:10" x14ac:dyDescent="0.3">
      <c r="A54">
        <v>0</v>
      </c>
      <c r="B54" s="5">
        <f>(A54+0.4696)/81.462</f>
        <v>5.7646510029216074E-3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20210108_RatingCurve_WVWA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Hounshell</dc:creator>
  <cp:lastModifiedBy>Alex Hounshell</cp:lastModifiedBy>
  <dcterms:created xsi:type="dcterms:W3CDTF">2021-01-08T15:31:54Z</dcterms:created>
  <dcterms:modified xsi:type="dcterms:W3CDTF">2021-01-08T18:59:54Z</dcterms:modified>
</cp:coreProperties>
</file>